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24226"/>
  <mc:AlternateContent xmlns:mc="http://schemas.openxmlformats.org/markup-compatibility/2006">
    <mc:Choice Requires="x15">
      <x15ac:absPath xmlns:x15ac="http://schemas.microsoft.com/office/spreadsheetml/2010/11/ac" url="C:\Users\degrangu\Documents\AGODI\1 - FORMULIEREN\2 - SJ 2023-2024\BAO &amp; BUBAO\13259 - protocol overschrijd. bpt-uren bao\actuele versie\"/>
    </mc:Choice>
  </mc:AlternateContent>
  <xr:revisionPtr revIDLastSave="0" documentId="13_ncr:1_{0031BB81-43E2-4E7E-8596-F97F00B976C8}" xr6:coauthVersionLast="47" xr6:coauthVersionMax="47" xr10:uidLastSave="{00000000-0000-0000-0000-000000000000}"/>
  <workbookProtection workbookAlgorithmName="SHA-512" workbookHashValue="V59fOAvHanDBJJfo4lLnSn5VsdW7zibiWaGAoEQx0A78gkR+n8ksh6dioPT6nzj2VP4GNU7ouGph9DNPWZxvkg==" workbookSaltValue="Kz0U9o6GSMK3pw0sg7p2wg==" workbookSpinCount="100000" lockStructure="1"/>
  <bookViews>
    <workbookView xWindow="-28920" yWindow="-120" windowWidth="29040" windowHeight="15840" tabRatio="930" xr2:uid="{00000000-000D-0000-FFFF-FFFF00000000}"/>
  </bookViews>
  <sheets>
    <sheet name="protocol overschrijd. bpt-uren" sheetId="14" r:id="rId1"/>
    <sheet name="keuzelijsten" sheetId="17" state="hidden" r:id="rId2"/>
    <sheet name="IM, SG en SGR" sheetId="18" state="hidden" r:id="rId3"/>
    <sheet name="lijst instellingen" sheetId="15" state="hidden" r:id="rId4"/>
    <sheet name="Blad2" sheetId="16" state="hidden" r:id="rId5"/>
  </sheets>
  <definedNames>
    <definedName name="_xlnm._FilterDatabase" localSheetId="3" hidden="1">'lijst instellingen'!$G$1:$G$2668</definedName>
    <definedName name="_xlnm.Print_Area" localSheetId="0">'protocol overschrijd. bpt-uren'!$A$1:$AQ$126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Z8" i="14" l="1"/>
  <c r="B14" i="16"/>
  <c r="B13" i="16"/>
  <c r="B12" i="16"/>
  <c r="H61" i="14"/>
  <c r="Q61" i="14"/>
  <c r="S32" i="14"/>
  <c r="AP52" i="14"/>
  <c r="AL36" i="14"/>
  <c r="H1698" i="18"/>
  <c r="H1697" i="18"/>
  <c r="H1696" i="18"/>
  <c r="H1695" i="18"/>
  <c r="H1694" i="18"/>
  <c r="H1693" i="18"/>
  <c r="H1692" i="18"/>
  <c r="H1691" i="18"/>
  <c r="H1690" i="18"/>
  <c r="H1689" i="18"/>
  <c r="H1688" i="18"/>
  <c r="H1687" i="18"/>
  <c r="H1686" i="18"/>
  <c r="H1685" i="18"/>
  <c r="H1684" i="18"/>
  <c r="H1683" i="18"/>
  <c r="H1682" i="18"/>
  <c r="H1681" i="18"/>
  <c r="H1680" i="18"/>
  <c r="H1679" i="18"/>
  <c r="H1678" i="18"/>
  <c r="H1677" i="18"/>
  <c r="H1676" i="18"/>
  <c r="H1675" i="18"/>
  <c r="H1674" i="18"/>
  <c r="H1673" i="18"/>
  <c r="H1672" i="18"/>
  <c r="H1671" i="18"/>
  <c r="H1670" i="18"/>
  <c r="H1669" i="18"/>
  <c r="H1668" i="18"/>
  <c r="H1667" i="18"/>
  <c r="H1666" i="18"/>
  <c r="H1665" i="18"/>
  <c r="H1664" i="18"/>
  <c r="H1663" i="18"/>
  <c r="H1662" i="18"/>
  <c r="H1661" i="18"/>
  <c r="H1660" i="18"/>
  <c r="H1659" i="18"/>
  <c r="H1658" i="18"/>
  <c r="H1657" i="18"/>
  <c r="H1656" i="18"/>
  <c r="H1655" i="18"/>
  <c r="H1654" i="18"/>
  <c r="H1653" i="18"/>
  <c r="H1652" i="18"/>
  <c r="H1651" i="18"/>
  <c r="H1650" i="18"/>
  <c r="H1649" i="18"/>
  <c r="H1648" i="18"/>
  <c r="H1647" i="18"/>
  <c r="H1646" i="18"/>
  <c r="H1645" i="18"/>
  <c r="H1644" i="18"/>
  <c r="H1643" i="18"/>
  <c r="H1642" i="18"/>
  <c r="H1641" i="18"/>
  <c r="H1640" i="18"/>
  <c r="H1639" i="18"/>
  <c r="H1638" i="18"/>
  <c r="H1637" i="18"/>
  <c r="H1636" i="18"/>
  <c r="H1635" i="18"/>
  <c r="H1634" i="18"/>
  <c r="H1633" i="18"/>
  <c r="H1632" i="18"/>
  <c r="H1631" i="18"/>
  <c r="H1630" i="18"/>
  <c r="H1629" i="18"/>
  <c r="H1628" i="18"/>
  <c r="H1627" i="18"/>
  <c r="H1626" i="18"/>
  <c r="H1625" i="18"/>
  <c r="H1624" i="18"/>
  <c r="H1623" i="18"/>
  <c r="H1622" i="18"/>
  <c r="H1621" i="18"/>
  <c r="H1620" i="18"/>
  <c r="H1619" i="18"/>
  <c r="H1618" i="18"/>
  <c r="H1617" i="18"/>
  <c r="H1616" i="18"/>
  <c r="H1615" i="18"/>
  <c r="H1614" i="18"/>
  <c r="H1613" i="18"/>
  <c r="H1612" i="18"/>
  <c r="H1611" i="18"/>
  <c r="H1610" i="18"/>
  <c r="H1609" i="18"/>
  <c r="H1608" i="18"/>
  <c r="H1607" i="18"/>
  <c r="H1606" i="18"/>
  <c r="H1605" i="18"/>
  <c r="H1604" i="18"/>
  <c r="H1603" i="18"/>
  <c r="H1602" i="18"/>
  <c r="H1601" i="18"/>
  <c r="H1600" i="18"/>
  <c r="H1599" i="18"/>
  <c r="H1598" i="18"/>
  <c r="H1597" i="18"/>
  <c r="H1596" i="18"/>
  <c r="H1595" i="18"/>
  <c r="H1594" i="18"/>
  <c r="H1593" i="18"/>
  <c r="H1592" i="18"/>
  <c r="H1591" i="18"/>
  <c r="H1590" i="18"/>
  <c r="H1589" i="18"/>
  <c r="H1588" i="18"/>
  <c r="H1587" i="18"/>
  <c r="H1586" i="18"/>
  <c r="H1585" i="18"/>
  <c r="H1584" i="18"/>
  <c r="H1583" i="18"/>
  <c r="H1582" i="18"/>
  <c r="H1581" i="18"/>
  <c r="H1580" i="18"/>
  <c r="H1579" i="18"/>
  <c r="H1578" i="18"/>
  <c r="H1577" i="18"/>
  <c r="H1576" i="18"/>
  <c r="H1575" i="18"/>
  <c r="H1574" i="18"/>
  <c r="H1573" i="18"/>
  <c r="H1572" i="18"/>
  <c r="H1571" i="18"/>
  <c r="H1570" i="18"/>
  <c r="H1569" i="18"/>
  <c r="H1568" i="18"/>
  <c r="H1567" i="18"/>
  <c r="H1566" i="18"/>
  <c r="H1565" i="18"/>
  <c r="H1564" i="18"/>
  <c r="H1563" i="18"/>
  <c r="H1562" i="18"/>
  <c r="H1561" i="18"/>
  <c r="H1560" i="18"/>
  <c r="H1559" i="18"/>
  <c r="H1558" i="18"/>
  <c r="H1557" i="18"/>
  <c r="H1556" i="18"/>
  <c r="H1555" i="18"/>
  <c r="H1554" i="18"/>
  <c r="H1553" i="18"/>
  <c r="H1552" i="18"/>
  <c r="H1551" i="18"/>
  <c r="H1550" i="18"/>
  <c r="H1549" i="18"/>
  <c r="H1548" i="18"/>
  <c r="H1547" i="18"/>
  <c r="H1546" i="18"/>
  <c r="H1545" i="18"/>
  <c r="H1544" i="18"/>
  <c r="H1543" i="18"/>
  <c r="H1542" i="18"/>
  <c r="H1541" i="18"/>
  <c r="H1540" i="18"/>
  <c r="H1539" i="18"/>
  <c r="H1538" i="18"/>
  <c r="H1537" i="18"/>
  <c r="H1536" i="18"/>
  <c r="H1535" i="18"/>
  <c r="H1534" i="18"/>
  <c r="H1533" i="18"/>
  <c r="H1532" i="18"/>
  <c r="H1531" i="18"/>
  <c r="H1530" i="18"/>
  <c r="H1529" i="18"/>
  <c r="H1528" i="18"/>
  <c r="H1527" i="18"/>
  <c r="H1526" i="18"/>
  <c r="H1525" i="18"/>
  <c r="H1524" i="18"/>
  <c r="H1523" i="18"/>
  <c r="H1522" i="18"/>
  <c r="H1521" i="18"/>
  <c r="H1520" i="18"/>
  <c r="H1519" i="18"/>
  <c r="H1518" i="18"/>
  <c r="H1517" i="18"/>
  <c r="H1516" i="18"/>
  <c r="H1515" i="18"/>
  <c r="H1514" i="18"/>
  <c r="H1513" i="18"/>
  <c r="H1512" i="18"/>
  <c r="H1511" i="18"/>
  <c r="H1510" i="18"/>
  <c r="H1509" i="18"/>
  <c r="H1508" i="18"/>
  <c r="H1507" i="18"/>
  <c r="H1506" i="18"/>
  <c r="H1505" i="18"/>
  <c r="H1504" i="18"/>
  <c r="H1503" i="18"/>
  <c r="H1502" i="18"/>
  <c r="H1501" i="18"/>
  <c r="H1500" i="18"/>
  <c r="H1499" i="18"/>
  <c r="H1498" i="18"/>
  <c r="H1497" i="18"/>
  <c r="H1496" i="18"/>
  <c r="H1495" i="18"/>
  <c r="H1494" i="18"/>
  <c r="H1493" i="18"/>
  <c r="H1492" i="18"/>
  <c r="H1491" i="18"/>
  <c r="H1490" i="18"/>
  <c r="H1489" i="18"/>
  <c r="H1488" i="18"/>
  <c r="H1487" i="18"/>
  <c r="H1486" i="18"/>
  <c r="H1485" i="18"/>
  <c r="H1484" i="18"/>
  <c r="H1483" i="18"/>
  <c r="H1482" i="18"/>
  <c r="H1481" i="18"/>
  <c r="H1480" i="18"/>
  <c r="H1479" i="18"/>
  <c r="H1478" i="18"/>
  <c r="H1477" i="18"/>
  <c r="H1476" i="18"/>
  <c r="H1475" i="18"/>
  <c r="H1474" i="18"/>
  <c r="H1473" i="18"/>
  <c r="H1472" i="18"/>
  <c r="H1471" i="18"/>
  <c r="H1470" i="18"/>
  <c r="H1469" i="18"/>
  <c r="H1468" i="18"/>
  <c r="H1467" i="18"/>
  <c r="H1466" i="18"/>
  <c r="H1465" i="18"/>
  <c r="H1464" i="18"/>
  <c r="H1463" i="18"/>
  <c r="H1462" i="18"/>
  <c r="H1461" i="18"/>
  <c r="H1460" i="18"/>
  <c r="H1459" i="18"/>
  <c r="H1458" i="18"/>
  <c r="H1457" i="18"/>
  <c r="H1456" i="18"/>
  <c r="H1455" i="18"/>
  <c r="H1454" i="18"/>
  <c r="H1453" i="18"/>
  <c r="H1452" i="18"/>
  <c r="H1451" i="18"/>
  <c r="H1450" i="18"/>
  <c r="H1449" i="18"/>
  <c r="H1448" i="18"/>
  <c r="H1447" i="18"/>
  <c r="H1446" i="18"/>
  <c r="H1445" i="18"/>
  <c r="H1444" i="18"/>
  <c r="H1443" i="18"/>
  <c r="H1442" i="18"/>
  <c r="H1441" i="18"/>
  <c r="H1440" i="18"/>
  <c r="H1439" i="18"/>
  <c r="H1438" i="18"/>
  <c r="H1437" i="18"/>
  <c r="H1436" i="18"/>
  <c r="H1435" i="18"/>
  <c r="H1434" i="18"/>
  <c r="H1433" i="18"/>
  <c r="H1432" i="18"/>
  <c r="H1431" i="18"/>
  <c r="H1430" i="18"/>
  <c r="H1429" i="18"/>
  <c r="H1428" i="18"/>
  <c r="H1427" i="18"/>
  <c r="H1426" i="18"/>
  <c r="H1425" i="18"/>
  <c r="H1424" i="18"/>
  <c r="H1423" i="18"/>
  <c r="H1422" i="18"/>
  <c r="H1421" i="18"/>
  <c r="H1420" i="18"/>
  <c r="H1419" i="18"/>
  <c r="H1418" i="18"/>
  <c r="H1417" i="18"/>
  <c r="H1416" i="18"/>
  <c r="H1415" i="18"/>
  <c r="H1414" i="18"/>
  <c r="H1413" i="18"/>
  <c r="H1412" i="18"/>
  <c r="H1411" i="18"/>
  <c r="H1410" i="18"/>
  <c r="H1409" i="18"/>
  <c r="H1408" i="18"/>
  <c r="H1407" i="18"/>
  <c r="H1406" i="18"/>
  <c r="H1405" i="18"/>
  <c r="H1404" i="18"/>
  <c r="H1403" i="18"/>
  <c r="H1402" i="18"/>
  <c r="H1401" i="18"/>
  <c r="H1400" i="18"/>
  <c r="H1399" i="18"/>
  <c r="H1398" i="18"/>
  <c r="H1397" i="18"/>
  <c r="H1396" i="18"/>
  <c r="H1395" i="18"/>
  <c r="H1394" i="18"/>
  <c r="H1393" i="18"/>
  <c r="H1392" i="18"/>
  <c r="H1391" i="18"/>
  <c r="H1390" i="18"/>
  <c r="H1389" i="18"/>
  <c r="H1388" i="18"/>
  <c r="H1387" i="18"/>
  <c r="H1386" i="18"/>
  <c r="H1385" i="18"/>
  <c r="H1384" i="18"/>
  <c r="H1383" i="18"/>
  <c r="H1382" i="18"/>
  <c r="H1381" i="18"/>
  <c r="H1380" i="18"/>
  <c r="H1379" i="18"/>
  <c r="H1378" i="18"/>
  <c r="H1377" i="18"/>
  <c r="H1376" i="18"/>
  <c r="H1375" i="18"/>
  <c r="H1374" i="18"/>
  <c r="H1373" i="18"/>
  <c r="H1372" i="18"/>
  <c r="H1371" i="18"/>
  <c r="H1370" i="18"/>
  <c r="H1369" i="18"/>
  <c r="H1368" i="18"/>
  <c r="H1367" i="18"/>
  <c r="H1366" i="18"/>
  <c r="H1365" i="18"/>
  <c r="H1364" i="18"/>
  <c r="H1363" i="18"/>
  <c r="H1362" i="18"/>
  <c r="H1361" i="18"/>
  <c r="H1360" i="18"/>
  <c r="H1359" i="18"/>
  <c r="H1358" i="18"/>
  <c r="H1357" i="18"/>
  <c r="H1356" i="18"/>
  <c r="H1355" i="18"/>
  <c r="H1354" i="18"/>
  <c r="H1353" i="18"/>
  <c r="H1352" i="18"/>
  <c r="H1351" i="18"/>
  <c r="H1350" i="18"/>
  <c r="H1349" i="18"/>
  <c r="H1348" i="18"/>
  <c r="H1347" i="18"/>
  <c r="H1346" i="18"/>
  <c r="H1345" i="18"/>
  <c r="H1344" i="18"/>
  <c r="H1343" i="18"/>
  <c r="H1342" i="18"/>
  <c r="H1341" i="18"/>
  <c r="H1340" i="18"/>
  <c r="H1339" i="18"/>
  <c r="H1338" i="18"/>
  <c r="H1337" i="18"/>
  <c r="H1336" i="18"/>
  <c r="H1335" i="18"/>
  <c r="H1334" i="18"/>
  <c r="H1333" i="18"/>
  <c r="H1332" i="18"/>
  <c r="H1331" i="18"/>
  <c r="H1330" i="18"/>
  <c r="H1329" i="18"/>
  <c r="H1328" i="18"/>
  <c r="H1327" i="18"/>
  <c r="H1326" i="18"/>
  <c r="H1325" i="18"/>
  <c r="H1324" i="18"/>
  <c r="H1323" i="18"/>
  <c r="H1322" i="18"/>
  <c r="H1321" i="18"/>
  <c r="H1320" i="18"/>
  <c r="H1319" i="18"/>
  <c r="H1318" i="18"/>
  <c r="H1317" i="18"/>
  <c r="H1316" i="18"/>
  <c r="H1315" i="18"/>
  <c r="H1314" i="18"/>
  <c r="H1313" i="18"/>
  <c r="H1312" i="18"/>
  <c r="H1311" i="18"/>
  <c r="H1310" i="18"/>
  <c r="H1309" i="18"/>
  <c r="H1308" i="18"/>
  <c r="H1307" i="18"/>
  <c r="H1306" i="18"/>
  <c r="H1305" i="18"/>
  <c r="H1304" i="18"/>
  <c r="H1303" i="18"/>
  <c r="H1302" i="18"/>
  <c r="H1301" i="18"/>
  <c r="H1300" i="18"/>
  <c r="H1299" i="18"/>
  <c r="H1298" i="18"/>
  <c r="H1297" i="18"/>
  <c r="H1296" i="18"/>
  <c r="H1295" i="18"/>
  <c r="H1294" i="18"/>
  <c r="H1293" i="18"/>
  <c r="H1292" i="18"/>
  <c r="H1291" i="18"/>
  <c r="H1290" i="18"/>
  <c r="H1289" i="18"/>
  <c r="H1288" i="18"/>
  <c r="H1287" i="18"/>
  <c r="H1286" i="18"/>
  <c r="H1285" i="18"/>
  <c r="H1284" i="18"/>
  <c r="H1283" i="18"/>
  <c r="H1282" i="18"/>
  <c r="H1281" i="18"/>
  <c r="H1280" i="18"/>
  <c r="H1279" i="18"/>
  <c r="H1278" i="18"/>
  <c r="H1277" i="18"/>
  <c r="H1276" i="18"/>
  <c r="H1275" i="18"/>
  <c r="H1274" i="18"/>
  <c r="H1273" i="18"/>
  <c r="H1272" i="18"/>
  <c r="H1271" i="18"/>
  <c r="H1270" i="18"/>
  <c r="H1269" i="18"/>
  <c r="H1268" i="18"/>
  <c r="H1267" i="18"/>
  <c r="H1266" i="18"/>
  <c r="H1265" i="18"/>
  <c r="H1264" i="18"/>
  <c r="H1263" i="18"/>
  <c r="H1262" i="18"/>
  <c r="H1261" i="18"/>
  <c r="H1260" i="18"/>
  <c r="H1259" i="18"/>
  <c r="H1258" i="18"/>
  <c r="H1257" i="18"/>
  <c r="H1256" i="18"/>
  <c r="H1255" i="18"/>
  <c r="H1254" i="18"/>
  <c r="H1253" i="18"/>
  <c r="H1252" i="18"/>
  <c r="H1251" i="18"/>
  <c r="H1250" i="18"/>
  <c r="H1249" i="18"/>
  <c r="H1248" i="18"/>
  <c r="H1247" i="18"/>
  <c r="H1246" i="18"/>
  <c r="H1245" i="18"/>
  <c r="H1244" i="18"/>
  <c r="H1243" i="18"/>
  <c r="H1242" i="18"/>
  <c r="H1241" i="18"/>
  <c r="H1240" i="18"/>
  <c r="H1239" i="18"/>
  <c r="H1238" i="18"/>
  <c r="H1237" i="18"/>
  <c r="H1236" i="18"/>
  <c r="H1235" i="18"/>
  <c r="H1234" i="18"/>
  <c r="H1233" i="18"/>
  <c r="H1232" i="18"/>
  <c r="H1231" i="18"/>
  <c r="H1230" i="18"/>
  <c r="H1229" i="18"/>
  <c r="H1228" i="18"/>
  <c r="H1227" i="18"/>
  <c r="H1226" i="18"/>
  <c r="H1225" i="18"/>
  <c r="H1224" i="18"/>
  <c r="H1223" i="18"/>
  <c r="H1222" i="18"/>
  <c r="H1221" i="18"/>
  <c r="H1220" i="18"/>
  <c r="H1219" i="18"/>
  <c r="H1218" i="18"/>
  <c r="H1217" i="18"/>
  <c r="H1216" i="18"/>
  <c r="H1215" i="18"/>
  <c r="H1214" i="18"/>
  <c r="H1213" i="18"/>
  <c r="H1212" i="18"/>
  <c r="H1211" i="18"/>
  <c r="H1210" i="18"/>
  <c r="H1209" i="18"/>
  <c r="H1208" i="18"/>
  <c r="H1207" i="18"/>
  <c r="H1206" i="18"/>
  <c r="H1205" i="18"/>
  <c r="H1204" i="18"/>
  <c r="H1203" i="18"/>
  <c r="H1202" i="18"/>
  <c r="H1201" i="18"/>
  <c r="H1200" i="18"/>
  <c r="H1199" i="18"/>
  <c r="H1198" i="18"/>
  <c r="H1197" i="18"/>
  <c r="H1196" i="18"/>
  <c r="H1195" i="18"/>
  <c r="H1194" i="18"/>
  <c r="H1193" i="18"/>
  <c r="H1192" i="18"/>
  <c r="H1191" i="18"/>
  <c r="H1190" i="18"/>
  <c r="H1189" i="18"/>
  <c r="H1188" i="18"/>
  <c r="H1187" i="18"/>
  <c r="H1186" i="18"/>
  <c r="H1185" i="18"/>
  <c r="H1184" i="18"/>
  <c r="H1183" i="18"/>
  <c r="H1182" i="18"/>
  <c r="H1181" i="18"/>
  <c r="H1180" i="18"/>
  <c r="H1179" i="18"/>
  <c r="H1178" i="18"/>
  <c r="H1177" i="18"/>
  <c r="H1176" i="18"/>
  <c r="H1175" i="18"/>
  <c r="H1174" i="18"/>
  <c r="H1173" i="18"/>
  <c r="H1172" i="18"/>
  <c r="H1171" i="18"/>
  <c r="H1170" i="18"/>
  <c r="H1169" i="18"/>
  <c r="H1168" i="18"/>
  <c r="H1167" i="18"/>
  <c r="H1166" i="18"/>
  <c r="H1165" i="18"/>
  <c r="H1164" i="18"/>
  <c r="H1163" i="18"/>
  <c r="H1162" i="18"/>
  <c r="H1161" i="18"/>
  <c r="H1160" i="18"/>
  <c r="H1159" i="18"/>
  <c r="H1158" i="18"/>
  <c r="H1157" i="18"/>
  <c r="H1156" i="18"/>
  <c r="H1155" i="18"/>
  <c r="H1154" i="18"/>
  <c r="H1153" i="18"/>
  <c r="H1152" i="18"/>
  <c r="H1151" i="18"/>
  <c r="H1150" i="18"/>
  <c r="H1149" i="18"/>
  <c r="H1148" i="18"/>
  <c r="H1147" i="18"/>
  <c r="H1146" i="18"/>
  <c r="H1145" i="18"/>
  <c r="H1144" i="18"/>
  <c r="H1143" i="18"/>
  <c r="H1142" i="18"/>
  <c r="H1141" i="18"/>
  <c r="H1140" i="18"/>
  <c r="H1139" i="18"/>
  <c r="H1138" i="18"/>
  <c r="H1137" i="18"/>
  <c r="H1136" i="18"/>
  <c r="H1135" i="18"/>
  <c r="H1134" i="18"/>
  <c r="H1133" i="18"/>
  <c r="H1132" i="18"/>
  <c r="H1131" i="18"/>
  <c r="H1130" i="18"/>
  <c r="H1129" i="18"/>
  <c r="H1128" i="18"/>
  <c r="H1127" i="18"/>
  <c r="H1126" i="18"/>
  <c r="H1125" i="18"/>
  <c r="H1124" i="18"/>
  <c r="H1123" i="18"/>
  <c r="H1122" i="18"/>
  <c r="H1121" i="18"/>
  <c r="H1120" i="18"/>
  <c r="H1119" i="18"/>
  <c r="H1118" i="18"/>
  <c r="H1117" i="18"/>
  <c r="H1116" i="18"/>
  <c r="H1115" i="18"/>
  <c r="H1114" i="18"/>
  <c r="H1113" i="18"/>
  <c r="H1112" i="18"/>
  <c r="H1111" i="18"/>
  <c r="H1110" i="18"/>
  <c r="H1109" i="18"/>
  <c r="H1108" i="18"/>
  <c r="H1107" i="18"/>
  <c r="H1106" i="18"/>
  <c r="H1105" i="18"/>
  <c r="H1104" i="18"/>
  <c r="H1103" i="18"/>
  <c r="H1102" i="18"/>
  <c r="H1101" i="18"/>
  <c r="J3337" i="15"/>
  <c r="J3336" i="15"/>
  <c r="J3335" i="15"/>
  <c r="J3334" i="15"/>
  <c r="J3333" i="15"/>
  <c r="J3332" i="15"/>
  <c r="J3331" i="15"/>
  <c r="J3330" i="15"/>
  <c r="J3329" i="15"/>
  <c r="J3328" i="15"/>
  <c r="J3327" i="15"/>
  <c r="J3326" i="15"/>
  <c r="J3325" i="15"/>
  <c r="J3324" i="15"/>
  <c r="J3323" i="15"/>
  <c r="J3322" i="15"/>
  <c r="J3321" i="15"/>
  <c r="J3320" i="15"/>
  <c r="J3319" i="15"/>
  <c r="J3318" i="15"/>
  <c r="J3317" i="15"/>
  <c r="J3316" i="15"/>
  <c r="J3315" i="15"/>
  <c r="J3314" i="15"/>
  <c r="J3313" i="15"/>
  <c r="J3312" i="15"/>
  <c r="J3311" i="15"/>
  <c r="J3310" i="15"/>
  <c r="J3309" i="15"/>
  <c r="J3308" i="15"/>
  <c r="J3307" i="15"/>
  <c r="J3306" i="15"/>
  <c r="J3305" i="15"/>
  <c r="J3304" i="15"/>
  <c r="J3303" i="15"/>
  <c r="J3302" i="15"/>
  <c r="J3301" i="15"/>
  <c r="J3300" i="15"/>
  <c r="J3299" i="15"/>
  <c r="J3298" i="15"/>
  <c r="J3297" i="15"/>
  <c r="J3296" i="15"/>
  <c r="J3295" i="15"/>
  <c r="J3294" i="15"/>
  <c r="J3293" i="15"/>
  <c r="J3292" i="15"/>
  <c r="J3291" i="15"/>
  <c r="J3290" i="15"/>
  <c r="J3289" i="15"/>
  <c r="J3288" i="15"/>
  <c r="J3287" i="15"/>
  <c r="J3286" i="15"/>
  <c r="J3285" i="15"/>
  <c r="J3284" i="15"/>
  <c r="J3283" i="15"/>
  <c r="J3282" i="15"/>
  <c r="J3281" i="15"/>
  <c r="J3280" i="15"/>
  <c r="J3279" i="15"/>
  <c r="J3278" i="15"/>
  <c r="J3277" i="15"/>
  <c r="J3276" i="15"/>
  <c r="J3275" i="15"/>
  <c r="J3274" i="15"/>
  <c r="J3273" i="15"/>
  <c r="J3272" i="15"/>
  <c r="J3271" i="15"/>
  <c r="J3270" i="15"/>
  <c r="J3269" i="15"/>
  <c r="J3268" i="15"/>
  <c r="J3267" i="15"/>
  <c r="J3266" i="15"/>
  <c r="J3265" i="15"/>
  <c r="J3264" i="15"/>
  <c r="J3263" i="15"/>
  <c r="J3262" i="15"/>
  <c r="J3261" i="15"/>
  <c r="J3260" i="15"/>
  <c r="J3259" i="15"/>
  <c r="J3258" i="15"/>
  <c r="J3257" i="15"/>
  <c r="J3256" i="15"/>
  <c r="J3255" i="15"/>
  <c r="J3254" i="15"/>
  <c r="J3253" i="15"/>
  <c r="J3252" i="15"/>
  <c r="J3251" i="15"/>
  <c r="J3250" i="15"/>
  <c r="J3249" i="15"/>
  <c r="J3248" i="15"/>
  <c r="J3247" i="15"/>
  <c r="J3246" i="15"/>
  <c r="J3245" i="15"/>
  <c r="J3244" i="15"/>
  <c r="J3243" i="15"/>
  <c r="J3242" i="15"/>
  <c r="J3241" i="15"/>
  <c r="J3240" i="15"/>
  <c r="J3239" i="15"/>
  <c r="J3238" i="15"/>
  <c r="J3237" i="15"/>
  <c r="J3236" i="15"/>
  <c r="J3235" i="15"/>
  <c r="J3234" i="15"/>
  <c r="J3233" i="15"/>
  <c r="J3232" i="15"/>
  <c r="J3231" i="15"/>
  <c r="J3230" i="15"/>
  <c r="J3229" i="15"/>
  <c r="J3228" i="15"/>
  <c r="J3227" i="15"/>
  <c r="J3226" i="15"/>
  <c r="J3225" i="15"/>
  <c r="J3224" i="15"/>
  <c r="J3223" i="15"/>
  <c r="J3222" i="15"/>
  <c r="J3221" i="15"/>
  <c r="J3220" i="15"/>
  <c r="J3219" i="15"/>
  <c r="J3218" i="15"/>
  <c r="J3217" i="15"/>
  <c r="J3216" i="15"/>
  <c r="J3215" i="15"/>
  <c r="J3214" i="15"/>
  <c r="J3213" i="15"/>
  <c r="J3212" i="15"/>
  <c r="J3211" i="15"/>
  <c r="J3210" i="15"/>
  <c r="J3209" i="15"/>
  <c r="J3208" i="15"/>
  <c r="J3207" i="15"/>
  <c r="J3206" i="15"/>
  <c r="J3205" i="15"/>
  <c r="J3204" i="15"/>
  <c r="J3203" i="15"/>
  <c r="J3202" i="15"/>
  <c r="J3201" i="15"/>
  <c r="J3200" i="15"/>
  <c r="J3199" i="15"/>
  <c r="J3198" i="15"/>
  <c r="J3197" i="15"/>
  <c r="J3196" i="15"/>
  <c r="J3195" i="15"/>
  <c r="J3194" i="15"/>
  <c r="J3193" i="15"/>
  <c r="J3192" i="15"/>
  <c r="J3191" i="15"/>
  <c r="J3190" i="15"/>
  <c r="J3189" i="15"/>
  <c r="J3188" i="15"/>
  <c r="J3187" i="15"/>
  <c r="J3186" i="15"/>
  <c r="J3185" i="15"/>
  <c r="J3184" i="15"/>
  <c r="J3183" i="15"/>
  <c r="J3182" i="15"/>
  <c r="J3181" i="15"/>
  <c r="J3180" i="15"/>
  <c r="J3179" i="15"/>
  <c r="J3178" i="15"/>
  <c r="J3177" i="15"/>
  <c r="J3176" i="15"/>
  <c r="J3175" i="15"/>
  <c r="J3174" i="15"/>
  <c r="J3173" i="15"/>
  <c r="J3172" i="15"/>
  <c r="J3171" i="15"/>
  <c r="J3170" i="15"/>
  <c r="J3169" i="15"/>
  <c r="J3168" i="15"/>
  <c r="J3167" i="15"/>
  <c r="J3166" i="15"/>
  <c r="J3165" i="15"/>
  <c r="J3164" i="15"/>
  <c r="J3163" i="15"/>
  <c r="J3162" i="15"/>
  <c r="J3161" i="15"/>
  <c r="J3160" i="15"/>
  <c r="J3159" i="15"/>
  <c r="J3158" i="15"/>
  <c r="J3157" i="15"/>
  <c r="J3156" i="15"/>
  <c r="J3155" i="15"/>
  <c r="J3154" i="15"/>
  <c r="J3153" i="15"/>
  <c r="J3152" i="15"/>
  <c r="J3151" i="15"/>
  <c r="J3150" i="15"/>
  <c r="J3149" i="15"/>
  <c r="J3148" i="15"/>
  <c r="J3147" i="15"/>
  <c r="J3146" i="15"/>
  <c r="J3145" i="15"/>
  <c r="J3144" i="15"/>
  <c r="J3143" i="15"/>
  <c r="J3142" i="15"/>
  <c r="J3141" i="15"/>
  <c r="J3140" i="15"/>
  <c r="J3139" i="15"/>
  <c r="J3138" i="15"/>
  <c r="J3137" i="15"/>
  <c r="J3136" i="15"/>
  <c r="J3135" i="15"/>
  <c r="J3134" i="15"/>
  <c r="J3133" i="15"/>
  <c r="J3132" i="15"/>
  <c r="J3131" i="15"/>
  <c r="J3130" i="15"/>
  <c r="J3129" i="15"/>
  <c r="J3128" i="15"/>
  <c r="J3127" i="15"/>
  <c r="J3126" i="15"/>
  <c r="J3125" i="15"/>
  <c r="J3124" i="15"/>
  <c r="J3123" i="15"/>
  <c r="J3122" i="15"/>
  <c r="J3121" i="15"/>
  <c r="J3120" i="15"/>
  <c r="J3119" i="15"/>
  <c r="J3118" i="15"/>
  <c r="J3117" i="15"/>
  <c r="J3116" i="15"/>
  <c r="J3115" i="15"/>
  <c r="J3114" i="15"/>
  <c r="J3113" i="15"/>
  <c r="J3112" i="15"/>
  <c r="J3111" i="15"/>
  <c r="J3110" i="15"/>
  <c r="J3109" i="15"/>
  <c r="J3108" i="15"/>
  <c r="J3107" i="15"/>
  <c r="J3106" i="15"/>
  <c r="J3105" i="15"/>
  <c r="J3104" i="15"/>
  <c r="J3103" i="15"/>
  <c r="J3102" i="15"/>
  <c r="J3101" i="15"/>
  <c r="J3100" i="15"/>
  <c r="J3099" i="15"/>
  <c r="J3098" i="15"/>
  <c r="J3097" i="15"/>
  <c r="J3096" i="15"/>
  <c r="J3095" i="15"/>
  <c r="J3094" i="15"/>
  <c r="J3093" i="15"/>
  <c r="J3092" i="15"/>
  <c r="J3091" i="15"/>
  <c r="J3090" i="15"/>
  <c r="J3089" i="15"/>
  <c r="J3088" i="15"/>
  <c r="J3087" i="15"/>
  <c r="J3086" i="15"/>
  <c r="J3085" i="15"/>
  <c r="J3084" i="15"/>
  <c r="J3083" i="15"/>
  <c r="J3082" i="15"/>
  <c r="J3081" i="15"/>
  <c r="J3080" i="15"/>
  <c r="J3079" i="15"/>
  <c r="J3078" i="15"/>
  <c r="J3077" i="15"/>
  <c r="J3076" i="15"/>
  <c r="J3075" i="15"/>
  <c r="J3074" i="15"/>
  <c r="J3073" i="15"/>
  <c r="J3072" i="15"/>
  <c r="J3071" i="15"/>
  <c r="J3070" i="15"/>
  <c r="J3069" i="15"/>
  <c r="J3068" i="15"/>
  <c r="J3067" i="15"/>
  <c r="J3066" i="15"/>
  <c r="J3065" i="15"/>
  <c r="J3064" i="15"/>
  <c r="J3063" i="15"/>
  <c r="J3062" i="15"/>
  <c r="J3061" i="15"/>
  <c r="J3060" i="15"/>
  <c r="J3059" i="15"/>
  <c r="J3058" i="15"/>
  <c r="J3057" i="15"/>
  <c r="J3056" i="15"/>
  <c r="J3055" i="15"/>
  <c r="J3054" i="15"/>
  <c r="J3053" i="15"/>
  <c r="J3052" i="15"/>
  <c r="J3051" i="15"/>
  <c r="J3050" i="15"/>
  <c r="J3049" i="15"/>
  <c r="J3048" i="15"/>
  <c r="J3047" i="15"/>
  <c r="J3046" i="15"/>
  <c r="J3045" i="15"/>
  <c r="J3044" i="15"/>
  <c r="J3043" i="15"/>
  <c r="J3042" i="15"/>
  <c r="J3041" i="15"/>
  <c r="J3040" i="15"/>
  <c r="J3039" i="15"/>
  <c r="J3038" i="15"/>
  <c r="J3037" i="15"/>
  <c r="J3036" i="15"/>
  <c r="J3035" i="15"/>
  <c r="J3034" i="15"/>
  <c r="J3033" i="15"/>
  <c r="J3032" i="15"/>
  <c r="J3031" i="15"/>
  <c r="J3030" i="15"/>
  <c r="J3029" i="15"/>
  <c r="J3028" i="15"/>
  <c r="J3027" i="15"/>
  <c r="J3026" i="15"/>
  <c r="J3025" i="15"/>
  <c r="J3024" i="15"/>
  <c r="J3023" i="15"/>
  <c r="J3022" i="15"/>
  <c r="J3021" i="15"/>
  <c r="J3020" i="15"/>
  <c r="J3019" i="15"/>
  <c r="J3018" i="15"/>
  <c r="J3017" i="15"/>
  <c r="J3016" i="15"/>
  <c r="J3015" i="15"/>
  <c r="J3014" i="15"/>
  <c r="J3013" i="15"/>
  <c r="J3012" i="15"/>
  <c r="J3011" i="15"/>
  <c r="J3010" i="15"/>
  <c r="J3009" i="15"/>
  <c r="J3008" i="15"/>
  <c r="J3007" i="15"/>
  <c r="J3006" i="15"/>
  <c r="J3005" i="15"/>
  <c r="J3004" i="15"/>
  <c r="J3003" i="15"/>
  <c r="J3002" i="15"/>
  <c r="J3001" i="15"/>
  <c r="J3000" i="15"/>
  <c r="J2999" i="15"/>
  <c r="J2998" i="15"/>
  <c r="J2997" i="15"/>
  <c r="J2996" i="15"/>
  <c r="J2995" i="15"/>
  <c r="J2994" i="15"/>
  <c r="J2993" i="15"/>
  <c r="J2992" i="15"/>
  <c r="J2991" i="15"/>
  <c r="J2990" i="15"/>
  <c r="J2989" i="15"/>
  <c r="J2988" i="15"/>
  <c r="J2987" i="15"/>
  <c r="J2986" i="15"/>
  <c r="J2985" i="15"/>
  <c r="J2984" i="15"/>
  <c r="J2983" i="15"/>
  <c r="J2982" i="15"/>
  <c r="J2981" i="15"/>
  <c r="J2980" i="15"/>
  <c r="J2979" i="15"/>
  <c r="J2978" i="15"/>
  <c r="J2977" i="15"/>
  <c r="J2976" i="15"/>
  <c r="J2975" i="15"/>
  <c r="J2974" i="15"/>
  <c r="J2973" i="15"/>
  <c r="J2972" i="15"/>
  <c r="J2971" i="15"/>
  <c r="J2970" i="15"/>
  <c r="J2969" i="15"/>
  <c r="J2968" i="15"/>
  <c r="J2967" i="15"/>
  <c r="J2966" i="15"/>
  <c r="J2965" i="15"/>
  <c r="J2964" i="15"/>
  <c r="J2963" i="15"/>
  <c r="J2962" i="15"/>
  <c r="J2961" i="15"/>
  <c r="J2960" i="15"/>
  <c r="J2959" i="15"/>
  <c r="J2958" i="15"/>
  <c r="J2957" i="15"/>
  <c r="J2956" i="15"/>
  <c r="J2955" i="15"/>
  <c r="J2954" i="15"/>
  <c r="J2953" i="15"/>
  <c r="J2952" i="15"/>
  <c r="J2951" i="15"/>
  <c r="J2950" i="15"/>
  <c r="J2949" i="15"/>
  <c r="J2948" i="15"/>
  <c r="J2947" i="15"/>
  <c r="J2946" i="15"/>
  <c r="J2945" i="15"/>
  <c r="J2944" i="15"/>
  <c r="J2943" i="15"/>
  <c r="J2942" i="15"/>
  <c r="J2941" i="15"/>
  <c r="J2940" i="15"/>
  <c r="J2939" i="15"/>
  <c r="J2938" i="15"/>
  <c r="J2937" i="15"/>
  <c r="J2936" i="15"/>
  <c r="J2935" i="15"/>
  <c r="J2934" i="15"/>
  <c r="J2933" i="15"/>
  <c r="J2932" i="15"/>
  <c r="J2931" i="15"/>
  <c r="J2930" i="15"/>
  <c r="J2929" i="15"/>
  <c r="J2928" i="15"/>
  <c r="J2927" i="15"/>
  <c r="J2926" i="15"/>
  <c r="J2925" i="15"/>
  <c r="J2924" i="15"/>
  <c r="J2923" i="15"/>
  <c r="J2922" i="15"/>
  <c r="J2921" i="15"/>
  <c r="J2920" i="15"/>
  <c r="J2919" i="15"/>
  <c r="J2918" i="15"/>
  <c r="J2917" i="15"/>
  <c r="J2916" i="15"/>
  <c r="J2915" i="15"/>
  <c r="J2914" i="15"/>
  <c r="J2913" i="15"/>
  <c r="J2912" i="15"/>
  <c r="J2911" i="15"/>
  <c r="J2910" i="15"/>
  <c r="J2909" i="15"/>
  <c r="J2908" i="15"/>
  <c r="J2907" i="15"/>
  <c r="J2906" i="15"/>
  <c r="J2905" i="15"/>
  <c r="J2904" i="15"/>
  <c r="J2903" i="15"/>
  <c r="J2902" i="15"/>
  <c r="J2901" i="15"/>
  <c r="J2900" i="15"/>
  <c r="J2899" i="15"/>
  <c r="J2898" i="15"/>
  <c r="J2897" i="15"/>
  <c r="J2896" i="15"/>
  <c r="J2895" i="15"/>
  <c r="J2894" i="15"/>
  <c r="J2893" i="15"/>
  <c r="J2892" i="15"/>
  <c r="J2891" i="15"/>
  <c r="J2890" i="15"/>
  <c r="J2889" i="15"/>
  <c r="J2888" i="15"/>
  <c r="J2887" i="15"/>
  <c r="J2886" i="15"/>
  <c r="J2885" i="15"/>
  <c r="J2884" i="15"/>
  <c r="J2883" i="15"/>
  <c r="J2882" i="15"/>
  <c r="J2881" i="15"/>
  <c r="J2880" i="15"/>
  <c r="J2879" i="15"/>
  <c r="J2878" i="15"/>
  <c r="J2877" i="15"/>
  <c r="J2876" i="15"/>
  <c r="J2875" i="15"/>
  <c r="J2874" i="15"/>
  <c r="J2873" i="15"/>
  <c r="J2872" i="15"/>
  <c r="J2871" i="15"/>
  <c r="J2870" i="15"/>
  <c r="J2869" i="15"/>
  <c r="J2868" i="15"/>
  <c r="J2867" i="15"/>
  <c r="J2866" i="15"/>
  <c r="J2865" i="15"/>
  <c r="J2864" i="15"/>
  <c r="J2863" i="15"/>
  <c r="J2862" i="15"/>
  <c r="J2861" i="15"/>
  <c r="J2860" i="15"/>
  <c r="J2859" i="15"/>
  <c r="J2858" i="15"/>
  <c r="J2857" i="15"/>
  <c r="J2856" i="15"/>
  <c r="J2855" i="15"/>
  <c r="J2854" i="15"/>
  <c r="J2853" i="15"/>
  <c r="J2852" i="15"/>
  <c r="J2851" i="15"/>
  <c r="J2850" i="15"/>
  <c r="J2849" i="15"/>
  <c r="J2848" i="15"/>
  <c r="J2847" i="15"/>
  <c r="J2846" i="15"/>
  <c r="J2845" i="15"/>
  <c r="J2844" i="15"/>
  <c r="J2843" i="15"/>
  <c r="J2842" i="15"/>
  <c r="J2841" i="15"/>
  <c r="J2840" i="15"/>
  <c r="J2839" i="15"/>
  <c r="J2838" i="15"/>
  <c r="J2837" i="15"/>
  <c r="J2836" i="15"/>
  <c r="J2835" i="15"/>
  <c r="J2834" i="15"/>
  <c r="J2833" i="15"/>
  <c r="J2832" i="15"/>
  <c r="J2831" i="15"/>
  <c r="J2830" i="15"/>
  <c r="J2829" i="15"/>
  <c r="J2828" i="15"/>
  <c r="J2827" i="15"/>
  <c r="J2826" i="15"/>
  <c r="J2825" i="15"/>
  <c r="J2824" i="15"/>
  <c r="J2823" i="15"/>
  <c r="J2822" i="15"/>
  <c r="J2821" i="15"/>
  <c r="J2820" i="15"/>
  <c r="J2819" i="15"/>
  <c r="J2818" i="15"/>
  <c r="J2817" i="15"/>
  <c r="J2816" i="15"/>
  <c r="J2815" i="15"/>
  <c r="J2814" i="15"/>
  <c r="J2813" i="15"/>
  <c r="J2812" i="15"/>
  <c r="J2811" i="15"/>
  <c r="J2810" i="15"/>
  <c r="J2809" i="15"/>
  <c r="J2808" i="15"/>
  <c r="J2807" i="15"/>
  <c r="J2806" i="15"/>
  <c r="J2805" i="15"/>
  <c r="J2804" i="15"/>
  <c r="J2803" i="15"/>
  <c r="J2802" i="15"/>
  <c r="J2801" i="15"/>
  <c r="J2800" i="15"/>
  <c r="J2799" i="15"/>
  <c r="J2798" i="15"/>
  <c r="J2797" i="15"/>
  <c r="J2796" i="15"/>
  <c r="J2795" i="15"/>
  <c r="J2794" i="15"/>
  <c r="J2793" i="15"/>
  <c r="J2792" i="15"/>
  <c r="J2791" i="15"/>
  <c r="J2790" i="15"/>
  <c r="J2789" i="15"/>
  <c r="J2788" i="15"/>
  <c r="J2787" i="15"/>
  <c r="J2786" i="15"/>
  <c r="J2785" i="15"/>
  <c r="J2784" i="15"/>
  <c r="J2783" i="15"/>
  <c r="J2782" i="15"/>
  <c r="J2781" i="15"/>
  <c r="J2780" i="15"/>
  <c r="J2779" i="15"/>
  <c r="J2778" i="15"/>
  <c r="J2777" i="15"/>
  <c r="J2776" i="15"/>
  <c r="J2775" i="15"/>
  <c r="J2774" i="15"/>
  <c r="J2773" i="15"/>
  <c r="J2772" i="15"/>
  <c r="J2771" i="15"/>
  <c r="J2770" i="15"/>
  <c r="J2769" i="15"/>
  <c r="J2768" i="15"/>
  <c r="J2767" i="15"/>
  <c r="J2766" i="15"/>
  <c r="J2765" i="15"/>
  <c r="J2764" i="15"/>
  <c r="J2763" i="15"/>
  <c r="J2762" i="15"/>
  <c r="J2761" i="15"/>
  <c r="J2760" i="15"/>
  <c r="J2759" i="15"/>
  <c r="J2758" i="15"/>
  <c r="J2757" i="15"/>
  <c r="J2756" i="15"/>
  <c r="J2755" i="15"/>
  <c r="J2754" i="15"/>
  <c r="J2753" i="15"/>
  <c r="J2752" i="15"/>
  <c r="J2751" i="15"/>
  <c r="J2750" i="15"/>
  <c r="J2749" i="15"/>
  <c r="J2748" i="15"/>
  <c r="J2747" i="15"/>
  <c r="J2746" i="15"/>
  <c r="J2745" i="15"/>
  <c r="J2744" i="15"/>
  <c r="J2743" i="15"/>
  <c r="J2742" i="15"/>
  <c r="J2741" i="15"/>
  <c r="J2740" i="15"/>
  <c r="J2739" i="15"/>
  <c r="J2738" i="15"/>
  <c r="J2737" i="15"/>
  <c r="J2736" i="15"/>
  <c r="J2735" i="15"/>
  <c r="J2734" i="15"/>
  <c r="J2733" i="15"/>
  <c r="J2732" i="15"/>
  <c r="J2731" i="15"/>
  <c r="J2730" i="15"/>
  <c r="J2729" i="15"/>
  <c r="J2728" i="15"/>
  <c r="J2727" i="15"/>
  <c r="J2726" i="15"/>
  <c r="J2725" i="15"/>
  <c r="J2724" i="15"/>
  <c r="J2723" i="15"/>
  <c r="J2722" i="15"/>
  <c r="J2721" i="15"/>
  <c r="J2720" i="15"/>
  <c r="J2719" i="15"/>
  <c r="J2718" i="15"/>
  <c r="J2717" i="15"/>
  <c r="J2716" i="15"/>
  <c r="J2715" i="15"/>
  <c r="J2714" i="15"/>
  <c r="J2713" i="15"/>
  <c r="J2712" i="15"/>
  <c r="J2711" i="15"/>
  <c r="J2710" i="15"/>
  <c r="J2709" i="15"/>
  <c r="J2708" i="15"/>
  <c r="J2707" i="15"/>
  <c r="J2706" i="15"/>
  <c r="J2705" i="15"/>
  <c r="J2704" i="15"/>
  <c r="J2703" i="15"/>
  <c r="J2702" i="15"/>
  <c r="J2701" i="15"/>
  <c r="J2700" i="15"/>
  <c r="J2699" i="15"/>
  <c r="J2698" i="15"/>
  <c r="J2697" i="15"/>
  <c r="J2696" i="15"/>
  <c r="J2695" i="15"/>
  <c r="J2694" i="15"/>
  <c r="J2693" i="15"/>
  <c r="J2692" i="15"/>
  <c r="J2691" i="15"/>
  <c r="J2690" i="15"/>
  <c r="J2689" i="15"/>
  <c r="J2688" i="15"/>
  <c r="J2687" i="15"/>
  <c r="J2686" i="15"/>
  <c r="J2685" i="15"/>
  <c r="J2684" i="15"/>
  <c r="J2683" i="15"/>
  <c r="J2682" i="15"/>
  <c r="J2681" i="15"/>
  <c r="J2680" i="15"/>
  <c r="J2679" i="15"/>
  <c r="J2678" i="15"/>
  <c r="J2677" i="15"/>
  <c r="J2676" i="15"/>
  <c r="J2675" i="15"/>
  <c r="J2674" i="15"/>
  <c r="J2673" i="15"/>
  <c r="J2672" i="15"/>
  <c r="J2671" i="15"/>
  <c r="J2670" i="15"/>
  <c r="J2669" i="15"/>
  <c r="J2668" i="15"/>
  <c r="J2667" i="15"/>
  <c r="J2666" i="15"/>
  <c r="J2665" i="15"/>
  <c r="J2664" i="15"/>
  <c r="J2663" i="15"/>
  <c r="J2662" i="15"/>
  <c r="J2661" i="15"/>
  <c r="J2660" i="15"/>
  <c r="J2659" i="15"/>
  <c r="J2658" i="15"/>
  <c r="J2657" i="15"/>
  <c r="J2656" i="15"/>
  <c r="J2655" i="15"/>
  <c r="J2654" i="15"/>
  <c r="J2653" i="15"/>
  <c r="J2652" i="15"/>
  <c r="J2651" i="15"/>
  <c r="J2650" i="15"/>
  <c r="J2649" i="15"/>
  <c r="J2648" i="15"/>
  <c r="J2647" i="15"/>
  <c r="J2646" i="15"/>
  <c r="J2645" i="15"/>
  <c r="J2644" i="15"/>
  <c r="J2643" i="15"/>
  <c r="J2642" i="15"/>
  <c r="J2641" i="15"/>
  <c r="J2640" i="15"/>
  <c r="J2639" i="15"/>
  <c r="J2638" i="15"/>
  <c r="J2637" i="15"/>
  <c r="J2636" i="15"/>
  <c r="J2635" i="15"/>
  <c r="J2634" i="15"/>
  <c r="J2633" i="15"/>
  <c r="J2632" i="15"/>
  <c r="J2631" i="15"/>
  <c r="J2630" i="15"/>
  <c r="J2629" i="15"/>
  <c r="J2628" i="15"/>
  <c r="J2627" i="15"/>
  <c r="J2626" i="15"/>
  <c r="J2625" i="15"/>
  <c r="J2624" i="15"/>
  <c r="J2623" i="15"/>
  <c r="J2622" i="15"/>
  <c r="J2621" i="15"/>
  <c r="J2620" i="15"/>
  <c r="J2619" i="15"/>
  <c r="J2618" i="15"/>
  <c r="J2617" i="15"/>
  <c r="J2616" i="15"/>
  <c r="J2615" i="15"/>
  <c r="J2614" i="15"/>
  <c r="J2613" i="15"/>
  <c r="J2612" i="15"/>
  <c r="J2611" i="15"/>
  <c r="J2610" i="15"/>
  <c r="J2609" i="15"/>
  <c r="J2608" i="15"/>
  <c r="J2607" i="15"/>
  <c r="J2606" i="15"/>
  <c r="J2605" i="15"/>
  <c r="J2604" i="15"/>
  <c r="J2603" i="15"/>
  <c r="J2602" i="15"/>
  <c r="J2601" i="15"/>
  <c r="J2600" i="15"/>
  <c r="J2599" i="15"/>
  <c r="J2598" i="15"/>
  <c r="J2597" i="15"/>
  <c r="J2596" i="15"/>
  <c r="J2595" i="15"/>
  <c r="J2594" i="15"/>
  <c r="J2593" i="15"/>
  <c r="J2592" i="15"/>
  <c r="J2591" i="15"/>
  <c r="J2590" i="15"/>
  <c r="J2589" i="15"/>
  <c r="J2588" i="15"/>
  <c r="J2587" i="15"/>
  <c r="J2586" i="15"/>
  <c r="J2585" i="15"/>
  <c r="J2584" i="15"/>
  <c r="J2583" i="15"/>
  <c r="J2582" i="15"/>
  <c r="J2581" i="15"/>
  <c r="J2580" i="15"/>
  <c r="J2579" i="15"/>
  <c r="J2578" i="15"/>
  <c r="J2577" i="15"/>
  <c r="J2576" i="15"/>
  <c r="J2575" i="15"/>
  <c r="J2574" i="15"/>
  <c r="J2573" i="15"/>
  <c r="J2572" i="15"/>
  <c r="J2571" i="15"/>
  <c r="J2570" i="15"/>
  <c r="J2569" i="15"/>
  <c r="J2568" i="15"/>
  <c r="J2567" i="15"/>
  <c r="J2566" i="15"/>
  <c r="J2565" i="15"/>
  <c r="J2564" i="15"/>
  <c r="J2563" i="15"/>
  <c r="J2562" i="15"/>
  <c r="J2561" i="15"/>
  <c r="J2560" i="15"/>
  <c r="J2559" i="15"/>
  <c r="J2558" i="15"/>
  <c r="J2557" i="15"/>
  <c r="J2556" i="15"/>
  <c r="J2555" i="15"/>
  <c r="J2554" i="15"/>
  <c r="J2553" i="15"/>
  <c r="J2552" i="15"/>
  <c r="J2551" i="15"/>
  <c r="J2550" i="15"/>
  <c r="J2549" i="15"/>
  <c r="J2548" i="15"/>
  <c r="J2547" i="15"/>
  <c r="J2546" i="15"/>
  <c r="J2545" i="15"/>
  <c r="J2544" i="15"/>
  <c r="J2543" i="15"/>
  <c r="J2542" i="15"/>
  <c r="J2541" i="15"/>
  <c r="J2540" i="15"/>
  <c r="J2539" i="15"/>
  <c r="J2538" i="15"/>
  <c r="J2537" i="15"/>
  <c r="J2536" i="15"/>
  <c r="J2535" i="15"/>
  <c r="J2534" i="15"/>
  <c r="J2533" i="15"/>
  <c r="J2532" i="15"/>
  <c r="J2531" i="15"/>
  <c r="J2530" i="15"/>
  <c r="J2529" i="15"/>
  <c r="J2528" i="15"/>
  <c r="J2527" i="15"/>
  <c r="J2526" i="15"/>
  <c r="J2525" i="15"/>
  <c r="J2524" i="15"/>
  <c r="J2523" i="15"/>
  <c r="J2522" i="15"/>
  <c r="J2521" i="15"/>
  <c r="J2520" i="15"/>
  <c r="J2519" i="15"/>
  <c r="J2518" i="15"/>
  <c r="J2517" i="15"/>
  <c r="J2516" i="15"/>
  <c r="J2515" i="15"/>
  <c r="J2514" i="15"/>
  <c r="J2513" i="15"/>
  <c r="J2512" i="15"/>
  <c r="J2511" i="15"/>
  <c r="J2510" i="15"/>
  <c r="J2509" i="15"/>
  <c r="J2508" i="15"/>
  <c r="J2507" i="15"/>
  <c r="J2506" i="15"/>
  <c r="J2505" i="15"/>
  <c r="J2504" i="15"/>
  <c r="J2503" i="15"/>
  <c r="J2502" i="15"/>
  <c r="J2501" i="15"/>
  <c r="J2500" i="15"/>
  <c r="J2499" i="15"/>
  <c r="J2498" i="15"/>
  <c r="J2497" i="15"/>
  <c r="J2496" i="15"/>
  <c r="J2495" i="15"/>
  <c r="J2494" i="15"/>
  <c r="J2493" i="15"/>
  <c r="J2492" i="15"/>
  <c r="J2491" i="15"/>
  <c r="J2490" i="15"/>
  <c r="J2489" i="15"/>
  <c r="J2488" i="15"/>
  <c r="J2487" i="15"/>
  <c r="J2486" i="15"/>
  <c r="J2485" i="15"/>
  <c r="J2484" i="15"/>
  <c r="J2483" i="15"/>
  <c r="J2482" i="15"/>
  <c r="J2481" i="15"/>
  <c r="J2480" i="15"/>
  <c r="J2479" i="15"/>
  <c r="J2478" i="15"/>
  <c r="J2477" i="15"/>
  <c r="J2476" i="15"/>
  <c r="J2475" i="15"/>
  <c r="J2474" i="15"/>
  <c r="J2473" i="15"/>
  <c r="J2472" i="15"/>
  <c r="J2471" i="15"/>
  <c r="J2470" i="15"/>
  <c r="J2469" i="15"/>
  <c r="J2468" i="15"/>
  <c r="J2467" i="15"/>
  <c r="J2466" i="15"/>
  <c r="J2465" i="15"/>
  <c r="J2464" i="15"/>
  <c r="J2463" i="15"/>
  <c r="J2462" i="15"/>
  <c r="J2461" i="15"/>
  <c r="J2460" i="15"/>
  <c r="J2459" i="15"/>
  <c r="J2458" i="15"/>
  <c r="J2457" i="15"/>
  <c r="J2456" i="15"/>
  <c r="J2455" i="15"/>
  <c r="J2454" i="15"/>
  <c r="J2453" i="15"/>
  <c r="J2452" i="15"/>
  <c r="J2451" i="15"/>
  <c r="J2450" i="15"/>
  <c r="J2449" i="15"/>
  <c r="J2448" i="15"/>
  <c r="J2447" i="15"/>
  <c r="J2446" i="15"/>
  <c r="J2445" i="15"/>
  <c r="J2444" i="15"/>
  <c r="J2443" i="15"/>
  <c r="J2442" i="15"/>
  <c r="J2441" i="15"/>
  <c r="J2440" i="15"/>
  <c r="J2439" i="15"/>
  <c r="J2438" i="15"/>
  <c r="J2437" i="15"/>
  <c r="J2436" i="15"/>
  <c r="J2435" i="15"/>
  <c r="J2434" i="15"/>
  <c r="J2433" i="15"/>
  <c r="J2432" i="15"/>
  <c r="J2431" i="15"/>
  <c r="J2430" i="15"/>
  <c r="J2429" i="15"/>
  <c r="J2428" i="15"/>
  <c r="J2427" i="15"/>
  <c r="J2426" i="15"/>
  <c r="J2425" i="15"/>
  <c r="J2424" i="15"/>
  <c r="J2423" i="15"/>
  <c r="J2422" i="15"/>
  <c r="J2421" i="15"/>
  <c r="J2420" i="15"/>
  <c r="J2419" i="15"/>
  <c r="J2418" i="15"/>
  <c r="J2417" i="15"/>
  <c r="J2416" i="15"/>
  <c r="J2415" i="15"/>
  <c r="J2414" i="15"/>
  <c r="J2413" i="15"/>
  <c r="J2412" i="15"/>
  <c r="J2411" i="15"/>
  <c r="J2410" i="15"/>
  <c r="J2409" i="15"/>
  <c r="J2408" i="15"/>
  <c r="J2407" i="15"/>
  <c r="J2406" i="15"/>
  <c r="J2405" i="15"/>
  <c r="J2404" i="15"/>
  <c r="J2403" i="15"/>
  <c r="J2402" i="15"/>
  <c r="J2401" i="15"/>
  <c r="J2400" i="15"/>
  <c r="J2399" i="15"/>
  <c r="J2398" i="15"/>
  <c r="J2397" i="15"/>
  <c r="J2396" i="15"/>
  <c r="J2395" i="15"/>
  <c r="J2394" i="15"/>
  <c r="J2393" i="15"/>
  <c r="J2392" i="15"/>
  <c r="J2391" i="15"/>
  <c r="J2390" i="15"/>
  <c r="J2389" i="15"/>
  <c r="J2388" i="15"/>
  <c r="J2387" i="15"/>
  <c r="J2386" i="15"/>
  <c r="J2385" i="15"/>
  <c r="J2384" i="15"/>
  <c r="J2383" i="15"/>
  <c r="J2382" i="15"/>
  <c r="J2381" i="15"/>
  <c r="J2380" i="15"/>
  <c r="J2379" i="15"/>
  <c r="J2378" i="15"/>
  <c r="J2377" i="15"/>
  <c r="J2376" i="15"/>
  <c r="J2375" i="15"/>
  <c r="J2374" i="15"/>
  <c r="J2373" i="15"/>
  <c r="J2372" i="15"/>
  <c r="J2371" i="15"/>
  <c r="J2370" i="15"/>
  <c r="J2369" i="15"/>
  <c r="J2368" i="15"/>
  <c r="J2367" i="15"/>
  <c r="J2366" i="15"/>
  <c r="J2365" i="15"/>
  <c r="J2364" i="15"/>
  <c r="J2363" i="15"/>
  <c r="J2362" i="15"/>
  <c r="J2361" i="15"/>
  <c r="J2360" i="15"/>
  <c r="J2359" i="15"/>
  <c r="J2358" i="15"/>
  <c r="J2357" i="15"/>
  <c r="J2356" i="15"/>
  <c r="J2355" i="15"/>
  <c r="J2354" i="15"/>
  <c r="J2353" i="15"/>
  <c r="J2352" i="15"/>
  <c r="J2351" i="15"/>
  <c r="J2350" i="15"/>
  <c r="J2349" i="15"/>
  <c r="J2348" i="15"/>
  <c r="J2347" i="15"/>
  <c r="J2346" i="15"/>
  <c r="J2345" i="15"/>
  <c r="J2344" i="15"/>
  <c r="J2343" i="15"/>
  <c r="J2342" i="15"/>
  <c r="J2341" i="15"/>
  <c r="J2340" i="15"/>
  <c r="J2339" i="15"/>
  <c r="J2338" i="15"/>
  <c r="J2337" i="15"/>
  <c r="J2336" i="15"/>
  <c r="J2335" i="15"/>
  <c r="J2334" i="15"/>
  <c r="J2333" i="15"/>
  <c r="J2332" i="15"/>
  <c r="J2331" i="15"/>
  <c r="J2330" i="15"/>
  <c r="J2329" i="15"/>
  <c r="J2328" i="15"/>
  <c r="J2327" i="15"/>
  <c r="J2326" i="15"/>
  <c r="J2325" i="15"/>
  <c r="J2324" i="15"/>
  <c r="J2323" i="15"/>
  <c r="J2322" i="15"/>
  <c r="J2321" i="15"/>
  <c r="J2320" i="15"/>
  <c r="J2319" i="15"/>
  <c r="J2318" i="15"/>
  <c r="J2317" i="15"/>
  <c r="J2316" i="15"/>
  <c r="J2315" i="15"/>
  <c r="J2314" i="15"/>
  <c r="J2313" i="15"/>
  <c r="J2312" i="15"/>
  <c r="J2311" i="15"/>
  <c r="J2310" i="15"/>
  <c r="J2309" i="15"/>
  <c r="J2308" i="15"/>
  <c r="J2307" i="15"/>
  <c r="J2306" i="15"/>
  <c r="J2305" i="15"/>
  <c r="J2304" i="15"/>
  <c r="J2303" i="15"/>
  <c r="J2302" i="15"/>
  <c r="J2301" i="15"/>
  <c r="J2300" i="15"/>
  <c r="J2299" i="15"/>
  <c r="J2298" i="15"/>
  <c r="J2297" i="15"/>
  <c r="J2296" i="15"/>
  <c r="J2295" i="15"/>
  <c r="J2294" i="15"/>
  <c r="J2293" i="15"/>
  <c r="J2292" i="15"/>
  <c r="J2291" i="15"/>
  <c r="J2290" i="15"/>
  <c r="J2289" i="15"/>
  <c r="J2288" i="15"/>
  <c r="J2287" i="15"/>
  <c r="J2286" i="15"/>
  <c r="J2285" i="15"/>
  <c r="J2284" i="15"/>
  <c r="J2283" i="15"/>
  <c r="J2282" i="15"/>
  <c r="J2281" i="15"/>
  <c r="J2280" i="15"/>
  <c r="J2279" i="15"/>
  <c r="J2278" i="15"/>
  <c r="J2277" i="15"/>
  <c r="J2276" i="15"/>
  <c r="J2275" i="15"/>
  <c r="J2274" i="15"/>
  <c r="J2273" i="15"/>
  <c r="J2272" i="15"/>
  <c r="J2271" i="15"/>
  <c r="J2270" i="15"/>
  <c r="J2269" i="15"/>
  <c r="J2268" i="15"/>
  <c r="J2267" i="15"/>
  <c r="J2266" i="15"/>
  <c r="J2265" i="15"/>
  <c r="J2264" i="15"/>
  <c r="J2263" i="15"/>
  <c r="J2262" i="15"/>
  <c r="J2261" i="15"/>
  <c r="J2260" i="15"/>
  <c r="J2259" i="15"/>
  <c r="J2258" i="15"/>
  <c r="J2257" i="15"/>
  <c r="J2256" i="15"/>
  <c r="J2255" i="15"/>
  <c r="J2254" i="15"/>
  <c r="J2253" i="15"/>
  <c r="J2252" i="15"/>
  <c r="J2251" i="15"/>
  <c r="J2250" i="15"/>
  <c r="J2249" i="15"/>
  <c r="J2248" i="15"/>
  <c r="J2247" i="15"/>
  <c r="J2246" i="15"/>
  <c r="J2245" i="15"/>
  <c r="J2244" i="15"/>
  <c r="J2243" i="15"/>
  <c r="J2242" i="15"/>
  <c r="J2241" i="15"/>
  <c r="J2240" i="15"/>
  <c r="J2239" i="15"/>
  <c r="J2238" i="15"/>
  <c r="J2237" i="15"/>
  <c r="J2236" i="15"/>
  <c r="J2235" i="15"/>
  <c r="J2234" i="15"/>
  <c r="J2233" i="15"/>
  <c r="J2232" i="15"/>
  <c r="J2231" i="15"/>
  <c r="J2230" i="15"/>
  <c r="J2229" i="15"/>
  <c r="J2228" i="15"/>
  <c r="J2227" i="15"/>
  <c r="J2226" i="15"/>
  <c r="J2225" i="15"/>
  <c r="J2224" i="15"/>
  <c r="J2223" i="15"/>
  <c r="J2222" i="15"/>
  <c r="J2221" i="15"/>
  <c r="J2220" i="15"/>
  <c r="J2219" i="15"/>
  <c r="J2218" i="15"/>
  <c r="J2217" i="15"/>
  <c r="J2216" i="15"/>
  <c r="J2215" i="15"/>
  <c r="J2214" i="15"/>
  <c r="J2213" i="15"/>
  <c r="J2212" i="15"/>
  <c r="J2211" i="15"/>
  <c r="J2210" i="15"/>
  <c r="J2209" i="15"/>
  <c r="J2208" i="15"/>
  <c r="J2207" i="15"/>
  <c r="J2206" i="15"/>
  <c r="J2205" i="15"/>
  <c r="J2204" i="15"/>
  <c r="J2203" i="15"/>
  <c r="J2202" i="15"/>
  <c r="J2201" i="15"/>
  <c r="J2200" i="15"/>
  <c r="J2199" i="15"/>
  <c r="J2198" i="15"/>
  <c r="J2197" i="15"/>
  <c r="J2196" i="15"/>
  <c r="J2195" i="15"/>
  <c r="J2194" i="15"/>
  <c r="J2193" i="15"/>
  <c r="J2192" i="15"/>
  <c r="J2191" i="15"/>
  <c r="J2190" i="15"/>
  <c r="J2189" i="15"/>
  <c r="J2188" i="15"/>
  <c r="J2187" i="15"/>
  <c r="J2186" i="15"/>
  <c r="J2185" i="15"/>
  <c r="J2184" i="15"/>
  <c r="J2183" i="15"/>
  <c r="J2182" i="15"/>
  <c r="J2181" i="15"/>
  <c r="J2180" i="15"/>
  <c r="J2179" i="15"/>
  <c r="J2178" i="15"/>
  <c r="J2177" i="15"/>
  <c r="J2176" i="15"/>
  <c r="J2175" i="15"/>
  <c r="J2174" i="15"/>
  <c r="J2173" i="15"/>
  <c r="J2172" i="15"/>
  <c r="J2171" i="15"/>
  <c r="J2170" i="15"/>
  <c r="J2169" i="15"/>
  <c r="J2168" i="15"/>
  <c r="J2167" i="15"/>
  <c r="J2166" i="15"/>
  <c r="J2165" i="15"/>
  <c r="J2164" i="15"/>
  <c r="J2163" i="15"/>
  <c r="J2162" i="15"/>
  <c r="J2161" i="15"/>
  <c r="J2160" i="15"/>
  <c r="J2159" i="15"/>
  <c r="J2158" i="15"/>
  <c r="J2157" i="15"/>
  <c r="J2156" i="15"/>
  <c r="J2155" i="15"/>
  <c r="J2154" i="15"/>
  <c r="J2153" i="15"/>
  <c r="J2152" i="15"/>
  <c r="J2151" i="15"/>
  <c r="J2150" i="15"/>
  <c r="J2149" i="15"/>
  <c r="J2148" i="15"/>
  <c r="J2147" i="15"/>
  <c r="J2146" i="15"/>
  <c r="J2145" i="15"/>
  <c r="J2144" i="15"/>
  <c r="J2143" i="15"/>
  <c r="J2142" i="15"/>
  <c r="J2141" i="15"/>
  <c r="J2140" i="15"/>
  <c r="J2139" i="15"/>
  <c r="J2138" i="15"/>
  <c r="J2137" i="15"/>
  <c r="J2136" i="15"/>
  <c r="J2135" i="15"/>
  <c r="J2134" i="15"/>
  <c r="J2133" i="15"/>
  <c r="J2132" i="15"/>
  <c r="J2131" i="15"/>
  <c r="J2130" i="15"/>
  <c r="J2129" i="15"/>
  <c r="J2128" i="15"/>
  <c r="J2127" i="15"/>
  <c r="J2126" i="15"/>
  <c r="J2125" i="15"/>
  <c r="J2124" i="15"/>
  <c r="J2123" i="15"/>
  <c r="J2122" i="15"/>
  <c r="J2121" i="15"/>
  <c r="J2120" i="15"/>
  <c r="J2119" i="15"/>
  <c r="J2118" i="15"/>
  <c r="J2117" i="15"/>
  <c r="J2116" i="15"/>
  <c r="J2115" i="15"/>
  <c r="J2114" i="15"/>
  <c r="J2113" i="15"/>
  <c r="J2112" i="15"/>
  <c r="J2111" i="15"/>
  <c r="J2110" i="15"/>
  <c r="J2109" i="15"/>
  <c r="J2108" i="15"/>
  <c r="J2107" i="15"/>
  <c r="J2106" i="15"/>
  <c r="J2105" i="15"/>
  <c r="J2104" i="15"/>
  <c r="J2103" i="15"/>
  <c r="J2102" i="15"/>
  <c r="J2101" i="15"/>
  <c r="J2100" i="15"/>
  <c r="J2099" i="15"/>
  <c r="J2098" i="15"/>
  <c r="J2097" i="15"/>
  <c r="J2096" i="15"/>
  <c r="J2095" i="15"/>
  <c r="J2094" i="15"/>
  <c r="J2093" i="15"/>
  <c r="J2092" i="15"/>
  <c r="J2091" i="15"/>
  <c r="J2090" i="15"/>
  <c r="J2089" i="15"/>
  <c r="J2088" i="15"/>
  <c r="J2087" i="15"/>
  <c r="J2086" i="15"/>
  <c r="J2085" i="15"/>
  <c r="J2084" i="15"/>
  <c r="J2083" i="15"/>
  <c r="J2082" i="15"/>
  <c r="J2081" i="15"/>
  <c r="J2080" i="15"/>
  <c r="J2079" i="15"/>
  <c r="J2078" i="15"/>
  <c r="J2077" i="15"/>
  <c r="J2076" i="15"/>
  <c r="J2075" i="15"/>
  <c r="J2074" i="15"/>
  <c r="J2073" i="15"/>
  <c r="J2072" i="15"/>
  <c r="J2071" i="15"/>
  <c r="J2070" i="15"/>
  <c r="J2069" i="15"/>
  <c r="J2068" i="15"/>
  <c r="J2067" i="15"/>
  <c r="J2066" i="15"/>
  <c r="J2065" i="15"/>
  <c r="J2064" i="15"/>
  <c r="J2063" i="15"/>
  <c r="J2062" i="15"/>
  <c r="J2061" i="15"/>
  <c r="J2060" i="15"/>
  <c r="J2059" i="15"/>
  <c r="J2058" i="15"/>
  <c r="J2057" i="15"/>
  <c r="J2056" i="15"/>
  <c r="J2055" i="15"/>
  <c r="J2054" i="15"/>
  <c r="J2053" i="15"/>
  <c r="J2052" i="15"/>
  <c r="J2051" i="15"/>
  <c r="J2050" i="15"/>
  <c r="J2049" i="15"/>
  <c r="J2048" i="15"/>
  <c r="J2047" i="15"/>
  <c r="J2046" i="15"/>
  <c r="J2045" i="15"/>
  <c r="J2044" i="15"/>
  <c r="J2043" i="15"/>
  <c r="J2042" i="15"/>
  <c r="J2041" i="15"/>
  <c r="J2040" i="15"/>
  <c r="J2039" i="15"/>
  <c r="J2038" i="15"/>
  <c r="J2037" i="15"/>
  <c r="J2036" i="15"/>
  <c r="J2035" i="15"/>
  <c r="J2034" i="15"/>
  <c r="J2033" i="15"/>
  <c r="J2032" i="15"/>
  <c r="J2031" i="15"/>
  <c r="J2030" i="15"/>
  <c r="J2029" i="15"/>
  <c r="J2028" i="15"/>
  <c r="J2027" i="15"/>
  <c r="J2026" i="15"/>
  <c r="J2025" i="15"/>
  <c r="J2024" i="15"/>
  <c r="J2023" i="15"/>
  <c r="J2022" i="15"/>
  <c r="J2021" i="15"/>
  <c r="J2020" i="15"/>
  <c r="J2019" i="15"/>
  <c r="J2018" i="15"/>
  <c r="J2017" i="15"/>
  <c r="J2016" i="15"/>
  <c r="J2015" i="15"/>
  <c r="J2014" i="15"/>
  <c r="J2013" i="15"/>
  <c r="J2012" i="15"/>
  <c r="J2011" i="15"/>
  <c r="J2010" i="15"/>
  <c r="J2009" i="15"/>
  <c r="J2008" i="15"/>
  <c r="J2007" i="15"/>
  <c r="J2006" i="15"/>
  <c r="J2005" i="15"/>
  <c r="J2004" i="15"/>
  <c r="J2003" i="15"/>
  <c r="J2002" i="15"/>
  <c r="J2001" i="15"/>
  <c r="J2000" i="15"/>
  <c r="J1999" i="15"/>
  <c r="J1998" i="15"/>
  <c r="J1997" i="15"/>
  <c r="J1996" i="15"/>
  <c r="J1995" i="15"/>
  <c r="J1994" i="15"/>
  <c r="J1993" i="15"/>
  <c r="J1992" i="15"/>
  <c r="J1991" i="15"/>
  <c r="J1990" i="15"/>
  <c r="J1989" i="15"/>
  <c r="J1988" i="15"/>
  <c r="J1987" i="15"/>
  <c r="J1986" i="15"/>
  <c r="J1985" i="15"/>
  <c r="J1984" i="15"/>
  <c r="J1983" i="15"/>
  <c r="J1982" i="15"/>
  <c r="J1981" i="15"/>
  <c r="J1980" i="15"/>
  <c r="J1979" i="15"/>
  <c r="J1978" i="15"/>
  <c r="J1977" i="15"/>
  <c r="J1976" i="15"/>
  <c r="J1975" i="15"/>
  <c r="J1974" i="15"/>
  <c r="J1973" i="15"/>
  <c r="J1972" i="15"/>
  <c r="J1971" i="15"/>
  <c r="J1970" i="15"/>
  <c r="J1969" i="15"/>
  <c r="J1968" i="15"/>
  <c r="J1967" i="15"/>
  <c r="J1966" i="15"/>
  <c r="J1965" i="15"/>
  <c r="J1964" i="15"/>
  <c r="J1963" i="15"/>
  <c r="J1962" i="15"/>
  <c r="J1961" i="15"/>
  <c r="J1960" i="15"/>
  <c r="J1959" i="15"/>
  <c r="J1958" i="15"/>
  <c r="J1957" i="15"/>
  <c r="J1956" i="15"/>
  <c r="J1955" i="15"/>
  <c r="J1954" i="15"/>
  <c r="J1953" i="15"/>
  <c r="J1952" i="15"/>
  <c r="J1951" i="15"/>
  <c r="J1950" i="15"/>
  <c r="J1949" i="15"/>
  <c r="J1948" i="15"/>
  <c r="J1947" i="15"/>
  <c r="J1946" i="15"/>
  <c r="J1945" i="15"/>
  <c r="J1944" i="15"/>
  <c r="J1943" i="15"/>
  <c r="J1942" i="15"/>
  <c r="J1941" i="15"/>
  <c r="J1940" i="15"/>
  <c r="J1939" i="15"/>
  <c r="J1938" i="15"/>
  <c r="J1937" i="15"/>
  <c r="J1936" i="15"/>
  <c r="J1935" i="15"/>
  <c r="J1934" i="15"/>
  <c r="J1933" i="15"/>
  <c r="J1932" i="15"/>
  <c r="J1931" i="15"/>
  <c r="J1930" i="15"/>
  <c r="J1929" i="15"/>
  <c r="J1928" i="15"/>
  <c r="J1927" i="15"/>
  <c r="J1926" i="15"/>
  <c r="J1925" i="15"/>
  <c r="J1924" i="15"/>
  <c r="J1923" i="15"/>
  <c r="J1922" i="15"/>
  <c r="J1921" i="15"/>
  <c r="J1920" i="15"/>
  <c r="J1919" i="15"/>
  <c r="J1918" i="15"/>
  <c r="J1917" i="15"/>
  <c r="J1916" i="15"/>
  <c r="J1915" i="15"/>
  <c r="J1914" i="15"/>
  <c r="J1913" i="15"/>
  <c r="J1912" i="15"/>
  <c r="J1911" i="15"/>
  <c r="J1910" i="15"/>
  <c r="J1909" i="15"/>
  <c r="J1908" i="15"/>
  <c r="J1907" i="15"/>
  <c r="J1906" i="15"/>
  <c r="J1905" i="15"/>
  <c r="J1904" i="15"/>
  <c r="J1903" i="15"/>
  <c r="J1902" i="15"/>
  <c r="J1901" i="15"/>
  <c r="J1900" i="15"/>
  <c r="J1899" i="15"/>
  <c r="J1898" i="15"/>
  <c r="J1897" i="15"/>
  <c r="J1896" i="15"/>
  <c r="J1895" i="15"/>
  <c r="J1894" i="15"/>
  <c r="J1893" i="15"/>
  <c r="J1892" i="15"/>
  <c r="J1891" i="15"/>
  <c r="J1890" i="15"/>
  <c r="J1889" i="15"/>
  <c r="J1888" i="15"/>
  <c r="J1887" i="15"/>
  <c r="J1886" i="15"/>
  <c r="J1885" i="15"/>
  <c r="J1884" i="15"/>
  <c r="J1883" i="15"/>
  <c r="J1882" i="15"/>
  <c r="J1881" i="15"/>
  <c r="J1880" i="15"/>
  <c r="J1879" i="15"/>
  <c r="J1878" i="15"/>
  <c r="J1877" i="15"/>
  <c r="J1876" i="15"/>
  <c r="J1875" i="15"/>
  <c r="J1874" i="15"/>
  <c r="J1873" i="15"/>
  <c r="J1872" i="15"/>
  <c r="J1871" i="15"/>
  <c r="J1870" i="15"/>
  <c r="J1869" i="15"/>
  <c r="J1868" i="15"/>
  <c r="J1867" i="15"/>
  <c r="J1866" i="15"/>
  <c r="J1865" i="15"/>
  <c r="J1864" i="15"/>
  <c r="J1863" i="15"/>
  <c r="J1862" i="15"/>
  <c r="J1861" i="15"/>
  <c r="J1860" i="15"/>
  <c r="J1859" i="15"/>
  <c r="J1858" i="15"/>
  <c r="J1857" i="15"/>
  <c r="J1856" i="15"/>
  <c r="J1855" i="15"/>
  <c r="J1854" i="15"/>
  <c r="J1853" i="15"/>
  <c r="J1852" i="15"/>
  <c r="J1851" i="15"/>
  <c r="J1850" i="15"/>
  <c r="J1849" i="15"/>
  <c r="J1848" i="15"/>
  <c r="J1847" i="15"/>
  <c r="J1846" i="15"/>
  <c r="J1845" i="15"/>
  <c r="J1844" i="15"/>
  <c r="J1843" i="15"/>
  <c r="J1842" i="15"/>
  <c r="J1841" i="15"/>
  <c r="J1840" i="15"/>
  <c r="J1839" i="15"/>
  <c r="J1838" i="15"/>
  <c r="J1837" i="15"/>
  <c r="J1836" i="15"/>
  <c r="J1835" i="15"/>
  <c r="J1834" i="15"/>
  <c r="J1833" i="15"/>
  <c r="J1832" i="15"/>
  <c r="J1831" i="15"/>
  <c r="J1830" i="15"/>
  <c r="J1829" i="15"/>
  <c r="J1828" i="15"/>
  <c r="J1827" i="15"/>
  <c r="J1826" i="15"/>
  <c r="J1825" i="15"/>
  <c r="J1824" i="15"/>
  <c r="J1823" i="15"/>
  <c r="J1822" i="15"/>
  <c r="J1821" i="15"/>
  <c r="J1820" i="15"/>
  <c r="J1819" i="15"/>
  <c r="J1818" i="15"/>
  <c r="J1817" i="15"/>
  <c r="J1816" i="15"/>
  <c r="J1815" i="15"/>
  <c r="J1814" i="15"/>
  <c r="J1813" i="15"/>
  <c r="J1812" i="15"/>
  <c r="J1811" i="15"/>
  <c r="J1810" i="15"/>
  <c r="J1809" i="15"/>
  <c r="J1808" i="15"/>
  <c r="J1807" i="15"/>
  <c r="J1806" i="15"/>
  <c r="J1805" i="15"/>
  <c r="J1804" i="15"/>
  <c r="J1803" i="15"/>
  <c r="J1802" i="15"/>
  <c r="J1801" i="15"/>
  <c r="J1800" i="15"/>
  <c r="J1799" i="15"/>
  <c r="J1798" i="15"/>
  <c r="J1797" i="15"/>
  <c r="J1796" i="15"/>
  <c r="J1795" i="15"/>
  <c r="J1794" i="15"/>
  <c r="J1793" i="15"/>
  <c r="J1792" i="15"/>
  <c r="J1791" i="15"/>
  <c r="J1790" i="15"/>
  <c r="J1789" i="15"/>
  <c r="J1788" i="15"/>
  <c r="J1787" i="15"/>
  <c r="J1786" i="15"/>
  <c r="J1785" i="15"/>
  <c r="J1784" i="15"/>
  <c r="J1783" i="15"/>
  <c r="J1782" i="15"/>
  <c r="J1781" i="15"/>
  <c r="J1780" i="15"/>
  <c r="J1779" i="15"/>
  <c r="J1778" i="15"/>
  <c r="J1777" i="15"/>
  <c r="J1776" i="15"/>
  <c r="J1775" i="15"/>
  <c r="J1774" i="15"/>
  <c r="J1773" i="15"/>
  <c r="J1772" i="15"/>
  <c r="J1771" i="15"/>
  <c r="J1770" i="15"/>
  <c r="J1769" i="15"/>
  <c r="J1768" i="15"/>
  <c r="J1767" i="15"/>
  <c r="J1766" i="15"/>
  <c r="J1765" i="15"/>
  <c r="J1764" i="15"/>
  <c r="J1763" i="15"/>
  <c r="J1762" i="15"/>
  <c r="J1761" i="15"/>
  <c r="J1760" i="15"/>
  <c r="J1759" i="15"/>
  <c r="J1758" i="15"/>
  <c r="J1757" i="15"/>
  <c r="J1756" i="15"/>
  <c r="J1755" i="15"/>
  <c r="J1754" i="15"/>
  <c r="J1753" i="15"/>
  <c r="J1752" i="15"/>
  <c r="J1751" i="15"/>
  <c r="J1750" i="15"/>
  <c r="J1749" i="15"/>
  <c r="J1748" i="15"/>
  <c r="J1747" i="15"/>
  <c r="J1746" i="15"/>
  <c r="J1745" i="15"/>
  <c r="J1744" i="15"/>
  <c r="J1743" i="15"/>
  <c r="J1742" i="15"/>
  <c r="J1741" i="15"/>
  <c r="J1740" i="15"/>
  <c r="J1739" i="15"/>
  <c r="J1738" i="15"/>
  <c r="J1737" i="15"/>
  <c r="J1736" i="15"/>
  <c r="J1735" i="15"/>
  <c r="J1734" i="15"/>
  <c r="J1733" i="15"/>
  <c r="J1732" i="15"/>
  <c r="J1731" i="15"/>
  <c r="J1730" i="15"/>
  <c r="J1729" i="15"/>
  <c r="J1728" i="15"/>
  <c r="J1727" i="15"/>
  <c r="J1726" i="15"/>
  <c r="J1725" i="15"/>
  <c r="J1724" i="15"/>
  <c r="J1723" i="15"/>
  <c r="J1722" i="15"/>
  <c r="J1721" i="15"/>
  <c r="J1720" i="15"/>
  <c r="J1719" i="15"/>
  <c r="J1718" i="15"/>
  <c r="J1717" i="15"/>
  <c r="J1716" i="15"/>
  <c r="J1715" i="15"/>
  <c r="J1714" i="15"/>
  <c r="J1713" i="15"/>
  <c r="J1712" i="15"/>
  <c r="J1711" i="15"/>
  <c r="J1710" i="15"/>
  <c r="J1709" i="15"/>
  <c r="J1708" i="15"/>
  <c r="J1707" i="15"/>
  <c r="J1706" i="15"/>
  <c r="J1705" i="15"/>
  <c r="J1704" i="15"/>
  <c r="J1703" i="15"/>
  <c r="J1702" i="15"/>
  <c r="J1701" i="15"/>
  <c r="J1700" i="15"/>
  <c r="J1699" i="15"/>
  <c r="J1698" i="15"/>
  <c r="J1697" i="15"/>
  <c r="J1696" i="15"/>
  <c r="J1695" i="15"/>
  <c r="J1694" i="15"/>
  <c r="J1693" i="15"/>
  <c r="J1692" i="15"/>
  <c r="J1691" i="15"/>
  <c r="J1690" i="15"/>
  <c r="J1689" i="15"/>
  <c r="J1688" i="15"/>
  <c r="J1687" i="15"/>
  <c r="J1686" i="15"/>
  <c r="J1685" i="15"/>
  <c r="J1684" i="15"/>
  <c r="J1683" i="15"/>
  <c r="J1682" i="15"/>
  <c r="J1681" i="15"/>
  <c r="J1680" i="15"/>
  <c r="J1679" i="15"/>
  <c r="J1678" i="15"/>
  <c r="J1677" i="15"/>
  <c r="J1676" i="15"/>
  <c r="J1675" i="15"/>
  <c r="J1674" i="15"/>
  <c r="J1673" i="15"/>
  <c r="J1672" i="15"/>
  <c r="J1671" i="15"/>
  <c r="J1670" i="15"/>
  <c r="J1669" i="15"/>
  <c r="J1668" i="15"/>
  <c r="J1667" i="15"/>
  <c r="J1666" i="15"/>
  <c r="J1665" i="15"/>
  <c r="J1664" i="15"/>
  <c r="J1663" i="15"/>
  <c r="J1662" i="15"/>
  <c r="J1661" i="15"/>
  <c r="J1660" i="15"/>
  <c r="J1659" i="15"/>
  <c r="J1658" i="15"/>
  <c r="J1657" i="15"/>
  <c r="J1656" i="15"/>
  <c r="J1655" i="15"/>
  <c r="J1654" i="15"/>
  <c r="J1653" i="15"/>
  <c r="J1652" i="15"/>
  <c r="J1651" i="15"/>
  <c r="J1650" i="15"/>
  <c r="J1649" i="15"/>
  <c r="J1648" i="15"/>
  <c r="J1647" i="15"/>
  <c r="J1646" i="15"/>
  <c r="J1645" i="15"/>
  <c r="J1644" i="15"/>
  <c r="J1643" i="15"/>
  <c r="J1642" i="15"/>
  <c r="J1641" i="15"/>
  <c r="J1640" i="15"/>
  <c r="J1639" i="15"/>
  <c r="J1638" i="15"/>
  <c r="J1637" i="15"/>
  <c r="J1636" i="15"/>
  <c r="J1635" i="15"/>
  <c r="J1634" i="15"/>
  <c r="J1633" i="15"/>
  <c r="J1632" i="15"/>
  <c r="J1631" i="15"/>
  <c r="J1630" i="15"/>
  <c r="J1629" i="15"/>
  <c r="J1628" i="15"/>
  <c r="J1627" i="15"/>
  <c r="J1626" i="15"/>
  <c r="J1625" i="15"/>
  <c r="J1624" i="15"/>
  <c r="J1623" i="15"/>
  <c r="J1622" i="15"/>
  <c r="J1621" i="15"/>
  <c r="J1620" i="15"/>
  <c r="J1619" i="15"/>
  <c r="J1618" i="15"/>
  <c r="J1617" i="15"/>
  <c r="J1616" i="15"/>
  <c r="J1615" i="15"/>
  <c r="J1614" i="15"/>
  <c r="J1613" i="15"/>
  <c r="J1612" i="15"/>
  <c r="J1611" i="15"/>
  <c r="J1610" i="15"/>
  <c r="J1609" i="15"/>
  <c r="J1608" i="15"/>
  <c r="J1607" i="15"/>
  <c r="J1606" i="15"/>
  <c r="J1605" i="15"/>
  <c r="J1604" i="15"/>
  <c r="J1603" i="15"/>
  <c r="J1602" i="15"/>
  <c r="J1601" i="15"/>
  <c r="J1600" i="15"/>
  <c r="J1599" i="15"/>
  <c r="J1598" i="15"/>
  <c r="J1597" i="15"/>
  <c r="J1596" i="15"/>
  <c r="J1595" i="15"/>
  <c r="J1594" i="15"/>
  <c r="J1593" i="15"/>
  <c r="J1592" i="15"/>
  <c r="J1591" i="15"/>
  <c r="J1590" i="15"/>
  <c r="J1589" i="15"/>
  <c r="J1588" i="15"/>
  <c r="J1587" i="15"/>
  <c r="J1586" i="15"/>
  <c r="J1585" i="15"/>
  <c r="J1584" i="15"/>
  <c r="J1583" i="15"/>
  <c r="J1582" i="15"/>
  <c r="J1581" i="15"/>
  <c r="J1580" i="15"/>
  <c r="J1579" i="15"/>
  <c r="J1578" i="15"/>
  <c r="J1577" i="15"/>
  <c r="J1576" i="15"/>
  <c r="J1575" i="15"/>
  <c r="J1574" i="15"/>
  <c r="J1573" i="15"/>
  <c r="J1572" i="15"/>
  <c r="J1571" i="15"/>
  <c r="J1570" i="15"/>
  <c r="J1569" i="15"/>
  <c r="J1568" i="15"/>
  <c r="J1567" i="15"/>
  <c r="J1566" i="15"/>
  <c r="J1565" i="15"/>
  <c r="J1564" i="15"/>
  <c r="J1563" i="15"/>
  <c r="J1562" i="15"/>
  <c r="J1561" i="15"/>
  <c r="J1560" i="15"/>
  <c r="J1559" i="15"/>
  <c r="J1558" i="15"/>
  <c r="J1557" i="15"/>
  <c r="J1556" i="15"/>
  <c r="J1555" i="15"/>
  <c r="J1554" i="15"/>
  <c r="J1553" i="15"/>
  <c r="J1552" i="15"/>
  <c r="J1551" i="15"/>
  <c r="J1550" i="15"/>
  <c r="J1549" i="15"/>
  <c r="J1548" i="15"/>
  <c r="J1547" i="15"/>
  <c r="J1546" i="15"/>
  <c r="J1545" i="15"/>
  <c r="J1544" i="15"/>
  <c r="J1543" i="15"/>
  <c r="J1542" i="15"/>
  <c r="J1541" i="15"/>
  <c r="J1540" i="15"/>
  <c r="J1539" i="15"/>
  <c r="J1538" i="15"/>
  <c r="J1537" i="15"/>
  <c r="J1536" i="15"/>
  <c r="J1535" i="15"/>
  <c r="J1534" i="15"/>
  <c r="J1533" i="15"/>
  <c r="J1532" i="15"/>
  <c r="J1531" i="15"/>
  <c r="J1530" i="15"/>
  <c r="J1529" i="15"/>
  <c r="J1528" i="15"/>
  <c r="J1527" i="15"/>
  <c r="J1526" i="15"/>
  <c r="J1525" i="15"/>
  <c r="J1524" i="15"/>
  <c r="J1523" i="15"/>
  <c r="J1522" i="15"/>
  <c r="J1521" i="15"/>
  <c r="J1520" i="15"/>
  <c r="J1519" i="15"/>
  <c r="J1518" i="15"/>
  <c r="J1517" i="15"/>
  <c r="J1516" i="15"/>
  <c r="J1515" i="15"/>
  <c r="J1514" i="15"/>
  <c r="J1513" i="15"/>
  <c r="J1512" i="15"/>
  <c r="J1511" i="15"/>
  <c r="J1510" i="15"/>
  <c r="J1509" i="15"/>
  <c r="J1508" i="15"/>
  <c r="J1507" i="15"/>
  <c r="J1506" i="15"/>
  <c r="J1505" i="15"/>
  <c r="J1504" i="15"/>
  <c r="J1503" i="15"/>
  <c r="J1502" i="15"/>
  <c r="J1501" i="15"/>
  <c r="J1500" i="15"/>
  <c r="J1499" i="15"/>
  <c r="J1498" i="15"/>
  <c r="J1497" i="15"/>
  <c r="J1496" i="15"/>
  <c r="J1495" i="15"/>
  <c r="J1494" i="15"/>
  <c r="J1493" i="15"/>
  <c r="J1492" i="15"/>
  <c r="J1491" i="15"/>
  <c r="J1490" i="15"/>
  <c r="J1489" i="15"/>
  <c r="J1488" i="15"/>
  <c r="J1487" i="15"/>
  <c r="J1486" i="15"/>
  <c r="J1485" i="15"/>
  <c r="J1484" i="15"/>
  <c r="J1483" i="15"/>
  <c r="J1482" i="15"/>
  <c r="J1481" i="15"/>
  <c r="J1480" i="15"/>
  <c r="J1479" i="15"/>
  <c r="J1478" i="15"/>
  <c r="J1477" i="15"/>
  <c r="J1476" i="15"/>
  <c r="J1475" i="15"/>
  <c r="J1474" i="15"/>
  <c r="J1473" i="15"/>
  <c r="J1472" i="15"/>
  <c r="J1471" i="15"/>
  <c r="J1470" i="15"/>
  <c r="J1469" i="15"/>
  <c r="J1468" i="15"/>
  <c r="J1467" i="15"/>
  <c r="J1466" i="15"/>
  <c r="J1465" i="15"/>
  <c r="J1464" i="15"/>
  <c r="J1463" i="15"/>
  <c r="J1462" i="15"/>
  <c r="J1461" i="15"/>
  <c r="J1460" i="15"/>
  <c r="J1459" i="15"/>
  <c r="J1458" i="15"/>
  <c r="J1457" i="15"/>
  <c r="J1456" i="15"/>
  <c r="J1455" i="15"/>
  <c r="J1454" i="15"/>
  <c r="J1453" i="15"/>
  <c r="J1452" i="15"/>
  <c r="J1451" i="15"/>
  <c r="J1450" i="15"/>
  <c r="J1449" i="15"/>
  <c r="J1448" i="15"/>
  <c r="J1447" i="15"/>
  <c r="J1446" i="15"/>
  <c r="J1445" i="15"/>
  <c r="J1444" i="15"/>
  <c r="J1443" i="15"/>
  <c r="J1442" i="15"/>
  <c r="J1441" i="15"/>
  <c r="J1440" i="15"/>
  <c r="J1439" i="15"/>
  <c r="J1438" i="15"/>
  <c r="J1437" i="15"/>
  <c r="J1436" i="15"/>
  <c r="J1435" i="15"/>
  <c r="J1434" i="15"/>
  <c r="J1433" i="15"/>
  <c r="J1432" i="15"/>
  <c r="J1431" i="15"/>
  <c r="J1430" i="15"/>
  <c r="J1429" i="15"/>
  <c r="J1428" i="15"/>
  <c r="J1427" i="15"/>
  <c r="J1426" i="15"/>
  <c r="J1425" i="15"/>
  <c r="J1424" i="15"/>
  <c r="J1423" i="15"/>
  <c r="J1422" i="15"/>
  <c r="J1421" i="15"/>
  <c r="J1420" i="15"/>
  <c r="J1419" i="15"/>
  <c r="J1418" i="15"/>
  <c r="J1417" i="15"/>
  <c r="J1416" i="15"/>
  <c r="J1415" i="15"/>
  <c r="J1414" i="15"/>
  <c r="J1413" i="15"/>
  <c r="J1412" i="15"/>
  <c r="J1411" i="15"/>
  <c r="J1410" i="15"/>
  <c r="J1409" i="15"/>
  <c r="J1408" i="15"/>
  <c r="J1407" i="15"/>
  <c r="J1406" i="15"/>
  <c r="J1405" i="15"/>
  <c r="J1404" i="15"/>
  <c r="J1403" i="15"/>
  <c r="J1402" i="15"/>
  <c r="J1401" i="15"/>
  <c r="J1400" i="15"/>
  <c r="J1399" i="15"/>
  <c r="J1398" i="15"/>
  <c r="J1397" i="15"/>
  <c r="J1396" i="15"/>
  <c r="J1395" i="15"/>
  <c r="J1394" i="15"/>
  <c r="J1393" i="15"/>
  <c r="J1392" i="15"/>
  <c r="J1391" i="15"/>
  <c r="J1390" i="15"/>
  <c r="J1389" i="15"/>
  <c r="J1388" i="15"/>
  <c r="J1387" i="15"/>
  <c r="J1386" i="15"/>
  <c r="J1385" i="15"/>
  <c r="J1384" i="15"/>
  <c r="J1383" i="15"/>
  <c r="J1382" i="15"/>
  <c r="J1381" i="15"/>
  <c r="J1380" i="15"/>
  <c r="J1379" i="15"/>
  <c r="J1378" i="15"/>
  <c r="J1377" i="15"/>
  <c r="J1376" i="15"/>
  <c r="J1375" i="15"/>
  <c r="J1374" i="15"/>
  <c r="J1373" i="15"/>
  <c r="J1372" i="15"/>
  <c r="J1371" i="15"/>
  <c r="J1370" i="15"/>
  <c r="J1369" i="15"/>
  <c r="J1368" i="15"/>
  <c r="J1367" i="15"/>
  <c r="J1366" i="15"/>
  <c r="J1365" i="15"/>
  <c r="J1364" i="15"/>
  <c r="J1363" i="15"/>
  <c r="J1362" i="15"/>
  <c r="J1361" i="15"/>
  <c r="J1360" i="15"/>
  <c r="J1359" i="15"/>
  <c r="J1358" i="15"/>
  <c r="J1357" i="15"/>
  <c r="J1356" i="15"/>
  <c r="J1355" i="15"/>
  <c r="J1354" i="15"/>
  <c r="J1353" i="15"/>
  <c r="J1352" i="15"/>
  <c r="J1351" i="15"/>
  <c r="J1350" i="15"/>
  <c r="J1349" i="15"/>
  <c r="J1348" i="15"/>
  <c r="J1347" i="15"/>
  <c r="J1346" i="15"/>
  <c r="J1345" i="15"/>
  <c r="J1344" i="15"/>
  <c r="J1343" i="15"/>
  <c r="J1342" i="15"/>
  <c r="J1341" i="15"/>
  <c r="J1340" i="15"/>
  <c r="J1339" i="15"/>
  <c r="J1338" i="15"/>
  <c r="J1337" i="15"/>
  <c r="J1336" i="15"/>
  <c r="J1335" i="15"/>
  <c r="J1334" i="15"/>
  <c r="J1333" i="15"/>
  <c r="J1332" i="15"/>
  <c r="J1331" i="15"/>
  <c r="J1330" i="15"/>
  <c r="J1329" i="15"/>
  <c r="J1328" i="15"/>
  <c r="J1327" i="15"/>
  <c r="J1326" i="15"/>
  <c r="J1325" i="15"/>
  <c r="J1324" i="15"/>
  <c r="J1323" i="15"/>
  <c r="J1322" i="15"/>
  <c r="J1321" i="15"/>
  <c r="J1320" i="15"/>
  <c r="J1319" i="15"/>
  <c r="J1318" i="15"/>
  <c r="J1317" i="15"/>
  <c r="J1316" i="15"/>
  <c r="J1315" i="15"/>
  <c r="J1314" i="15"/>
  <c r="J1313" i="15"/>
  <c r="J1312" i="15"/>
  <c r="J1311" i="15"/>
  <c r="J1310" i="15"/>
  <c r="J1309" i="15"/>
  <c r="J1308" i="15"/>
  <c r="J1307" i="15"/>
  <c r="J1306" i="15"/>
  <c r="J1305" i="15"/>
  <c r="J1304" i="15"/>
  <c r="J1303" i="15"/>
  <c r="J1302" i="15"/>
  <c r="J1301" i="15"/>
  <c r="J1300" i="15"/>
  <c r="J1299" i="15"/>
  <c r="J1298" i="15"/>
  <c r="J1297" i="15"/>
  <c r="J1296" i="15"/>
  <c r="J1295" i="15"/>
  <c r="J1294" i="15"/>
  <c r="J1293" i="15"/>
  <c r="J1292" i="15"/>
  <c r="J1291" i="15"/>
  <c r="J1290" i="15"/>
  <c r="J1289" i="15"/>
  <c r="J1288" i="15"/>
  <c r="J1287" i="15"/>
  <c r="J1286" i="15"/>
  <c r="J1285" i="15"/>
  <c r="J1284" i="15"/>
  <c r="J1283" i="15"/>
  <c r="J1282" i="15"/>
  <c r="J1281" i="15"/>
  <c r="J1280" i="15"/>
  <c r="J1279" i="15"/>
  <c r="J1278" i="15"/>
  <c r="J1277" i="15"/>
  <c r="J1276" i="15"/>
  <c r="J1275" i="15"/>
  <c r="J1274" i="15"/>
  <c r="J1273" i="15"/>
  <c r="J1272" i="15"/>
  <c r="J1271" i="15"/>
  <c r="J1270" i="15"/>
  <c r="J1269" i="15"/>
  <c r="J1268" i="15"/>
  <c r="J1267" i="15"/>
  <c r="J1266" i="15"/>
  <c r="J1265" i="15"/>
  <c r="J1264" i="15"/>
  <c r="J1263" i="15"/>
  <c r="J1262" i="15"/>
  <c r="J1261" i="15"/>
  <c r="J1260" i="15"/>
  <c r="J1259" i="15"/>
  <c r="J1258" i="15"/>
  <c r="J1257" i="15"/>
  <c r="J1256" i="15"/>
  <c r="J1255" i="15"/>
  <c r="J1254" i="15"/>
  <c r="J1253" i="15"/>
  <c r="J1252" i="15"/>
  <c r="J1251" i="15"/>
  <c r="J1250" i="15"/>
  <c r="J1249" i="15"/>
  <c r="J1248" i="15"/>
  <c r="J1247" i="15"/>
  <c r="J1246" i="15"/>
  <c r="J1245" i="15"/>
  <c r="J1244" i="15"/>
  <c r="J1243" i="15"/>
  <c r="J1242" i="15"/>
  <c r="J1241" i="15"/>
  <c r="J1240" i="15"/>
  <c r="J1239" i="15"/>
  <c r="J1238" i="15"/>
  <c r="J1237" i="15"/>
  <c r="J1236" i="15"/>
  <c r="J1235" i="15"/>
  <c r="J1234" i="15"/>
  <c r="J1233" i="15"/>
  <c r="J1232" i="15"/>
  <c r="J1231" i="15"/>
  <c r="J1230" i="15"/>
  <c r="J1229" i="15"/>
  <c r="J1228" i="15"/>
  <c r="J1227" i="15"/>
  <c r="J1226" i="15"/>
  <c r="J1225" i="15"/>
  <c r="J1224" i="15"/>
  <c r="J1223" i="15"/>
  <c r="J1222" i="15"/>
  <c r="J1221" i="15"/>
  <c r="J1220" i="15"/>
  <c r="J1219" i="15"/>
  <c r="J1218" i="15"/>
  <c r="J1217" i="15"/>
  <c r="J1216" i="15"/>
  <c r="J1215" i="15"/>
  <c r="J1214" i="15"/>
  <c r="J1213" i="15"/>
  <c r="J1212" i="15"/>
  <c r="J1211" i="15"/>
  <c r="J1210" i="15"/>
  <c r="J1209" i="15"/>
  <c r="J1208" i="15"/>
  <c r="J1207" i="15"/>
  <c r="J1206" i="15"/>
  <c r="J1205" i="15"/>
  <c r="J1204" i="15"/>
  <c r="J1203" i="15"/>
  <c r="J1202" i="15"/>
  <c r="J1201" i="15"/>
  <c r="J1200" i="15"/>
  <c r="J1199" i="15"/>
  <c r="J1198" i="15"/>
  <c r="J1197" i="15"/>
  <c r="J1196" i="15"/>
  <c r="J1195" i="15"/>
  <c r="J1194" i="15"/>
  <c r="J1193" i="15"/>
  <c r="J1192" i="15"/>
  <c r="J1191" i="15"/>
  <c r="J1190" i="15"/>
  <c r="J1189" i="15"/>
  <c r="J1188" i="15"/>
  <c r="J1187" i="15"/>
  <c r="J1186" i="15"/>
  <c r="J1185" i="15"/>
  <c r="J1184" i="15"/>
  <c r="J1183" i="15"/>
  <c r="J1182" i="15"/>
  <c r="J1181" i="15"/>
  <c r="J1180" i="15"/>
  <c r="J1179" i="15"/>
  <c r="J1178" i="15"/>
  <c r="J1177" i="15"/>
  <c r="J1176" i="15"/>
  <c r="J1175" i="15"/>
  <c r="J1174" i="15"/>
  <c r="J1173" i="15"/>
  <c r="J1172" i="15"/>
  <c r="J1171" i="15"/>
  <c r="J1170" i="15"/>
  <c r="J1169" i="15"/>
  <c r="J1168" i="15"/>
  <c r="J1167" i="15"/>
  <c r="J1166" i="15"/>
  <c r="J1165" i="15"/>
  <c r="J1164" i="15"/>
  <c r="J1163" i="15"/>
  <c r="J1162" i="15"/>
  <c r="J1161" i="15"/>
  <c r="J1160" i="15"/>
  <c r="J1159" i="15"/>
  <c r="J1158" i="15"/>
  <c r="J1157" i="15"/>
  <c r="J1156" i="15"/>
  <c r="J1155" i="15"/>
  <c r="J1154" i="15"/>
  <c r="J1153" i="15"/>
  <c r="J1152" i="15"/>
  <c r="J1151" i="15"/>
  <c r="J1150" i="15"/>
  <c r="J1149" i="15"/>
  <c r="J1148" i="15"/>
  <c r="J1147" i="15"/>
  <c r="J1146" i="15"/>
  <c r="J1145" i="15"/>
  <c r="J1144" i="15"/>
  <c r="J1143" i="15"/>
  <c r="J1142" i="15"/>
  <c r="J1141" i="15"/>
  <c r="J1140" i="15"/>
  <c r="J1139" i="15"/>
  <c r="J1138" i="15"/>
  <c r="J1137" i="15"/>
  <c r="J1136" i="15"/>
  <c r="J1135" i="15"/>
  <c r="J1134" i="15"/>
  <c r="J1133" i="15"/>
  <c r="J1132" i="15"/>
  <c r="J1131" i="15"/>
  <c r="J1130" i="15"/>
  <c r="J1129" i="15"/>
  <c r="J1128" i="15"/>
  <c r="J1127" i="15"/>
  <c r="J1126" i="15"/>
  <c r="J1125" i="15"/>
  <c r="J1124" i="15"/>
  <c r="J1123" i="15"/>
  <c r="J1122" i="15"/>
  <c r="J1121" i="15"/>
  <c r="J1120" i="15"/>
  <c r="J1119" i="15"/>
  <c r="J1118" i="15"/>
  <c r="J1117" i="15"/>
  <c r="J1116" i="15"/>
  <c r="J1115" i="15"/>
  <c r="J1114" i="15"/>
  <c r="J1113" i="15"/>
  <c r="J1112" i="15"/>
  <c r="J1111" i="15"/>
  <c r="J1110" i="15"/>
  <c r="J1109" i="15"/>
  <c r="J1108" i="15"/>
  <c r="J1107" i="15"/>
  <c r="J1106" i="15"/>
  <c r="J1105" i="15"/>
  <c r="J1104" i="15"/>
  <c r="J1103" i="15"/>
  <c r="J1102" i="15"/>
  <c r="J1101" i="15"/>
  <c r="J1100" i="15"/>
  <c r="J1099" i="15"/>
  <c r="J1098" i="15"/>
  <c r="J1097" i="15"/>
  <c r="J1096" i="15"/>
  <c r="J1095" i="15"/>
  <c r="J1094" i="15"/>
  <c r="J1093" i="15"/>
  <c r="J1092" i="15"/>
  <c r="J1091" i="15"/>
  <c r="J1090" i="15"/>
  <c r="J1089" i="15"/>
  <c r="J1088" i="15"/>
  <c r="J1087" i="15"/>
  <c r="J1086" i="15"/>
  <c r="J1085" i="15"/>
  <c r="J1084" i="15"/>
  <c r="J1083" i="15"/>
  <c r="J1082" i="15"/>
  <c r="J1081" i="15"/>
  <c r="J1080" i="15"/>
  <c r="J1079" i="15"/>
  <c r="J1078" i="15"/>
  <c r="J1077" i="15"/>
  <c r="J1076" i="15"/>
  <c r="J1075" i="15"/>
  <c r="J1074" i="15"/>
  <c r="J1073" i="15"/>
  <c r="J1072" i="15"/>
  <c r="J1071" i="15"/>
  <c r="J1070" i="15"/>
  <c r="J1069" i="15"/>
  <c r="J1068" i="15"/>
  <c r="J1067" i="15"/>
  <c r="J1066" i="15"/>
  <c r="J1065" i="15"/>
  <c r="J1064" i="15"/>
  <c r="J1063" i="15"/>
  <c r="J1062" i="15"/>
  <c r="J1061" i="15"/>
  <c r="J1060" i="15"/>
  <c r="J1059" i="15"/>
  <c r="J1058" i="15"/>
  <c r="J1057" i="15"/>
  <c r="J1056" i="15"/>
  <c r="J1055" i="15"/>
  <c r="J1054" i="15"/>
  <c r="J1053" i="15"/>
  <c r="J1052" i="15"/>
  <c r="J1051" i="15"/>
  <c r="J1050" i="15"/>
  <c r="J1049" i="15"/>
  <c r="J1048" i="15"/>
  <c r="J1047" i="15"/>
  <c r="J1046" i="15"/>
  <c r="J1045" i="15"/>
  <c r="J1044" i="15"/>
  <c r="J1043" i="15"/>
  <c r="J1042" i="15"/>
  <c r="J1041" i="15"/>
  <c r="J1040" i="15"/>
  <c r="J1039" i="15"/>
  <c r="J1038" i="15"/>
  <c r="J1037" i="15"/>
  <c r="J1036" i="15"/>
  <c r="J1035" i="15"/>
  <c r="J1034" i="15"/>
  <c r="J1033" i="15"/>
  <c r="J1032" i="15"/>
  <c r="J1031" i="15"/>
  <c r="J1030" i="15"/>
  <c r="J1029" i="15"/>
  <c r="J1028" i="15"/>
  <c r="J1027" i="15"/>
  <c r="J1026" i="15"/>
  <c r="J1025" i="15"/>
  <c r="J1024" i="15"/>
  <c r="J1023" i="15"/>
  <c r="J1022" i="15"/>
  <c r="J1021" i="15"/>
  <c r="J1020" i="15"/>
  <c r="J1019" i="15"/>
  <c r="J1018" i="15"/>
  <c r="J1017" i="15"/>
  <c r="J1016" i="15"/>
  <c r="J1015" i="15"/>
  <c r="J1014" i="15"/>
  <c r="J1013" i="15"/>
  <c r="J1012" i="15"/>
  <c r="J1011" i="15"/>
  <c r="J1010" i="15"/>
  <c r="J1009" i="15"/>
  <c r="J1008" i="15"/>
  <c r="J1007" i="15"/>
  <c r="J1006" i="15"/>
  <c r="J1005" i="15"/>
  <c r="J1004" i="15"/>
  <c r="J1003" i="15"/>
  <c r="J1002" i="15"/>
  <c r="J1001" i="15"/>
  <c r="J1000" i="15"/>
  <c r="J999" i="15"/>
  <c r="J998" i="15"/>
  <c r="J997" i="15"/>
  <c r="J996" i="15"/>
  <c r="J995" i="15"/>
  <c r="J994" i="15"/>
  <c r="J993" i="15"/>
  <c r="J992" i="15"/>
  <c r="J991" i="15"/>
  <c r="J990" i="15"/>
  <c r="J989" i="15"/>
  <c r="J988" i="15"/>
  <c r="J987" i="15"/>
  <c r="J986" i="15"/>
  <c r="J985" i="15"/>
  <c r="J984" i="15"/>
  <c r="J983" i="15"/>
  <c r="J982" i="15"/>
  <c r="J981" i="15"/>
  <c r="J980" i="15"/>
  <c r="J979" i="15"/>
  <c r="J978" i="15"/>
  <c r="J977" i="15"/>
  <c r="J976" i="15"/>
  <c r="J975" i="15"/>
  <c r="J974" i="15"/>
  <c r="J973" i="15"/>
  <c r="J972" i="15"/>
  <c r="J971" i="15"/>
  <c r="J970" i="15"/>
  <c r="J969" i="15"/>
  <c r="J968" i="15"/>
  <c r="J967" i="15"/>
  <c r="J966" i="15"/>
  <c r="J965" i="15"/>
  <c r="J964" i="15"/>
  <c r="J963" i="15"/>
  <c r="J962" i="15"/>
  <c r="J961" i="15"/>
  <c r="J960" i="15"/>
  <c r="J959" i="15"/>
  <c r="J958" i="15"/>
  <c r="J957" i="15"/>
  <c r="J956" i="15"/>
  <c r="J955" i="15"/>
  <c r="J954" i="15"/>
  <c r="J953" i="15"/>
  <c r="J952" i="15"/>
  <c r="J951" i="15"/>
  <c r="J950" i="15"/>
  <c r="J949" i="15"/>
  <c r="J948" i="15"/>
  <c r="J947" i="15"/>
  <c r="J946" i="15"/>
  <c r="J945" i="15"/>
  <c r="J944" i="15"/>
  <c r="J943" i="15"/>
  <c r="J942" i="15"/>
  <c r="J941" i="15"/>
  <c r="J940" i="15"/>
  <c r="J939" i="15"/>
  <c r="J938" i="15"/>
  <c r="J937" i="15"/>
  <c r="J936" i="15"/>
  <c r="J935" i="15"/>
  <c r="J934" i="15"/>
  <c r="J933" i="15"/>
  <c r="J932" i="15"/>
  <c r="J931" i="15"/>
  <c r="J930" i="15"/>
  <c r="J929" i="15"/>
  <c r="J928" i="15"/>
  <c r="J927" i="15"/>
  <c r="J926" i="15"/>
  <c r="J925" i="15"/>
  <c r="J924" i="15"/>
  <c r="J923" i="15"/>
  <c r="J922" i="15"/>
  <c r="J921" i="15"/>
  <c r="J920" i="15"/>
  <c r="J919" i="15"/>
  <c r="J918" i="15"/>
  <c r="J917" i="15"/>
  <c r="J916" i="15"/>
  <c r="J915" i="15"/>
  <c r="J914" i="15"/>
  <c r="J913" i="15"/>
  <c r="J912" i="15"/>
  <c r="J911" i="15"/>
  <c r="J910" i="15"/>
  <c r="J909" i="15"/>
  <c r="J908" i="15"/>
  <c r="J907" i="15"/>
  <c r="J906" i="15"/>
  <c r="J905" i="15"/>
  <c r="J904" i="15"/>
  <c r="J903" i="15"/>
  <c r="J902" i="15"/>
  <c r="J901" i="15"/>
  <c r="J900" i="15"/>
  <c r="J899" i="15"/>
  <c r="J898" i="15"/>
  <c r="J897" i="15"/>
  <c r="J896" i="15"/>
  <c r="J895" i="15"/>
  <c r="J894" i="15"/>
  <c r="J893" i="15"/>
  <c r="J892" i="15"/>
  <c r="J891" i="15"/>
  <c r="J890" i="15"/>
  <c r="J889" i="15"/>
  <c r="J888" i="15"/>
  <c r="J887" i="15"/>
  <c r="J886" i="15"/>
  <c r="J885" i="15"/>
  <c r="J884" i="15"/>
  <c r="J883" i="15"/>
  <c r="J882" i="15"/>
  <c r="J881" i="15"/>
  <c r="J880" i="15"/>
  <c r="J879" i="15"/>
  <c r="J878" i="15"/>
  <c r="J877" i="15"/>
  <c r="J876" i="15"/>
  <c r="J875" i="15"/>
  <c r="J874" i="15"/>
  <c r="J873" i="15"/>
  <c r="J872" i="15"/>
  <c r="J871" i="15"/>
  <c r="J870" i="15"/>
  <c r="J869" i="15"/>
  <c r="J868" i="15"/>
  <c r="J867" i="15"/>
  <c r="J866" i="15"/>
  <c r="J865" i="15"/>
  <c r="J864" i="15"/>
  <c r="J863" i="15"/>
  <c r="J862" i="15"/>
  <c r="J861" i="15"/>
  <c r="J860" i="15"/>
  <c r="J859" i="15"/>
  <c r="J858" i="15"/>
  <c r="J857" i="15"/>
  <c r="J856" i="15"/>
  <c r="J855" i="15"/>
  <c r="J854" i="15"/>
  <c r="J853" i="15"/>
  <c r="J852" i="15"/>
  <c r="J851" i="15"/>
  <c r="J850" i="15"/>
  <c r="J849" i="15"/>
  <c r="J848" i="15"/>
  <c r="J847" i="15"/>
  <c r="J846" i="15"/>
  <c r="J845" i="15"/>
  <c r="J844" i="15"/>
  <c r="J843" i="15"/>
  <c r="J842" i="15"/>
  <c r="J841" i="15"/>
  <c r="J840" i="15"/>
  <c r="J839" i="15"/>
  <c r="J838" i="15"/>
  <c r="J837" i="15"/>
  <c r="J836" i="15"/>
  <c r="J835" i="15"/>
  <c r="J834" i="15"/>
  <c r="J833" i="15"/>
  <c r="J832" i="15"/>
  <c r="J831" i="15"/>
  <c r="J830" i="15"/>
  <c r="J829" i="15"/>
  <c r="J828" i="15"/>
  <c r="J827" i="15"/>
  <c r="J826" i="15"/>
  <c r="J825" i="15"/>
  <c r="J824" i="15"/>
  <c r="J823" i="15"/>
  <c r="J822" i="15"/>
  <c r="J821" i="15"/>
  <c r="J820" i="15"/>
  <c r="J819" i="15"/>
  <c r="J818" i="15"/>
  <c r="J817" i="15"/>
  <c r="J816" i="15"/>
  <c r="J815" i="15"/>
  <c r="J814" i="15"/>
  <c r="J813" i="15"/>
  <c r="J812" i="15"/>
  <c r="J811" i="15"/>
  <c r="J810" i="15"/>
  <c r="J809" i="15"/>
  <c r="J808" i="15"/>
  <c r="J807" i="15"/>
  <c r="J806" i="15"/>
  <c r="J805" i="15"/>
  <c r="J804" i="15"/>
  <c r="J803" i="15"/>
  <c r="J802" i="15"/>
  <c r="J801" i="15"/>
  <c r="J800" i="15"/>
  <c r="J799" i="15"/>
  <c r="J798" i="15"/>
  <c r="J797" i="15"/>
  <c r="J796" i="15"/>
  <c r="J795" i="15"/>
  <c r="J794" i="15"/>
  <c r="J793" i="15"/>
  <c r="J792" i="15"/>
  <c r="J791" i="15"/>
  <c r="J790" i="15"/>
  <c r="J789" i="15"/>
  <c r="J788" i="15"/>
  <c r="J787" i="15"/>
  <c r="J786" i="15"/>
  <c r="J785" i="15"/>
  <c r="J784" i="15"/>
  <c r="J783" i="15"/>
  <c r="J782" i="15"/>
  <c r="J781" i="15"/>
  <c r="J780" i="15"/>
  <c r="J779" i="15"/>
  <c r="J778" i="15"/>
  <c r="J777" i="15"/>
  <c r="J776" i="15"/>
  <c r="J775" i="15"/>
  <c r="J774" i="15"/>
  <c r="J773" i="15"/>
  <c r="J772" i="15"/>
  <c r="J771" i="15"/>
  <c r="J770" i="15"/>
  <c r="J769" i="15"/>
  <c r="J768" i="15"/>
  <c r="J767" i="15"/>
  <c r="J766" i="15"/>
  <c r="J765" i="15"/>
  <c r="J764" i="15"/>
  <c r="J763" i="15"/>
  <c r="J762" i="15"/>
  <c r="J761" i="15"/>
  <c r="J760" i="15"/>
  <c r="J759" i="15"/>
  <c r="J758" i="15"/>
  <c r="J757" i="15"/>
  <c r="J756" i="15"/>
  <c r="J755" i="15"/>
  <c r="J754" i="15"/>
  <c r="J753" i="15"/>
  <c r="J752" i="15"/>
  <c r="J751" i="15"/>
  <c r="J750" i="15"/>
  <c r="J749" i="15"/>
  <c r="J748" i="15"/>
  <c r="J747" i="15"/>
  <c r="J746" i="15"/>
  <c r="J745" i="15"/>
  <c r="J744" i="15"/>
  <c r="J743" i="15"/>
  <c r="J742" i="15"/>
  <c r="J741" i="15"/>
  <c r="J740" i="15"/>
  <c r="J739" i="15"/>
  <c r="J738" i="15"/>
  <c r="J737" i="15"/>
  <c r="J736" i="15"/>
  <c r="J735" i="15"/>
  <c r="J734" i="15"/>
  <c r="J733" i="15"/>
  <c r="J732" i="15"/>
  <c r="J731" i="15"/>
  <c r="J730" i="15"/>
  <c r="J729" i="15"/>
  <c r="J728" i="15"/>
  <c r="J727" i="15"/>
  <c r="J726" i="15"/>
  <c r="J725" i="15"/>
  <c r="J724" i="15"/>
  <c r="J723" i="15"/>
  <c r="J722" i="15"/>
  <c r="J721" i="15"/>
  <c r="J720" i="15"/>
  <c r="J719" i="15"/>
  <c r="J718" i="15"/>
  <c r="J717" i="15"/>
  <c r="J716" i="15"/>
  <c r="J715" i="15"/>
  <c r="J714" i="15"/>
  <c r="J713" i="15"/>
  <c r="J712" i="15"/>
  <c r="J711" i="15"/>
  <c r="J710" i="15"/>
  <c r="J709" i="15"/>
  <c r="J708" i="15"/>
  <c r="J707" i="15"/>
  <c r="J706" i="15"/>
  <c r="J705" i="15"/>
  <c r="J704" i="15"/>
  <c r="J703" i="15"/>
  <c r="J702" i="15"/>
  <c r="J701" i="15"/>
  <c r="J700" i="15"/>
  <c r="J699" i="15"/>
  <c r="J698" i="15"/>
  <c r="J697" i="15"/>
  <c r="J696" i="15"/>
  <c r="J695" i="15"/>
  <c r="J694" i="15"/>
  <c r="J693" i="15"/>
  <c r="J692" i="15"/>
  <c r="J691" i="15"/>
  <c r="J690" i="15"/>
  <c r="J689" i="15"/>
  <c r="J688" i="15"/>
  <c r="J687" i="15"/>
  <c r="J686" i="15"/>
  <c r="J685" i="15"/>
  <c r="J684" i="15"/>
  <c r="J683" i="15"/>
  <c r="J682" i="15"/>
  <c r="J681" i="15"/>
  <c r="J680" i="15"/>
  <c r="J679" i="15"/>
  <c r="J678" i="15"/>
  <c r="J677" i="15"/>
  <c r="J676" i="15"/>
  <c r="J675" i="15"/>
  <c r="J674" i="15"/>
  <c r="J673" i="15"/>
  <c r="J672" i="15"/>
  <c r="J671" i="15"/>
  <c r="J670" i="15"/>
  <c r="J669" i="15"/>
  <c r="J668" i="15"/>
  <c r="J667" i="15"/>
  <c r="J666" i="15"/>
  <c r="J665" i="15"/>
  <c r="J664" i="15"/>
  <c r="J663" i="15"/>
  <c r="J662" i="15"/>
  <c r="J661" i="15"/>
  <c r="J660" i="15"/>
  <c r="J659" i="15"/>
  <c r="J658" i="15"/>
  <c r="J657" i="15"/>
  <c r="J656" i="15"/>
  <c r="J655" i="15"/>
  <c r="J654" i="15"/>
  <c r="J653" i="15"/>
  <c r="J652" i="15"/>
  <c r="J651" i="15"/>
  <c r="J650" i="15"/>
  <c r="J649" i="15"/>
  <c r="J648" i="15"/>
  <c r="J647" i="15"/>
  <c r="J646" i="15"/>
  <c r="J645" i="15"/>
  <c r="J644" i="15"/>
  <c r="J643" i="15"/>
  <c r="J642" i="15"/>
  <c r="J641" i="15"/>
  <c r="J640" i="15"/>
  <c r="J639" i="15"/>
  <c r="J638" i="15"/>
  <c r="J637" i="15"/>
  <c r="J636" i="15"/>
  <c r="J635" i="15"/>
  <c r="J634" i="15"/>
  <c r="J633" i="15"/>
  <c r="J632" i="15"/>
  <c r="J631" i="15"/>
  <c r="J630" i="15"/>
  <c r="J629" i="15"/>
  <c r="J628" i="15"/>
  <c r="J627" i="15"/>
  <c r="J626" i="15"/>
  <c r="J625" i="15"/>
  <c r="J624" i="15"/>
  <c r="J623" i="15"/>
  <c r="J622" i="15"/>
  <c r="J621" i="15"/>
  <c r="J620" i="15"/>
  <c r="J619" i="15"/>
  <c r="J618" i="15"/>
  <c r="J617" i="15"/>
  <c r="J616" i="15"/>
  <c r="J615" i="15"/>
  <c r="J614" i="15"/>
  <c r="J613" i="15"/>
  <c r="J612" i="15"/>
  <c r="J611" i="15"/>
  <c r="J610" i="15"/>
  <c r="J609" i="15"/>
  <c r="J608" i="15"/>
  <c r="J607" i="15"/>
  <c r="J606" i="15"/>
  <c r="J605" i="15"/>
  <c r="J604" i="15"/>
  <c r="J603" i="15"/>
  <c r="J602" i="15"/>
  <c r="J601" i="15"/>
  <c r="J600" i="15"/>
  <c r="J599" i="15"/>
  <c r="J598" i="15"/>
  <c r="J597" i="15"/>
  <c r="J596" i="15"/>
  <c r="J595" i="15"/>
  <c r="J594" i="15"/>
  <c r="J593" i="15"/>
  <c r="J592" i="15"/>
  <c r="J591" i="15"/>
  <c r="J590" i="15"/>
  <c r="J589" i="15"/>
  <c r="J588" i="15"/>
  <c r="J587" i="15"/>
  <c r="J586" i="15"/>
  <c r="J585" i="15"/>
  <c r="J584" i="15"/>
  <c r="J583" i="15"/>
  <c r="J582" i="15"/>
  <c r="J581" i="15"/>
  <c r="J580" i="15"/>
  <c r="J579" i="15"/>
  <c r="J578" i="15"/>
  <c r="J577" i="15"/>
  <c r="J576" i="15"/>
  <c r="J575" i="15"/>
  <c r="J574" i="15"/>
  <c r="J573" i="15"/>
  <c r="J572" i="15"/>
  <c r="J571" i="15"/>
  <c r="J570" i="15"/>
  <c r="J569" i="15"/>
  <c r="J568" i="15"/>
  <c r="J567" i="15"/>
  <c r="J566" i="15"/>
  <c r="J565" i="15"/>
  <c r="J564" i="15"/>
  <c r="J563" i="15"/>
  <c r="J562" i="15"/>
  <c r="J561" i="15"/>
  <c r="J560" i="15"/>
  <c r="J559" i="15"/>
  <c r="J558" i="15"/>
  <c r="J557" i="15"/>
  <c r="J556" i="15"/>
  <c r="J555" i="15"/>
  <c r="J554" i="15"/>
  <c r="J553" i="15"/>
  <c r="J552" i="15"/>
  <c r="J551" i="15"/>
  <c r="J550" i="15"/>
  <c r="J549" i="15"/>
  <c r="J548" i="15"/>
  <c r="J547" i="15"/>
  <c r="J546" i="15"/>
  <c r="J545" i="15"/>
  <c r="J544" i="15"/>
  <c r="J543" i="15"/>
  <c r="J542" i="15"/>
  <c r="J541" i="15"/>
  <c r="J540" i="15"/>
  <c r="J539" i="15"/>
  <c r="J538" i="15"/>
  <c r="J537" i="15"/>
  <c r="J536" i="15"/>
  <c r="J535" i="15"/>
  <c r="J534" i="15"/>
  <c r="J533" i="15"/>
  <c r="J532" i="15"/>
  <c r="J531" i="15"/>
  <c r="J530" i="15"/>
  <c r="J529" i="15"/>
  <c r="J528" i="15"/>
  <c r="J527" i="15"/>
  <c r="J526" i="15"/>
  <c r="J525" i="15"/>
  <c r="J524" i="15"/>
  <c r="J523" i="15"/>
  <c r="J522" i="15"/>
  <c r="J521" i="15"/>
  <c r="J520" i="15"/>
  <c r="J519" i="15"/>
  <c r="J518" i="15"/>
  <c r="J517" i="15"/>
  <c r="J516" i="15"/>
  <c r="J515" i="15"/>
  <c r="J514" i="15"/>
  <c r="J513" i="15"/>
  <c r="J512" i="15"/>
  <c r="J511" i="15"/>
  <c r="J510" i="15"/>
  <c r="J509" i="15"/>
  <c r="J508" i="15"/>
  <c r="J507" i="15"/>
  <c r="J506" i="15"/>
  <c r="J505" i="15"/>
  <c r="J504" i="15"/>
  <c r="J503" i="15"/>
  <c r="J502" i="15"/>
  <c r="J501" i="15"/>
  <c r="J500" i="15"/>
  <c r="J499" i="15"/>
  <c r="J498" i="15"/>
  <c r="J497" i="15"/>
  <c r="J496" i="15"/>
  <c r="J495" i="15"/>
  <c r="J494" i="15"/>
  <c r="J493" i="15"/>
  <c r="J492" i="15"/>
  <c r="J491" i="15"/>
  <c r="J490" i="15"/>
  <c r="J489" i="15"/>
  <c r="J488" i="15"/>
  <c r="J487" i="15"/>
  <c r="J486" i="15"/>
  <c r="J485" i="15"/>
  <c r="J484" i="15"/>
  <c r="J483" i="15"/>
  <c r="J482" i="15"/>
  <c r="J481" i="15"/>
  <c r="J480" i="15"/>
  <c r="J479" i="15"/>
  <c r="J478" i="15"/>
  <c r="J477" i="15"/>
  <c r="J476" i="15"/>
  <c r="J475" i="15"/>
  <c r="J474" i="15"/>
  <c r="J473" i="15"/>
  <c r="J472" i="15"/>
  <c r="J471" i="15"/>
  <c r="J470" i="15"/>
  <c r="J469" i="15"/>
  <c r="J468" i="15"/>
  <c r="J467" i="15"/>
  <c r="J466" i="15"/>
  <c r="J465" i="15"/>
  <c r="J464" i="15"/>
  <c r="J463" i="15"/>
  <c r="J462" i="15"/>
  <c r="J461" i="15"/>
  <c r="J460" i="15"/>
  <c r="J459" i="15"/>
  <c r="J458" i="15"/>
  <c r="J457" i="15"/>
  <c r="J456" i="15"/>
  <c r="J455" i="15"/>
  <c r="J454" i="15"/>
  <c r="J453" i="15"/>
  <c r="J452" i="15"/>
  <c r="J451" i="15"/>
  <c r="J450" i="15"/>
  <c r="J449" i="15"/>
  <c r="J448" i="15"/>
  <c r="J447" i="15"/>
  <c r="J446" i="15"/>
  <c r="J445" i="15"/>
  <c r="J444" i="15"/>
  <c r="J443" i="15"/>
  <c r="J442" i="15"/>
  <c r="J441" i="15"/>
  <c r="J440" i="15"/>
  <c r="J439" i="15"/>
  <c r="J438" i="15"/>
  <c r="J437" i="15"/>
  <c r="J436" i="15"/>
  <c r="J435" i="15"/>
  <c r="J434" i="15"/>
  <c r="J433" i="15"/>
  <c r="J432" i="15"/>
  <c r="J431" i="15"/>
  <c r="J430" i="15"/>
  <c r="J429" i="15"/>
  <c r="J428" i="15"/>
  <c r="J427" i="15"/>
  <c r="J426" i="15"/>
  <c r="J425" i="15"/>
  <c r="J424" i="15"/>
  <c r="J423" i="15"/>
  <c r="J422" i="15"/>
  <c r="J421" i="15"/>
  <c r="J420" i="15"/>
  <c r="J419" i="15"/>
  <c r="J418" i="15"/>
  <c r="J417" i="15"/>
  <c r="J416" i="15"/>
  <c r="J415" i="15"/>
  <c r="J414" i="15"/>
  <c r="J413" i="15"/>
  <c r="J412" i="15"/>
  <c r="J411" i="15"/>
  <c r="J410" i="15"/>
  <c r="J409" i="15"/>
  <c r="J408" i="15"/>
  <c r="J407" i="15"/>
  <c r="J406" i="15"/>
  <c r="J405" i="15"/>
  <c r="J404" i="15"/>
  <c r="J403" i="15"/>
  <c r="J402" i="15"/>
  <c r="J401" i="15"/>
  <c r="J400" i="15"/>
  <c r="J399" i="15"/>
  <c r="J398" i="15"/>
  <c r="J397" i="15"/>
  <c r="J396" i="15"/>
  <c r="J395" i="15"/>
  <c r="J394" i="15"/>
  <c r="J393" i="15"/>
  <c r="J392" i="15"/>
  <c r="J391" i="15"/>
  <c r="J390" i="15"/>
  <c r="J389" i="15"/>
  <c r="J388" i="15"/>
  <c r="J387" i="15"/>
  <c r="J386" i="15"/>
  <c r="J385" i="15"/>
  <c r="J384" i="15"/>
  <c r="J383" i="15"/>
  <c r="J382" i="15"/>
  <c r="J381" i="15"/>
  <c r="J380" i="15"/>
  <c r="J379" i="15"/>
  <c r="J378" i="15"/>
  <c r="J377" i="15"/>
  <c r="J376" i="15"/>
  <c r="J375" i="15"/>
  <c r="J374" i="15"/>
  <c r="J373" i="15"/>
  <c r="J372" i="15"/>
  <c r="J371" i="15"/>
  <c r="J370" i="15"/>
  <c r="J369" i="15"/>
  <c r="J368" i="15"/>
  <c r="J367" i="15"/>
  <c r="J366" i="15"/>
  <c r="J365" i="15"/>
  <c r="J364" i="15"/>
  <c r="J363" i="15"/>
  <c r="J362" i="15"/>
  <c r="J361" i="15"/>
  <c r="J360" i="15"/>
  <c r="J359" i="15"/>
  <c r="J358" i="15"/>
  <c r="J357" i="15"/>
  <c r="J356" i="15"/>
  <c r="J355" i="15"/>
  <c r="J354" i="15"/>
  <c r="J353" i="15"/>
  <c r="J352" i="15"/>
  <c r="J351" i="15"/>
  <c r="J350" i="15"/>
  <c r="J349" i="15"/>
  <c r="J348" i="15"/>
  <c r="J347" i="15"/>
  <c r="J346" i="15"/>
  <c r="J345" i="15"/>
  <c r="J344" i="15"/>
  <c r="J343" i="15"/>
  <c r="J342" i="15"/>
  <c r="J341" i="15"/>
  <c r="J340" i="15"/>
  <c r="J339" i="15"/>
  <c r="J338" i="15"/>
  <c r="J337" i="15"/>
  <c r="J336" i="15"/>
  <c r="J335" i="15"/>
  <c r="J334" i="15"/>
  <c r="J333" i="15"/>
  <c r="J332" i="15"/>
  <c r="J331" i="15"/>
  <c r="J330" i="15"/>
  <c r="J329" i="15"/>
  <c r="J328" i="15"/>
  <c r="J327" i="15"/>
  <c r="J326" i="15"/>
  <c r="J325" i="15"/>
  <c r="J324" i="15"/>
  <c r="J323" i="15"/>
  <c r="J322" i="15"/>
  <c r="J321" i="15"/>
  <c r="J320" i="15"/>
  <c r="J319" i="15"/>
  <c r="J318" i="15"/>
  <c r="J317" i="15"/>
  <c r="J316" i="15"/>
  <c r="J315" i="15"/>
  <c r="J314" i="15"/>
  <c r="J313" i="15"/>
  <c r="J312" i="15"/>
  <c r="J311" i="15"/>
  <c r="J310" i="15"/>
  <c r="J309" i="15"/>
  <c r="J308" i="15"/>
  <c r="J307" i="15"/>
  <c r="J306" i="15"/>
  <c r="J305" i="15"/>
  <c r="J304" i="15"/>
  <c r="J303" i="15"/>
  <c r="J302" i="15"/>
  <c r="J301" i="15"/>
  <c r="J300" i="15"/>
  <c r="J299" i="15"/>
  <c r="J298" i="15"/>
  <c r="J297" i="15"/>
  <c r="J296" i="15"/>
  <c r="J295" i="15"/>
  <c r="J294" i="15"/>
  <c r="J293" i="15"/>
  <c r="J292" i="15"/>
  <c r="J291" i="15"/>
  <c r="J290" i="15"/>
  <c r="J289" i="15"/>
  <c r="J288" i="15"/>
  <c r="J287" i="15"/>
  <c r="J286" i="15"/>
  <c r="J285" i="15"/>
  <c r="J284" i="15"/>
  <c r="J283" i="15"/>
  <c r="J282" i="15"/>
  <c r="J281" i="15"/>
  <c r="J280" i="15"/>
  <c r="J279" i="15"/>
  <c r="J278" i="15"/>
  <c r="J277" i="15"/>
  <c r="J276" i="15"/>
  <c r="J275" i="15"/>
  <c r="J274" i="15"/>
  <c r="J273" i="15"/>
  <c r="J272" i="15"/>
  <c r="J271" i="15"/>
  <c r="J270" i="15"/>
  <c r="J269" i="15"/>
  <c r="J268" i="15"/>
  <c r="J267" i="15"/>
  <c r="J266" i="15"/>
  <c r="J265" i="15"/>
  <c r="J264" i="15"/>
  <c r="J263" i="15"/>
  <c r="J262" i="15"/>
  <c r="J261" i="15"/>
  <c r="J260" i="15"/>
  <c r="J259" i="15"/>
  <c r="J258" i="15"/>
  <c r="J257" i="15"/>
  <c r="J256" i="15"/>
  <c r="J255" i="15"/>
  <c r="J254" i="15"/>
  <c r="J253" i="15"/>
  <c r="J252" i="15"/>
  <c r="J251" i="15"/>
  <c r="J250" i="15"/>
  <c r="J249" i="15"/>
  <c r="J248" i="15"/>
  <c r="J247" i="15"/>
  <c r="J246" i="15"/>
  <c r="J245" i="15"/>
  <c r="J244" i="15"/>
  <c r="J243" i="15"/>
  <c r="J242" i="15"/>
  <c r="J241" i="15"/>
  <c r="J240" i="15"/>
  <c r="J239" i="15"/>
  <c r="J238" i="15"/>
  <c r="J237" i="15"/>
  <c r="J236" i="15"/>
  <c r="J235" i="15"/>
  <c r="J234" i="15"/>
  <c r="J233" i="15"/>
  <c r="J232" i="15"/>
  <c r="J231" i="15"/>
  <c r="J230" i="15"/>
  <c r="J229" i="15"/>
  <c r="J228" i="15"/>
  <c r="J227" i="15"/>
  <c r="J226" i="15"/>
  <c r="J225" i="15"/>
  <c r="J224" i="15"/>
  <c r="J223" i="15"/>
  <c r="J222" i="15"/>
  <c r="J221" i="15"/>
  <c r="J220" i="15"/>
  <c r="J219" i="15"/>
  <c r="J218" i="15"/>
  <c r="J217" i="15"/>
  <c r="J216" i="15"/>
  <c r="J215" i="15"/>
  <c r="J214" i="15"/>
  <c r="J213" i="15"/>
  <c r="J212" i="15"/>
  <c r="J211" i="15"/>
  <c r="J210" i="15"/>
  <c r="J209" i="15"/>
  <c r="J208" i="15"/>
  <c r="J207" i="15"/>
  <c r="J206" i="15"/>
  <c r="J205" i="15"/>
  <c r="J204" i="15"/>
  <c r="J203" i="15"/>
  <c r="J202" i="15"/>
  <c r="J201" i="15"/>
  <c r="J200" i="15"/>
  <c r="J199" i="15"/>
  <c r="J198" i="15"/>
  <c r="J197" i="15"/>
  <c r="J196" i="15"/>
  <c r="J195" i="15"/>
  <c r="J194" i="15"/>
  <c r="J193" i="15"/>
  <c r="J192" i="15"/>
  <c r="J191" i="15"/>
  <c r="J190" i="15"/>
  <c r="J189" i="15"/>
  <c r="J188" i="15"/>
  <c r="J187" i="15"/>
  <c r="J186" i="15"/>
  <c r="J185" i="15"/>
  <c r="J184" i="15"/>
  <c r="J183" i="15"/>
  <c r="J182" i="15"/>
  <c r="J181" i="15"/>
  <c r="J180" i="15"/>
  <c r="J179" i="15"/>
  <c r="J178" i="15"/>
  <c r="J177" i="15"/>
  <c r="J176" i="15"/>
  <c r="J175" i="15"/>
  <c r="J174" i="15"/>
  <c r="J173" i="15"/>
  <c r="J172" i="15"/>
  <c r="J171" i="15"/>
  <c r="J170" i="15"/>
  <c r="J169" i="15"/>
  <c r="J168" i="15"/>
  <c r="J167" i="15"/>
  <c r="J166" i="15"/>
  <c r="J165" i="15"/>
  <c r="J164" i="15"/>
  <c r="J163" i="15"/>
  <c r="J162" i="15"/>
  <c r="J161" i="15"/>
  <c r="J160" i="15"/>
  <c r="J159" i="15"/>
  <c r="J158" i="15"/>
  <c r="J157" i="15"/>
  <c r="J156" i="15"/>
  <c r="J155" i="15"/>
  <c r="J154" i="15"/>
  <c r="J153" i="15"/>
  <c r="J152" i="15"/>
  <c r="J151" i="15"/>
  <c r="J150" i="15"/>
  <c r="J149" i="15"/>
  <c r="J148" i="15"/>
  <c r="J147" i="15"/>
  <c r="J146" i="15"/>
  <c r="J145" i="15"/>
  <c r="J144" i="15"/>
  <c r="J143" i="15"/>
  <c r="J142" i="15"/>
  <c r="J141" i="15"/>
  <c r="J140" i="15"/>
  <c r="J139" i="15"/>
  <c r="J138" i="15"/>
  <c r="J137" i="15"/>
  <c r="J136" i="15"/>
  <c r="J135" i="15"/>
  <c r="J134" i="15"/>
  <c r="J133" i="15"/>
  <c r="J132" i="15"/>
  <c r="J131" i="15"/>
  <c r="J130" i="15"/>
  <c r="J129" i="15"/>
  <c r="J128" i="15"/>
  <c r="J127" i="15"/>
  <c r="J126" i="15"/>
  <c r="J125" i="15"/>
  <c r="J124" i="15"/>
  <c r="J123" i="15"/>
  <c r="J122" i="15"/>
  <c r="J121" i="15"/>
  <c r="J120" i="15"/>
  <c r="J119" i="15"/>
  <c r="J118" i="15"/>
  <c r="J117" i="15"/>
  <c r="J116" i="15"/>
  <c r="J115" i="15"/>
  <c r="J114" i="15"/>
  <c r="J113" i="15"/>
  <c r="J112" i="15"/>
  <c r="J111" i="15"/>
  <c r="J110" i="15"/>
  <c r="J109" i="15"/>
  <c r="J108" i="15"/>
  <c r="J107" i="15"/>
  <c r="J106" i="15"/>
  <c r="J105" i="15"/>
  <c r="J104" i="15"/>
  <c r="J103" i="15"/>
  <c r="J102" i="15"/>
  <c r="J101" i="15"/>
  <c r="J100" i="15"/>
  <c r="J99" i="15"/>
  <c r="J98" i="15"/>
  <c r="J97" i="15"/>
  <c r="J96" i="15"/>
  <c r="J95" i="15"/>
  <c r="J94" i="15"/>
  <c r="J93" i="15"/>
  <c r="J92" i="15"/>
  <c r="J91" i="15"/>
  <c r="J90" i="15"/>
  <c r="J89" i="15"/>
  <c r="J88" i="15"/>
  <c r="J87" i="15"/>
  <c r="J86" i="15"/>
  <c r="J85" i="15"/>
  <c r="J84" i="15"/>
  <c r="J83" i="15"/>
  <c r="J82" i="15"/>
  <c r="J81" i="15"/>
  <c r="J80" i="15"/>
  <c r="J79" i="15"/>
  <c r="J78" i="15"/>
  <c r="J77" i="15"/>
  <c r="J76" i="15"/>
  <c r="J75" i="15"/>
  <c r="J74" i="15"/>
  <c r="J73" i="15"/>
  <c r="J72" i="15"/>
  <c r="J71" i="15"/>
  <c r="J70" i="15"/>
  <c r="J69" i="15"/>
  <c r="J68" i="15"/>
  <c r="J67" i="15"/>
  <c r="J66" i="15"/>
  <c r="J65" i="15"/>
  <c r="J64" i="15"/>
  <c r="J63" i="15"/>
  <c r="J62" i="15"/>
  <c r="J61" i="15"/>
  <c r="J60" i="15"/>
  <c r="J59" i="15"/>
  <c r="J58" i="15"/>
  <c r="J57" i="15"/>
  <c r="J56" i="15"/>
  <c r="J55" i="15"/>
  <c r="J54" i="15"/>
  <c r="J53" i="15"/>
  <c r="J52" i="15"/>
  <c r="J51" i="15"/>
  <c r="J50" i="15"/>
  <c r="J49" i="15"/>
  <c r="J48" i="15"/>
  <c r="J47" i="15"/>
  <c r="J46" i="15"/>
  <c r="J45" i="15"/>
  <c r="J44" i="15"/>
  <c r="J43" i="15"/>
  <c r="J42" i="15"/>
  <c r="J41" i="15"/>
  <c r="J40" i="15"/>
  <c r="J39" i="15"/>
  <c r="J38" i="15"/>
  <c r="J37" i="15"/>
  <c r="J36" i="15"/>
  <c r="J35" i="15"/>
  <c r="J34" i="15"/>
  <c r="J33" i="15"/>
  <c r="J32" i="15"/>
  <c r="J31" i="15"/>
  <c r="J30" i="15"/>
  <c r="J29" i="15"/>
  <c r="J28" i="15"/>
  <c r="J27" i="15"/>
  <c r="J26" i="15"/>
  <c r="J25" i="15"/>
  <c r="J24" i="15"/>
  <c r="J23" i="15"/>
  <c r="J22" i="15"/>
  <c r="J21" i="15"/>
  <c r="J20" i="15"/>
  <c r="J19" i="15"/>
  <c r="J18" i="15"/>
  <c r="J17" i="15"/>
  <c r="J16" i="15"/>
  <c r="J15" i="15"/>
  <c r="J14" i="15"/>
  <c r="J13" i="15"/>
  <c r="J12" i="15"/>
  <c r="J11" i="15"/>
  <c r="J10" i="15"/>
  <c r="J9" i="15"/>
  <c r="J8" i="15"/>
  <c r="J7" i="15"/>
  <c r="J6" i="15"/>
  <c r="J5" i="15"/>
  <c r="J4" i="15"/>
  <c r="J3" i="15"/>
  <c r="J2" i="15"/>
  <c r="F68" i="14"/>
  <c r="C85" i="14" s="1"/>
  <c r="AR63" i="14" l="1"/>
  <c r="C84" i="14" s="1"/>
  <c r="AR54" i="14" l="1"/>
  <c r="AI34" i="14" l="1"/>
  <c r="AR31" i="14"/>
  <c r="C81" i="14" l="1"/>
  <c r="H1100" i="18"/>
  <c r="H1099" i="18"/>
  <c r="H1098" i="18"/>
  <c r="H1097" i="18"/>
  <c r="H1096" i="18"/>
  <c r="H1095" i="18"/>
  <c r="H1094" i="18"/>
  <c r="H1093" i="18"/>
  <c r="H1092" i="18"/>
  <c r="H1091" i="18"/>
  <c r="H1090" i="18"/>
  <c r="H1089" i="18"/>
  <c r="H1088" i="18"/>
  <c r="H1087" i="18"/>
  <c r="H1086" i="18"/>
  <c r="H1085" i="18"/>
  <c r="H1084" i="18"/>
  <c r="H1083" i="18"/>
  <c r="H1082" i="18"/>
  <c r="H1081" i="18"/>
  <c r="H1080" i="18"/>
  <c r="H1079" i="18"/>
  <c r="H1078" i="18"/>
  <c r="H1077" i="18"/>
  <c r="H1076" i="18"/>
  <c r="H1075" i="18"/>
  <c r="H1074" i="18"/>
  <c r="H1073" i="18"/>
  <c r="H1072" i="18"/>
  <c r="H1071" i="18"/>
  <c r="H1070" i="18"/>
  <c r="H1069" i="18"/>
  <c r="H1068" i="18"/>
  <c r="H1067" i="18"/>
  <c r="H1066" i="18"/>
  <c r="H1065" i="18"/>
  <c r="H1064" i="18"/>
  <c r="H1063" i="18"/>
  <c r="H1062" i="18"/>
  <c r="H1061" i="18"/>
  <c r="H1060" i="18"/>
  <c r="H1059" i="18"/>
  <c r="H1058" i="18"/>
  <c r="H1057" i="18"/>
  <c r="H1056" i="18"/>
  <c r="H1055" i="18"/>
  <c r="H1054" i="18"/>
  <c r="H1053" i="18"/>
  <c r="H1052" i="18"/>
  <c r="H1051" i="18"/>
  <c r="H1050" i="18"/>
  <c r="H1049" i="18"/>
  <c r="H1048" i="18"/>
  <c r="H1047" i="18"/>
  <c r="H1046" i="18"/>
  <c r="H1045" i="18"/>
  <c r="H1044" i="18"/>
  <c r="H1043" i="18"/>
  <c r="H1042" i="18"/>
  <c r="H1041" i="18"/>
  <c r="H1040" i="18"/>
  <c r="H1039" i="18"/>
  <c r="H1038" i="18"/>
  <c r="H1037" i="18"/>
  <c r="H1036" i="18"/>
  <c r="H1035" i="18"/>
  <c r="H1034" i="18"/>
  <c r="H1033" i="18"/>
  <c r="H1032" i="18"/>
  <c r="H1031" i="18"/>
  <c r="H1030" i="18"/>
  <c r="H1029" i="18"/>
  <c r="H1028" i="18"/>
  <c r="H1027" i="18"/>
  <c r="H1026" i="18"/>
  <c r="H1025" i="18"/>
  <c r="H1024" i="18"/>
  <c r="H1023" i="18"/>
  <c r="H1022" i="18"/>
  <c r="H1021" i="18"/>
  <c r="H1020" i="18"/>
  <c r="H1019" i="18"/>
  <c r="H1018" i="18"/>
  <c r="H1017" i="18"/>
  <c r="H1016" i="18"/>
  <c r="H1015" i="18"/>
  <c r="H1014" i="18"/>
  <c r="H1013" i="18"/>
  <c r="H1012" i="18"/>
  <c r="H1011" i="18"/>
  <c r="H1010" i="18"/>
  <c r="H1009" i="18"/>
  <c r="H1008" i="18"/>
  <c r="H1007" i="18"/>
  <c r="H1006" i="18"/>
  <c r="H1005" i="18"/>
  <c r="H1004" i="18"/>
  <c r="H1003" i="18"/>
  <c r="H1002" i="18"/>
  <c r="H1001" i="18"/>
  <c r="H1000" i="18"/>
  <c r="H999" i="18"/>
  <c r="H998" i="18"/>
  <c r="H997" i="18"/>
  <c r="H996" i="18"/>
  <c r="H995" i="18"/>
  <c r="H994" i="18"/>
  <c r="H993" i="18"/>
  <c r="H992" i="18"/>
  <c r="H991" i="18"/>
  <c r="H990" i="18"/>
  <c r="H989" i="18"/>
  <c r="H988" i="18"/>
  <c r="H987" i="18"/>
  <c r="H986" i="18"/>
  <c r="H985" i="18"/>
  <c r="H984" i="18"/>
  <c r="H983" i="18"/>
  <c r="H982" i="18"/>
  <c r="H981" i="18"/>
  <c r="H980" i="18"/>
  <c r="H979" i="18"/>
  <c r="H978" i="18"/>
  <c r="H977" i="18"/>
  <c r="H976" i="18"/>
  <c r="H975" i="18"/>
  <c r="H974" i="18"/>
  <c r="H973" i="18"/>
  <c r="H972" i="18"/>
  <c r="H971" i="18"/>
  <c r="H970" i="18"/>
  <c r="H969" i="18"/>
  <c r="H968" i="18"/>
  <c r="H967" i="18"/>
  <c r="H966" i="18"/>
  <c r="H965" i="18"/>
  <c r="H964" i="18"/>
  <c r="H963" i="18"/>
  <c r="H962" i="18"/>
  <c r="H961" i="18"/>
  <c r="H960" i="18"/>
  <c r="H959" i="18"/>
  <c r="H958" i="18"/>
  <c r="H957" i="18"/>
  <c r="H956" i="18"/>
  <c r="H955" i="18"/>
  <c r="H954" i="18"/>
  <c r="H953" i="18"/>
  <c r="H952" i="18"/>
  <c r="H951" i="18"/>
  <c r="H950" i="18"/>
  <c r="H949" i="18"/>
  <c r="H948" i="18"/>
  <c r="H947" i="18"/>
  <c r="H946" i="18"/>
  <c r="H945" i="18"/>
  <c r="H944" i="18"/>
  <c r="H943" i="18"/>
  <c r="H942" i="18"/>
  <c r="H941" i="18"/>
  <c r="H940" i="18"/>
  <c r="H939" i="18"/>
  <c r="H938" i="18"/>
  <c r="H937" i="18"/>
  <c r="H936" i="18"/>
  <c r="H935" i="18"/>
  <c r="H934" i="18"/>
  <c r="H933" i="18"/>
  <c r="H932" i="18"/>
  <c r="H931" i="18"/>
  <c r="H930" i="18"/>
  <c r="H929" i="18"/>
  <c r="H928" i="18"/>
  <c r="H927" i="18"/>
  <c r="H926" i="18"/>
  <c r="H925" i="18"/>
  <c r="H924" i="18"/>
  <c r="H923" i="18"/>
  <c r="H922" i="18"/>
  <c r="H921" i="18"/>
  <c r="H920" i="18"/>
  <c r="H919" i="18"/>
  <c r="H918" i="18"/>
  <c r="H917" i="18"/>
  <c r="H916" i="18"/>
  <c r="H915" i="18"/>
  <c r="H914" i="18"/>
  <c r="H913" i="18"/>
  <c r="H912" i="18"/>
  <c r="H911" i="18"/>
  <c r="H910" i="18"/>
  <c r="H909" i="18"/>
  <c r="H908" i="18"/>
  <c r="H907" i="18"/>
  <c r="H906" i="18"/>
  <c r="H905" i="18"/>
  <c r="H904" i="18"/>
  <c r="H903" i="18"/>
  <c r="H902" i="18"/>
  <c r="H901" i="18"/>
  <c r="H900" i="18"/>
  <c r="H899" i="18"/>
  <c r="H898" i="18"/>
  <c r="H897" i="18"/>
  <c r="H896" i="18"/>
  <c r="H895" i="18"/>
  <c r="H894" i="18"/>
  <c r="H893" i="18"/>
  <c r="H892" i="18"/>
  <c r="H891" i="18"/>
  <c r="H890" i="18"/>
  <c r="H889" i="18"/>
  <c r="H888" i="18"/>
  <c r="H887" i="18"/>
  <c r="H886" i="18"/>
  <c r="H885" i="18"/>
  <c r="H884" i="18"/>
  <c r="H883" i="18"/>
  <c r="H882" i="18"/>
  <c r="H881" i="18"/>
  <c r="H880" i="18"/>
  <c r="H879" i="18"/>
  <c r="H878" i="18"/>
  <c r="H877" i="18"/>
  <c r="H876" i="18"/>
  <c r="H875" i="18"/>
  <c r="H874" i="18"/>
  <c r="H873" i="18"/>
  <c r="H872" i="18"/>
  <c r="H871" i="18"/>
  <c r="H870" i="18"/>
  <c r="H869" i="18"/>
  <c r="H868" i="18"/>
  <c r="H867" i="18"/>
  <c r="H866" i="18"/>
  <c r="H865" i="18"/>
  <c r="H864" i="18"/>
  <c r="H863" i="18"/>
  <c r="H862" i="18"/>
  <c r="H861" i="18"/>
  <c r="H860" i="18"/>
  <c r="H859" i="18"/>
  <c r="H858" i="18"/>
  <c r="H857" i="18"/>
  <c r="H856" i="18"/>
  <c r="H855" i="18"/>
  <c r="H854" i="18"/>
  <c r="H853" i="18"/>
  <c r="H852" i="18"/>
  <c r="H851" i="18"/>
  <c r="H850" i="18"/>
  <c r="H849" i="18"/>
  <c r="H848" i="18"/>
  <c r="H847" i="18"/>
  <c r="H846" i="18"/>
  <c r="H845" i="18"/>
  <c r="H844" i="18"/>
  <c r="H843" i="18"/>
  <c r="H842" i="18"/>
  <c r="H841" i="18"/>
  <c r="H840" i="18"/>
  <c r="H839" i="18"/>
  <c r="H838" i="18"/>
  <c r="H837" i="18"/>
  <c r="H836" i="18"/>
  <c r="H835" i="18"/>
  <c r="H834" i="18"/>
  <c r="H833" i="18"/>
  <c r="H832" i="18"/>
  <c r="H831" i="18"/>
  <c r="H830" i="18"/>
  <c r="H829" i="18"/>
  <c r="H828" i="18"/>
  <c r="H827" i="18"/>
  <c r="H826" i="18"/>
  <c r="H825" i="18"/>
  <c r="H824" i="18"/>
  <c r="H823" i="18"/>
  <c r="H822" i="18"/>
  <c r="H821" i="18"/>
  <c r="H820" i="18"/>
  <c r="H819" i="18"/>
  <c r="H818" i="18"/>
  <c r="H817" i="18"/>
  <c r="H816" i="18"/>
  <c r="H815" i="18"/>
  <c r="H814" i="18"/>
  <c r="H813" i="18"/>
  <c r="H812" i="18"/>
  <c r="H811" i="18"/>
  <c r="H810" i="18"/>
  <c r="H809" i="18"/>
  <c r="H808" i="18"/>
  <c r="H807" i="18"/>
  <c r="H806" i="18"/>
  <c r="H805" i="18"/>
  <c r="H804" i="18"/>
  <c r="H803" i="18"/>
  <c r="H802" i="18"/>
  <c r="H801" i="18"/>
  <c r="H800" i="18"/>
  <c r="H799" i="18"/>
  <c r="H798" i="18"/>
  <c r="H797" i="18"/>
  <c r="H796" i="18"/>
  <c r="H795" i="18"/>
  <c r="H794" i="18"/>
  <c r="H793" i="18"/>
  <c r="H792" i="18"/>
  <c r="H791" i="18"/>
  <c r="H790" i="18"/>
  <c r="H789" i="18"/>
  <c r="H788" i="18"/>
  <c r="H787" i="18"/>
  <c r="H786" i="18"/>
  <c r="H785" i="18"/>
  <c r="H784" i="18"/>
  <c r="H783" i="18"/>
  <c r="H782" i="18"/>
  <c r="H781" i="18"/>
  <c r="H780" i="18"/>
  <c r="H779" i="18"/>
  <c r="H778" i="18"/>
  <c r="H777" i="18"/>
  <c r="H776" i="18"/>
  <c r="H775" i="18"/>
  <c r="H774" i="18"/>
  <c r="H773" i="18"/>
  <c r="H772" i="18"/>
  <c r="H771" i="18"/>
  <c r="H770" i="18"/>
  <c r="H769" i="18"/>
  <c r="H768" i="18"/>
  <c r="H767" i="18"/>
  <c r="H766" i="18"/>
  <c r="H765" i="18"/>
  <c r="H764" i="18"/>
  <c r="H763" i="18"/>
  <c r="H762" i="18"/>
  <c r="H761" i="18"/>
  <c r="H760" i="18"/>
  <c r="H759" i="18"/>
  <c r="H758" i="18"/>
  <c r="H757" i="18"/>
  <c r="H756" i="18"/>
  <c r="H755" i="18"/>
  <c r="H754" i="18"/>
  <c r="H753" i="18"/>
  <c r="H752" i="18"/>
  <c r="H751" i="18"/>
  <c r="H750" i="18"/>
  <c r="H749" i="18"/>
  <c r="H748" i="18"/>
  <c r="H747" i="18"/>
  <c r="H746" i="18"/>
  <c r="H745" i="18"/>
  <c r="H744" i="18"/>
  <c r="H743" i="18"/>
  <c r="H742" i="18"/>
  <c r="H741" i="18"/>
  <c r="H740" i="18"/>
  <c r="H739" i="18"/>
  <c r="H738" i="18"/>
  <c r="H737" i="18"/>
  <c r="H736" i="18"/>
  <c r="H735" i="18"/>
  <c r="H734" i="18"/>
  <c r="H733" i="18"/>
  <c r="H732" i="18"/>
  <c r="H731" i="18"/>
  <c r="H730" i="18"/>
  <c r="H729" i="18"/>
  <c r="H728" i="18"/>
  <c r="H727" i="18"/>
  <c r="H726" i="18"/>
  <c r="H725" i="18"/>
  <c r="H724" i="18"/>
  <c r="H723" i="18"/>
  <c r="H722" i="18"/>
  <c r="H721" i="18"/>
  <c r="H720" i="18"/>
  <c r="H719" i="18"/>
  <c r="H718" i="18"/>
  <c r="H717" i="18"/>
  <c r="H716" i="18"/>
  <c r="H715" i="18"/>
  <c r="H714" i="18"/>
  <c r="H713" i="18"/>
  <c r="H712" i="18"/>
  <c r="H711" i="18"/>
  <c r="H710" i="18"/>
  <c r="H709" i="18"/>
  <c r="H708" i="18"/>
  <c r="H707" i="18"/>
  <c r="H706" i="18"/>
  <c r="H705" i="18"/>
  <c r="H704" i="18"/>
  <c r="H703" i="18"/>
  <c r="H702" i="18"/>
  <c r="H701" i="18"/>
  <c r="H700" i="18"/>
  <c r="H699" i="18"/>
  <c r="H698" i="18"/>
  <c r="H697" i="18"/>
  <c r="H696" i="18"/>
  <c r="H695" i="18"/>
  <c r="H694" i="18"/>
  <c r="H693" i="18"/>
  <c r="H692" i="18"/>
  <c r="H691" i="18"/>
  <c r="H690" i="18"/>
  <c r="H689" i="18"/>
  <c r="H688" i="18"/>
  <c r="H687" i="18"/>
  <c r="H686" i="18"/>
  <c r="H685" i="18"/>
  <c r="H684" i="18"/>
  <c r="H683" i="18"/>
  <c r="H682" i="18"/>
  <c r="H681" i="18"/>
  <c r="H680" i="18"/>
  <c r="H679" i="18"/>
  <c r="H678" i="18"/>
  <c r="H677" i="18"/>
  <c r="H676" i="18"/>
  <c r="H675" i="18"/>
  <c r="H674" i="18"/>
  <c r="H673" i="18"/>
  <c r="H672" i="18"/>
  <c r="H671" i="18"/>
  <c r="H670" i="18"/>
  <c r="H669" i="18"/>
  <c r="H668" i="18"/>
  <c r="H667" i="18"/>
  <c r="H666" i="18"/>
  <c r="H665" i="18"/>
  <c r="H664" i="18"/>
  <c r="H663" i="18"/>
  <c r="H662" i="18"/>
  <c r="H661" i="18"/>
  <c r="H660" i="18"/>
  <c r="H659" i="18"/>
  <c r="H658" i="18"/>
  <c r="H657" i="18"/>
  <c r="H656" i="18"/>
  <c r="H655" i="18"/>
  <c r="H654" i="18"/>
  <c r="H653" i="18"/>
  <c r="H652" i="18"/>
  <c r="H651" i="18"/>
  <c r="H650" i="18"/>
  <c r="H649" i="18"/>
  <c r="H648" i="18"/>
  <c r="H647" i="18"/>
  <c r="H646" i="18"/>
  <c r="H645" i="18"/>
  <c r="H644" i="18"/>
  <c r="H643" i="18"/>
  <c r="H642" i="18"/>
  <c r="H641" i="18"/>
  <c r="H640" i="18"/>
  <c r="H639" i="18"/>
  <c r="H638" i="18"/>
  <c r="H637" i="18"/>
  <c r="H636" i="18"/>
  <c r="H635" i="18"/>
  <c r="H634" i="18"/>
  <c r="H633" i="18"/>
  <c r="H632" i="18"/>
  <c r="H631" i="18"/>
  <c r="H630" i="18"/>
  <c r="H629" i="18"/>
  <c r="H628" i="18"/>
  <c r="H627" i="18"/>
  <c r="H626" i="18"/>
  <c r="H625" i="18"/>
  <c r="H624" i="18"/>
  <c r="H623" i="18"/>
  <c r="H622" i="18"/>
  <c r="H621" i="18"/>
  <c r="H620" i="18"/>
  <c r="H619" i="18"/>
  <c r="H618" i="18"/>
  <c r="H617" i="18"/>
  <c r="H616" i="18"/>
  <c r="H615" i="18"/>
  <c r="H614" i="18"/>
  <c r="H613" i="18"/>
  <c r="H612" i="18"/>
  <c r="H611" i="18"/>
  <c r="H610" i="18"/>
  <c r="H609" i="18"/>
  <c r="H608" i="18"/>
  <c r="H607" i="18"/>
  <c r="H606" i="18"/>
  <c r="H605" i="18"/>
  <c r="H604" i="18"/>
  <c r="H603" i="18"/>
  <c r="H602" i="18"/>
  <c r="H601" i="18"/>
  <c r="H600" i="18"/>
  <c r="H599" i="18"/>
  <c r="H598" i="18"/>
  <c r="H597" i="18"/>
  <c r="H596" i="18"/>
  <c r="H595" i="18"/>
  <c r="H594" i="18"/>
  <c r="H593" i="18"/>
  <c r="H592" i="18"/>
  <c r="H591" i="18"/>
  <c r="H590" i="18"/>
  <c r="H589" i="18"/>
  <c r="H588" i="18"/>
  <c r="H587" i="18"/>
  <c r="H586" i="18"/>
  <c r="H585" i="18"/>
  <c r="H584" i="18"/>
  <c r="H583" i="18"/>
  <c r="H582" i="18"/>
  <c r="H581" i="18"/>
  <c r="H580" i="18"/>
  <c r="H579" i="18"/>
  <c r="H578" i="18"/>
  <c r="H577" i="18"/>
  <c r="H576" i="18"/>
  <c r="H575" i="18"/>
  <c r="H574" i="18"/>
  <c r="H573" i="18"/>
  <c r="H572" i="18"/>
  <c r="H571" i="18"/>
  <c r="H570" i="18"/>
  <c r="H569" i="18"/>
  <c r="H568" i="18"/>
  <c r="H567" i="18"/>
  <c r="H566" i="18"/>
  <c r="H565" i="18"/>
  <c r="H564" i="18"/>
  <c r="H563" i="18"/>
  <c r="H562" i="18"/>
  <c r="H561" i="18"/>
  <c r="H560" i="18"/>
  <c r="H559" i="18"/>
  <c r="H558" i="18"/>
  <c r="H557" i="18"/>
  <c r="H556" i="18"/>
  <c r="H555" i="18"/>
  <c r="H554" i="18"/>
  <c r="H553" i="18"/>
  <c r="H552" i="18"/>
  <c r="H551" i="18"/>
  <c r="H550" i="18"/>
  <c r="H549" i="18"/>
  <c r="H548" i="18"/>
  <c r="H547" i="18"/>
  <c r="H546" i="18"/>
  <c r="H545" i="18"/>
  <c r="H544" i="18"/>
  <c r="H543" i="18"/>
  <c r="H542" i="18"/>
  <c r="H541" i="18"/>
  <c r="H540" i="18"/>
  <c r="H539" i="18"/>
  <c r="H538" i="18"/>
  <c r="H537" i="18"/>
  <c r="H536" i="18"/>
  <c r="H535" i="18"/>
  <c r="H534" i="18"/>
  <c r="H533" i="18"/>
  <c r="H532" i="18"/>
  <c r="H531" i="18"/>
  <c r="H530" i="18"/>
  <c r="H529" i="18"/>
  <c r="H528" i="18"/>
  <c r="H527" i="18"/>
  <c r="H526" i="18"/>
  <c r="H525" i="18"/>
  <c r="H524" i="18"/>
  <c r="H523" i="18"/>
  <c r="H522" i="18"/>
  <c r="H521" i="18"/>
  <c r="H520" i="18"/>
  <c r="H519" i="18"/>
  <c r="H518" i="18"/>
  <c r="H517" i="18"/>
  <c r="H516" i="18"/>
  <c r="H515" i="18"/>
  <c r="H514" i="18"/>
  <c r="H513" i="18"/>
  <c r="H512" i="18"/>
  <c r="H511" i="18"/>
  <c r="H510" i="18"/>
  <c r="H509" i="18"/>
  <c r="H508" i="18"/>
  <c r="H507" i="18"/>
  <c r="H506" i="18"/>
  <c r="H505" i="18"/>
  <c r="H504" i="18"/>
  <c r="H503" i="18"/>
  <c r="H502" i="18"/>
  <c r="H501" i="18"/>
  <c r="H500" i="18"/>
  <c r="H499" i="18"/>
  <c r="H498" i="18"/>
  <c r="H497" i="18"/>
  <c r="H496" i="18"/>
  <c r="H495" i="18"/>
  <c r="H494" i="18"/>
  <c r="H493" i="18"/>
  <c r="H492" i="18"/>
  <c r="H491" i="18"/>
  <c r="H490" i="18"/>
  <c r="H489" i="18"/>
  <c r="H488" i="18"/>
  <c r="H487" i="18"/>
  <c r="H486" i="18"/>
  <c r="H485" i="18"/>
  <c r="H484" i="18"/>
  <c r="H483" i="18"/>
  <c r="H482" i="18"/>
  <c r="H481" i="18"/>
  <c r="H480" i="18"/>
  <c r="H479" i="18"/>
  <c r="H478" i="18"/>
  <c r="H477" i="18"/>
  <c r="H476" i="18"/>
  <c r="H475" i="18"/>
  <c r="H474" i="18"/>
  <c r="H473" i="18"/>
  <c r="H472" i="18"/>
  <c r="H471" i="18"/>
  <c r="H470" i="18"/>
  <c r="H469" i="18"/>
  <c r="H468" i="18"/>
  <c r="H467" i="18"/>
  <c r="H466" i="18"/>
  <c r="H465" i="18"/>
  <c r="H464" i="18"/>
  <c r="H463" i="18"/>
  <c r="H462" i="18"/>
  <c r="H461" i="18"/>
  <c r="H460" i="18"/>
  <c r="H459" i="18"/>
  <c r="H458" i="18"/>
  <c r="H457" i="18"/>
  <c r="H456" i="18"/>
  <c r="H455" i="18"/>
  <c r="H454" i="18"/>
  <c r="H453" i="18"/>
  <c r="H452" i="18"/>
  <c r="H451" i="18"/>
  <c r="H450" i="18"/>
  <c r="H449" i="18"/>
  <c r="H448" i="18"/>
  <c r="H447" i="18"/>
  <c r="H446" i="18"/>
  <c r="H445" i="18"/>
  <c r="H444" i="18"/>
  <c r="H443" i="18"/>
  <c r="H442" i="18"/>
  <c r="H441" i="18"/>
  <c r="H440" i="18"/>
  <c r="H439" i="18"/>
  <c r="H438" i="18"/>
  <c r="H437" i="18"/>
  <c r="H436" i="18"/>
  <c r="H435" i="18"/>
  <c r="H434" i="18"/>
  <c r="H433" i="18"/>
  <c r="H432" i="18"/>
  <c r="H431" i="18"/>
  <c r="H430" i="18"/>
  <c r="H429" i="18"/>
  <c r="H428" i="18"/>
  <c r="H427" i="18"/>
  <c r="H426" i="18"/>
  <c r="H425" i="18"/>
  <c r="H424" i="18"/>
  <c r="H423" i="18"/>
  <c r="H422" i="18"/>
  <c r="H421" i="18"/>
  <c r="H420" i="18"/>
  <c r="H419" i="18"/>
  <c r="H418" i="18"/>
  <c r="H417" i="18"/>
  <c r="H416" i="18"/>
  <c r="H415" i="18"/>
  <c r="H414" i="18"/>
  <c r="H413" i="18"/>
  <c r="H412" i="18"/>
  <c r="H411" i="18"/>
  <c r="H410" i="18"/>
  <c r="H409" i="18"/>
  <c r="H408" i="18"/>
  <c r="H407" i="18"/>
  <c r="H406" i="18"/>
  <c r="H405" i="18"/>
  <c r="H404" i="18"/>
  <c r="H403" i="18"/>
  <c r="H402" i="18"/>
  <c r="H401" i="18"/>
  <c r="H400" i="18"/>
  <c r="H399" i="18"/>
  <c r="H398" i="18"/>
  <c r="H397" i="18"/>
  <c r="H396" i="18"/>
  <c r="H395" i="18"/>
  <c r="H394" i="18"/>
  <c r="H393" i="18"/>
  <c r="H392" i="18"/>
  <c r="H391" i="18"/>
  <c r="H390" i="18"/>
  <c r="H389" i="18"/>
  <c r="H388" i="18"/>
  <c r="H387" i="18"/>
  <c r="H386" i="18"/>
  <c r="H385" i="18"/>
  <c r="H384" i="18"/>
  <c r="H383" i="18"/>
  <c r="H382" i="18"/>
  <c r="H381" i="18"/>
  <c r="H380" i="18"/>
  <c r="H379" i="18"/>
  <c r="H378" i="18"/>
  <c r="H377" i="18"/>
  <c r="H376" i="18"/>
  <c r="H375" i="18"/>
  <c r="H374" i="18"/>
  <c r="H373" i="18"/>
  <c r="H372" i="18"/>
  <c r="H371" i="18"/>
  <c r="H370" i="18"/>
  <c r="H369" i="18"/>
  <c r="H368" i="18"/>
  <c r="H367" i="18"/>
  <c r="H366" i="18"/>
  <c r="H365" i="18"/>
  <c r="H364" i="18"/>
  <c r="H363" i="18"/>
  <c r="H362" i="18"/>
  <c r="H361" i="18"/>
  <c r="H360" i="18"/>
  <c r="H359" i="18"/>
  <c r="H358" i="18"/>
  <c r="H357" i="18"/>
  <c r="H356" i="18"/>
  <c r="H355" i="18"/>
  <c r="H354" i="18"/>
  <c r="H353" i="18"/>
  <c r="H352" i="18"/>
  <c r="H351" i="18"/>
  <c r="H350" i="18"/>
  <c r="H349" i="18"/>
  <c r="H348" i="18"/>
  <c r="H347" i="18"/>
  <c r="H346" i="18"/>
  <c r="H345" i="18"/>
  <c r="H344" i="18"/>
  <c r="H343" i="18"/>
  <c r="H342" i="18"/>
  <c r="H341" i="18"/>
  <c r="H340" i="18"/>
  <c r="H339" i="18"/>
  <c r="H338" i="18"/>
  <c r="H337" i="18"/>
  <c r="H336" i="18"/>
  <c r="H335" i="18"/>
  <c r="H334" i="18"/>
  <c r="H333" i="18"/>
  <c r="H332" i="18"/>
  <c r="H331" i="18"/>
  <c r="H330" i="18"/>
  <c r="H329" i="18"/>
  <c r="H54" i="14" s="1"/>
  <c r="AS54" i="14" s="1"/>
  <c r="B54" i="14" s="1"/>
  <c r="AR53" i="14" s="1"/>
  <c r="C83" i="14" s="1"/>
  <c r="H328" i="18"/>
  <c r="H327" i="18"/>
  <c r="H326" i="18"/>
  <c r="H325" i="18"/>
  <c r="H324" i="18"/>
  <c r="H323" i="18"/>
  <c r="H322" i="18"/>
  <c r="H321" i="18"/>
  <c r="H320" i="18"/>
  <c r="H319" i="18"/>
  <c r="H318" i="18"/>
  <c r="H317" i="18"/>
  <c r="H316" i="18"/>
  <c r="H315" i="18"/>
  <c r="H314" i="18"/>
  <c r="H313" i="18"/>
  <c r="H312" i="18"/>
  <c r="H311" i="18"/>
  <c r="H310" i="18"/>
  <c r="H309" i="18"/>
  <c r="H308" i="18"/>
  <c r="H307" i="18"/>
  <c r="H306" i="18"/>
  <c r="H305" i="18"/>
  <c r="H304" i="18"/>
  <c r="H303" i="18"/>
  <c r="H302" i="18"/>
  <c r="H301" i="18"/>
  <c r="H300" i="18"/>
  <c r="H299" i="18"/>
  <c r="H298" i="18"/>
  <c r="H297" i="18"/>
  <c r="H296" i="18"/>
  <c r="H295" i="18"/>
  <c r="H294" i="18"/>
  <c r="H293" i="18"/>
  <c r="H292" i="18"/>
  <c r="H291" i="18"/>
  <c r="H290" i="18"/>
  <c r="H289" i="18"/>
  <c r="H288" i="18"/>
  <c r="H287" i="18"/>
  <c r="H286" i="18"/>
  <c r="H285" i="18"/>
  <c r="H284" i="18"/>
  <c r="H283" i="18"/>
  <c r="H282" i="18"/>
  <c r="H281" i="18"/>
  <c r="H280" i="18"/>
  <c r="H279" i="18"/>
  <c r="H278" i="18"/>
  <c r="H277" i="18"/>
  <c r="H276" i="18"/>
  <c r="H275" i="18"/>
  <c r="H274" i="18"/>
  <c r="H273" i="18"/>
  <c r="H272" i="18"/>
  <c r="H271" i="18"/>
  <c r="H270" i="18"/>
  <c r="H269" i="18"/>
  <c r="H268" i="18"/>
  <c r="H267" i="18"/>
  <c r="H266" i="18"/>
  <c r="H265" i="18"/>
  <c r="H264" i="18"/>
  <c r="H263" i="18"/>
  <c r="H262" i="18"/>
  <c r="H261" i="18"/>
  <c r="H260" i="18"/>
  <c r="H259" i="18"/>
  <c r="H258" i="18"/>
  <c r="H257" i="18"/>
  <c r="H256" i="18"/>
  <c r="H255" i="18"/>
  <c r="H254" i="18"/>
  <c r="H253" i="18"/>
  <c r="H252" i="18"/>
  <c r="H251" i="18"/>
  <c r="H250" i="18"/>
  <c r="H249" i="18"/>
  <c r="H248" i="18"/>
  <c r="H247" i="18"/>
  <c r="H246" i="18"/>
  <c r="H245" i="18"/>
  <c r="H244" i="18"/>
  <c r="H243" i="18"/>
  <c r="H242" i="18"/>
  <c r="H241" i="18"/>
  <c r="H240" i="18"/>
  <c r="H239" i="18"/>
  <c r="H238" i="18"/>
  <c r="H237" i="18"/>
  <c r="H236" i="18"/>
  <c r="H235" i="18"/>
  <c r="H234" i="18"/>
  <c r="H233" i="18"/>
  <c r="H232" i="18"/>
  <c r="H231" i="18"/>
  <c r="H230" i="18"/>
  <c r="H229" i="18"/>
  <c r="H228" i="18"/>
  <c r="H227" i="18"/>
  <c r="H226" i="18"/>
  <c r="H225" i="18"/>
  <c r="H224" i="18"/>
  <c r="H223" i="18"/>
  <c r="H222" i="18"/>
  <c r="H221" i="18"/>
  <c r="H220" i="18"/>
  <c r="H219" i="18"/>
  <c r="H218" i="18"/>
  <c r="H217" i="18"/>
  <c r="H216" i="18"/>
  <c r="H215" i="18"/>
  <c r="H214" i="18"/>
  <c r="H213" i="18"/>
  <c r="H212" i="18"/>
  <c r="H211" i="18"/>
  <c r="H210" i="18"/>
  <c r="H209" i="18"/>
  <c r="H208" i="18"/>
  <c r="H207" i="18"/>
  <c r="H206" i="18"/>
  <c r="H205" i="18"/>
  <c r="H204" i="18"/>
  <c r="H203" i="18"/>
  <c r="H202" i="18"/>
  <c r="H201" i="18"/>
  <c r="H200" i="18"/>
  <c r="H199" i="18"/>
  <c r="H198" i="18"/>
  <c r="H197" i="18"/>
  <c r="H196" i="18"/>
  <c r="H195" i="18"/>
  <c r="H194" i="18"/>
  <c r="H193" i="18"/>
  <c r="H192" i="18"/>
  <c r="H191" i="18"/>
  <c r="H190" i="18"/>
  <c r="H189" i="18"/>
  <c r="H188" i="18"/>
  <c r="H187" i="18"/>
  <c r="H186" i="18"/>
  <c r="H185" i="18"/>
  <c r="H184" i="18"/>
  <c r="H183" i="18"/>
  <c r="H182" i="18"/>
  <c r="H181" i="18"/>
  <c r="H180" i="18"/>
  <c r="H179" i="18"/>
  <c r="H178" i="18"/>
  <c r="H177" i="18"/>
  <c r="H176" i="18"/>
  <c r="H175" i="18"/>
  <c r="H174" i="18"/>
  <c r="H173" i="18"/>
  <c r="H172" i="18"/>
  <c r="H171" i="18"/>
  <c r="H170" i="18"/>
  <c r="H169" i="18"/>
  <c r="H168" i="18"/>
  <c r="H167" i="18"/>
  <c r="H166" i="18"/>
  <c r="H165" i="18"/>
  <c r="H164" i="18"/>
  <c r="H163" i="18"/>
  <c r="H162" i="18"/>
  <c r="H161" i="18"/>
  <c r="H160" i="18"/>
  <c r="H159" i="18"/>
  <c r="H158" i="18"/>
  <c r="H157" i="18"/>
  <c r="H156" i="18"/>
  <c r="H155" i="18"/>
  <c r="H154" i="18"/>
  <c r="H153" i="18"/>
  <c r="H152" i="18"/>
  <c r="H151" i="18"/>
  <c r="H150" i="18"/>
  <c r="H149" i="18"/>
  <c r="H148" i="18"/>
  <c r="H147" i="18"/>
  <c r="H146" i="18"/>
  <c r="H145" i="18"/>
  <c r="H144" i="18"/>
  <c r="H143" i="18"/>
  <c r="H142" i="18"/>
  <c r="H141" i="18"/>
  <c r="H140" i="18"/>
  <c r="H139" i="18"/>
  <c r="H138" i="18"/>
  <c r="H137" i="18"/>
  <c r="H136" i="18"/>
  <c r="H135" i="18"/>
  <c r="H134" i="18"/>
  <c r="H133" i="18"/>
  <c r="H132" i="18"/>
  <c r="H131" i="18"/>
  <c r="H130" i="18"/>
  <c r="H129" i="18"/>
  <c r="H128" i="18"/>
  <c r="H127" i="18"/>
  <c r="H126" i="18"/>
  <c r="H125" i="18"/>
  <c r="H124" i="18"/>
  <c r="H123" i="18"/>
  <c r="H122" i="18"/>
  <c r="H121" i="18"/>
  <c r="H120" i="18"/>
  <c r="H119" i="18"/>
  <c r="H118" i="18"/>
  <c r="H117" i="18"/>
  <c r="H116" i="18"/>
  <c r="H115" i="18"/>
  <c r="H114" i="18"/>
  <c r="H113" i="18"/>
  <c r="H112" i="18"/>
  <c r="H111" i="18"/>
  <c r="H110" i="18"/>
  <c r="H109" i="18"/>
  <c r="H108" i="18"/>
  <c r="H107" i="18"/>
  <c r="H106" i="18"/>
  <c r="H105" i="18"/>
  <c r="H104" i="18"/>
  <c r="H103" i="18"/>
  <c r="H102" i="18"/>
  <c r="H101" i="18"/>
  <c r="H100" i="18"/>
  <c r="H99" i="18"/>
  <c r="H98" i="18"/>
  <c r="H97" i="18"/>
  <c r="H96" i="18"/>
  <c r="H95" i="18"/>
  <c r="H94" i="18"/>
  <c r="H93" i="18"/>
  <c r="H92" i="18"/>
  <c r="H91" i="18"/>
  <c r="H90" i="18"/>
  <c r="H89" i="18"/>
  <c r="H88" i="18"/>
  <c r="H87" i="18"/>
  <c r="H86" i="18"/>
  <c r="H85" i="18"/>
  <c r="H84" i="18"/>
  <c r="H83" i="18"/>
  <c r="H82" i="18"/>
  <c r="H81" i="18"/>
  <c r="H80" i="18"/>
  <c r="H79" i="18"/>
  <c r="H78" i="18"/>
  <c r="H77" i="18"/>
  <c r="H76" i="18"/>
  <c r="H75" i="18"/>
  <c r="H74" i="18"/>
  <c r="H73" i="18"/>
  <c r="H72" i="18"/>
  <c r="H71" i="18"/>
  <c r="H70" i="18"/>
  <c r="H69" i="18"/>
  <c r="H68" i="18"/>
  <c r="H67" i="18"/>
  <c r="H66" i="18"/>
  <c r="H65" i="18"/>
  <c r="H64" i="18"/>
  <c r="H63" i="18"/>
  <c r="H62" i="18"/>
  <c r="H61" i="18"/>
  <c r="H60" i="18"/>
  <c r="H59" i="18"/>
  <c r="H58" i="18"/>
  <c r="H57" i="18"/>
  <c r="H56" i="18"/>
  <c r="H55" i="18"/>
  <c r="H54" i="18"/>
  <c r="H53" i="18"/>
  <c r="H52" i="18"/>
  <c r="H51" i="18"/>
  <c r="H50" i="18"/>
  <c r="H49" i="18"/>
  <c r="H48" i="18"/>
  <c r="H47" i="18"/>
  <c r="H46" i="18"/>
  <c r="H45" i="18"/>
  <c r="H44" i="18"/>
  <c r="H43" i="18"/>
  <c r="H42" i="18"/>
  <c r="H41" i="18"/>
  <c r="H40" i="18"/>
  <c r="H39" i="18"/>
  <c r="H38" i="18"/>
  <c r="H37" i="18"/>
  <c r="H36" i="18"/>
  <c r="H35" i="18"/>
  <c r="H34" i="18"/>
  <c r="H33" i="18"/>
  <c r="H32" i="18"/>
  <c r="H31" i="18"/>
  <c r="H30" i="18"/>
  <c r="H29" i="18"/>
  <c r="H28" i="18"/>
  <c r="H27" i="18"/>
  <c r="H26" i="18"/>
  <c r="H25" i="18"/>
  <c r="H24" i="18"/>
  <c r="H23" i="18"/>
  <c r="H22" i="18"/>
  <c r="H21" i="18"/>
  <c r="H20" i="18"/>
  <c r="H19" i="18"/>
  <c r="H18" i="18"/>
  <c r="H17" i="18"/>
  <c r="H16" i="18"/>
  <c r="H15" i="18"/>
  <c r="H14" i="18"/>
  <c r="H13" i="18"/>
  <c r="H12" i="18"/>
  <c r="H11" i="18"/>
  <c r="H10" i="18"/>
  <c r="H9" i="18"/>
  <c r="H8" i="18"/>
  <c r="H7" i="18"/>
  <c r="H6" i="18"/>
  <c r="H5" i="18"/>
  <c r="H4" i="18"/>
  <c r="H3" i="18"/>
  <c r="H2" i="18"/>
  <c r="B11" i="16"/>
  <c r="B10" i="16"/>
  <c r="B9" i="16"/>
  <c r="B8" i="16"/>
  <c r="S36" i="14" l="1"/>
  <c r="H50" i="14"/>
  <c r="AS50" i="14" s="1"/>
  <c r="B50" i="14" s="1"/>
  <c r="H48" i="14"/>
  <c r="AS48" i="14" s="1"/>
  <c r="B48" i="14" s="1"/>
  <c r="H46" i="14"/>
  <c r="AS46" i="14" s="1"/>
  <c r="B46" i="14" s="1"/>
  <c r="H44" i="14"/>
  <c r="AS44" i="14" s="1"/>
  <c r="B44" i="14" s="1"/>
  <c r="H42" i="14"/>
  <c r="AS42" i="14" s="1"/>
  <c r="B42" i="14" s="1"/>
  <c r="H40" i="14"/>
  <c r="AS40" i="14" s="1"/>
  <c r="B40" i="14" s="1"/>
  <c r="H38" i="14"/>
  <c r="AS38" i="14" s="1"/>
  <c r="B38" i="14" s="1"/>
  <c r="AR37" i="14" l="1"/>
  <c r="C82" i="14" s="1"/>
  <c r="C110" i="14" l="1"/>
  <c r="AJ68" i="14" l="1"/>
</calcChain>
</file>

<file path=xl/sharedStrings.xml><?xml version="1.0" encoding="utf-8"?>
<sst xmlns="http://schemas.openxmlformats.org/spreadsheetml/2006/main" count="24664" uniqueCount="11245">
  <si>
    <t>EIGENBILZEN</t>
  </si>
  <si>
    <t>MUNSTERBILZEN</t>
  </si>
  <si>
    <t>RIEMST</t>
  </si>
  <si>
    <t>LANAKEN</t>
  </si>
  <si>
    <t>NEERHAREN</t>
  </si>
  <si>
    <t>GELLIK</t>
  </si>
  <si>
    <t>VELDWEZELT</t>
  </si>
  <si>
    <t>VREREN</t>
  </si>
  <si>
    <t>VOEREN</t>
  </si>
  <si>
    <t>'S GRAVENVOEREN</t>
  </si>
  <si>
    <t>DURAS</t>
  </si>
  <si>
    <t>BINDERVELD</t>
  </si>
  <si>
    <t>ZEPPEREN</t>
  </si>
  <si>
    <t>BRUSTEM</t>
  </si>
  <si>
    <t>NIEUWERKERKEN</t>
  </si>
  <si>
    <t>ALKEN</t>
  </si>
  <si>
    <t>SINT-LAMBRECHTS-HERK</t>
  </si>
  <si>
    <t>BORGLOON</t>
  </si>
  <si>
    <t>BOMMERSHOVEN</t>
  </si>
  <si>
    <t>HOEPERTINGEN</t>
  </si>
  <si>
    <t>JEUK</t>
  </si>
  <si>
    <t>DONK</t>
  </si>
  <si>
    <t>SCHULEN</t>
  </si>
  <si>
    <t>STEVOORT</t>
  </si>
  <si>
    <t>BERINGEN</t>
  </si>
  <si>
    <t>BEVERLO</t>
  </si>
  <si>
    <t>HEPPEN</t>
  </si>
  <si>
    <t>LAAKDAL</t>
  </si>
  <si>
    <t>EINDHOUT</t>
  </si>
  <si>
    <t>DUDZELE</t>
  </si>
  <si>
    <t>LOPPEM</t>
  </si>
  <si>
    <t>SINT-JORIS</t>
  </si>
  <si>
    <t>WAARDAMME</t>
  </si>
  <si>
    <t>WINGENE</t>
  </si>
  <si>
    <t>ZWEVEZELE</t>
  </si>
  <si>
    <t>RUISELEDE</t>
  </si>
  <si>
    <t>KORTEMARK</t>
  </si>
  <si>
    <t>HANDZAME</t>
  </si>
  <si>
    <t>HOUTHULST</t>
  </si>
  <si>
    <t>MERKEM</t>
  </si>
  <si>
    <t>ESEN</t>
  </si>
  <si>
    <t>VLADSLO</t>
  </si>
  <si>
    <t>PERVIJZE</t>
  </si>
  <si>
    <t>WOUMEN</t>
  </si>
  <si>
    <t>ALVERINGEM</t>
  </si>
  <si>
    <t>SINT-MICHIELS</t>
  </si>
  <si>
    <t>VARSENARE</t>
  </si>
  <si>
    <t>ZERKEGEM</t>
  </si>
  <si>
    <t>STALHILLE</t>
  </si>
  <si>
    <t>SNAASKERKE</t>
  </si>
  <si>
    <t>EERNEGEM</t>
  </si>
  <si>
    <t>AARTRIJKE</t>
  </si>
  <si>
    <t>ICHTEGEM</t>
  </si>
  <si>
    <t>KNOKKE</t>
  </si>
  <si>
    <t>OEDELEM</t>
  </si>
  <si>
    <t>DAMME</t>
  </si>
  <si>
    <t>LAPSCHEURE</t>
  </si>
  <si>
    <t>LISSEWEGE</t>
  </si>
  <si>
    <t>ZEEBRUGGE</t>
  </si>
  <si>
    <t>HEIST-AAN-ZEE</t>
  </si>
  <si>
    <t>BREDENE</t>
  </si>
  <si>
    <t>WENDUINE</t>
  </si>
  <si>
    <t>ZUIENKERKE</t>
  </si>
  <si>
    <t>MIDDELKERKE</t>
  </si>
  <si>
    <t>LEFFINGE</t>
  </si>
  <si>
    <t>LOMBARDSIJDE</t>
  </si>
  <si>
    <t>WESTENDE</t>
  </si>
  <si>
    <t>OOSTDUINKERKE</t>
  </si>
  <si>
    <t>ADINKERKE</t>
  </si>
  <si>
    <t>VINKEM</t>
  </si>
  <si>
    <t>HOUTEM</t>
  </si>
  <si>
    <t>AALBEKE</t>
  </si>
  <si>
    <t>056-35.18.08</t>
  </si>
  <si>
    <t>056-71.36.53</t>
  </si>
  <si>
    <t>056-71.92.22</t>
  </si>
  <si>
    <t>051-30.26.23</t>
  </si>
  <si>
    <t>056-60.10.17</t>
  </si>
  <si>
    <t>051-20.70.55</t>
  </si>
  <si>
    <t>051-27.27.72</t>
  </si>
  <si>
    <t>051-20.41.93</t>
  </si>
  <si>
    <t>051-40.27.63</t>
  </si>
  <si>
    <t>057-20.13.67</t>
  </si>
  <si>
    <t>057-44.50.50</t>
  </si>
  <si>
    <t>057-20.33.18</t>
  </si>
  <si>
    <t>057-33.41.32</t>
  </si>
  <si>
    <t>09-240.00.51</t>
  </si>
  <si>
    <t>09-251.13.32</t>
  </si>
  <si>
    <t>09-345.59.56</t>
  </si>
  <si>
    <t>09-344.63.74</t>
  </si>
  <si>
    <t>09-345.90.20</t>
  </si>
  <si>
    <t>03-779.74.38</t>
  </si>
  <si>
    <t>09-348.11.03</t>
  </si>
  <si>
    <t>09-348.28.07</t>
  </si>
  <si>
    <t>09-355.63.40</t>
  </si>
  <si>
    <t>09-218.86.76</t>
  </si>
  <si>
    <t>052-21.34.23</t>
  </si>
  <si>
    <t>052-49.99.75</t>
  </si>
  <si>
    <t>09-365.60.30</t>
  </si>
  <si>
    <t>09-230.87.11</t>
  </si>
  <si>
    <t>09-210.51.50</t>
  </si>
  <si>
    <t>09-231.64.57</t>
  </si>
  <si>
    <t>09-362.49.63</t>
  </si>
  <si>
    <t>09-367.56.88</t>
  </si>
  <si>
    <t>052-42.35.04</t>
  </si>
  <si>
    <t>053-81.05.65</t>
  </si>
  <si>
    <t>053-60.82.55</t>
  </si>
  <si>
    <t>052-21.40.40</t>
  </si>
  <si>
    <t>052-33.28.18</t>
  </si>
  <si>
    <t>052-41.19.48</t>
  </si>
  <si>
    <t>053-77.39.78</t>
  </si>
  <si>
    <t>054-33.32.32</t>
  </si>
  <si>
    <t>054-33.42.99</t>
  </si>
  <si>
    <t>LEDEBERG</t>
  </si>
  <si>
    <t>MELLE</t>
  </si>
  <si>
    <t>BOTTELARE</t>
  </si>
  <si>
    <t>MELSEN</t>
  </si>
  <si>
    <t>SCHELDEWINDEKE</t>
  </si>
  <si>
    <t>MOORTSELE</t>
  </si>
  <si>
    <t>SMETLEDE</t>
  </si>
  <si>
    <t>VLIERZELE</t>
  </si>
  <si>
    <t>LAARNE</t>
  </si>
  <si>
    <t>OVERMERE</t>
  </si>
  <si>
    <t>WICHELEN</t>
  </si>
  <si>
    <t>GIJZEGEM</t>
  </si>
  <si>
    <t>Stedelijke Basisschool</t>
  </si>
  <si>
    <t>SCHOONAARDE</t>
  </si>
  <si>
    <t>APPELS</t>
  </si>
  <si>
    <t>BAASRODE</t>
  </si>
  <si>
    <t>OPDORP</t>
  </si>
  <si>
    <t>WIEZE</t>
  </si>
  <si>
    <t>HERDERSEM</t>
  </si>
  <si>
    <t>ASPELARE</t>
  </si>
  <si>
    <t>ERPE</t>
  </si>
  <si>
    <t>MERE</t>
  </si>
  <si>
    <t>KERKSKEN</t>
  </si>
  <si>
    <t>AAIGEM</t>
  </si>
  <si>
    <t>WELLE</t>
  </si>
  <si>
    <t>DEFTINGE</t>
  </si>
  <si>
    <t>BALEGEM</t>
  </si>
  <si>
    <t>BURST</t>
  </si>
  <si>
    <t>STEENHUIZE-WIJNHUIZE</t>
  </si>
  <si>
    <t>HEMELVEERDEGEM</t>
  </si>
  <si>
    <t>SINT-MARIA-LIERDE</t>
  </si>
  <si>
    <t>OPHASSELT</t>
  </si>
  <si>
    <t>SCHENDELBEKE</t>
  </si>
  <si>
    <t>GROTENBERGE</t>
  </si>
  <si>
    <t>VELZEKE-RUDDERSHOVE</t>
  </si>
  <si>
    <t>MUNKZWALM</t>
  </si>
  <si>
    <t>HUNDELGEM</t>
  </si>
  <si>
    <t>SINT-MARIA-LATEM</t>
  </si>
  <si>
    <t>MICHELBEKE</t>
  </si>
  <si>
    <t>PARIKE</t>
  </si>
  <si>
    <t>SINT-MARIA-HOREBEKE</t>
  </si>
  <si>
    <t>NUKERKE</t>
  </si>
  <si>
    <t>KLUISBERGEN</t>
  </si>
  <si>
    <t>RUIEN</t>
  </si>
  <si>
    <t>LEUPEGEM</t>
  </si>
  <si>
    <t>EINE</t>
  </si>
  <si>
    <t>NEDERENAME</t>
  </si>
  <si>
    <t>ENAME</t>
  </si>
  <si>
    <t>MATER</t>
  </si>
  <si>
    <t>BEVERE</t>
  </si>
  <si>
    <t>ZWIJNAARDE</t>
  </si>
  <si>
    <t>ZEVERGEM</t>
  </si>
  <si>
    <t>EKE</t>
  </si>
  <si>
    <t>GAVERE</t>
  </si>
  <si>
    <t>ASPER</t>
  </si>
  <si>
    <t>DIKKELVENNE</t>
  </si>
  <si>
    <t>HUISE</t>
  </si>
  <si>
    <t>WANNEGEM-LEDE</t>
  </si>
  <si>
    <t>ZULTE</t>
  </si>
  <si>
    <t>WORTEGEM-PETEGEM</t>
  </si>
  <si>
    <t>PETEGEM-AAN-DE-LEIE</t>
  </si>
  <si>
    <t>SINT-DENIJS-WESTREM</t>
  </si>
  <si>
    <t>SINT-MARTENS-LATEM</t>
  </si>
  <si>
    <t>MERENDREE</t>
  </si>
  <si>
    <t>HANSBEKE</t>
  </si>
  <si>
    <t>LOTENHULLE</t>
  </si>
  <si>
    <t>OLSENE</t>
  </si>
  <si>
    <t>VINDERHOUTE</t>
  </si>
  <si>
    <t>OOSTWINKEL</t>
  </si>
  <si>
    <t>SLEIDINGE</t>
  </si>
  <si>
    <t>BASSEVELDE</t>
  </si>
  <si>
    <t>OOSTEEKLO</t>
  </si>
  <si>
    <t>LEMBEKE</t>
  </si>
  <si>
    <t>SINT-LAUREINS</t>
  </si>
  <si>
    <t>SINT-JAN-IN-EREMO</t>
  </si>
  <si>
    <t>WATERVLIET</t>
  </si>
  <si>
    <t>ADEGEM</t>
  </si>
  <si>
    <t>BUIZINGEN</t>
  </si>
  <si>
    <t>NIEUWRODE</t>
  </si>
  <si>
    <t>ASTENE</t>
  </si>
  <si>
    <t>OORDEGEM</t>
  </si>
  <si>
    <t>WEERDE</t>
  </si>
  <si>
    <t>ESSENE</t>
  </si>
  <si>
    <t>WIJGMAAL</t>
  </si>
  <si>
    <t>OKEGEM</t>
  </si>
  <si>
    <t>PELLENBERG</t>
  </si>
  <si>
    <t>PULDERBOS</t>
  </si>
  <si>
    <t>WORTEL</t>
  </si>
  <si>
    <t>BRUSSEGEM</t>
  </si>
  <si>
    <t>BELLEM</t>
  </si>
  <si>
    <t>WESTVLETEREN</t>
  </si>
  <si>
    <t>Provinciale Kleuterschool</t>
  </si>
  <si>
    <t>SINT-MARTENS-VOEREN</t>
  </si>
  <si>
    <t>RAMSDONK</t>
  </si>
  <si>
    <t>02-538.06.28</t>
  </si>
  <si>
    <t>02-523.30.38</t>
  </si>
  <si>
    <t>02-527.15.84</t>
  </si>
  <si>
    <t>02-521.01.11</t>
  </si>
  <si>
    <t>02-522.69.78</t>
  </si>
  <si>
    <t>02-521.72.18</t>
  </si>
  <si>
    <t>02-524.23.21</t>
  </si>
  <si>
    <t>02-522.66.59</t>
  </si>
  <si>
    <t>02-521.90.44</t>
  </si>
  <si>
    <t>02-524.18.90</t>
  </si>
  <si>
    <t>02-523.40.19</t>
  </si>
  <si>
    <t>02-465.86.71</t>
  </si>
  <si>
    <t>02-410.83.64</t>
  </si>
  <si>
    <t>02-522.08.86</t>
  </si>
  <si>
    <t>02-410.37.85</t>
  </si>
  <si>
    <t>02-410.08.00</t>
  </si>
  <si>
    <t>02-523.47.95</t>
  </si>
  <si>
    <t>02-465.30.97</t>
  </si>
  <si>
    <t>02-411.86.40</t>
  </si>
  <si>
    <t>02-414.08.66</t>
  </si>
  <si>
    <t>02-427.12.69</t>
  </si>
  <si>
    <t>02-426.12.45</t>
  </si>
  <si>
    <t>02-411.73.14</t>
  </si>
  <si>
    <t>02-479.58.92</t>
  </si>
  <si>
    <t>02-423.42.65</t>
  </si>
  <si>
    <t>02-428.68.02</t>
  </si>
  <si>
    <t>02-266.82.50</t>
  </si>
  <si>
    <t>02-215.90.20</t>
  </si>
  <si>
    <t>02-242.92.83</t>
  </si>
  <si>
    <t>02-705.25.65</t>
  </si>
  <si>
    <t>02-216.21.27</t>
  </si>
  <si>
    <t>02-773.18.53</t>
  </si>
  <si>
    <t>02-761.03.90</t>
  </si>
  <si>
    <t>02-779.09.94</t>
  </si>
  <si>
    <t>02-673.06.34</t>
  </si>
  <si>
    <t>datum</t>
  </si>
  <si>
    <t>handtekening</t>
  </si>
  <si>
    <t>voor- en achternaam</t>
  </si>
  <si>
    <t>Waarvoor dient dit formulier?</t>
  </si>
  <si>
    <t>Waar vindt u meer informatie over dit formulier?</t>
  </si>
  <si>
    <t>Vul de onderstaande verklaring in.</t>
  </si>
  <si>
    <t>naam_gemeente</t>
  </si>
  <si>
    <t>LAKEN</t>
  </si>
  <si>
    <t>SCHAARBEEK</t>
  </si>
  <si>
    <t>ETTERBEEK</t>
  </si>
  <si>
    <t>ELSENE</t>
  </si>
  <si>
    <t>SINT-GILLIS</t>
  </si>
  <si>
    <t>GANSHOREN</t>
  </si>
  <si>
    <t>KOEKELBERG</t>
  </si>
  <si>
    <t>SINT-AGATHA-BERCHEM</t>
  </si>
  <si>
    <t>NEDER-OVER-HEEMBEEK</t>
  </si>
  <si>
    <t>EVERE</t>
  </si>
  <si>
    <t>SINT-PIETERS-WOLUWE</t>
  </si>
  <si>
    <t>OUDERGEM</t>
  </si>
  <si>
    <t>WATERMAAL-BOSVOORDE</t>
  </si>
  <si>
    <t>UKKEL</t>
  </si>
  <si>
    <t>SINT-LAMBRECHTS-WOLUWE</t>
  </si>
  <si>
    <t>HALLE</t>
  </si>
  <si>
    <t>HERNE</t>
  </si>
  <si>
    <t>SINT-PIETERS-LEEUW</t>
  </si>
  <si>
    <t>LENNIK</t>
  </si>
  <si>
    <t>ASSE</t>
  </si>
  <si>
    <t>DILBEEK</t>
  </si>
  <si>
    <t>TERNAT</t>
  </si>
  <si>
    <t>LIEDEKERKE</t>
  </si>
  <si>
    <t>VILVOORDE</t>
  </si>
  <si>
    <t>MACHELEN</t>
  </si>
  <si>
    <t>GRIMBERGEN</t>
  </si>
  <si>
    <t>WOLVERTEM</t>
  </si>
  <si>
    <t>OPWIJK</t>
  </si>
  <si>
    <t>OVERIJSE</t>
  </si>
  <si>
    <t>ZAVENTEM</t>
  </si>
  <si>
    <t>TERVUREN</t>
  </si>
  <si>
    <t>HOEILAART</t>
  </si>
  <si>
    <t>MERKSEM</t>
  </si>
  <si>
    <t>EKEREN</t>
  </si>
  <si>
    <t>KAPELLEN</t>
  </si>
  <si>
    <t>STABROEK</t>
  </si>
  <si>
    <t>WIJNEGEM</t>
  </si>
  <si>
    <t>SCHOTEN</t>
  </si>
  <si>
    <t>SINT-JOB-IN-'T-GOOR</t>
  </si>
  <si>
    <t>BRASSCHAAT</t>
  </si>
  <si>
    <t>OOSTMALLE</t>
  </si>
  <si>
    <t>ZOERSEL</t>
  </si>
  <si>
    <t>WUUSTWEZEL</t>
  </si>
  <si>
    <t>KALMTHOUT</t>
  </si>
  <si>
    <t>ESSEN</t>
  </si>
  <si>
    <t>BORGERHOUT</t>
  </si>
  <si>
    <t>WOMMELGEM</t>
  </si>
  <si>
    <t>SCHILDE</t>
  </si>
  <si>
    <t>ZANDHOVEN</t>
  </si>
  <si>
    <t>NIJLEN</t>
  </si>
  <si>
    <t>HERENTHOUT</t>
  </si>
  <si>
    <t>GROBBENDONK</t>
  </si>
  <si>
    <t>TURNHOUT</t>
  </si>
  <si>
    <t>BEERSE</t>
  </si>
  <si>
    <t>ARENDONK</t>
  </si>
  <si>
    <t>RAVELS</t>
  </si>
  <si>
    <t>MOL</t>
  </si>
  <si>
    <t>HERENTALS</t>
  </si>
  <si>
    <t>LILLE</t>
  </si>
  <si>
    <t>OLEN</t>
  </si>
  <si>
    <t>GEEL</t>
  </si>
  <si>
    <t>DESSEL</t>
  </si>
  <si>
    <t>BALEN</t>
  </si>
  <si>
    <t>LIER</t>
  </si>
  <si>
    <t>KESSEL</t>
  </si>
  <si>
    <t>MORTSEL</t>
  </si>
  <si>
    <t>EDEGEM</t>
  </si>
  <si>
    <t>HOVE</t>
  </si>
  <si>
    <t>KONTICH</t>
  </si>
  <si>
    <t>DUFFEL</t>
  </si>
  <si>
    <t>BERLAAR</t>
  </si>
  <si>
    <t>WILRIJK</t>
  </si>
  <si>
    <t>RUPELMONDE</t>
  </si>
  <si>
    <t>AARTSELAAR</t>
  </si>
  <si>
    <t>BOOM</t>
  </si>
  <si>
    <t>BORNEM</t>
  </si>
  <si>
    <t>TEMSE</t>
  </si>
  <si>
    <t>SINT-NIKLAAS</t>
  </si>
  <si>
    <t>ZWIJNDRECHT</t>
  </si>
  <si>
    <t>BEVEREN-WAAS</t>
  </si>
  <si>
    <t>KRUIBEKE</t>
  </si>
  <si>
    <t>SINT-GILLIS-WAAS</t>
  </si>
  <si>
    <t>KIELDRECHT</t>
  </si>
  <si>
    <t>MECHELEN</t>
  </si>
  <si>
    <t>BONHEIDEN</t>
  </si>
  <si>
    <t>KEERBERGEN</t>
  </si>
  <si>
    <t>PUTTE</t>
  </si>
  <si>
    <t>BEERZEL</t>
  </si>
  <si>
    <t>HOFSTADE</t>
  </si>
  <si>
    <t>WILSELE</t>
  </si>
  <si>
    <t>HERENT</t>
  </si>
  <si>
    <t>HEVERLEE</t>
  </si>
  <si>
    <t>KORTENBERG</t>
  </si>
  <si>
    <t>KAMPENHOUT</t>
  </si>
  <si>
    <t>HEIST-OP-DEN-BERG</t>
  </si>
  <si>
    <t>TREMELO</t>
  </si>
  <si>
    <t>HERSELT</t>
  </si>
  <si>
    <t>WESTERLO</t>
  </si>
  <si>
    <t>KESSEL-LO</t>
  </si>
  <si>
    <t>SINT-JORIS-WINGE</t>
  </si>
  <si>
    <t>AARSCHOT</t>
  </si>
  <si>
    <t>RILLAAR</t>
  </si>
  <si>
    <t>DIEST</t>
  </si>
  <si>
    <t>TIENEN</t>
  </si>
  <si>
    <t>BOUTERSEM</t>
  </si>
  <si>
    <t>LANDEN</t>
  </si>
  <si>
    <t>GINGELOM</t>
  </si>
  <si>
    <t>HASSELT</t>
  </si>
  <si>
    <t>ZONHOVEN</t>
  </si>
  <si>
    <t>HOUTHALEN-HELCHTEREN</t>
  </si>
  <si>
    <t>ZOLDER</t>
  </si>
  <si>
    <t>HEUSDEN</t>
  </si>
  <si>
    <t>KOERSEL</t>
  </si>
  <si>
    <t>HECHTEL</t>
  </si>
  <si>
    <t>PEER</t>
  </si>
  <si>
    <t>HAMONT-ACHEL</t>
  </si>
  <si>
    <t>BOCHOLT</t>
  </si>
  <si>
    <t>GENK</t>
  </si>
  <si>
    <t>MAASMECHELEN</t>
  </si>
  <si>
    <t>EISDEN</t>
  </si>
  <si>
    <t>DILSEN-STOKKEM</t>
  </si>
  <si>
    <t>AS</t>
  </si>
  <si>
    <t>MAASEIK</t>
  </si>
  <si>
    <t>BREE</t>
  </si>
  <si>
    <t>TONGEREN</t>
  </si>
  <si>
    <t>BILZEN</t>
  </si>
  <si>
    <t>SINT-TRUIDEN</t>
  </si>
  <si>
    <t>WELLEN</t>
  </si>
  <si>
    <t>HEERS</t>
  </si>
  <si>
    <t>LOMMEL</t>
  </si>
  <si>
    <t>HERK-DE-STAD</t>
  </si>
  <si>
    <t>LUMMEN</t>
  </si>
  <si>
    <t>PAAL</t>
  </si>
  <si>
    <t>HAM</t>
  </si>
  <si>
    <t>LEOPOLDSBURG</t>
  </si>
  <si>
    <t>TESSENDERLO</t>
  </si>
  <si>
    <t>VEERLE</t>
  </si>
  <si>
    <t>MEERHOUT</t>
  </si>
  <si>
    <t>KOMEN-WAASTEN</t>
  </si>
  <si>
    <t>BRUGGE</t>
  </si>
  <si>
    <t>OOSTKAMP</t>
  </si>
  <si>
    <t>BEERNEM</t>
  </si>
  <si>
    <t>RUDDERVOORDE</t>
  </si>
  <si>
    <t>LICHTERVELDE</t>
  </si>
  <si>
    <t>TORHOUT</t>
  </si>
  <si>
    <t>STADEN</t>
  </si>
  <si>
    <t>DIKSMUIDE</t>
  </si>
  <si>
    <t>SINT-ANDRIES</t>
  </si>
  <si>
    <t>ZEDELGEM</t>
  </si>
  <si>
    <t>JABBEKE</t>
  </si>
  <si>
    <t>OUDENBURG</t>
  </si>
  <si>
    <t>GISTEL</t>
  </si>
  <si>
    <t>KOEKELARE</t>
  </si>
  <si>
    <t>KNOKKE-HEIST</t>
  </si>
  <si>
    <t>SINT-KRUIS</t>
  </si>
  <si>
    <t>ASSEBROEK</t>
  </si>
  <si>
    <t>BLANKENBERGE</t>
  </si>
  <si>
    <t>OOSTENDE</t>
  </si>
  <si>
    <t>DE HAAN</t>
  </si>
  <si>
    <t>NIEUWPOORT</t>
  </si>
  <si>
    <t>KOKSIJDE</t>
  </si>
  <si>
    <t>DE PANNE</t>
  </si>
  <si>
    <t>VEURNE</t>
  </si>
  <si>
    <t>KORTRIJK</t>
  </si>
  <si>
    <t>MARKE</t>
  </si>
  <si>
    <t>LAUWE</t>
  </si>
  <si>
    <t>BELLEGEM</t>
  </si>
  <si>
    <t>ZWEVEGEM</t>
  </si>
  <si>
    <t>DEERLIJK</t>
  </si>
  <si>
    <t>AVELGEM</t>
  </si>
  <si>
    <t>WEVELGEM</t>
  </si>
  <si>
    <t>WERVIK</t>
  </si>
  <si>
    <t>LANGEMARK</t>
  </si>
  <si>
    <t>LEDEGEM</t>
  </si>
  <si>
    <t>IZEGEM</t>
  </si>
  <si>
    <t>HEULE</t>
  </si>
  <si>
    <t>KUURNE</t>
  </si>
  <si>
    <t>HARELBEKE</t>
  </si>
  <si>
    <t>INGELMUNSTER</t>
  </si>
  <si>
    <t>WAREGEM</t>
  </si>
  <si>
    <t>ROESELARE</t>
  </si>
  <si>
    <t>RUMBEKE</t>
  </si>
  <si>
    <t>TIELT</t>
  </si>
  <si>
    <t>IEPER</t>
  </si>
  <si>
    <t>WIJTSCHATE</t>
  </si>
  <si>
    <t>VLAMERTINGE</t>
  </si>
  <si>
    <t>POPERINGE</t>
  </si>
  <si>
    <t>GENT</t>
  </si>
  <si>
    <t>OOSTAKKER</t>
  </si>
  <si>
    <t>EVERGEM</t>
  </si>
  <si>
    <t>ZELZATE</t>
  </si>
  <si>
    <t>ERTVELDE</t>
  </si>
  <si>
    <t>WACHTEBEKE</t>
  </si>
  <si>
    <t>STEKENE</t>
  </si>
  <si>
    <t>LOKEREN</t>
  </si>
  <si>
    <t>ZEVENEKEN</t>
  </si>
  <si>
    <t>SINT-AMANDSBERG</t>
  </si>
  <si>
    <t>GREMBERGEN</t>
  </si>
  <si>
    <t>HAMME</t>
  </si>
  <si>
    <t>WAASMUNSTER</t>
  </si>
  <si>
    <t>WETTEREN</t>
  </si>
  <si>
    <t>DESTELBERGEN</t>
  </si>
  <si>
    <t>GENTBRUGGE</t>
  </si>
  <si>
    <t>MERELBEKE</t>
  </si>
  <si>
    <t>OOSTERZELE</t>
  </si>
  <si>
    <t>KALKEN</t>
  </si>
  <si>
    <t>BERLARE</t>
  </si>
  <si>
    <t>AALST</t>
  </si>
  <si>
    <t>LEDE</t>
  </si>
  <si>
    <t>DENDERMONDE</t>
  </si>
  <si>
    <t>SINT-GILLIS-DENDERMONDE</t>
  </si>
  <si>
    <t>BUGGENHOUT</t>
  </si>
  <si>
    <t>LEBBEKE</t>
  </si>
  <si>
    <t>MOORSEL</t>
  </si>
  <si>
    <t>NINOVE</t>
  </si>
  <si>
    <t>MEERBEKE</t>
  </si>
  <si>
    <t>EREMBODEGEM</t>
  </si>
  <si>
    <t>HAALTERT</t>
  </si>
  <si>
    <t>DENDERLEEUW</t>
  </si>
  <si>
    <t>DENDERHOUTEM</t>
  </si>
  <si>
    <t>GERAARDSBERGEN</t>
  </si>
  <si>
    <t>SINT-LIEVENS-HOUTEM</t>
  </si>
  <si>
    <t>HERZELE</t>
  </si>
  <si>
    <t>ZANDBERGEN</t>
  </si>
  <si>
    <t>RONSE</t>
  </si>
  <si>
    <t>ZOTTEGEM</t>
  </si>
  <si>
    <t>ZWALM</t>
  </si>
  <si>
    <t>BRAKEL</t>
  </si>
  <si>
    <t>SCHORISSE</t>
  </si>
  <si>
    <t>OUDENAARDE</t>
  </si>
  <si>
    <t>DE PINTE</t>
  </si>
  <si>
    <t>NAZARETH</t>
  </si>
  <si>
    <t>DEINZE</t>
  </si>
  <si>
    <t>DRONGEN</t>
  </si>
  <si>
    <t>AALTER</t>
  </si>
  <si>
    <t>EEKLO</t>
  </si>
  <si>
    <t>MARIAKERKE</t>
  </si>
  <si>
    <t>MALDEGEM</t>
  </si>
  <si>
    <t>Vrije Kleuterschool</t>
  </si>
  <si>
    <t>Vrije Basisschool</t>
  </si>
  <si>
    <t>SINT-JANS-MOLENBEEK</t>
  </si>
  <si>
    <t>Gemeentelijke Basisschool</t>
  </si>
  <si>
    <t>HAREN</t>
  </si>
  <si>
    <t>SINT-JOOST-TEN-NODE</t>
  </si>
  <si>
    <t>ANDERLECHT</t>
  </si>
  <si>
    <t>JETTE</t>
  </si>
  <si>
    <t>VORST</t>
  </si>
  <si>
    <t>HUIZINGEN</t>
  </si>
  <si>
    <t>DWORP</t>
  </si>
  <si>
    <t>LEMBEEK</t>
  </si>
  <si>
    <t>HERFELINGEN</t>
  </si>
  <si>
    <t>TOLLEMBEEK</t>
  </si>
  <si>
    <t>MOERBEKE</t>
  </si>
  <si>
    <t>BEVER</t>
  </si>
  <si>
    <t>RUISBROEK</t>
  </si>
  <si>
    <t>DROGENBOS</t>
  </si>
  <si>
    <t>LINKEBEEK</t>
  </si>
  <si>
    <t>SINT-GENESIUS-RODE</t>
  </si>
  <si>
    <t>ALSEMBERG</t>
  </si>
  <si>
    <t>BEERSEL</t>
  </si>
  <si>
    <t>LOT</t>
  </si>
  <si>
    <t>PEPINGEN</t>
  </si>
  <si>
    <t>BELLINGEN</t>
  </si>
  <si>
    <t>SINT-MARTENS-LENNIK</t>
  </si>
  <si>
    <t>Gemeentelijke Kleuterschool</t>
  </si>
  <si>
    <t>LEERBEEK</t>
  </si>
  <si>
    <t>KESTER</t>
  </si>
  <si>
    <t>GOOIK</t>
  </si>
  <si>
    <t>MOLLEM</t>
  </si>
  <si>
    <t>VLEZENBEEK</t>
  </si>
  <si>
    <t>GROOT-BIJGAARDEN</t>
  </si>
  <si>
    <t>ZELLIK</t>
  </si>
  <si>
    <t>SINT-KATHERINA-LOMBEEK</t>
  </si>
  <si>
    <t>SINT-MARTENS-BODEGEM</t>
  </si>
  <si>
    <t>SINT-ULRIKS-KAPELLE</t>
  </si>
  <si>
    <t>SCHEPDAAL</t>
  </si>
  <si>
    <t>ROOSDAAL</t>
  </si>
  <si>
    <t>BORCHTLOMBEEK</t>
  </si>
  <si>
    <t>TERALFENE</t>
  </si>
  <si>
    <t>AFFLIGEM</t>
  </si>
  <si>
    <t>WEMMEL</t>
  </si>
  <si>
    <t>RELEGEM</t>
  </si>
  <si>
    <t>STROMBEEK-BEVER</t>
  </si>
  <si>
    <t>HUMBEEK</t>
  </si>
  <si>
    <t>BEIGEM</t>
  </si>
  <si>
    <t>MEISE</t>
  </si>
  <si>
    <t>MERCHTEM</t>
  </si>
  <si>
    <t>MELSBROEK</t>
  </si>
  <si>
    <t>DIEGEM</t>
  </si>
  <si>
    <t>SINT-STEVENS-WOLUWE</t>
  </si>
  <si>
    <t>KRAAINEM</t>
  </si>
  <si>
    <t>STERREBEEK</t>
  </si>
  <si>
    <t>WEZEMBEEK-OPPEM</t>
  </si>
  <si>
    <t>VOSSEM</t>
  </si>
  <si>
    <t>HOEVENEN</t>
  </si>
  <si>
    <t>DEURNE</t>
  </si>
  <si>
    <t>WESTMALLE</t>
  </si>
  <si>
    <t>VLIMMEREN</t>
  </si>
  <si>
    <t>WECHELDERZANDE</t>
  </si>
  <si>
    <t>BRECHT</t>
  </si>
  <si>
    <t>SINT-LENAARTS</t>
  </si>
  <si>
    <t>LOENHOUT</t>
  </si>
  <si>
    <t>BORSBEEK</t>
  </si>
  <si>
    <t>RANST</t>
  </si>
  <si>
    <t>OELEGEM</t>
  </si>
  <si>
    <t>'S GRAVENWEZEL</t>
  </si>
  <si>
    <t>PULLE</t>
  </si>
  <si>
    <t>BROECHEM</t>
  </si>
  <si>
    <t>MASSENHOVEN</t>
  </si>
  <si>
    <t>VIERSEL</t>
  </si>
  <si>
    <t>EMBLEM</t>
  </si>
  <si>
    <t>BOUWEL</t>
  </si>
  <si>
    <t>VORSELAAR</t>
  </si>
  <si>
    <t>RIJKEVORSEL</t>
  </si>
  <si>
    <t>HOOGSTRATEN</t>
  </si>
  <si>
    <t>MEERLE</t>
  </si>
  <si>
    <t>MINDERHOUT</t>
  </si>
  <si>
    <t>MERKSPLAS</t>
  </si>
  <si>
    <t>BAARLE-HERTOG</t>
  </si>
  <si>
    <t>VOSSELAAR</t>
  </si>
  <si>
    <t>OUD-TURNHOUT</t>
  </si>
  <si>
    <t>WEELDE</t>
  </si>
  <si>
    <t>POPPEL</t>
  </si>
  <si>
    <t>POEDERLEE</t>
  </si>
  <si>
    <t>NOORDERWIJK</t>
  </si>
  <si>
    <t>MORKHOVEN</t>
  </si>
  <si>
    <t>WIEKEVORST</t>
  </si>
  <si>
    <t>TIELEN</t>
  </si>
  <si>
    <t>LICHTAART</t>
  </si>
  <si>
    <t>GIERLE</t>
  </si>
  <si>
    <t>KASTERLEE</t>
  </si>
  <si>
    <t>RETIE</t>
  </si>
  <si>
    <t>OLMEN</t>
  </si>
  <si>
    <t>BEVEL</t>
  </si>
  <si>
    <t>BOECHOUT</t>
  </si>
  <si>
    <t>VREMDE</t>
  </si>
  <si>
    <t>LINT</t>
  </si>
  <si>
    <t>RUMST</t>
  </si>
  <si>
    <t>WALEM</t>
  </si>
  <si>
    <t>WAARLOOS</t>
  </si>
  <si>
    <t>KONINGSHOOIKT</t>
  </si>
  <si>
    <t>SINT-KATELIJNE-WAVER</t>
  </si>
  <si>
    <t>BERCHEM</t>
  </si>
  <si>
    <t>HEMIKSEM</t>
  </si>
  <si>
    <t>SCHELLE</t>
  </si>
  <si>
    <t>REET</t>
  </si>
  <si>
    <t>NIEL</t>
  </si>
  <si>
    <t>STEENDORP</t>
  </si>
  <si>
    <t>BREENDONK</t>
  </si>
  <si>
    <t>WILLEBROEK</t>
  </si>
  <si>
    <t>BLAASVELD</t>
  </si>
  <si>
    <t>TISSELT</t>
  </si>
  <si>
    <t>LIEZELE</t>
  </si>
  <si>
    <t>LIPPELO</t>
  </si>
  <si>
    <t>OPPUURS</t>
  </si>
  <si>
    <t>MARIEKERKE</t>
  </si>
  <si>
    <t>TIELRODE</t>
  </si>
  <si>
    <t>HOBOKEN</t>
  </si>
  <si>
    <t>BURCHT</t>
  </si>
  <si>
    <t>MELSELE</t>
  </si>
  <si>
    <t>HAASDONK</t>
  </si>
  <si>
    <t>NIEUWKERKEN-WAAS</t>
  </si>
  <si>
    <t>BELSELE</t>
  </si>
  <si>
    <t>SINT-PAUWELS</t>
  </si>
  <si>
    <t>DE KLINGE</t>
  </si>
  <si>
    <t>VRASENE</t>
  </si>
  <si>
    <t>VERREBROEK</t>
  </si>
  <si>
    <t>RIJMENAM</t>
  </si>
  <si>
    <t>HAACHT</t>
  </si>
  <si>
    <t>ONZE-LIEVE-VROUW-WAVER</t>
  </si>
  <si>
    <t>SCHRIEK</t>
  </si>
  <si>
    <t>LONDERZEEL</t>
  </si>
  <si>
    <t>MALDEREN</t>
  </si>
  <si>
    <t>STEENHUFFEL</t>
  </si>
  <si>
    <t>KAPELLE-OP-DEN-BOS</t>
  </si>
  <si>
    <t>HOMBEEK</t>
  </si>
  <si>
    <t>LEEST</t>
  </si>
  <si>
    <t>ZEMST</t>
  </si>
  <si>
    <t>ELEWIJT</t>
  </si>
  <si>
    <t>MUIZEN</t>
  </si>
  <si>
    <t>HEVER</t>
  </si>
  <si>
    <t>BOORTMEERBEEK</t>
  </si>
  <si>
    <t>WESPELAAR</t>
  </si>
  <si>
    <t>TILDONK</t>
  </si>
  <si>
    <t>LEUVEN</t>
  </si>
  <si>
    <t>VELTEM-BEISEM</t>
  </si>
  <si>
    <t>OUD-HEVERLEE</t>
  </si>
  <si>
    <t>KORBEEK-LO</t>
  </si>
  <si>
    <t>BIERBEEK</t>
  </si>
  <si>
    <t>HAASRODE</t>
  </si>
  <si>
    <t>BLANDEN</t>
  </si>
  <si>
    <t>SINT-JORIS-WEERT</t>
  </si>
  <si>
    <t>OTTENBURG</t>
  </si>
  <si>
    <t>HULDENBERG</t>
  </si>
  <si>
    <t>BERTEM</t>
  </si>
  <si>
    <t>LEEFDAAL</t>
  </si>
  <si>
    <t>ERPS-KWERPS</t>
  </si>
  <si>
    <t>NOSSEGEM</t>
  </si>
  <si>
    <t>EVERBERG</t>
  </si>
  <si>
    <t>MEERBEEK</t>
  </si>
  <si>
    <t>STEENOKKERZEEL</t>
  </si>
  <si>
    <t>BERG</t>
  </si>
  <si>
    <t>NEDEROKKERZEEL</t>
  </si>
  <si>
    <t>HALLAAR</t>
  </si>
  <si>
    <t>ROTSELAAR</t>
  </si>
  <si>
    <t>WEZEMAAL</t>
  </si>
  <si>
    <t>BAAL</t>
  </si>
  <si>
    <t>BEGIJNENDIJK</t>
  </si>
  <si>
    <t>RAMSEL</t>
  </si>
  <si>
    <t>HOUTVENNE</t>
  </si>
  <si>
    <t>BOOISCHOT</t>
  </si>
  <si>
    <t>WESTMEERBEEK</t>
  </si>
  <si>
    <t>HULSHOUT</t>
  </si>
  <si>
    <t>TONGERLO</t>
  </si>
  <si>
    <t>OEVEL</t>
  </si>
  <si>
    <t>HOLSBEEK</t>
  </si>
  <si>
    <t>LINDEN</t>
  </si>
  <si>
    <t>LUBBEEK</t>
  </si>
  <si>
    <t>HOUWAART</t>
  </si>
  <si>
    <t>GELRODE</t>
  </si>
  <si>
    <t>BETEKOM</t>
  </si>
  <si>
    <t>LANGDORP</t>
  </si>
  <si>
    <t>ASSENT</t>
  </si>
  <si>
    <t>BEKKEVOORT</t>
  </si>
  <si>
    <t>WAANRODE</t>
  </si>
  <si>
    <t>SCHERPENHEUVEL</t>
  </si>
  <si>
    <t>ZICHEM</t>
  </si>
  <si>
    <t>AVERBODE</t>
  </si>
  <si>
    <t>TESTELT</t>
  </si>
  <si>
    <t>KAGGEVINNE</t>
  </si>
  <si>
    <t>SCHAFFEN</t>
  </si>
  <si>
    <t>VISSENAKEN</t>
  </si>
  <si>
    <t>BUNSBEEK</t>
  </si>
  <si>
    <t>HAKENDOVER</t>
  </si>
  <si>
    <t>KUMTICH</t>
  </si>
  <si>
    <t>HOEGAARDEN</t>
  </si>
  <si>
    <t>DRIESLINTER</t>
  </si>
  <si>
    <t>WOMMERSOM</t>
  </si>
  <si>
    <t>KORTENAKEN</t>
  </si>
  <si>
    <t>GLABBEEK</t>
  </si>
  <si>
    <t>KERSBEEK-MISKOM</t>
  </si>
  <si>
    <t>HOELEDEN</t>
  </si>
  <si>
    <t>MOLENBEEK-WERSBEEK</t>
  </si>
  <si>
    <t>NEERWINDEN</t>
  </si>
  <si>
    <t>MONTENAKEN</t>
  </si>
  <si>
    <t>HALLE-BOOIENHOVEN</t>
  </si>
  <si>
    <t>ORSMAAL-GUSSENHOVEN</t>
  </si>
  <si>
    <t>ZOUTLEEUW</t>
  </si>
  <si>
    <t>BUDINGEN</t>
  </si>
  <si>
    <t>GEETBETS</t>
  </si>
  <si>
    <t>RUMMEN</t>
  </si>
  <si>
    <t>ZELEM</t>
  </si>
  <si>
    <t>KERMT</t>
  </si>
  <si>
    <t>KURINGEN</t>
  </si>
  <si>
    <t>HELCHTEREN</t>
  </si>
  <si>
    <t>HEUSDEN-ZOLDER</t>
  </si>
  <si>
    <t>GROTE-BROGEL</t>
  </si>
  <si>
    <t>WIJCHMAAL</t>
  </si>
  <si>
    <t>KAULILLE</t>
  </si>
  <si>
    <t>ZUTENDAAL</t>
  </si>
  <si>
    <t>DIEPENBEEK</t>
  </si>
  <si>
    <t>REKEM</t>
  </si>
  <si>
    <t>OPGRIMBIE</t>
  </si>
  <si>
    <t>BOORSEM</t>
  </si>
  <si>
    <t>MEESWIJK</t>
  </si>
  <si>
    <t>HOOGLEDE</t>
  </si>
  <si>
    <t>NEEROETEREN</t>
  </si>
  <si>
    <t>OPOETEREN</t>
  </si>
  <si>
    <t>KINROOI</t>
  </si>
  <si>
    <t>OPITTER</t>
  </si>
  <si>
    <t>PIRINGEN</t>
  </si>
  <si>
    <t>VLIERMAALROOT</t>
  </si>
  <si>
    <t>GUIGOVEN</t>
  </si>
  <si>
    <t>HOESELT</t>
  </si>
  <si>
    <t>GROTE-SPOUWEN</t>
  </si>
  <si>
    <t>014-47.99.15</t>
  </si>
  <si>
    <t>014-41.18.87</t>
  </si>
  <si>
    <t>014-41.96.68</t>
  </si>
  <si>
    <t>014-41.17.02</t>
  </si>
  <si>
    <t>014-41.24.84</t>
  </si>
  <si>
    <t>014-41.37.92</t>
  </si>
  <si>
    <t>014-63.99.22</t>
  </si>
  <si>
    <t>014-41.89.11</t>
  </si>
  <si>
    <t>03-312.37.33</t>
  </si>
  <si>
    <t>03-314.61.87</t>
  </si>
  <si>
    <t>03-314.12.69</t>
  </si>
  <si>
    <t>03-340.00.60</t>
  </si>
  <si>
    <t>03-314.58.08</t>
  </si>
  <si>
    <t>03-340.40.45</t>
  </si>
  <si>
    <t>03-314.84.44</t>
  </si>
  <si>
    <t>03-315.80.53</t>
  </si>
  <si>
    <t>03-314.64.21</t>
  </si>
  <si>
    <t>03-315.82.88</t>
  </si>
  <si>
    <t>014-63.34.93</t>
  </si>
  <si>
    <t>014-63.30.00</t>
  </si>
  <si>
    <t>014-69.92.43</t>
  </si>
  <si>
    <t>014-61.15.22</t>
  </si>
  <si>
    <t>014-61.15.23</t>
  </si>
  <si>
    <t>014-61.43.29</t>
  </si>
  <si>
    <t>014-61.17.66</t>
  </si>
  <si>
    <t>014-45.36.75</t>
  </si>
  <si>
    <t>014-41.00.24</t>
  </si>
  <si>
    <t>014-45.06.02</t>
  </si>
  <si>
    <t>014-45.21.29</t>
  </si>
  <si>
    <t>014-67.76.31</t>
  </si>
  <si>
    <t>014-67.77.54</t>
  </si>
  <si>
    <t>014-67.85.75</t>
  </si>
  <si>
    <t>014-65.63.86</t>
  </si>
  <si>
    <t>REKKEM</t>
  </si>
  <si>
    <t>OTEGEM</t>
  </si>
  <si>
    <t>VICHTE</t>
  </si>
  <si>
    <t>ANZEGEM</t>
  </si>
  <si>
    <t>KASTER</t>
  </si>
  <si>
    <t>TIEGEM</t>
  </si>
  <si>
    <t>BOSSUIT</t>
  </si>
  <si>
    <t>SPIERE-HELKIJN</t>
  </si>
  <si>
    <t>MOEN</t>
  </si>
  <si>
    <t>SINT-DENIJS</t>
  </si>
  <si>
    <t>HEESTERT</t>
  </si>
  <si>
    <t>MENEN</t>
  </si>
  <si>
    <t>BISSEGEM</t>
  </si>
  <si>
    <t>GULLEGEM</t>
  </si>
  <si>
    <t>MOORSELE</t>
  </si>
  <si>
    <t>ROLLEGEM-KAPELLE</t>
  </si>
  <si>
    <t>DADIZELE</t>
  </si>
  <si>
    <t>MOORSLEDE</t>
  </si>
  <si>
    <t>GELUVELD</t>
  </si>
  <si>
    <t>BESELARE</t>
  </si>
  <si>
    <t>ZONNEBEKE</t>
  </si>
  <si>
    <t>KACHTEM</t>
  </si>
  <si>
    <t>HULSTE</t>
  </si>
  <si>
    <t>DESSELGEM</t>
  </si>
  <si>
    <t>SINT-ELOOIS-VIJVE</t>
  </si>
  <si>
    <t>BEVEREN</t>
  </si>
  <si>
    <t>OOIGEM</t>
  </si>
  <si>
    <t>BAVIKHOVE</t>
  </si>
  <si>
    <t>LENDELEDE</t>
  </si>
  <si>
    <t>SINT-ELOOIS-WINKEL</t>
  </si>
  <si>
    <t>OOSTROZEBEKE</t>
  </si>
  <si>
    <t>WIELSBEKE</t>
  </si>
  <si>
    <t>WAKKEN</t>
  </si>
  <si>
    <t>MARKEGEM</t>
  </si>
  <si>
    <t>SINT-BAAFS-VIJVE</t>
  </si>
  <si>
    <t>OEKENE</t>
  </si>
  <si>
    <t>OOSTNIEUWKERKE</t>
  </si>
  <si>
    <t>ARDOOIE</t>
  </si>
  <si>
    <t>KOOLSKAMP</t>
  </si>
  <si>
    <t>MEULEBEKE</t>
  </si>
  <si>
    <t>PITTEM</t>
  </si>
  <si>
    <t>EGEM</t>
  </si>
  <si>
    <t>AARSELE</t>
  </si>
  <si>
    <t>DENTERGEM</t>
  </si>
  <si>
    <t>DIKKEBUS</t>
  </si>
  <si>
    <t>BIKSCHOTE</t>
  </si>
  <si>
    <t>LANGEMARK-POELKAPELLE</t>
  </si>
  <si>
    <t>POELKAPELLE</t>
  </si>
  <si>
    <t>BOEZINGE</t>
  </si>
  <si>
    <t>ELVERDINGE</t>
  </si>
  <si>
    <t>MESEN</t>
  </si>
  <si>
    <t>KEMMEL</t>
  </si>
  <si>
    <t>NIEUWKERKE</t>
  </si>
  <si>
    <t>DRANOUTER</t>
  </si>
  <si>
    <t>WESTOUTER</t>
  </si>
  <si>
    <t>WATOU</t>
  </si>
  <si>
    <t>VLETEREN</t>
  </si>
  <si>
    <t>WOESTEN</t>
  </si>
  <si>
    <t>ROESBRUGGE-HARINGE</t>
  </si>
  <si>
    <t>LEISELE</t>
  </si>
  <si>
    <t>PROVEN</t>
  </si>
  <si>
    <t>WONDELGEM</t>
  </si>
  <si>
    <t>KLUIZEN</t>
  </si>
  <si>
    <t>BEERVELDE</t>
  </si>
  <si>
    <t>ZAFFELARE</t>
  </si>
  <si>
    <t>MOERBEKE-WAAS</t>
  </si>
  <si>
    <t>KEMZEKE</t>
  </si>
  <si>
    <t>EKSAARDE</t>
  </si>
  <si>
    <t>LOCHRISTI</t>
  </si>
  <si>
    <t>ZELE</t>
  </si>
  <si>
    <t>ELVERSELE</t>
  </si>
  <si>
    <t>MOERZEKE</t>
  </si>
  <si>
    <t>SINAAI-WAAS</t>
  </si>
  <si>
    <t>SCHELLEBELLE</t>
  </si>
  <si>
    <t>SERSKAMP</t>
  </si>
  <si>
    <t>014-85.00.67</t>
  </si>
  <si>
    <t>014-85.00.69</t>
  </si>
  <si>
    <t>014-85.00.66</t>
  </si>
  <si>
    <t>014-37.07.78</t>
  </si>
  <si>
    <t>014-37.75.55</t>
  </si>
  <si>
    <t>014-37.83.13</t>
  </si>
  <si>
    <t>014-37.94.76</t>
  </si>
  <si>
    <t>014-37.80.06</t>
  </si>
  <si>
    <t>014-37.78.72</t>
  </si>
  <si>
    <t>014-37.78.73</t>
  </si>
  <si>
    <t>014-81.19.25</t>
  </si>
  <si>
    <t>014-30.11.02</t>
  </si>
  <si>
    <t>03-480.12.20</t>
  </si>
  <si>
    <t>03-491.92.35</t>
  </si>
  <si>
    <t>03-480.26.91</t>
  </si>
  <si>
    <t>03-480.33.29</t>
  </si>
  <si>
    <t>03-480.63.23</t>
  </si>
  <si>
    <t>03-410.01.50</t>
  </si>
  <si>
    <t>03-480.27.44</t>
  </si>
  <si>
    <t>03-385.04.79</t>
  </si>
  <si>
    <t>03-449.06.28</t>
  </si>
  <si>
    <t>03-449.56.39</t>
  </si>
  <si>
    <t>03-455.49.13</t>
  </si>
  <si>
    <t>03-457.04.22</t>
  </si>
  <si>
    <t>03-440.16.21</t>
  </si>
  <si>
    <t>03-449.41.22</t>
  </si>
  <si>
    <t>03-289.21.50</t>
  </si>
  <si>
    <t>03-454.50.71</t>
  </si>
  <si>
    <t>BACHTE-MARIA-LEERNE</t>
  </si>
  <si>
    <t>UITBERGEN</t>
  </si>
  <si>
    <t>OUTRIJVE</t>
  </si>
  <si>
    <t>PERK</t>
  </si>
  <si>
    <t>KALLO</t>
  </si>
  <si>
    <t>NEERIJSE</t>
  </si>
  <si>
    <t>VLIERMAAL</t>
  </si>
  <si>
    <t>KAPRIJKE</t>
  </si>
  <si>
    <t>MASSEMEN</t>
  </si>
  <si>
    <t>WINKSELE</t>
  </si>
  <si>
    <t>ROLLEGEM</t>
  </si>
  <si>
    <t>DENDERBELLE</t>
  </si>
  <si>
    <t>BAZEL</t>
  </si>
  <si>
    <t>MOPERTINGEN</t>
  </si>
  <si>
    <t>NEDERBRAKEL</t>
  </si>
  <si>
    <t>PASSENDALE</t>
  </si>
  <si>
    <t>ITEGEM</t>
  </si>
  <si>
    <t>HALEN</t>
  </si>
  <si>
    <t>ASSENEDE</t>
  </si>
  <si>
    <t>HOLLEBEKE</t>
  </si>
  <si>
    <t>GALMAARDEN</t>
  </si>
  <si>
    <t>HEFFEN</t>
  </si>
  <si>
    <t>GELUWE</t>
  </si>
  <si>
    <t>HERTSBERGE</t>
  </si>
  <si>
    <t>VELM</t>
  </si>
  <si>
    <t>SINT-HUIBRECHTS-LILLE</t>
  </si>
  <si>
    <t>EPPEGEM</t>
  </si>
  <si>
    <t>PEUTIE</t>
  </si>
  <si>
    <t>VOLLEZELE</t>
  </si>
  <si>
    <t>SPALBEEK</t>
  </si>
  <si>
    <t>BAARDEGEM</t>
  </si>
  <si>
    <t>MELDERT</t>
  </si>
  <si>
    <t>ITTERBEEK</t>
  </si>
  <si>
    <t>TERHAGEN</t>
  </si>
  <si>
    <t>MOLENSTEDE</t>
  </si>
  <si>
    <t>ETIKHOVE</t>
  </si>
  <si>
    <t>BAVEGEM</t>
  </si>
  <si>
    <t>MOERKERKE</t>
  </si>
  <si>
    <t>telefoonnr</t>
  </si>
  <si>
    <t>Gemeentelijke Lagere School</t>
  </si>
  <si>
    <t>Vrije Lagere School</t>
  </si>
  <si>
    <t>OETINGEN</t>
  </si>
  <si>
    <t>DENDERWINDEKE</t>
  </si>
  <si>
    <t>MEER</t>
  </si>
  <si>
    <t>WESTROZEBEKE</t>
  </si>
  <si>
    <t>Lindestraat 123_A</t>
  </si>
  <si>
    <t>Kroonstraat 2_bis</t>
  </si>
  <si>
    <t>Kerkstraat 153_A</t>
  </si>
  <si>
    <t>Kluizeveldenstraat 104_B</t>
  </si>
  <si>
    <t>Baillet-Latourlei 107_A</t>
  </si>
  <si>
    <t>Floraliënlaan 370_2</t>
  </si>
  <si>
    <t>Opitterkiezel 240_A</t>
  </si>
  <si>
    <t>Tongersesteenweg 332_A</t>
  </si>
  <si>
    <t>Kortrijksestraat 12_01</t>
  </si>
  <si>
    <t>Heiveldstraat 127_a</t>
  </si>
  <si>
    <t>Grote Herreweg 104_A</t>
  </si>
  <si>
    <t>Nestor De Tièrestraat 102_A</t>
  </si>
  <si>
    <t>Gaversesteenweg 126_B</t>
  </si>
  <si>
    <t>Edegemsesteenweg 116_A</t>
  </si>
  <si>
    <t>Aarschotsesteenweg 172_a</t>
  </si>
  <si>
    <t>Avermaat 135_A</t>
  </si>
  <si>
    <t>Kruisekestraat 461_A</t>
  </si>
  <si>
    <t>Diestsesteenweg 387_A</t>
  </si>
  <si>
    <t>schooljaar 2015-2016</t>
  </si>
  <si>
    <t>02-512.49.79</t>
  </si>
  <si>
    <t>02-474.06.20</t>
  </si>
  <si>
    <t>02-215.99.95</t>
  </si>
  <si>
    <t>02-732.17.04</t>
  </si>
  <si>
    <t>02-734.19.05</t>
  </si>
  <si>
    <t>02-511.52.30</t>
  </si>
  <si>
    <t>02-538.54.52</t>
  </si>
  <si>
    <t>02-413.11.30</t>
  </si>
  <si>
    <t>02-421.54.00</t>
  </si>
  <si>
    <t>02-468.16.16</t>
  </si>
  <si>
    <t>02-482.01.05</t>
  </si>
  <si>
    <t>02-268.18.97</t>
  </si>
  <si>
    <t>02-241.58.09</t>
  </si>
  <si>
    <t>02-770.85.56</t>
  </si>
  <si>
    <t>02-672.87.18</t>
  </si>
  <si>
    <t>02-660.39.41</t>
  </si>
  <si>
    <t>02-340.68.90</t>
  </si>
  <si>
    <t>02-771.59.71</t>
  </si>
  <si>
    <t>02-363.82.42</t>
  </si>
  <si>
    <t>02-356.78.89</t>
  </si>
  <si>
    <t>02-377.82.12</t>
  </si>
  <si>
    <t>02-532.33.65</t>
  </si>
  <si>
    <t>02-451.61.02</t>
  </si>
  <si>
    <t>02-569.39.47</t>
  </si>
  <si>
    <t>02-582.52.76</t>
  </si>
  <si>
    <t>02-251.35.61</t>
  </si>
  <si>
    <t>02-251.58.17</t>
  </si>
  <si>
    <t>02-251.39.31</t>
  </si>
  <si>
    <t>02-269.31.45</t>
  </si>
  <si>
    <t>02-269.52.22</t>
  </si>
  <si>
    <t>052-35.56.16</t>
  </si>
  <si>
    <t>02-688.22.31</t>
  </si>
  <si>
    <t>02-720.17.92</t>
  </si>
  <si>
    <t>02-766.11.12</t>
  </si>
  <si>
    <t>02-657.42.98</t>
  </si>
  <si>
    <t>03-232.71.50</t>
  </si>
  <si>
    <t>03-645.08.06</t>
  </si>
  <si>
    <t>03-541.62.54</t>
  </si>
  <si>
    <t>03-660.13.04</t>
  </si>
  <si>
    <t>03-568.31.92</t>
  </si>
  <si>
    <t>03-354.30.23</t>
  </si>
  <si>
    <t>03-658.61.81</t>
  </si>
  <si>
    <t>03-636.11.44</t>
  </si>
  <si>
    <t>03-312.02.31</t>
  </si>
  <si>
    <t>03-383.25.95</t>
  </si>
  <si>
    <t>03-669.63.61</t>
  </si>
  <si>
    <t>03-667.25.03</t>
  </si>
  <si>
    <t>03-235.36.90</t>
  </si>
  <si>
    <t>03-353.73.01</t>
  </si>
  <si>
    <t>03-383.08.15</t>
  </si>
  <si>
    <t>03-484.34.48</t>
  </si>
  <si>
    <t>03-481.82.92</t>
  </si>
  <si>
    <t>014-51.13.39</t>
  </si>
  <si>
    <t>014-51.33.82</t>
  </si>
  <si>
    <t>014-41.41.78</t>
  </si>
  <si>
    <t>014-41.30.76</t>
  </si>
  <si>
    <t>014-61.38.40</t>
  </si>
  <si>
    <t>014-65.47.65</t>
  </si>
  <si>
    <t>014-65.59.44</t>
  </si>
  <si>
    <t>014-31.11.50</t>
  </si>
  <si>
    <t>014-21.10.60</t>
  </si>
  <si>
    <t>014-88.06.35</t>
  </si>
  <si>
    <t>014-26.30.58</t>
  </si>
  <si>
    <t>014-58.60.46</t>
  </si>
  <si>
    <t>014-37.74.82</t>
  </si>
  <si>
    <t>014-81.17.38</t>
  </si>
  <si>
    <t>03-480.05.69</t>
  </si>
  <si>
    <t>03-480.78.80</t>
  </si>
  <si>
    <t>03-480.20.39</t>
  </si>
  <si>
    <t>03-449.89.05</t>
  </si>
  <si>
    <t>03-448.13.43</t>
  </si>
  <si>
    <t>03-455.48.06</t>
  </si>
  <si>
    <t>03-457.32.73</t>
  </si>
  <si>
    <t>015-31.17.52</t>
  </si>
  <si>
    <t>03-482.12.60</t>
  </si>
  <si>
    <t>03-827.11.18</t>
  </si>
  <si>
    <t>03-774.18.23</t>
  </si>
  <si>
    <t>03-887.66.91</t>
  </si>
  <si>
    <t>03-888.02.17</t>
  </si>
  <si>
    <t>03-888.20.18</t>
  </si>
  <si>
    <t>03-889.15.30</t>
  </si>
  <si>
    <t>03-897.98.16</t>
  </si>
  <si>
    <t>052-33.21.05</t>
  </si>
  <si>
    <t>03-771.07.12</t>
  </si>
  <si>
    <t>03-766.64.44</t>
  </si>
  <si>
    <t>03-780.79.15</t>
  </si>
  <si>
    <t>03-252.80.95</t>
  </si>
  <si>
    <t>03-750.96.85</t>
  </si>
  <si>
    <t>03-774.15.68</t>
  </si>
  <si>
    <t>03-770.57.11</t>
  </si>
  <si>
    <t>03-773.47.90</t>
  </si>
  <si>
    <t>015-20.32.36</t>
  </si>
  <si>
    <t>015-20.43.09</t>
  </si>
  <si>
    <t>015-23.53.61</t>
  </si>
  <si>
    <t>015-76.75.22</t>
  </si>
  <si>
    <t>015-76.71.21</t>
  </si>
  <si>
    <t>015-61.23.69</t>
  </si>
  <si>
    <t>016-44.46.37</t>
  </si>
  <si>
    <t>016-23.61.63</t>
  </si>
  <si>
    <t>016-22.26.73</t>
  </si>
  <si>
    <t>02-759.68.25</t>
  </si>
  <si>
    <t>016-65.54.27</t>
  </si>
  <si>
    <t>016-53.16.98</t>
  </si>
  <si>
    <t>014-54.49.80</t>
  </si>
  <si>
    <t>016-25.74.46</t>
  </si>
  <si>
    <t>016-63.45.32</t>
  </si>
  <si>
    <t>016-56.62.64</t>
  </si>
  <si>
    <t>016-50.91.00</t>
  </si>
  <si>
    <t>016-81.68.45</t>
  </si>
  <si>
    <t>016-73.34.29</t>
  </si>
  <si>
    <t>011-88.17.93</t>
  </si>
  <si>
    <t>011-88.23.24</t>
  </si>
  <si>
    <t>011-27.17.12</t>
  </si>
  <si>
    <t>011-22.41.19</t>
  </si>
  <si>
    <t>011-25.31.00</t>
  </si>
  <si>
    <t>011-82.48.31</t>
  </si>
  <si>
    <t>011-51.60.43</t>
  </si>
  <si>
    <t>089-38.23.04</t>
  </si>
  <si>
    <t>011-53.36.70</t>
  </si>
  <si>
    <t>011-57.26.51</t>
  </si>
  <si>
    <t>011-42.29.47</t>
  </si>
  <si>
    <t>011-73.47.11</t>
  </si>
  <si>
    <t>011-61.12.35</t>
  </si>
  <si>
    <t>011-79.25.21</t>
  </si>
  <si>
    <t>011-44.53.34</t>
  </si>
  <si>
    <t>089-46.19.51</t>
  </si>
  <si>
    <t>089-32.23.10</t>
  </si>
  <si>
    <t>089-35.53.35</t>
  </si>
  <si>
    <t>089-65.60.31</t>
  </si>
  <si>
    <t>089-84.99.10</t>
  </si>
  <si>
    <t>089-35.35.30</t>
  </si>
  <si>
    <t>089-76.47.81</t>
  </si>
  <si>
    <t>089-76.42.28</t>
  </si>
  <si>
    <t>089-76.45.50</t>
  </si>
  <si>
    <t>089-56.96.85</t>
  </si>
  <si>
    <t>089-85.44.63</t>
  </si>
  <si>
    <t>089-65.71.76</t>
  </si>
  <si>
    <t>089-86.43.25</t>
  </si>
  <si>
    <t>089-56.04.82</t>
  </si>
  <si>
    <t>089-47.13.86</t>
  </si>
  <si>
    <t>012-39.89.39</t>
  </si>
  <si>
    <t>012-23.30.31</t>
  </si>
  <si>
    <t>012-24.20.40</t>
  </si>
  <si>
    <t>089-41.52.87</t>
  </si>
  <si>
    <t>011-68.38.13</t>
  </si>
  <si>
    <t>011-68.43.89</t>
  </si>
  <si>
    <t>012-67.24.40</t>
  </si>
  <si>
    <t>011-48.57.84</t>
  </si>
  <si>
    <t>011-54.44.48</t>
  </si>
  <si>
    <t>013-53.93.23</t>
  </si>
  <si>
    <t>011-42.28.82</t>
  </si>
  <si>
    <t>013-66.16.91</t>
  </si>
  <si>
    <t>013-66.27.47</t>
  </si>
  <si>
    <t>014-84.12.02</t>
  </si>
  <si>
    <t>014-30.02.66</t>
  </si>
  <si>
    <t>056-55.78.62</t>
  </si>
  <si>
    <t>050-33.20.21</t>
  </si>
  <si>
    <t>050-33.36.92</t>
  </si>
  <si>
    <t>050-84.19.71</t>
  </si>
  <si>
    <t>050-78.81.87</t>
  </si>
  <si>
    <t>051-72.24.57</t>
  </si>
  <si>
    <t>050-21.33.21</t>
  </si>
  <si>
    <t>051-70.12.48</t>
  </si>
  <si>
    <t>051-50.21.88</t>
  </si>
  <si>
    <t>050-38.63.81</t>
  </si>
  <si>
    <t>050-20.94.09</t>
  </si>
  <si>
    <t>050-81.14.02</t>
  </si>
  <si>
    <t>059-26.68.47</t>
  </si>
  <si>
    <t>059-27.87.35</t>
  </si>
  <si>
    <t>051-59.12.11</t>
  </si>
  <si>
    <t>050-60.45.89</t>
  </si>
  <si>
    <t>050-36.68.82</t>
  </si>
  <si>
    <t>050-43.25.30</t>
  </si>
  <si>
    <t>050-43.35.01</t>
  </si>
  <si>
    <t>059-70.89.30</t>
  </si>
  <si>
    <t>059-50.06.91</t>
  </si>
  <si>
    <t>059-50.10.99</t>
  </si>
  <si>
    <t>059-23.37.52</t>
  </si>
  <si>
    <t>058-23.56.60</t>
  </si>
  <si>
    <t>058-51.17.44</t>
  </si>
  <si>
    <t>058-41.33.13</t>
  </si>
  <si>
    <t>058-31.64.33</t>
  </si>
  <si>
    <t>056-22.39.52</t>
  </si>
  <si>
    <t>056-21.93.54</t>
  </si>
  <si>
    <t>056-41.30.14</t>
  </si>
  <si>
    <t>056-75.85.51</t>
  </si>
  <si>
    <t>056-71.36.52</t>
  </si>
  <si>
    <t>056-65.01.41</t>
  </si>
  <si>
    <t>056-41.23.21</t>
  </si>
  <si>
    <t>056-31.27.03</t>
  </si>
  <si>
    <t>057-48.85.87</t>
  </si>
  <si>
    <t>056-50.02.60</t>
  </si>
  <si>
    <t>051-30.66.50</t>
  </si>
  <si>
    <t>089-61.23.74</t>
  </si>
  <si>
    <t>011-22.93.75</t>
  </si>
  <si>
    <t>089-36.78.13</t>
  </si>
  <si>
    <t>089-38.14.98</t>
  </si>
  <si>
    <t>089-38.12.87</t>
  </si>
  <si>
    <t>089-35.30.57</t>
  </si>
  <si>
    <t>089-35.13.35</t>
  </si>
  <si>
    <t>089-30.43.50</t>
  </si>
  <si>
    <t>089-35.24.81</t>
  </si>
  <si>
    <t>089-61.11.56</t>
  </si>
  <si>
    <t>089-61.20.21</t>
  </si>
  <si>
    <t>089-61.11.57</t>
  </si>
  <si>
    <t>011-32.33.68</t>
  </si>
  <si>
    <t>011-35.23.44</t>
  </si>
  <si>
    <t>011-35.23.43</t>
  </si>
  <si>
    <t>011-32.19.48</t>
  </si>
  <si>
    <t>089-49.12.48</t>
  </si>
  <si>
    <t>089-41.54.07</t>
  </si>
  <si>
    <t>089-71.31.06</t>
  </si>
  <si>
    <t>089-76.54.57</t>
  </si>
  <si>
    <t>089-76.41.76</t>
  </si>
  <si>
    <t>089-76.97.40</t>
  </si>
  <si>
    <t>089-75.20.53</t>
  </si>
  <si>
    <t>089-75.55.37</t>
  </si>
  <si>
    <t>089-79.08.70</t>
  </si>
  <si>
    <t>089-75.60.02</t>
  </si>
  <si>
    <t>089-79.08.69</t>
  </si>
  <si>
    <t>089-75.52.89</t>
  </si>
  <si>
    <t>089-56.53.44</t>
  </si>
  <si>
    <t>089-75.55.82</t>
  </si>
  <si>
    <t>051-20.37.62</t>
  </si>
  <si>
    <t>089-85.52.71</t>
  </si>
  <si>
    <t>089-85.56.17</t>
  </si>
  <si>
    <t>089-85.48.24</t>
  </si>
  <si>
    <t>089-65.73.84</t>
  </si>
  <si>
    <t>NIEL-BIJ-AS</t>
  </si>
  <si>
    <t>089-86.33.40</t>
  </si>
  <si>
    <t>089-86.74.36</t>
  </si>
  <si>
    <t>089-85.84.36</t>
  </si>
  <si>
    <t>089-86.53.53</t>
  </si>
  <si>
    <t>089-56.71.66</t>
  </si>
  <si>
    <t>089-70.25.46</t>
  </si>
  <si>
    <t>089-56.53.47</t>
  </si>
  <si>
    <t>089-70.15.54</t>
  </si>
  <si>
    <t>089-56.59.54</t>
  </si>
  <si>
    <t>089-46.50.81</t>
  </si>
  <si>
    <t>089-46.16.77</t>
  </si>
  <si>
    <t>089-46.39.40</t>
  </si>
  <si>
    <t>089-86.43.53</t>
  </si>
  <si>
    <t>089-86.69.16</t>
  </si>
  <si>
    <t>053-84.03.79</t>
  </si>
  <si>
    <t>054-33.36.18</t>
  </si>
  <si>
    <t>054-41.22.74</t>
  </si>
  <si>
    <t>054-41.31.69</t>
  </si>
  <si>
    <t>053-62.29.36</t>
  </si>
  <si>
    <t>054-33.43.00</t>
  </si>
  <si>
    <t>055-21.16.15</t>
  </si>
  <si>
    <t>09-360.31.15</t>
  </si>
  <si>
    <t>055-49.99.95</t>
  </si>
  <si>
    <t>055-42.45.07</t>
  </si>
  <si>
    <t>055-45.57.88</t>
  </si>
  <si>
    <t>055-33.45.60</t>
  </si>
  <si>
    <t>09-282.46.02</t>
  </si>
  <si>
    <t>09-385.44.52</t>
  </si>
  <si>
    <t>09-383.56.14</t>
  </si>
  <si>
    <t>09-381.56.09</t>
  </si>
  <si>
    <t>09-226.75.00</t>
  </si>
  <si>
    <t>09-374.42.77</t>
  </si>
  <si>
    <t>09-374.33.66</t>
  </si>
  <si>
    <t>09-377.56.44</t>
  </si>
  <si>
    <t>09-226.52.80</t>
  </si>
  <si>
    <t>09-372.71.53</t>
  </si>
  <si>
    <t>050-72.88.85</t>
  </si>
  <si>
    <t>02-274.09.25</t>
  </si>
  <si>
    <t>02-218.21.14</t>
  </si>
  <si>
    <t>02-268.47.51</t>
  </si>
  <si>
    <t>02-428.56.94</t>
  </si>
  <si>
    <t>02-427.08.02</t>
  </si>
  <si>
    <t>02-474.11.40</t>
  </si>
  <si>
    <t>02-247.03.00</t>
  </si>
  <si>
    <t>02-426.40.42</t>
  </si>
  <si>
    <t>02-242.66.28</t>
  </si>
  <si>
    <t>02-241.73.87</t>
  </si>
  <si>
    <t>02-216.10.61</t>
  </si>
  <si>
    <t>02-215.02.03</t>
  </si>
  <si>
    <t>02-230.75.28</t>
  </si>
  <si>
    <t>02-649.57.20</t>
  </si>
  <si>
    <t>02-648.74.30</t>
  </si>
  <si>
    <t>012-74.26.89</t>
  </si>
  <si>
    <t>012-74.21.16</t>
  </si>
  <si>
    <t>012-74.30.68</t>
  </si>
  <si>
    <t>012-74.17.82</t>
  </si>
  <si>
    <t>012-74.40.24</t>
  </si>
  <si>
    <t>011-48.65.74</t>
  </si>
  <si>
    <t>011-54.46.76</t>
  </si>
  <si>
    <t>011-54.02.58</t>
  </si>
  <si>
    <t>011-54.05.16</t>
  </si>
  <si>
    <t>011-54.46.74</t>
  </si>
  <si>
    <t>011-54.42.24</t>
  </si>
  <si>
    <t>011-34.42.20</t>
  </si>
  <si>
    <t>011-54.03.50</t>
  </si>
  <si>
    <t>011-64.03.18</t>
  </si>
  <si>
    <t>011-54.08.56</t>
  </si>
  <si>
    <t>011-64.23.77</t>
  </si>
  <si>
    <t>013-55.40.37</t>
  </si>
  <si>
    <t>013-55.29.66</t>
  </si>
  <si>
    <t>013-44.40.22</t>
  </si>
  <si>
    <t>013-55.40.29</t>
  </si>
  <si>
    <t>013-55.45.93</t>
  </si>
  <si>
    <t>011-31.41.54</t>
  </si>
  <si>
    <t>011-42.48.80</t>
  </si>
  <si>
    <t>013-44.15.21</t>
  </si>
  <si>
    <t>011-42.69.98</t>
  </si>
  <si>
    <t>011-42.27.86</t>
  </si>
  <si>
    <t>011-42.82.92</t>
  </si>
  <si>
    <t>011-34.42.27</t>
  </si>
  <si>
    <t>011-34.46.21</t>
  </si>
  <si>
    <t>013-66.57.87</t>
  </si>
  <si>
    <t>011-34.38.01</t>
  </si>
  <si>
    <t>011-40.12.12</t>
  </si>
  <si>
    <t>011-34.31.34</t>
  </si>
  <si>
    <t>011-34.35.49</t>
  </si>
  <si>
    <t>013-66.27.36</t>
  </si>
  <si>
    <t>013-33.75.19</t>
  </si>
  <si>
    <t>013-66.31.71</t>
  </si>
  <si>
    <t>013-67.17.59</t>
  </si>
  <si>
    <t>02-673.79.98</t>
  </si>
  <si>
    <t>02-673.88.68</t>
  </si>
  <si>
    <t>02-660.87.91</t>
  </si>
  <si>
    <t>02-332.33.30</t>
  </si>
  <si>
    <t>02-375.53.20</t>
  </si>
  <si>
    <t>02-376.19.08</t>
  </si>
  <si>
    <t>02-346.64.57</t>
  </si>
  <si>
    <t>02-376.92.15</t>
  </si>
  <si>
    <t>02-344.54.49</t>
  </si>
  <si>
    <t>02-345.82.94</t>
  </si>
  <si>
    <t>02-761.75.30</t>
  </si>
  <si>
    <t>02-770.28.40</t>
  </si>
  <si>
    <t>02-772.60.97</t>
  </si>
  <si>
    <t>02-762.14.08</t>
  </si>
  <si>
    <t>02-363.80.41</t>
  </si>
  <si>
    <t>02-360.01.44</t>
  </si>
  <si>
    <t>02-359.15.85</t>
  </si>
  <si>
    <t>02-359.16.98</t>
  </si>
  <si>
    <t>02-356.41.85</t>
  </si>
  <si>
    <t>02-361.13.62</t>
  </si>
  <si>
    <t>054-56.64.08</t>
  </si>
  <si>
    <t>02-396.18.45</t>
  </si>
  <si>
    <t>054-41.42.30</t>
  </si>
  <si>
    <t>054-58.09.60</t>
  </si>
  <si>
    <t>02-377.19.51</t>
  </si>
  <si>
    <t>02-377.16.29</t>
  </si>
  <si>
    <t>02-377.70.42</t>
  </si>
  <si>
    <t>02-377.32.35</t>
  </si>
  <si>
    <t>02-378.07.43</t>
  </si>
  <si>
    <t>02-377.67.59</t>
  </si>
  <si>
    <t>02-377.32.84</t>
  </si>
  <si>
    <t>02-377.57.43</t>
  </si>
  <si>
    <t>02-380.77.16</t>
  </si>
  <si>
    <t>02-358.45.80</t>
  </si>
  <si>
    <t>02-358.24.27</t>
  </si>
  <si>
    <t>02-380.98.84</t>
  </si>
  <si>
    <t>02-358.34.44</t>
  </si>
  <si>
    <t>02-381.08.38</t>
  </si>
  <si>
    <t>02-378.16.52</t>
  </si>
  <si>
    <t>02-356.62.83</t>
  </si>
  <si>
    <t>02-360.32.78</t>
  </si>
  <si>
    <t>02-532.48.02</t>
  </si>
  <si>
    <t>02-532.14.53</t>
  </si>
  <si>
    <t>02-532.46.99</t>
  </si>
  <si>
    <t>054-56.61.45</t>
  </si>
  <si>
    <t>054-56.60.23</t>
  </si>
  <si>
    <t>02-532.09.06</t>
  </si>
  <si>
    <t>02-452.56.55</t>
  </si>
  <si>
    <t>02-452.95.24</t>
  </si>
  <si>
    <t>02-452.27.62</t>
  </si>
  <si>
    <t>02-452.70.32</t>
  </si>
  <si>
    <t>02-452.50.73</t>
  </si>
  <si>
    <t>02-568.18.32</t>
  </si>
  <si>
    <t>02-569.42.74</t>
  </si>
  <si>
    <t>02-569.55.78</t>
  </si>
  <si>
    <t>02-569.07.24</t>
  </si>
  <si>
    <t>02-466.96.60</t>
  </si>
  <si>
    <t>02-466.51.90</t>
  </si>
  <si>
    <t>02-466.64.87</t>
  </si>
  <si>
    <t>02-466.25.61</t>
  </si>
  <si>
    <t>053-66.04.73</t>
  </si>
  <si>
    <t>02-582.18.84</t>
  </si>
  <si>
    <t>02-582.26.32</t>
  </si>
  <si>
    <t>02-453.93.21</t>
  </si>
  <si>
    <t>02-451.65.40</t>
  </si>
  <si>
    <t>02-569.20.58</t>
  </si>
  <si>
    <t>02-568.02.50</t>
  </si>
  <si>
    <t>054-32.31.02</t>
  </si>
  <si>
    <t>054-33.33.46</t>
  </si>
  <si>
    <t>053-66.52.88</t>
  </si>
  <si>
    <t>053-66.88.35</t>
  </si>
  <si>
    <t>053-64.57.60</t>
  </si>
  <si>
    <t>053-66.37.19</t>
  </si>
  <si>
    <t>053-66.60.62</t>
  </si>
  <si>
    <t>053-68.44.35</t>
  </si>
  <si>
    <t>053-66.36.90</t>
  </si>
  <si>
    <t>02-254.88.44</t>
  </si>
  <si>
    <t>02-251.27.43</t>
  </si>
  <si>
    <t>02-251.10.79</t>
  </si>
  <si>
    <t>02-267.35.33</t>
  </si>
  <si>
    <t>02-251.27.13</t>
  </si>
  <si>
    <t>02-251.27.63</t>
  </si>
  <si>
    <t>02-251.34.09</t>
  </si>
  <si>
    <t>02-460.11.65</t>
  </si>
  <si>
    <t>02-462.06.31</t>
  </si>
  <si>
    <t>02-462.06.41</t>
  </si>
  <si>
    <t>02-453.98.62</t>
  </si>
  <si>
    <t>02-267.19.91</t>
  </si>
  <si>
    <t>02-267.16.85</t>
  </si>
  <si>
    <t>02-251.34.46</t>
  </si>
  <si>
    <t>02-253.09.85</t>
  </si>
  <si>
    <t>02-270.94.80</t>
  </si>
  <si>
    <t>02-269.59.75</t>
  </si>
  <si>
    <t>02-251.71.00</t>
  </si>
  <si>
    <t>02-269.50.17</t>
  </si>
  <si>
    <t>02-269.49.15</t>
  </si>
  <si>
    <t>052-37.19.35</t>
  </si>
  <si>
    <t>052-37.12.20</t>
  </si>
  <si>
    <t>052-37.18.53</t>
  </si>
  <si>
    <t>052-37.28.27</t>
  </si>
  <si>
    <t>052-37.01.38</t>
  </si>
  <si>
    <t>052-35.04.41</t>
  </si>
  <si>
    <t>052-35.74.43</t>
  </si>
  <si>
    <t>052-35.70.76</t>
  </si>
  <si>
    <t>052-35.82.65</t>
  </si>
  <si>
    <t>02-687.78.17</t>
  </si>
  <si>
    <t>02-687.22.57</t>
  </si>
  <si>
    <t>02-687.87.67</t>
  </si>
  <si>
    <t>02-687.38.75</t>
  </si>
  <si>
    <t>02-657.11.05</t>
  </si>
  <si>
    <t>02-751.72.95</t>
  </si>
  <si>
    <t>02-720.11.88</t>
  </si>
  <si>
    <t>02-720.09.89</t>
  </si>
  <si>
    <t>02-720.42.99</t>
  </si>
  <si>
    <t>02-716.32.90</t>
  </si>
  <si>
    <t>02-720.15.76</t>
  </si>
  <si>
    <t>02-731.19.83</t>
  </si>
  <si>
    <t>02-731.58.10</t>
  </si>
  <si>
    <t>02-767.11.85</t>
  </si>
  <si>
    <t>02-731.74.86</t>
  </si>
  <si>
    <t>02-783.12.23</t>
  </si>
  <si>
    <t>02-767.49.73</t>
  </si>
  <si>
    <t>02-767.62.76</t>
  </si>
  <si>
    <t>02-767.30.93</t>
  </si>
  <si>
    <t>02-657.01.40</t>
  </si>
  <si>
    <t>03-235.68.55</t>
  </si>
  <si>
    <t>03-233.79.95</t>
  </si>
  <si>
    <t>03-287.00.73</t>
  </si>
  <si>
    <t>03-226.37.79</t>
  </si>
  <si>
    <t>03-217.42.41</t>
  </si>
  <si>
    <t>03-233.93.20</t>
  </si>
  <si>
    <t>03-213.29.89</t>
  </si>
  <si>
    <t>03-232.88.28</t>
  </si>
  <si>
    <t>03-292.29.70</t>
  </si>
  <si>
    <t>03-201.62.70</t>
  </si>
  <si>
    <t>03-201.51.20</t>
  </si>
  <si>
    <t>03-292.43.60</t>
  </si>
  <si>
    <t>03-292.63.50</t>
  </si>
  <si>
    <t>03-235.62.08</t>
  </si>
  <si>
    <t>03-232.47.95</t>
  </si>
  <si>
    <t>03-238.49.72</t>
  </si>
  <si>
    <t>03-235.66.43</t>
  </si>
  <si>
    <t>03-236.43.05</t>
  </si>
  <si>
    <t>03-230.18.20</t>
  </si>
  <si>
    <t>03-281.07.24</t>
  </si>
  <si>
    <t>03-201.48.80</t>
  </si>
  <si>
    <t>03-233.32.52</t>
  </si>
  <si>
    <t>03-232.11.33</t>
  </si>
  <si>
    <t>03-281.25.35</t>
  </si>
  <si>
    <t>03-231.71.85</t>
  </si>
  <si>
    <t>03-234.02.68</t>
  </si>
  <si>
    <t>03-233.34.30</t>
  </si>
  <si>
    <t>03-224.11.80</t>
  </si>
  <si>
    <t>03-281.30.00</t>
  </si>
  <si>
    <t>03-230.55.07</t>
  </si>
  <si>
    <t>03-820.66.05</t>
  </si>
  <si>
    <t>03-238.35.91</t>
  </si>
  <si>
    <t>03-293.24.24</t>
  </si>
  <si>
    <t>03-293.24.80</t>
  </si>
  <si>
    <t>03-237.62.63</t>
  </si>
  <si>
    <t>03-541.06.13</t>
  </si>
  <si>
    <t>03-298.29.30</t>
  </si>
  <si>
    <t>03-568.78.02</t>
  </si>
  <si>
    <t>03-568.63.78</t>
  </si>
  <si>
    <t>03-219.33.24</t>
  </si>
  <si>
    <t>03-645.99.15</t>
  </si>
  <si>
    <t>03-645.68.67</t>
  </si>
  <si>
    <t>03-645.74.40</t>
  </si>
  <si>
    <t>03-645.56.29</t>
  </si>
  <si>
    <t>03-647.05.03</t>
  </si>
  <si>
    <t>03-541.54.42</t>
  </si>
  <si>
    <t>03-541.39.40</t>
  </si>
  <si>
    <t>03-665.05.51</t>
  </si>
  <si>
    <t>03-645.61.67</t>
  </si>
  <si>
    <t>03-605.71.52</t>
  </si>
  <si>
    <t>03-542.37.72</t>
  </si>
  <si>
    <t>03-664.36.23</t>
  </si>
  <si>
    <t>03-664.79.20</t>
  </si>
  <si>
    <t>03-664.26.72</t>
  </si>
  <si>
    <t>03-568.66.65</t>
  </si>
  <si>
    <t>03-660.13.60</t>
  </si>
  <si>
    <t>03-665.35.44</t>
  </si>
  <si>
    <t>03-324.20.64</t>
  </si>
  <si>
    <t>03-360.50.36</t>
  </si>
  <si>
    <t>03-321.00.39</t>
  </si>
  <si>
    <t>03-328.03.20</t>
  </si>
  <si>
    <t>03-325.16.88</t>
  </si>
  <si>
    <t>03-272.06.73</t>
  </si>
  <si>
    <t>03-321.56.84</t>
  </si>
  <si>
    <t>03-324.55.93</t>
  </si>
  <si>
    <t>03-324.97.97</t>
  </si>
  <si>
    <t>03-325.60.94</t>
  </si>
  <si>
    <t>03-325.08.69</t>
  </si>
  <si>
    <t>03-353.11.30</t>
  </si>
  <si>
    <t>03-353.05.41</t>
  </si>
  <si>
    <t>03-353.16.89</t>
  </si>
  <si>
    <t>03-658.81.70</t>
  </si>
  <si>
    <t>03-658.94.51</t>
  </si>
  <si>
    <t>03-645.90.44</t>
  </si>
  <si>
    <t>03-658.51.95</t>
  </si>
  <si>
    <t>03-658.48.42</t>
  </si>
  <si>
    <t>03-658.79.45</t>
  </si>
  <si>
    <t>03-636.12.29</t>
  </si>
  <si>
    <t>03-663.10.23</t>
  </si>
  <si>
    <t>03-651.78.23</t>
  </si>
  <si>
    <t>03-664.46.37</t>
  </si>
  <si>
    <t>03-651.69.56</t>
  </si>
  <si>
    <t>03-633.38.05</t>
  </si>
  <si>
    <t>03-651.50.25</t>
  </si>
  <si>
    <t>03-651.86.07</t>
  </si>
  <si>
    <t>03-651.68.16</t>
  </si>
  <si>
    <t>03-640.30.34</t>
  </si>
  <si>
    <t>03-312.08.85</t>
  </si>
  <si>
    <t>03-312.98.88</t>
  </si>
  <si>
    <t>03-312.18.16</t>
  </si>
  <si>
    <t>03-309.16.74</t>
  </si>
  <si>
    <t>03-312.29.38</t>
  </si>
  <si>
    <t>03-312.05.92</t>
  </si>
  <si>
    <t>03-298.08.28</t>
  </si>
  <si>
    <t>03-312.35.10</t>
  </si>
  <si>
    <t>03-298.08.04</t>
  </si>
  <si>
    <t>03-660.07.70</t>
  </si>
  <si>
    <t>03-383.30.37</t>
  </si>
  <si>
    <t>03-313.03.20</t>
  </si>
  <si>
    <t>03-690.46.45</t>
  </si>
  <si>
    <t>03-669.72.17</t>
  </si>
  <si>
    <t>03-669.62.89</t>
  </si>
  <si>
    <t>03-663.52.70</t>
  </si>
  <si>
    <t>03-669.68.86</t>
  </si>
  <si>
    <t>03-666.73.93</t>
  </si>
  <si>
    <t>03-666.95.21</t>
  </si>
  <si>
    <t>03-666.81.15</t>
  </si>
  <si>
    <t>03-666.53.40</t>
  </si>
  <si>
    <t>03-666.95.20</t>
  </si>
  <si>
    <t>03-667.46.85</t>
  </si>
  <si>
    <t>03-667.37.23</t>
  </si>
  <si>
    <t>03-667.63.47</t>
  </si>
  <si>
    <t>03-667.54.91</t>
  </si>
  <si>
    <t>03-667.33.65</t>
  </si>
  <si>
    <t>03-667.57.63</t>
  </si>
  <si>
    <t>03-235.05.61</t>
  </si>
  <si>
    <t>03-236.37.25</t>
  </si>
  <si>
    <t>03-236.04.44</t>
  </si>
  <si>
    <t>03-217.44.10</t>
  </si>
  <si>
    <t>03-322.53.54</t>
  </si>
  <si>
    <t>03-321.20.21</t>
  </si>
  <si>
    <t>03-322.34.34</t>
  </si>
  <si>
    <t>03-353.78.28</t>
  </si>
  <si>
    <t>03-475.14.48</t>
  </si>
  <si>
    <t>03-485.54.58</t>
  </si>
  <si>
    <t>03-353.71.19</t>
  </si>
  <si>
    <t>03-384.06.28</t>
  </si>
  <si>
    <t>03-383.50.36</t>
  </si>
  <si>
    <t>03-383.10.31</t>
  </si>
  <si>
    <t>03-658.12.46</t>
  </si>
  <si>
    <t>03-658.86.18</t>
  </si>
  <si>
    <t>03-484.35.89</t>
  </si>
  <si>
    <t>03-484.41.68</t>
  </si>
  <si>
    <t>03-485.80.79</t>
  </si>
  <si>
    <t>03-485.65.14</t>
  </si>
  <si>
    <t>03-484.30.87</t>
  </si>
  <si>
    <t>03-485.73.98</t>
  </si>
  <si>
    <t>03-480.19.29</t>
  </si>
  <si>
    <t>03-410.01.30</t>
  </si>
  <si>
    <t>03-481.97.43</t>
  </si>
  <si>
    <t>03-481.87.67</t>
  </si>
  <si>
    <t>014-51.17.09</t>
  </si>
  <si>
    <t>014-51.30.78</t>
  </si>
  <si>
    <t>014-51.29.29</t>
  </si>
  <si>
    <t>014-51.11.11</t>
  </si>
  <si>
    <t>014-51.27.42</t>
  </si>
  <si>
    <t>014-50.93.48</t>
  </si>
  <si>
    <t>014-51.27.00</t>
  </si>
  <si>
    <t>014-41.41.08</t>
  </si>
  <si>
    <t>052-21.28.95</t>
  </si>
  <si>
    <t>052-47.03.46</t>
  </si>
  <si>
    <t>052-47.16.91</t>
  </si>
  <si>
    <t>052-47.24.97</t>
  </si>
  <si>
    <t>052-47.18.35</t>
  </si>
  <si>
    <t>052-48.03.82</t>
  </si>
  <si>
    <t>052-46.42.78</t>
  </si>
  <si>
    <t>052-47.36.48</t>
  </si>
  <si>
    <t>052-47.36.30</t>
  </si>
  <si>
    <t>052-46.93.90</t>
  </si>
  <si>
    <t>03-772.35.12</t>
  </si>
  <si>
    <t>03-772.52.44</t>
  </si>
  <si>
    <t>03-772.34.43</t>
  </si>
  <si>
    <t>03-772.50.00</t>
  </si>
  <si>
    <t>09-369.53.94</t>
  </si>
  <si>
    <t>09-366.15.54</t>
  </si>
  <si>
    <t>09-252.38.15</t>
  </si>
  <si>
    <t>09-369.79.80</t>
  </si>
  <si>
    <t>09-252.39.63</t>
  </si>
  <si>
    <t>09-369.51.11</t>
  </si>
  <si>
    <t>09-369.24.27</t>
  </si>
  <si>
    <t>09-369.47.61</t>
  </si>
  <si>
    <t>09-230.63.56</t>
  </si>
  <si>
    <t>09-230.81.51</t>
  </si>
  <si>
    <t>09-231.22.78</t>
  </si>
  <si>
    <t>09-230.31.03</t>
  </si>
  <si>
    <t>09-230.82.40</t>
  </si>
  <si>
    <t>09-230.76.48</t>
  </si>
  <si>
    <t>09-230.71.88</t>
  </si>
  <si>
    <t>09-362.64.95</t>
  </si>
  <si>
    <t>09-210.35.70</t>
  </si>
  <si>
    <t>09-252.27.87</t>
  </si>
  <si>
    <t>09-230.88.57</t>
  </si>
  <si>
    <t>09-252.11.09</t>
  </si>
  <si>
    <t>09-362.88.33</t>
  </si>
  <si>
    <t>09-384.30.73</t>
  </si>
  <si>
    <t>09-362.65.98</t>
  </si>
  <si>
    <t>09-362.61.20</t>
  </si>
  <si>
    <t>09-362.66.25</t>
  </si>
  <si>
    <t>09-362.60.58</t>
  </si>
  <si>
    <t>09-369.75.78</t>
  </si>
  <si>
    <t>053-62.54.24</t>
  </si>
  <si>
    <t>IMPE</t>
  </si>
  <si>
    <t>014-65.56.57</t>
  </si>
  <si>
    <t>014-31.50.00</t>
  </si>
  <si>
    <t>014-31.50.99</t>
  </si>
  <si>
    <t>014-32.07.51</t>
  </si>
  <si>
    <t>014-81.03.16</t>
  </si>
  <si>
    <t>014-31.63.23</t>
  </si>
  <si>
    <t>014-31.18.96</t>
  </si>
  <si>
    <t>014-31.28.93</t>
  </si>
  <si>
    <t>014-31.41.44</t>
  </si>
  <si>
    <t>014-21.62.49</t>
  </si>
  <si>
    <t>014-88.19.65</t>
  </si>
  <si>
    <t>014-88.30.20</t>
  </si>
  <si>
    <t>014-88.27.72</t>
  </si>
  <si>
    <t>014-26.38.90</t>
  </si>
  <si>
    <t>014-26.35.05</t>
  </si>
  <si>
    <t>014-26.07.98</t>
  </si>
  <si>
    <t>014-26.09.83</t>
  </si>
  <si>
    <t>014-22.03.90</t>
  </si>
  <si>
    <t>014-21.55.88</t>
  </si>
  <si>
    <t>014-27.95.34</t>
  </si>
  <si>
    <t>014-25.74.56</t>
  </si>
  <si>
    <t>014-58.91.30</t>
  </si>
  <si>
    <t>014-85.29.98</t>
  </si>
  <si>
    <t>014-58.81.19</t>
  </si>
  <si>
    <t>014-58.79.67</t>
  </si>
  <si>
    <t>014-56.64.40</t>
  </si>
  <si>
    <t>014-56.65.20</t>
  </si>
  <si>
    <t>014-56.65.00</t>
  </si>
  <si>
    <t>014-55.63.88</t>
  </si>
  <si>
    <t>014-55.64.89</t>
  </si>
  <si>
    <t>014-55.20.00</t>
  </si>
  <si>
    <t>014-55.70.40</t>
  </si>
  <si>
    <t>014-55.76.01</t>
  </si>
  <si>
    <t>054-31.06.65</t>
  </si>
  <si>
    <t>054-33.20.49</t>
  </si>
  <si>
    <t>054-32.27.54</t>
  </si>
  <si>
    <t>053-80.20.60</t>
  </si>
  <si>
    <t>053-83.75.33</t>
  </si>
  <si>
    <t>053-83.82.52</t>
  </si>
  <si>
    <t>053-70.22.14</t>
  </si>
  <si>
    <t>053-83.20.80</t>
  </si>
  <si>
    <t>053-83.21.35</t>
  </si>
  <si>
    <t>053-83.91.46</t>
  </si>
  <si>
    <t>053-62.60.02</t>
  </si>
  <si>
    <t>053-66.55.07</t>
  </si>
  <si>
    <t>053-66.48.89</t>
  </si>
  <si>
    <t>053-66.53.93</t>
  </si>
  <si>
    <t>054-33.51.97</t>
  </si>
  <si>
    <t>054-41.26.43</t>
  </si>
  <si>
    <t>054-41.41.40</t>
  </si>
  <si>
    <t>054-41.54.42</t>
  </si>
  <si>
    <t>09-362.68.17</t>
  </si>
  <si>
    <t>053-62.61.78</t>
  </si>
  <si>
    <t>053-62.36.98</t>
  </si>
  <si>
    <t>053-62.21.58</t>
  </si>
  <si>
    <t>054-50.00.88</t>
  </si>
  <si>
    <t>054-41.06.41</t>
  </si>
  <si>
    <t>055-42.22.29</t>
  </si>
  <si>
    <t>054-50.15.52</t>
  </si>
  <si>
    <t>054-41.68.28</t>
  </si>
  <si>
    <t>054-32.18.62</t>
  </si>
  <si>
    <t>09-360.79.57</t>
  </si>
  <si>
    <t>09-360.44.06</t>
  </si>
  <si>
    <t>09-360.47.79</t>
  </si>
  <si>
    <t>09-360.34.68</t>
  </si>
  <si>
    <t>055-49.81.43</t>
  </si>
  <si>
    <t>055-49.87.08</t>
  </si>
  <si>
    <t>055-49.68.82</t>
  </si>
  <si>
    <t>09-360.23.51</t>
  </si>
  <si>
    <t>055-42.17.89</t>
  </si>
  <si>
    <t>055-42.71.82</t>
  </si>
  <si>
    <t>055-42.30.94</t>
  </si>
  <si>
    <t>055-45.67.40</t>
  </si>
  <si>
    <t>055-21.04.69</t>
  </si>
  <si>
    <t>055-21.94.59</t>
  </si>
  <si>
    <t>055-38.85.55</t>
  </si>
  <si>
    <t>055-38.85.51</t>
  </si>
  <si>
    <t>055-38.97.39</t>
  </si>
  <si>
    <t>055-31.39.51</t>
  </si>
  <si>
    <t>055-30.30.43</t>
  </si>
  <si>
    <t>03-455.22.42</t>
  </si>
  <si>
    <t>03-454.19.90</t>
  </si>
  <si>
    <t>03-455.26.34</t>
  </si>
  <si>
    <t>03-455.31.41</t>
  </si>
  <si>
    <t>03-455.48.25</t>
  </si>
  <si>
    <t>03-457.06.04</t>
  </si>
  <si>
    <t>03-457.03.43</t>
  </si>
  <si>
    <t>03-293.69.68</t>
  </si>
  <si>
    <t>015-31.21.27</t>
  </si>
  <si>
    <t>03-888.01.69</t>
  </si>
  <si>
    <t>03-888.14.67</t>
  </si>
  <si>
    <t>015-21.83.48</t>
  </si>
  <si>
    <t>015-31.25.80</t>
  </si>
  <si>
    <t>015-31.19.06</t>
  </si>
  <si>
    <t>015-31.11.02</t>
  </si>
  <si>
    <t>015-31.21.47</t>
  </si>
  <si>
    <t>015-30.38.32</t>
  </si>
  <si>
    <t>015-31.57.57</t>
  </si>
  <si>
    <t>03-482.15.91</t>
  </si>
  <si>
    <t>015-20.96.14</t>
  </si>
  <si>
    <t>015-31.28.22</t>
  </si>
  <si>
    <t>015-21.01.79</t>
  </si>
  <si>
    <t>015-55.36.90</t>
  </si>
  <si>
    <t>03-482.41.93</t>
  </si>
  <si>
    <t>03-422.52.49</t>
  </si>
  <si>
    <t>015-24.57.43</t>
  </si>
  <si>
    <t>03-230.12.78</t>
  </si>
  <si>
    <t>03-239.27.87</t>
  </si>
  <si>
    <t>03-230.46.92</t>
  </si>
  <si>
    <t>03-239.17.88</t>
  </si>
  <si>
    <t>03-825.84.30</t>
  </si>
  <si>
    <t>03-827.92.93</t>
  </si>
  <si>
    <t>03-827.93.21</t>
  </si>
  <si>
    <t>03-828.25.87</t>
  </si>
  <si>
    <t>03-827.64.95</t>
  </si>
  <si>
    <t>03-887.69.78</t>
  </si>
  <si>
    <t>03-887.43.83</t>
  </si>
  <si>
    <t>03-887.43.71</t>
  </si>
  <si>
    <t>03-887.42.06</t>
  </si>
  <si>
    <t>03-887.61.26</t>
  </si>
  <si>
    <t>03-774.43.88</t>
  </si>
  <si>
    <t>03-887.58.04</t>
  </si>
  <si>
    <t>03-888.35.56</t>
  </si>
  <si>
    <t>03-888.43.02</t>
  </si>
  <si>
    <t>03-888.57.23</t>
  </si>
  <si>
    <t>03-888.25.22</t>
  </si>
  <si>
    <t>03-888.37.62</t>
  </si>
  <si>
    <t>03-774.23.10</t>
  </si>
  <si>
    <t>03-888.92.92</t>
  </si>
  <si>
    <t>03-880.27.40</t>
  </si>
  <si>
    <t>03-886.89.70</t>
  </si>
  <si>
    <t>03-886.64.76</t>
  </si>
  <si>
    <t>03-886.50.30</t>
  </si>
  <si>
    <t>03-886.93.68</t>
  </si>
  <si>
    <t>03-886.69.09</t>
  </si>
  <si>
    <t>03-886.66.39</t>
  </si>
  <si>
    <t>03-886.66.66</t>
  </si>
  <si>
    <t>03-886.57.09</t>
  </si>
  <si>
    <t>03-886.42.58</t>
  </si>
  <si>
    <t>03-886.68.95</t>
  </si>
  <si>
    <t>03-889.14.23</t>
  </si>
  <si>
    <t>03-889.82.88</t>
  </si>
  <si>
    <t>03-889.08.62</t>
  </si>
  <si>
    <t>03-899.17.30</t>
  </si>
  <si>
    <t>052-34.24.40</t>
  </si>
  <si>
    <t>03-889.56.00</t>
  </si>
  <si>
    <t>03-889.44.26</t>
  </si>
  <si>
    <t>03-889.39.16</t>
  </si>
  <si>
    <t>03-889.13.18</t>
  </si>
  <si>
    <t>052-33.47.43</t>
  </si>
  <si>
    <t>052-33.52.23</t>
  </si>
  <si>
    <t>052-34.03.75</t>
  </si>
  <si>
    <t>03-771.08.43</t>
  </si>
  <si>
    <t>03-711.32.53</t>
  </si>
  <si>
    <t>03-771.37.62</t>
  </si>
  <si>
    <t>03-711.08.03</t>
  </si>
  <si>
    <t>03-780.71.65</t>
  </si>
  <si>
    <t>03-776.45.22</t>
  </si>
  <si>
    <t>03-777.82.82</t>
  </si>
  <si>
    <t>03-780.51.90</t>
  </si>
  <si>
    <t>03-760.41.62</t>
  </si>
  <si>
    <t>03-776.41.20</t>
  </si>
  <si>
    <t>03-776.55.88</t>
  </si>
  <si>
    <t>03-776.28.14</t>
  </si>
  <si>
    <t>03-820.18.20</t>
  </si>
  <si>
    <t>03-827.78.78</t>
  </si>
  <si>
    <t>03-827.80.99</t>
  </si>
  <si>
    <t>03-827.90.45</t>
  </si>
  <si>
    <t>03-825.07.76</t>
  </si>
  <si>
    <t>03-827.65.64</t>
  </si>
  <si>
    <t>03-252.82.38</t>
  </si>
  <si>
    <t>03-252.76.03</t>
  </si>
  <si>
    <t>03-252.58.88</t>
  </si>
  <si>
    <t>03-775.74.76</t>
  </si>
  <si>
    <t>03-775.74.51</t>
  </si>
  <si>
    <t>03-775.60.85</t>
  </si>
  <si>
    <t>03-775.62.80</t>
  </si>
  <si>
    <t>03-775.97.80</t>
  </si>
  <si>
    <t>03-775.45.33</t>
  </si>
  <si>
    <t>03-775.72.00</t>
  </si>
  <si>
    <t>03-774.22.03</t>
  </si>
  <si>
    <t>03-774.28.76</t>
  </si>
  <si>
    <t>03-776.20.18</t>
  </si>
  <si>
    <t>03-777.14.93</t>
  </si>
  <si>
    <t>03-770.65.61</t>
  </si>
  <si>
    <t>03-770.66.85</t>
  </si>
  <si>
    <t>03-780.19.10</t>
  </si>
  <si>
    <t>03-779.79.00</t>
  </si>
  <si>
    <t>03-770.70.09</t>
  </si>
  <si>
    <t>03-775.43.30</t>
  </si>
  <si>
    <t>03-773.52.39</t>
  </si>
  <si>
    <t>03-773.40.15</t>
  </si>
  <si>
    <t>015-21.08.31</t>
  </si>
  <si>
    <t>015-55.76.27</t>
  </si>
  <si>
    <t>015-20.50.85</t>
  </si>
  <si>
    <t>015-27.15.10</t>
  </si>
  <si>
    <t>015-41.68.65</t>
  </si>
  <si>
    <t>015-28.84.41</t>
  </si>
  <si>
    <t>015-20.24.10</t>
  </si>
  <si>
    <t>015-28.79.10</t>
  </si>
  <si>
    <t>015-55.64.74</t>
  </si>
  <si>
    <t>015-20.51.79</t>
  </si>
  <si>
    <t>015-41.51.80</t>
  </si>
  <si>
    <t>015-20.38.96</t>
  </si>
  <si>
    <t>015-41.54.18</t>
  </si>
  <si>
    <t>015-27.29.86</t>
  </si>
  <si>
    <t>015-41.20.02</t>
  </si>
  <si>
    <t>015-51.26.38</t>
  </si>
  <si>
    <t>015-51.22.61</t>
  </si>
  <si>
    <t>015-55.12.27</t>
  </si>
  <si>
    <t>015-75.66.41</t>
  </si>
  <si>
    <t>015-51.42.95</t>
  </si>
  <si>
    <t>016-60.35.89</t>
  </si>
  <si>
    <t>016-60.38.55</t>
  </si>
  <si>
    <t>015-51.74.44</t>
  </si>
  <si>
    <t>015-76.03.10</t>
  </si>
  <si>
    <t>015-56.05.30</t>
  </si>
  <si>
    <t>015-23.48.55</t>
  </si>
  <si>
    <t>015-75.71.33</t>
  </si>
  <si>
    <t>015-75.74.67</t>
  </si>
  <si>
    <t>015-73.04.56</t>
  </si>
  <si>
    <t>052-30.00.63</t>
  </si>
  <si>
    <t>052-33.50.60</t>
  </si>
  <si>
    <t>052-30.98.98</t>
  </si>
  <si>
    <t>052-30.28.78</t>
  </si>
  <si>
    <t>052-30.35.82</t>
  </si>
  <si>
    <t>052-30.02.20</t>
  </si>
  <si>
    <t>052-33.25.71</t>
  </si>
  <si>
    <t>015-71.18.01</t>
  </si>
  <si>
    <t>015-71.18.60</t>
  </si>
  <si>
    <t>015-41.45.03</t>
  </si>
  <si>
    <t>015-27.28.16</t>
  </si>
  <si>
    <t>015-27.78.96</t>
  </si>
  <si>
    <t>015-61.03.31</t>
  </si>
  <si>
    <t>015-61.09.84</t>
  </si>
  <si>
    <t>015-41.95.94</t>
  </si>
  <si>
    <t>015-51.86.25</t>
  </si>
  <si>
    <t>015-51.28.83</t>
  </si>
  <si>
    <t>015-51.52.79</t>
  </si>
  <si>
    <t>016-60.51.71</t>
  </si>
  <si>
    <t>016-60.25.71</t>
  </si>
  <si>
    <t>016-23.35.31</t>
  </si>
  <si>
    <t>016-30.90.26</t>
  </si>
  <si>
    <t>016-85.32.50</t>
  </si>
  <si>
    <t>016-48.23.91</t>
  </si>
  <si>
    <t>016-23.85.81</t>
  </si>
  <si>
    <t>016-44.58.83</t>
  </si>
  <si>
    <t>016-25.96.63</t>
  </si>
  <si>
    <t>016-22.44.09</t>
  </si>
  <si>
    <t>016-22.36.23</t>
  </si>
  <si>
    <t>016-20.80.26</t>
  </si>
  <si>
    <t>016-46.03.60</t>
  </si>
  <si>
    <t>016-46.37.02</t>
  </si>
  <si>
    <t>016-46.40.37</t>
  </si>
  <si>
    <t>016-47.73.18</t>
  </si>
  <si>
    <t>016-48.06.58</t>
  </si>
  <si>
    <t>016-48.93.08</t>
  </si>
  <si>
    <t>02-767.51.01</t>
  </si>
  <si>
    <t>02-759.60.69</t>
  </si>
  <si>
    <t>02-759.64.59</t>
  </si>
  <si>
    <t>02-759.65.33</t>
  </si>
  <si>
    <t>02-759.46.04</t>
  </si>
  <si>
    <t>02-759.96.22</t>
  </si>
  <si>
    <t>02-759.63.60</t>
  </si>
  <si>
    <t>02-759.97.43</t>
  </si>
  <si>
    <t>02-756.55.00</t>
  </si>
  <si>
    <t>016-65.74.86</t>
  </si>
  <si>
    <t>016-65.99.77</t>
  </si>
  <si>
    <t>016-65.54.85</t>
  </si>
  <si>
    <t>015-24.78.62</t>
  </si>
  <si>
    <t>015-24.76.64</t>
  </si>
  <si>
    <t>015-24.11.20</t>
  </si>
  <si>
    <t>016-61.64.60</t>
  </si>
  <si>
    <t>016-61.64.70</t>
  </si>
  <si>
    <t>016-61.64.90</t>
  </si>
  <si>
    <t>016-58.20.68</t>
  </si>
  <si>
    <t>016-60.88.85</t>
  </si>
  <si>
    <t>016-53.37.32</t>
  </si>
  <si>
    <t>016-53.40.23</t>
  </si>
  <si>
    <t>016-53.09.17</t>
  </si>
  <si>
    <t>016-69.71.44</t>
  </si>
  <si>
    <t>016-69.93.14</t>
  </si>
  <si>
    <t>015-22.27.17</t>
  </si>
  <si>
    <t>016-69.93.33</t>
  </si>
  <si>
    <t>015-22.22.98</t>
  </si>
  <si>
    <t>014-54.90.00</t>
  </si>
  <si>
    <t>014-54.73.93</t>
  </si>
  <si>
    <t>014-54.92.56</t>
  </si>
  <si>
    <t>014-26.54.39</t>
  </si>
  <si>
    <t>014-54.51.71</t>
  </si>
  <si>
    <t>014-54.82.90</t>
  </si>
  <si>
    <t>014-54.42.87</t>
  </si>
  <si>
    <t>014-26.50.33</t>
  </si>
  <si>
    <t>014-23.44.46</t>
  </si>
  <si>
    <t>016-69.97.80</t>
  </si>
  <si>
    <t>016-25.18.53</t>
  </si>
  <si>
    <t>016-26.03.63</t>
  </si>
  <si>
    <t>016-25.30.82</t>
  </si>
  <si>
    <t>016-25.28.56</t>
  </si>
  <si>
    <t>016-44.90.43</t>
  </si>
  <si>
    <t>016-62.24.13</t>
  </si>
  <si>
    <t>016-64.06.97</t>
  </si>
  <si>
    <t>016-63.44.45</t>
  </si>
  <si>
    <t>016-63.42.78</t>
  </si>
  <si>
    <t>016-63.20.73</t>
  </si>
  <si>
    <t>016-55.11.34</t>
  </si>
  <si>
    <t>016-56.74.92</t>
  </si>
  <si>
    <t>016-56.12.58</t>
  </si>
  <si>
    <t>016-56.61.50</t>
  </si>
  <si>
    <t>016-56.25.72</t>
  </si>
  <si>
    <t>016-56.36.75</t>
  </si>
  <si>
    <t>013-77.56.44</t>
  </si>
  <si>
    <t>016-56.91.41</t>
  </si>
  <si>
    <t>013-31.20.88</t>
  </si>
  <si>
    <t>013-31.46.11</t>
  </si>
  <si>
    <t>016-77.72.67</t>
  </si>
  <si>
    <t>013-77.31.85</t>
  </si>
  <si>
    <t>013-77.20.30</t>
  </si>
  <si>
    <t>013-77.70.88</t>
  </si>
  <si>
    <t>013-77.36.58</t>
  </si>
  <si>
    <t>013-77.19.29</t>
  </si>
  <si>
    <t>013-77.27.38</t>
  </si>
  <si>
    <t>013-33.46.31</t>
  </si>
  <si>
    <t>013-32.69.23</t>
  </si>
  <si>
    <t>016-81.98.02</t>
  </si>
  <si>
    <t>016-81.81.86</t>
  </si>
  <si>
    <t>016-81.83.88</t>
  </si>
  <si>
    <t>016-81.48.10</t>
  </si>
  <si>
    <t>016-77.75.20</t>
  </si>
  <si>
    <t>016-78.01.65</t>
  </si>
  <si>
    <t>016-81.23.18</t>
  </si>
  <si>
    <t>016-76.54.95</t>
  </si>
  <si>
    <t>016-76.87.87</t>
  </si>
  <si>
    <t>016-82.14.58</t>
  </si>
  <si>
    <t>011-78.13.39</t>
  </si>
  <si>
    <t>016-78.89.65</t>
  </si>
  <si>
    <t>011-58.78.70</t>
  </si>
  <si>
    <t>016-73.33.41</t>
  </si>
  <si>
    <t>016-73.50.91</t>
  </si>
  <si>
    <t>016-77.77.77</t>
  </si>
  <si>
    <t>016-77.84.11</t>
  </si>
  <si>
    <t>016-77.15.72</t>
  </si>
  <si>
    <t>016-77.73.80</t>
  </si>
  <si>
    <t>016-78.81.62</t>
  </si>
  <si>
    <t>011-88.45.82</t>
  </si>
  <si>
    <t>011-78.27.94</t>
  </si>
  <si>
    <t>011-58.41.44</t>
  </si>
  <si>
    <t>011-78.20.88</t>
  </si>
  <si>
    <t>011-58.86.92</t>
  </si>
  <si>
    <t>011-58.46.53</t>
  </si>
  <si>
    <t>011-58.84.79</t>
  </si>
  <si>
    <t>011-58.11.43</t>
  </si>
  <si>
    <t>013-44.33.63</t>
  </si>
  <si>
    <t>011-22.14.48</t>
  </si>
  <si>
    <t>011-27.04.92</t>
  </si>
  <si>
    <t>011-21.23.24</t>
  </si>
  <si>
    <t>011-27.13.17</t>
  </si>
  <si>
    <t>011-27.23.08</t>
  </si>
  <si>
    <t>011-27.20.66</t>
  </si>
  <si>
    <t>011-25.31.02</t>
  </si>
  <si>
    <t>011-21.17.64</t>
  </si>
  <si>
    <t>011-25.04.48</t>
  </si>
  <si>
    <t>011-25.11.60</t>
  </si>
  <si>
    <t>011-25.52.88</t>
  </si>
  <si>
    <t>011-82.44.44</t>
  </si>
  <si>
    <t>011-81.47.45</t>
  </si>
  <si>
    <t>011-82.43.66</t>
  </si>
  <si>
    <t>011-81.40.74</t>
  </si>
  <si>
    <t>011-60.48.33</t>
  </si>
  <si>
    <t>011-60.64.94</t>
  </si>
  <si>
    <t>011-57.38.04</t>
  </si>
  <si>
    <t>011-52.18.14</t>
  </si>
  <si>
    <t>011-52.18.67</t>
  </si>
  <si>
    <t>011-53.68.54</t>
  </si>
  <si>
    <t>011-25.44.35</t>
  </si>
  <si>
    <t>011-42.95.87</t>
  </si>
  <si>
    <t>011-53.78.69</t>
  </si>
  <si>
    <t>011-53.81.12</t>
  </si>
  <si>
    <t>011-45.11.24</t>
  </si>
  <si>
    <t>011-42.59.42</t>
  </si>
  <si>
    <t>011-57.26.30</t>
  </si>
  <si>
    <t>011-57.36.20</t>
  </si>
  <si>
    <t>011-42.26.47</t>
  </si>
  <si>
    <t>011-42.23.96</t>
  </si>
  <si>
    <t>011-42.21.15</t>
  </si>
  <si>
    <t>011-73.29.20</t>
  </si>
  <si>
    <t>011-79.13.78</t>
  </si>
  <si>
    <t>011-61.20.97</t>
  </si>
  <si>
    <t>011-63.30.32</t>
  </si>
  <si>
    <t>089-46.33.86</t>
  </si>
  <si>
    <t>011-63.64.84</t>
  </si>
  <si>
    <t>011-79.26.22</t>
  </si>
  <si>
    <t>011-79.26.81</t>
  </si>
  <si>
    <t>011-64.18.90</t>
  </si>
  <si>
    <t>011-64.08.08</t>
  </si>
  <si>
    <t>011-64.72.36</t>
  </si>
  <si>
    <t>011-64.21.94</t>
  </si>
  <si>
    <t>011-64.17.34</t>
  </si>
  <si>
    <t>011-64.26.41</t>
  </si>
  <si>
    <t>011-73.43.51</t>
  </si>
  <si>
    <t>011-73.33.65</t>
  </si>
  <si>
    <t>011-44.71.18</t>
  </si>
  <si>
    <t>011-44.58.10</t>
  </si>
  <si>
    <t>011-62.16.13</t>
  </si>
  <si>
    <t>011-44.71.32</t>
  </si>
  <si>
    <t>011-44.63.35</t>
  </si>
  <si>
    <t>089-36.35.33</t>
  </si>
  <si>
    <t>012-74.13.95</t>
  </si>
  <si>
    <t>015-27.26.75</t>
  </si>
  <si>
    <t>02-251.67.67</t>
  </si>
  <si>
    <t>052-44.40.80</t>
  </si>
  <si>
    <t>056-51.34.90</t>
  </si>
  <si>
    <t>056-30.06.60</t>
  </si>
  <si>
    <t>09-381.55.05</t>
  </si>
  <si>
    <t>03-727.17.70</t>
  </si>
  <si>
    <t>09-344.63.72</t>
  </si>
  <si>
    <t>014-51.37.15</t>
  </si>
  <si>
    <t>059-32.04.53</t>
  </si>
  <si>
    <t>03-410.01.40</t>
  </si>
  <si>
    <t>03-455.39.80</t>
  </si>
  <si>
    <t>050-54.51.57</t>
  </si>
  <si>
    <t>011-68.07.09</t>
  </si>
  <si>
    <t>03-239.30.22</t>
  </si>
  <si>
    <t>03-290.76.18</t>
  </si>
  <si>
    <t>011-64.57.82</t>
  </si>
  <si>
    <t>011-31.21.62</t>
  </si>
  <si>
    <t>016-81.49.72</t>
  </si>
  <si>
    <t>011-31.26.83</t>
  </si>
  <si>
    <t>014-81.00.33</t>
  </si>
  <si>
    <t>015-61.88.40</t>
  </si>
  <si>
    <t>09-234.39.08</t>
  </si>
  <si>
    <t>053-77.36.84</t>
  </si>
  <si>
    <t>03-321.99.50</t>
  </si>
  <si>
    <t>056-51.35.78</t>
  </si>
  <si>
    <t>09-255.17.61</t>
  </si>
  <si>
    <t>02-521.82.98</t>
  </si>
  <si>
    <t>015-41.57.63</t>
  </si>
  <si>
    <t>016-65.53.53</t>
  </si>
  <si>
    <t>02-377.03.83</t>
  </si>
  <si>
    <t>02-251.29.39</t>
  </si>
  <si>
    <t>089-73.06.72</t>
  </si>
  <si>
    <t>011-48.04.00</t>
  </si>
  <si>
    <t>056-71.94.59</t>
  </si>
  <si>
    <t>089-81.13.08</t>
  </si>
  <si>
    <t>089-85.69.22</t>
  </si>
  <si>
    <t>012-23.85.52</t>
  </si>
  <si>
    <t>012-23.23.64</t>
  </si>
  <si>
    <t>012-23.12.14</t>
  </si>
  <si>
    <t>012-26.16.12</t>
  </si>
  <si>
    <t>012-39.16.74</t>
  </si>
  <si>
    <t>011-37.95.62</t>
  </si>
  <si>
    <t>011-37.69.61</t>
  </si>
  <si>
    <t>089-41.67.77</t>
  </si>
  <si>
    <t>089-41.49.10</t>
  </si>
  <si>
    <t>012-23.75.16</t>
  </si>
  <si>
    <t>089-41.39.71</t>
  </si>
  <si>
    <t>089-51.12.00</t>
  </si>
  <si>
    <t>089-41.37.38</t>
  </si>
  <si>
    <t>012-45.22.35</t>
  </si>
  <si>
    <t>089-51.51.02</t>
  </si>
  <si>
    <t>089-41.62.69</t>
  </si>
  <si>
    <t>012-45.39.40</t>
  </si>
  <si>
    <t>089-71.40.76</t>
  </si>
  <si>
    <t>089-71.64.63</t>
  </si>
  <si>
    <t>089-71.30.35</t>
  </si>
  <si>
    <t>012-45.53.64</t>
  </si>
  <si>
    <t>089-71.68.95</t>
  </si>
  <si>
    <t>012-23.58.16</t>
  </si>
  <si>
    <t>012-45.21.30</t>
  </si>
  <si>
    <t>04-381.10.59</t>
  </si>
  <si>
    <t>04-381.91.01</t>
  </si>
  <si>
    <t>011-68.33.80</t>
  </si>
  <si>
    <t>011-68.93.71</t>
  </si>
  <si>
    <t>011-68.42.31</t>
  </si>
  <si>
    <t>011-68.19.94</t>
  </si>
  <si>
    <t>011-71.90.00</t>
  </si>
  <si>
    <t>011-68.39.50</t>
  </si>
  <si>
    <t>011-68.99.87</t>
  </si>
  <si>
    <t>011-31.22.33</t>
  </si>
  <si>
    <t>011-31.26.85</t>
  </si>
  <si>
    <t>011-31.57.67</t>
  </si>
  <si>
    <t>011-31.67.17</t>
  </si>
  <si>
    <t>011-31.37.31</t>
  </si>
  <si>
    <t>03-297.91.28</t>
  </si>
  <si>
    <t>03-336.25.27</t>
  </si>
  <si>
    <t>03-281.84.27</t>
  </si>
  <si>
    <t>03-293.06.08</t>
  </si>
  <si>
    <t>016-50.06.50</t>
  </si>
  <si>
    <t>02-414.35.40</t>
  </si>
  <si>
    <t>02-252.62.04</t>
  </si>
  <si>
    <t>03-321.02.58</t>
  </si>
  <si>
    <t>02-411.56.04</t>
  </si>
  <si>
    <t>09-384.31.68</t>
  </si>
  <si>
    <t>03-449.36.70</t>
  </si>
  <si>
    <t>056-68.88.30</t>
  </si>
  <si>
    <t>02-251.92.21</t>
  </si>
  <si>
    <t>09-222.08.22</t>
  </si>
  <si>
    <t>03-899.37.70</t>
  </si>
  <si>
    <t>02-269.39.41</t>
  </si>
  <si>
    <t>03-298.16.80</t>
  </si>
  <si>
    <t>03-449.40.18</t>
  </si>
  <si>
    <t>02-733.10.97</t>
  </si>
  <si>
    <t>02-216.55.80</t>
  </si>
  <si>
    <t>013-32.69.28</t>
  </si>
  <si>
    <t>011-32.32.13</t>
  </si>
  <si>
    <t>09-371.70.57</t>
  </si>
  <si>
    <t>055-31.54.33</t>
  </si>
  <si>
    <t>09-362.98.03</t>
  </si>
  <si>
    <t>09-371.57.79</t>
  </si>
  <si>
    <t>02-521.04.84</t>
  </si>
  <si>
    <t>014-84.12.80</t>
  </si>
  <si>
    <t>014-84.13.96</t>
  </si>
  <si>
    <t>014-30.31.62</t>
  </si>
  <si>
    <t>013-66.12.59</t>
  </si>
  <si>
    <t>013-66.17.27</t>
  </si>
  <si>
    <t>014-86.63.40</t>
  </si>
  <si>
    <t>050-31.16.39</t>
  </si>
  <si>
    <t>050-59.94.78</t>
  </si>
  <si>
    <t>050-33.56.97</t>
  </si>
  <si>
    <t>050-31.21.39</t>
  </si>
  <si>
    <t>050-47.09.67</t>
  </si>
  <si>
    <t>050-82.68.44</t>
  </si>
  <si>
    <t>050-82.62.67</t>
  </si>
  <si>
    <t>050-36.42.00</t>
  </si>
  <si>
    <t>050-78.88.91</t>
  </si>
  <si>
    <t>050-78.88.32</t>
  </si>
  <si>
    <t>050-78.99.66</t>
  </si>
  <si>
    <t>050-27.59.63</t>
  </si>
  <si>
    <t>050-27.88.50</t>
  </si>
  <si>
    <t>050-27.76.95</t>
  </si>
  <si>
    <t>051-65.68.52</t>
  </si>
  <si>
    <t>051-65.75.57</t>
  </si>
  <si>
    <t>051-61.27.39</t>
  </si>
  <si>
    <t>051-72.25.28</t>
  </si>
  <si>
    <t>051-72.62.21</t>
  </si>
  <si>
    <t>051-68.94.31</t>
  </si>
  <si>
    <t>051-68.73.37</t>
  </si>
  <si>
    <t>051-68.70.37</t>
  </si>
  <si>
    <t>050-22.05.46</t>
  </si>
  <si>
    <t>050-21.13.21</t>
  </si>
  <si>
    <t>051-72.36.43</t>
  </si>
  <si>
    <t>050-21.19.79</t>
  </si>
  <si>
    <t>050-23.15.11</t>
  </si>
  <si>
    <t>051-56.91.66</t>
  </si>
  <si>
    <t>051-56.93.72</t>
  </si>
  <si>
    <t>051-56.84.57</t>
  </si>
  <si>
    <t>051-56.66.15</t>
  </si>
  <si>
    <t>051-70.07.47</t>
  </si>
  <si>
    <t>051-50.41.52</t>
  </si>
  <si>
    <t>051-70.24.75</t>
  </si>
  <si>
    <t>051-54.54.33</t>
  </si>
  <si>
    <t>051-50.38.12</t>
  </si>
  <si>
    <t>051-55.50.62</t>
  </si>
  <si>
    <t>051-50.38.65</t>
  </si>
  <si>
    <t>051-62.71.34</t>
  </si>
  <si>
    <t>058-28.91.03</t>
  </si>
  <si>
    <t>058-28.89.48</t>
  </si>
  <si>
    <t>050-40.68.90</t>
  </si>
  <si>
    <t>050-40.68.77</t>
  </si>
  <si>
    <t>050-31.63.22</t>
  </si>
  <si>
    <t>050-40.45.07</t>
  </si>
  <si>
    <t>050-39.45.93</t>
  </si>
  <si>
    <t>050-39.13.23</t>
  </si>
  <si>
    <t>050-38.65.43</t>
  </si>
  <si>
    <t>050-20.93.40</t>
  </si>
  <si>
    <t>050-20.97.90</t>
  </si>
  <si>
    <t>050-27.62.12</t>
  </si>
  <si>
    <t>050-81.27.14</t>
  </si>
  <si>
    <t>050-81.18.10</t>
  </si>
  <si>
    <t>050-81.42.98</t>
  </si>
  <si>
    <t>059-26.52.55</t>
  </si>
  <si>
    <t>059-27.63.63</t>
  </si>
  <si>
    <t>059-27.83.40</t>
  </si>
  <si>
    <t>059-27.82.95</t>
  </si>
  <si>
    <t>059-29.99.88</t>
  </si>
  <si>
    <t>059-29.92.98</t>
  </si>
  <si>
    <t>050-24.11.31</t>
  </si>
  <si>
    <t>051-58.97.94</t>
  </si>
  <si>
    <t>051-58.90.26</t>
  </si>
  <si>
    <t>050-60.07.09</t>
  </si>
  <si>
    <t>050-63.08.60</t>
  </si>
  <si>
    <t>050-60.05.06</t>
  </si>
  <si>
    <t>050-60.43.10</t>
  </si>
  <si>
    <t>050-60.04.72</t>
  </si>
  <si>
    <t>050-35.14.25</t>
  </si>
  <si>
    <t>050-28.85.10</t>
  </si>
  <si>
    <t>050-37.34.78</t>
  </si>
  <si>
    <t>050-35.15.97</t>
  </si>
  <si>
    <t>050-35.55.98</t>
  </si>
  <si>
    <t>050-35.81.18</t>
  </si>
  <si>
    <t>050-78.97.22</t>
  </si>
  <si>
    <t>050-36.32.25</t>
  </si>
  <si>
    <t>050-35.04.15</t>
  </si>
  <si>
    <t>050-35.47.87</t>
  </si>
  <si>
    <t>050-50.09.66</t>
  </si>
  <si>
    <t>050-41.14.89</t>
  </si>
  <si>
    <t>050-41.44.80</t>
  </si>
  <si>
    <t>050-54.48.28</t>
  </si>
  <si>
    <t>050-55.10.71</t>
  </si>
  <si>
    <t>050-54.50.96</t>
  </si>
  <si>
    <t>050-63.08.70</t>
  </si>
  <si>
    <t>050-51.29.25</t>
  </si>
  <si>
    <t>059-80.78.75</t>
  </si>
  <si>
    <t>059-70.87.46</t>
  </si>
  <si>
    <t>059-70.42.95</t>
  </si>
  <si>
    <t>059-70.95.12</t>
  </si>
  <si>
    <t>059-32.27.45</t>
  </si>
  <si>
    <t>059-26.82.75</t>
  </si>
  <si>
    <t>059-50.22.97</t>
  </si>
  <si>
    <t>059-70.55.62</t>
  </si>
  <si>
    <t>059-70.07.75</t>
  </si>
  <si>
    <t>059-70.99.15</t>
  </si>
  <si>
    <t>059-70.67.68</t>
  </si>
  <si>
    <t>059-50.55.47</t>
  </si>
  <si>
    <t>059-70.20.03</t>
  </si>
  <si>
    <t>059-32.24.67</t>
  </si>
  <si>
    <t>059-32.24.87</t>
  </si>
  <si>
    <t>059-32.23.45</t>
  </si>
  <si>
    <t>059-32.24.84</t>
  </si>
  <si>
    <t>050-41.69.68</t>
  </si>
  <si>
    <t>050-41.33.17</t>
  </si>
  <si>
    <t>050-41.84.30</t>
  </si>
  <si>
    <t>059-23.57.26</t>
  </si>
  <si>
    <t>059-23.77.05</t>
  </si>
  <si>
    <t>059-30.19.39</t>
  </si>
  <si>
    <t>059-30.70.30</t>
  </si>
  <si>
    <t>059-30.29.41</t>
  </si>
  <si>
    <t>058-23.56.35</t>
  </si>
  <si>
    <t>058-23.35.34</t>
  </si>
  <si>
    <t>058-23.22.11</t>
  </si>
  <si>
    <t>058-23.51.34</t>
  </si>
  <si>
    <t>058-51.55.72</t>
  </si>
  <si>
    <t>058-51.43.49</t>
  </si>
  <si>
    <t>058-52.34.18</t>
  </si>
  <si>
    <t>058-51.18.28</t>
  </si>
  <si>
    <t>058-41.50.25</t>
  </si>
  <si>
    <t>058-41.24.00</t>
  </si>
  <si>
    <t>058-41.27.10</t>
  </si>
  <si>
    <t>058-31.37.41</t>
  </si>
  <si>
    <t>058-31.26.73</t>
  </si>
  <si>
    <t>058-29.83.80</t>
  </si>
  <si>
    <t>058-29.90.25</t>
  </si>
  <si>
    <t>056-21.67.14</t>
  </si>
  <si>
    <t>056-25.38.36</t>
  </si>
  <si>
    <t>056-22.50.27</t>
  </si>
  <si>
    <t>056-22.81.89</t>
  </si>
  <si>
    <t>056-22.66.39</t>
  </si>
  <si>
    <t>056-20.10.64</t>
  </si>
  <si>
    <t>056-21.32.10</t>
  </si>
  <si>
    <t>056-35.57.40</t>
  </si>
  <si>
    <t>056-21.08.31</t>
  </si>
  <si>
    <t>056-21.17.37</t>
  </si>
  <si>
    <t>056-41.03.75</t>
  </si>
  <si>
    <t>056-41.34.97</t>
  </si>
  <si>
    <t>056-41.14.72</t>
  </si>
  <si>
    <t>056-41.35.93</t>
  </si>
  <si>
    <t>056-41.47.88</t>
  </si>
  <si>
    <t>056-21.56.80</t>
  </si>
  <si>
    <t>056-21.52.56</t>
  </si>
  <si>
    <t>056-75.53.76</t>
  </si>
  <si>
    <t>056-75.58.34</t>
  </si>
  <si>
    <t>056-77.82.20</t>
  </si>
  <si>
    <t>056-28.54.50</t>
  </si>
  <si>
    <t>056-77.73.03</t>
  </si>
  <si>
    <t>056-65.18.90</t>
  </si>
  <si>
    <t>056-68.93.92</t>
  </si>
  <si>
    <t>056-68.85.44</t>
  </si>
  <si>
    <t>056-68.05.15</t>
  </si>
  <si>
    <t>056-64.77.90</t>
  </si>
  <si>
    <t>056-64.65.36</t>
  </si>
  <si>
    <t>056-45.68.30</t>
  </si>
  <si>
    <t>056-45.53.53</t>
  </si>
  <si>
    <t>056-64.44.83</t>
  </si>
  <si>
    <t>056-45.57.72</t>
  </si>
  <si>
    <t>056-51.28.90</t>
  </si>
  <si>
    <t>056-51.30.74</t>
  </si>
  <si>
    <t>056-51.28.89</t>
  </si>
  <si>
    <t>056-51.10.01</t>
  </si>
  <si>
    <t>056-51.29.05</t>
  </si>
  <si>
    <t>056-41.36.65</t>
  </si>
  <si>
    <t>056-41.42.77</t>
  </si>
  <si>
    <t>056-42.76.83</t>
  </si>
  <si>
    <t>056-42.69.62</t>
  </si>
  <si>
    <t>056-35.62.72</t>
  </si>
  <si>
    <t>056-32.79.60</t>
  </si>
  <si>
    <t>056-41.29.70</t>
  </si>
  <si>
    <t>056-42.54.17</t>
  </si>
  <si>
    <t>056-50.95.42</t>
  </si>
  <si>
    <t>056-50.93.17</t>
  </si>
  <si>
    <t>056-50.96.97</t>
  </si>
  <si>
    <t>057-46.62.04</t>
  </si>
  <si>
    <t>057-46.64.56</t>
  </si>
  <si>
    <t>051-77.82.44</t>
  </si>
  <si>
    <t>051-77.90.95</t>
  </si>
  <si>
    <t>051-77.22.68</t>
  </si>
  <si>
    <t>051-77.94.52</t>
  </si>
  <si>
    <t>051-30.45.11</t>
  </si>
  <si>
    <t>051-30.47.77</t>
  </si>
  <si>
    <t>051-30.21.26</t>
  </si>
  <si>
    <t>051-30.41.85</t>
  </si>
  <si>
    <t>051-31.11.64</t>
  </si>
  <si>
    <t>056-35.23.39</t>
  </si>
  <si>
    <t>056-35.58.87</t>
  </si>
  <si>
    <t>056-35.38.53</t>
  </si>
  <si>
    <t>056-71.10.32</t>
  </si>
  <si>
    <t>056-71.18.51</t>
  </si>
  <si>
    <t>056-71.40.99</t>
  </si>
  <si>
    <t>056-71.48.06</t>
  </si>
  <si>
    <t>056-72.43.45</t>
  </si>
  <si>
    <t>056-71.46.42</t>
  </si>
  <si>
    <t>056-70.31.92</t>
  </si>
  <si>
    <t>056-77.50.75</t>
  </si>
  <si>
    <t>056-77.91.57</t>
  </si>
  <si>
    <t>056-71.19.49</t>
  </si>
  <si>
    <t>056-72.67.17</t>
  </si>
  <si>
    <t>056-60.65.85</t>
  </si>
  <si>
    <t>056-71.39.50</t>
  </si>
  <si>
    <t>056-32.56.05</t>
  </si>
  <si>
    <t>056-66.66.48</t>
  </si>
  <si>
    <t>056-71.09.98</t>
  </si>
  <si>
    <t>051-30.00.65</t>
  </si>
  <si>
    <t>051-30.98.87</t>
  </si>
  <si>
    <t>051-30.36.13</t>
  </si>
  <si>
    <t>056-66.80.60</t>
  </si>
  <si>
    <t>056-66.66.04</t>
  </si>
  <si>
    <t>056-66.64.75</t>
  </si>
  <si>
    <t>056-60.37.41</t>
  </si>
  <si>
    <t>051-63.56.50</t>
  </si>
  <si>
    <t>056-60.32.70</t>
  </si>
  <si>
    <t>056-60.57.62</t>
  </si>
  <si>
    <t>056-60.17.41</t>
  </si>
  <si>
    <t>056-60.10.44</t>
  </si>
  <si>
    <t>056-60.39.41</t>
  </si>
  <si>
    <t>056-60.25.53</t>
  </si>
  <si>
    <t>056-60.31.48</t>
  </si>
  <si>
    <t>056-60.77.47</t>
  </si>
  <si>
    <t>051-24.15.23</t>
  </si>
  <si>
    <t>051-26.44.40</t>
  </si>
  <si>
    <t>051-22.42.59</t>
  </si>
  <si>
    <t>051-22.23.38</t>
  </si>
  <si>
    <t>051-20.61.76</t>
  </si>
  <si>
    <t>051-24.49.56</t>
  </si>
  <si>
    <t>051-24.28.40</t>
  </si>
  <si>
    <t>051-22.35.41</t>
  </si>
  <si>
    <t>051-22.73.66</t>
  </si>
  <si>
    <t>051-20.70.87</t>
  </si>
  <si>
    <t>051-25.19.61</t>
  </si>
  <si>
    <t>051-23.19.76</t>
  </si>
  <si>
    <t>051-20.29.28</t>
  </si>
  <si>
    <t>056-50.21.13</t>
  </si>
  <si>
    <t>051-22.44.67</t>
  </si>
  <si>
    <t>051-24.33.05</t>
  </si>
  <si>
    <t>051-20.53.81</t>
  </si>
  <si>
    <t>051-70.23.95</t>
  </si>
  <si>
    <t>051-74.68.98</t>
  </si>
  <si>
    <t>051-74.69.50</t>
  </si>
  <si>
    <t>051-74.49.16</t>
  </si>
  <si>
    <t>051-48.74.03</t>
  </si>
  <si>
    <t>051-48.61.17</t>
  </si>
  <si>
    <t>051-48.80.86</t>
  </si>
  <si>
    <t>051-40.35.67</t>
  </si>
  <si>
    <t>051-46.66.24</t>
  </si>
  <si>
    <t>051-46.76.99</t>
  </si>
  <si>
    <t>051-40.20.62</t>
  </si>
  <si>
    <t>051-40.47.50</t>
  </si>
  <si>
    <t>051-63.31.08</t>
  </si>
  <si>
    <t>051-63.62.36</t>
  </si>
  <si>
    <t>051-40.85.81</t>
  </si>
  <si>
    <t>057-20.28.61</t>
  </si>
  <si>
    <t>057-21.82.39</t>
  </si>
  <si>
    <t>057-20.71.24</t>
  </si>
  <si>
    <t>057-20.12.79</t>
  </si>
  <si>
    <t>057-20.04.60</t>
  </si>
  <si>
    <t>057-20.19.75</t>
  </si>
  <si>
    <t>057-20.65.44</t>
  </si>
  <si>
    <t>057-20.30.13</t>
  </si>
  <si>
    <t>051-54.54.27</t>
  </si>
  <si>
    <t>057-48.82.62</t>
  </si>
  <si>
    <t>057-48.83.00</t>
  </si>
  <si>
    <t>057-48.71.18</t>
  </si>
  <si>
    <t>057-42.33.51</t>
  </si>
  <si>
    <t>057-42.22.68</t>
  </si>
  <si>
    <t>057-44.68.03</t>
  </si>
  <si>
    <t>057-44.63.99</t>
  </si>
  <si>
    <t>057-44.44.70</t>
  </si>
  <si>
    <t>057-44.65.91</t>
  </si>
  <si>
    <t>057-44.57.64</t>
  </si>
  <si>
    <t>057-33.52.81</t>
  </si>
  <si>
    <t>057-44.43.12</t>
  </si>
  <si>
    <t>057-20.97.60</t>
  </si>
  <si>
    <t>057-33.80.18</t>
  </si>
  <si>
    <t>057-38.83.08</t>
  </si>
  <si>
    <t>057-33.88.20</t>
  </si>
  <si>
    <t>057-40.08.67</t>
  </si>
  <si>
    <t>057-42.13.45</t>
  </si>
  <si>
    <t>057-30.06.26</t>
  </si>
  <si>
    <t>058-29.81.87</t>
  </si>
  <si>
    <t>057-30.05.33</t>
  </si>
  <si>
    <t>09-243.80.20</t>
  </si>
  <si>
    <t>09-224.05.04</t>
  </si>
  <si>
    <t>09-226.14.57</t>
  </si>
  <si>
    <t>09-225.14.55</t>
  </si>
  <si>
    <t>09-222.29.45</t>
  </si>
  <si>
    <t>09-269.06.43</t>
  </si>
  <si>
    <t>09-222.11.68</t>
  </si>
  <si>
    <t>09-221.23.53</t>
  </si>
  <si>
    <t>09-221.15.11</t>
  </si>
  <si>
    <t>09-225.59.28</t>
  </si>
  <si>
    <t>09-223.68.44</t>
  </si>
  <si>
    <t>09-225.05.20</t>
  </si>
  <si>
    <t>09-251.04.24</t>
  </si>
  <si>
    <t>09-235.22.00</t>
  </si>
  <si>
    <t>09-233.78.64</t>
  </si>
  <si>
    <t>09-227.82.95</t>
  </si>
  <si>
    <t>09-227.85.15</t>
  </si>
  <si>
    <t>09-222.65.47</t>
  </si>
  <si>
    <t>09-222.21.97</t>
  </si>
  <si>
    <t>09-221.56.54</t>
  </si>
  <si>
    <t>09-265.70.60</t>
  </si>
  <si>
    <t>09-235.72.60</t>
  </si>
  <si>
    <t>09-225.54.85</t>
  </si>
  <si>
    <t>09-253.87.18</t>
  </si>
  <si>
    <t>09-253.84.19</t>
  </si>
  <si>
    <t>09-259.02.93</t>
  </si>
  <si>
    <t>09-259.21.01</t>
  </si>
  <si>
    <t>09-259.02.92</t>
  </si>
  <si>
    <t>09-221.61.03</t>
  </si>
  <si>
    <t>09-253.98.80</t>
  </si>
  <si>
    <t>09-253.71.38</t>
  </si>
  <si>
    <t>09-344.63.39</t>
  </si>
  <si>
    <t>09-344.00.32</t>
  </si>
  <si>
    <t>09-344.63.63</t>
  </si>
  <si>
    <t>09-357.75.11</t>
  </si>
  <si>
    <t>09-345.85.54</t>
  </si>
  <si>
    <t>09-345.06.70</t>
  </si>
  <si>
    <t>09-345.72.84</t>
  </si>
  <si>
    <t>09-345.95.24</t>
  </si>
  <si>
    <t>09-355.88.00</t>
  </si>
  <si>
    <t>09-355.13.82</t>
  </si>
  <si>
    <t>09-346.88.34</t>
  </si>
  <si>
    <t>03-779.76.59</t>
  </si>
  <si>
    <t>03-779.76.68</t>
  </si>
  <si>
    <t>03-779.85.07</t>
  </si>
  <si>
    <t>09-346.95.61</t>
  </si>
  <si>
    <t>03-779.84.65</t>
  </si>
  <si>
    <t>09-346.90.90</t>
  </si>
  <si>
    <t>09-349.44.23</t>
  </si>
  <si>
    <t>09-348.31.90</t>
  </si>
  <si>
    <t>09-348.56.34</t>
  </si>
  <si>
    <t>09-355.79.06</t>
  </si>
  <si>
    <t>09-348.46.92</t>
  </si>
  <si>
    <t>09-348.72.46</t>
  </si>
  <si>
    <t>09-348.64.28</t>
  </si>
  <si>
    <t>09-228.52.67</t>
  </si>
  <si>
    <t>09-228.60.71</t>
  </si>
  <si>
    <t>09-228.87.65</t>
  </si>
  <si>
    <t>09-229.25.07</t>
  </si>
  <si>
    <t>09-228.49.87</t>
  </si>
  <si>
    <t>09-228.44.70</t>
  </si>
  <si>
    <t>09-228.36.69</t>
  </si>
  <si>
    <t>09-355.76.17</t>
  </si>
  <si>
    <t>09-355.73.20</t>
  </si>
  <si>
    <t>052-45.09.66</t>
  </si>
  <si>
    <t>052-44.87.32</t>
  </si>
  <si>
    <t>052-45.03.88</t>
  </si>
  <si>
    <t>052-45.80.60</t>
  </si>
  <si>
    <t>052-21.15.28</t>
  </si>
  <si>
    <t>016-28.40.30</t>
  </si>
  <si>
    <t>03-651.75.39</t>
  </si>
  <si>
    <t>011-25.08.31</t>
  </si>
  <si>
    <t>03-886.64.59</t>
  </si>
  <si>
    <t>051-56.72.53</t>
  </si>
  <si>
    <t>051-26.47.33</t>
  </si>
  <si>
    <t>013-31.16.28</t>
  </si>
  <si>
    <t>02-538.49.29</t>
  </si>
  <si>
    <t>02-731.63.19</t>
  </si>
  <si>
    <t>02-768.13.83</t>
  </si>
  <si>
    <t>02-687.29.05</t>
  </si>
  <si>
    <t>054-56.78.05</t>
  </si>
  <si>
    <t>057-40.16.50</t>
  </si>
  <si>
    <t>055-30.37.66</t>
  </si>
  <si>
    <t>02-731.95.43</t>
  </si>
  <si>
    <t>051-48.85.76</t>
  </si>
  <si>
    <t>09-348.26.51</t>
  </si>
  <si>
    <t>011-78.13.29</t>
  </si>
  <si>
    <t>016-43.78.79</t>
  </si>
  <si>
    <t>02-757.08.72</t>
  </si>
  <si>
    <t>052-35.05.97</t>
  </si>
  <si>
    <t>056-31.42.55</t>
  </si>
  <si>
    <t>059-26.52.37</t>
  </si>
  <si>
    <t>051-20.11.86</t>
  </si>
  <si>
    <t>089-25.61.71</t>
  </si>
  <si>
    <t>052-35.65.03</t>
  </si>
  <si>
    <t>056-42.80.49</t>
  </si>
  <si>
    <t>015-61.10.73</t>
  </si>
  <si>
    <t>03-324.71.71</t>
  </si>
  <si>
    <t>09-369.25.50</t>
  </si>
  <si>
    <t>09-369.30.23</t>
  </si>
  <si>
    <t>09-367.68.36</t>
  </si>
  <si>
    <t>09-367.55.51</t>
  </si>
  <si>
    <t>052-42.37.29</t>
  </si>
  <si>
    <t>052-42.29.04</t>
  </si>
  <si>
    <t>053-78.22.43</t>
  </si>
  <si>
    <t>053-77.61.63</t>
  </si>
  <si>
    <t>053-60.58.67</t>
  </si>
  <si>
    <t>053-21.38.84</t>
  </si>
  <si>
    <t>053-77.70.49</t>
  </si>
  <si>
    <t>053-21.54.02</t>
  </si>
  <si>
    <t>053-21.16.44</t>
  </si>
  <si>
    <t>053-72.93.66</t>
  </si>
  <si>
    <t>053-78.73.99</t>
  </si>
  <si>
    <t>053-80.49.65</t>
  </si>
  <si>
    <t>052-42.32.01</t>
  </si>
  <si>
    <t>052-22.28.16</t>
  </si>
  <si>
    <t>052-21.41.30</t>
  </si>
  <si>
    <t>052-21.82.39</t>
  </si>
  <si>
    <t>052-25.88.92</t>
  </si>
  <si>
    <t>052-34.59.11</t>
  </si>
  <si>
    <t>052-33.44.12</t>
  </si>
  <si>
    <t>052-33.30.40</t>
  </si>
  <si>
    <t>052-35.18.16</t>
  </si>
  <si>
    <t>052-33.35.34</t>
  </si>
  <si>
    <t>052-33.95.67</t>
  </si>
  <si>
    <t>052-41.14.18</t>
  </si>
  <si>
    <t>052-35.84.20</t>
  </si>
  <si>
    <t>053-77.31.45</t>
  </si>
  <si>
    <t>053-77.39.40</t>
  </si>
  <si>
    <t>054-33.22.36</t>
  </si>
  <si>
    <t>054-31.74.95</t>
  </si>
  <si>
    <t>02-479.26.82</t>
  </si>
  <si>
    <t>02-217.77.00</t>
  </si>
  <si>
    <t>015-61.27.29</t>
  </si>
  <si>
    <t>03-289.19.30</t>
  </si>
  <si>
    <t>03-820.81.50</t>
  </si>
  <si>
    <t>0478-48.12.69</t>
  </si>
  <si>
    <t>011-64.19.05</t>
  </si>
  <si>
    <t>011-72.92.26</t>
  </si>
  <si>
    <t>013-29.65.77</t>
  </si>
  <si>
    <t>013-52.13.42</t>
  </si>
  <si>
    <t>03-324.16.25</t>
  </si>
  <si>
    <t>09-226.02.66</t>
  </si>
  <si>
    <t>011-85.05.30</t>
  </si>
  <si>
    <t>054-41.10.38</t>
  </si>
  <si>
    <t>03-283.76.57</t>
  </si>
  <si>
    <t>055-30.18.85</t>
  </si>
  <si>
    <t>055-31.18.65</t>
  </si>
  <si>
    <t>055-31.23.51</t>
  </si>
  <si>
    <t>055-31.80.77</t>
  </si>
  <si>
    <t>055-30.47.41</t>
  </si>
  <si>
    <t>055-45.56.26</t>
  </si>
  <si>
    <t>055-31.56.69</t>
  </si>
  <si>
    <t>09-222.65.40</t>
  </si>
  <si>
    <t>09-282.80.40</t>
  </si>
  <si>
    <t>09-282.64.02</t>
  </si>
  <si>
    <t>09-385.47.13</t>
  </si>
  <si>
    <t>09-385.48.28</t>
  </si>
  <si>
    <t>09-385.42.88</t>
  </si>
  <si>
    <t>09-385.52.49</t>
  </si>
  <si>
    <t>09-384.56.19</t>
  </si>
  <si>
    <t>09-384.42.60</t>
  </si>
  <si>
    <t>09-384.38.75</t>
  </si>
  <si>
    <t>09-384.24.76</t>
  </si>
  <si>
    <t>09-384.40.28</t>
  </si>
  <si>
    <t>09-383.58.18</t>
  </si>
  <si>
    <t>09-383.58.23</t>
  </si>
  <si>
    <t>09-383.60.88</t>
  </si>
  <si>
    <t>09-383.70.04</t>
  </si>
  <si>
    <t>09-388.80.74</t>
  </si>
  <si>
    <t>055-31.79.90</t>
  </si>
  <si>
    <t>056-68.93.29</t>
  </si>
  <si>
    <t>055-31.64.89</t>
  </si>
  <si>
    <t>09-381.55.50</t>
  </si>
  <si>
    <t>09-386.13.32</t>
  </si>
  <si>
    <t>09-386.29.79</t>
  </si>
  <si>
    <t>09-282.54.92</t>
  </si>
  <si>
    <t>09-226.25.38</t>
  </si>
  <si>
    <t>09-222.33.30</t>
  </si>
  <si>
    <t>09-221.32.73</t>
  </si>
  <si>
    <t>09-282.63.97</t>
  </si>
  <si>
    <t>09-282.78.70</t>
  </si>
  <si>
    <t>09-282.49.46</t>
  </si>
  <si>
    <t>09-371.62.74</t>
  </si>
  <si>
    <t>09-371.73.64</t>
  </si>
  <si>
    <t>09-321.92.60</t>
  </si>
  <si>
    <t>051-68.94.87</t>
  </si>
  <si>
    <t>09-388.73.00</t>
  </si>
  <si>
    <t>09-336.00.00</t>
  </si>
  <si>
    <t>09-334.86.40</t>
  </si>
  <si>
    <t>09-374.53.33</t>
  </si>
  <si>
    <t>09-377.47.67</t>
  </si>
  <si>
    <t>09-377.32.30</t>
  </si>
  <si>
    <t>09-377.29.65</t>
  </si>
  <si>
    <t>09-226.13.96</t>
  </si>
  <si>
    <t>09-226.52.73</t>
  </si>
  <si>
    <t>09-226.39.77</t>
  </si>
  <si>
    <t>09-226.76.82</t>
  </si>
  <si>
    <t>09-357.34.83</t>
  </si>
  <si>
    <t>09-226.96.40</t>
  </si>
  <si>
    <t>09-372.75.79</t>
  </si>
  <si>
    <t>09-377.26.08</t>
  </si>
  <si>
    <t>09-357.75.21</t>
  </si>
  <si>
    <t>09-377.57.78</t>
  </si>
  <si>
    <t>09-377.86.89</t>
  </si>
  <si>
    <t>09-238.46.05</t>
  </si>
  <si>
    <t>09-373.74.09</t>
  </si>
  <si>
    <t>09-373.82.89</t>
  </si>
  <si>
    <t>09-377.80.04</t>
  </si>
  <si>
    <t>09-379.88.13</t>
  </si>
  <si>
    <t>09-379.90.61</t>
  </si>
  <si>
    <t>09-379.87.24</t>
  </si>
  <si>
    <t>050-72.98.87</t>
  </si>
  <si>
    <t>050-71.23.81</t>
  </si>
  <si>
    <t>050-71.15.62</t>
  </si>
  <si>
    <t>050-72.98.88</t>
  </si>
  <si>
    <t>050-71.15.93</t>
  </si>
  <si>
    <t>09-377.27.52</t>
  </si>
  <si>
    <t>03-827.62.58</t>
  </si>
  <si>
    <t>03-491.80.10</t>
  </si>
  <si>
    <t>03-658.01.96</t>
  </si>
  <si>
    <t>09-235.28.00</t>
  </si>
  <si>
    <t>051-40.62.63</t>
  </si>
  <si>
    <t>016-56.09.18</t>
  </si>
  <si>
    <t>016-44.90.46</t>
  </si>
  <si>
    <t>016-20.82.74</t>
  </si>
  <si>
    <t>09-386.59.85</t>
  </si>
  <si>
    <t>09-369.44.46</t>
  </si>
  <si>
    <t>09-226.43.12</t>
  </si>
  <si>
    <t>09-253.05.49</t>
  </si>
  <si>
    <t>015-61.28.25</t>
  </si>
  <si>
    <t>015-41.55.33</t>
  </si>
  <si>
    <t>03-665.41.90</t>
  </si>
  <si>
    <t>014-56.64.80</t>
  </si>
  <si>
    <t>014-58.92.44</t>
  </si>
  <si>
    <t>014-56.64.60</t>
  </si>
  <si>
    <t>03-690.46.65</t>
  </si>
  <si>
    <t>02-582.20.17</t>
  </si>
  <si>
    <t>016-44.63.48</t>
  </si>
  <si>
    <t>050-35.89.09</t>
  </si>
  <si>
    <t>02-260.11.50</t>
  </si>
  <si>
    <t>089-85.65.85</t>
  </si>
  <si>
    <t>03-455.07.99</t>
  </si>
  <si>
    <t>054-33.92.13</t>
  </si>
  <si>
    <t>014-41.33.53</t>
  </si>
  <si>
    <t>014-21.29.06</t>
  </si>
  <si>
    <t>050-37.00.75</t>
  </si>
  <si>
    <t>054-32.60.65</t>
  </si>
  <si>
    <t>050-38.44.71</t>
  </si>
  <si>
    <t>03-777.73.66</t>
  </si>
  <si>
    <t>014-61.13.48</t>
  </si>
  <si>
    <t>016-39.90.35</t>
  </si>
  <si>
    <t>016-46.02.28</t>
  </si>
  <si>
    <t>03-248.00.48</t>
  </si>
  <si>
    <t>03-248.40.34</t>
  </si>
  <si>
    <t>03-292.66.90</t>
  </si>
  <si>
    <t>03-464.10.54</t>
  </si>
  <si>
    <t>02-269.33.52</t>
  </si>
  <si>
    <t>03-314.50.41</t>
  </si>
  <si>
    <t>016-29.15.44</t>
  </si>
  <si>
    <t>016-20.29.54</t>
  </si>
  <si>
    <t>02-460.02.86</t>
  </si>
  <si>
    <t>03-827.25.20</t>
  </si>
  <si>
    <t>03-645.31.30</t>
  </si>
  <si>
    <t>011-63.26.06</t>
  </si>
  <si>
    <t>050-71.52.07</t>
  </si>
  <si>
    <t>052-47.03.45</t>
  </si>
  <si>
    <t>02-380.88.11</t>
  </si>
  <si>
    <t>016-23.67.15</t>
  </si>
  <si>
    <t>09-374.16.97</t>
  </si>
  <si>
    <t>014-61.43.42</t>
  </si>
  <si>
    <t>014-50.93.40</t>
  </si>
  <si>
    <t>03-311.67.58</t>
  </si>
  <si>
    <t>089-77.39.30</t>
  </si>
  <si>
    <t>057-40.12.37</t>
  </si>
  <si>
    <t>09-349.23.94</t>
  </si>
  <si>
    <t>03-455.03.55</t>
  </si>
  <si>
    <t>011-25.17.57</t>
  </si>
  <si>
    <t>04-381.23.00</t>
  </si>
  <si>
    <t>03-480.06.10</t>
  </si>
  <si>
    <t>089-46.28.32</t>
  </si>
  <si>
    <t>015-71.24.13</t>
  </si>
  <si>
    <t>011-88.23.21</t>
  </si>
  <si>
    <t>011-22.26.64</t>
  </si>
  <si>
    <t>02-411.15.54</t>
  </si>
  <si>
    <t>02-356.95.14</t>
  </si>
  <si>
    <t>014-43.03.48</t>
  </si>
  <si>
    <t>03-315.77.51</t>
  </si>
  <si>
    <t>03-651.49.07</t>
  </si>
  <si>
    <t>056-53.25.91</t>
  </si>
  <si>
    <t>09-233.85.32</t>
  </si>
  <si>
    <t>03-647.01.12</t>
  </si>
  <si>
    <t>016-25.29.08</t>
  </si>
  <si>
    <t>02-380.08.08</t>
  </si>
  <si>
    <t>02-720.42.18</t>
  </si>
  <si>
    <t>016-20.17.62</t>
  </si>
  <si>
    <t>02-568.18.38</t>
  </si>
  <si>
    <t>09-225.05.93</t>
  </si>
  <si>
    <t>016-40.44.58</t>
  </si>
  <si>
    <t>02-522.95.11</t>
  </si>
  <si>
    <t>02-720.33.43</t>
  </si>
  <si>
    <t>059-30.06.17</t>
  </si>
  <si>
    <t>089-56.20.18</t>
  </si>
  <si>
    <t>050-84.25.09</t>
  </si>
  <si>
    <t>011-32.35.70</t>
  </si>
  <si>
    <t>053-67.06.10</t>
  </si>
  <si>
    <t>09-282.77.87</t>
  </si>
  <si>
    <t>051-30.27.57</t>
  </si>
  <si>
    <t>03-292.97.97</t>
  </si>
  <si>
    <t>03-653.15.89</t>
  </si>
  <si>
    <t>02-421.08.60</t>
  </si>
  <si>
    <t>02-426.97.69</t>
  </si>
  <si>
    <t>02-356.67.21</t>
  </si>
  <si>
    <t>052-46.17.01</t>
  </si>
  <si>
    <t>011-34.60.21</t>
  </si>
  <si>
    <t>055-21.49.56</t>
  </si>
  <si>
    <t>03-541.75.70</t>
  </si>
  <si>
    <t>014-41.71.48</t>
  </si>
  <si>
    <t>03-288.65.66</t>
  </si>
  <si>
    <t>02-359.16.32</t>
  </si>
  <si>
    <t>052-30.31.07</t>
  </si>
  <si>
    <t>02-428.41.87</t>
  </si>
  <si>
    <t>02-215.09.50</t>
  </si>
  <si>
    <t>09-223.75.08</t>
  </si>
  <si>
    <t>056-64.79.53</t>
  </si>
  <si>
    <t>089-77.27.92</t>
  </si>
  <si>
    <t>051-22.35.36</t>
  </si>
  <si>
    <t>013-52.19.43</t>
  </si>
  <si>
    <t>02-751.79.18</t>
  </si>
  <si>
    <t>057-33.30.85</t>
  </si>
  <si>
    <t>03-827.76.22</t>
  </si>
  <si>
    <t>015-22.16.30</t>
  </si>
  <si>
    <t>03-457.10.15</t>
  </si>
  <si>
    <t>089-76.47.21</t>
  </si>
  <si>
    <t>014-63.37.10</t>
  </si>
  <si>
    <t>014-56.26.56</t>
  </si>
  <si>
    <t>053-21.29.88</t>
  </si>
  <si>
    <t>089-86.30.71</t>
  </si>
  <si>
    <t>050-41.35.82</t>
  </si>
  <si>
    <t>016-47.74.97</t>
  </si>
  <si>
    <t>053-83.74.30</t>
  </si>
  <si>
    <t>050-33.63.47</t>
  </si>
  <si>
    <t>011-42.29.77</t>
  </si>
  <si>
    <t>011-22.44.28</t>
  </si>
  <si>
    <t>011-68.94.15</t>
  </si>
  <si>
    <t>011-68.29.41</t>
  </si>
  <si>
    <t>089-71.40.39</t>
  </si>
  <si>
    <t>012-23.76.59</t>
  </si>
  <si>
    <t>09-373.73.81</t>
  </si>
  <si>
    <t>09-369.82.46</t>
  </si>
  <si>
    <t>03-780.92.12</t>
  </si>
  <si>
    <t>09-372.78.26</t>
  </si>
  <si>
    <t>09-388.69.41</t>
  </si>
  <si>
    <t>03-645.10.33</t>
  </si>
  <si>
    <t>02-512.32.81</t>
  </si>
  <si>
    <t>056-24.04.40</t>
  </si>
  <si>
    <t>052-21.46.03</t>
  </si>
  <si>
    <t>059-51.22.35</t>
  </si>
  <si>
    <t>056-21.34.16</t>
  </si>
  <si>
    <t>03-664.56.90</t>
  </si>
  <si>
    <t>059-70.07.85</t>
  </si>
  <si>
    <t>03-544.84.45</t>
  </si>
  <si>
    <t>02-733.86.16</t>
  </si>
  <si>
    <t>02-461.39.56</t>
  </si>
  <si>
    <t>03-658.00.40</t>
  </si>
  <si>
    <t>089-38.11.17</t>
  </si>
  <si>
    <t>011-26.23.46</t>
  </si>
  <si>
    <t>011-48.46.18</t>
  </si>
  <si>
    <t>09-220.62.79</t>
  </si>
  <si>
    <t>09-251.06.61</t>
  </si>
  <si>
    <t>09-369.23.91</t>
  </si>
  <si>
    <t>052-41.09.64</t>
  </si>
  <si>
    <t>03-760.08.73</t>
  </si>
  <si>
    <t>09-345.59.95</t>
  </si>
  <si>
    <t>03-771.06.03</t>
  </si>
  <si>
    <t>09-386.80.95</t>
  </si>
  <si>
    <t>09-386.52.57</t>
  </si>
  <si>
    <t>016-62.22.29</t>
  </si>
  <si>
    <t>052-44.69.31</t>
  </si>
  <si>
    <t>02-478.52.36</t>
  </si>
  <si>
    <t>015-22.05.62</t>
  </si>
  <si>
    <t>053-70.19.16</t>
  </si>
  <si>
    <t>02-413.11.32</t>
  </si>
  <si>
    <t>03-666.72.72</t>
  </si>
  <si>
    <t>02-646.22.97</t>
  </si>
  <si>
    <t>056-35.03.28</t>
  </si>
  <si>
    <t>050-37.76.78</t>
  </si>
  <si>
    <t>03-774.15.64</t>
  </si>
  <si>
    <t>09-344.91.41</t>
  </si>
  <si>
    <t>054-41.07.10</t>
  </si>
  <si>
    <t>089-56.54.95</t>
  </si>
  <si>
    <t>089-49.13.23</t>
  </si>
  <si>
    <t>089-38.26.44</t>
  </si>
  <si>
    <t>055-42.35.79</t>
  </si>
  <si>
    <t>050-35.12.10</t>
  </si>
  <si>
    <t>050-33.29.04</t>
  </si>
  <si>
    <t>051-30.35.52</t>
  </si>
  <si>
    <t>051-77.00.49</t>
  </si>
  <si>
    <t>02-582.93.29</t>
  </si>
  <si>
    <t>056-71.38.36</t>
  </si>
  <si>
    <t>051-48.71.49</t>
  </si>
  <si>
    <t>03-281.54.13</t>
  </si>
  <si>
    <t>03-286.78.90</t>
  </si>
  <si>
    <t>015-24.68.04</t>
  </si>
  <si>
    <t>03-889.44.74</t>
  </si>
  <si>
    <t>059-33.15.66</t>
  </si>
  <si>
    <t>02-465.44.39</t>
  </si>
  <si>
    <t>054-42.21.71</t>
  </si>
  <si>
    <t>059-32.11.36</t>
  </si>
  <si>
    <t>016-40.43.06</t>
  </si>
  <si>
    <t>051-40.92.72</t>
  </si>
  <si>
    <t>015-33.66.60</t>
  </si>
  <si>
    <t>02-773.18.03</t>
  </si>
  <si>
    <t>02-466.20.36</t>
  </si>
  <si>
    <t>089-76.08.32</t>
  </si>
  <si>
    <t>013-44.43.61</t>
  </si>
  <si>
    <t>03-887.62.49</t>
  </si>
  <si>
    <t>03-324.79.92</t>
  </si>
  <si>
    <t>02-657.51.95</t>
  </si>
  <si>
    <t>03-440.51.19</t>
  </si>
  <si>
    <t>03-449.85.59</t>
  </si>
  <si>
    <t>053-80.09.20</t>
  </si>
  <si>
    <t>056-21.51.54</t>
  </si>
  <si>
    <t>09-344.67.84</t>
  </si>
  <si>
    <t>03-771.32.47</t>
  </si>
  <si>
    <t>056-20.37.76</t>
  </si>
  <si>
    <t>051-77.91.12</t>
  </si>
  <si>
    <t>053-41.62.70</t>
  </si>
  <si>
    <t>050-39.68.90</t>
  </si>
  <si>
    <t>03-218.40.90</t>
  </si>
  <si>
    <t>089-51.14.57</t>
  </si>
  <si>
    <t>02-521.04.92</t>
  </si>
  <si>
    <t>02-356.45.65</t>
  </si>
  <si>
    <t>057-20.76.72</t>
  </si>
  <si>
    <t>051-50.43.12</t>
  </si>
  <si>
    <t>016-22.64.37</t>
  </si>
  <si>
    <t>02-523.15.20</t>
  </si>
  <si>
    <t>02-376.92.70</t>
  </si>
  <si>
    <t>02-217.18.58</t>
  </si>
  <si>
    <t>02-268.19.73</t>
  </si>
  <si>
    <t>011-64.19.63</t>
  </si>
  <si>
    <t>089-76.03.10</t>
  </si>
  <si>
    <t>059-70.55.63</t>
  </si>
  <si>
    <t>011-28.47.49</t>
  </si>
  <si>
    <t>050-22.36.95</t>
  </si>
  <si>
    <t>03-777.71.11</t>
  </si>
  <si>
    <t>09-384.95.47</t>
  </si>
  <si>
    <t>03-780.92.10</t>
  </si>
  <si>
    <t>056-73.34.90</t>
  </si>
  <si>
    <t>03-771.08.84</t>
  </si>
  <si>
    <t>03-449.77.41</t>
  </si>
  <si>
    <t>014-31.99.95</t>
  </si>
  <si>
    <t>055-31.44.74</t>
  </si>
  <si>
    <t>011-21.02.20</t>
  </si>
  <si>
    <t>03-645.97.96</t>
  </si>
  <si>
    <t>089-30.74.01</t>
  </si>
  <si>
    <t>03-288.84.52</t>
  </si>
  <si>
    <t>014-28.68.90</t>
  </si>
  <si>
    <t>09-360.05.96</t>
  </si>
  <si>
    <t>050-39.69.79</t>
  </si>
  <si>
    <t>011-81.35.28</t>
  </si>
  <si>
    <t>011-44.55.61</t>
  </si>
  <si>
    <t>03-298.08.31</t>
  </si>
  <si>
    <t>053-62.23.18</t>
  </si>
  <si>
    <t>012-23.16.15</t>
  </si>
  <si>
    <t>011-52.28.68</t>
  </si>
  <si>
    <t>016-20.74.51</t>
  </si>
  <si>
    <t>02-359.16.66</t>
  </si>
  <si>
    <t>03-298.27.00</t>
  </si>
  <si>
    <t>03-778.39.00</t>
  </si>
  <si>
    <t>015-62.73.30</t>
  </si>
  <si>
    <t>011-49.23.93</t>
  </si>
  <si>
    <t>011-49.23.92</t>
  </si>
  <si>
    <t>011-45.58.30</t>
  </si>
  <si>
    <t>089-39.10.50</t>
  </si>
  <si>
    <t>011-48.69.24</t>
  </si>
  <si>
    <t>011-36.46.46</t>
  </si>
  <si>
    <t>057-30.92.10</t>
  </si>
  <si>
    <t>09-348.67.18</t>
  </si>
  <si>
    <t>053-80.18.26</t>
  </si>
  <si>
    <t>09-381.06.70</t>
  </si>
  <si>
    <t>02-360.03.11</t>
  </si>
  <si>
    <t>03-778.38.90</t>
  </si>
  <si>
    <t>03-298.16.50</t>
  </si>
  <si>
    <t>03-328.02.30</t>
  </si>
  <si>
    <t>03-667.17.40</t>
  </si>
  <si>
    <t>03-285.94.30</t>
  </si>
  <si>
    <t>03-289.11.20</t>
  </si>
  <si>
    <t>OPLINTER</t>
  </si>
  <si>
    <t>RANSBERG</t>
  </si>
  <si>
    <t>011-49.23.91</t>
  </si>
  <si>
    <t>Collegestraat 24_BI</t>
  </si>
  <si>
    <t>03-237.77.73</t>
  </si>
  <si>
    <t>02-424.14.12</t>
  </si>
  <si>
    <t>WAMBEEK</t>
  </si>
  <si>
    <t>BINKOM</t>
  </si>
  <si>
    <t>016-53.90.13</t>
  </si>
  <si>
    <t>03-334.45.90</t>
  </si>
  <si>
    <t>03-292.21.80</t>
  </si>
  <si>
    <t>03-334.45.80</t>
  </si>
  <si>
    <t>03-334.39.70</t>
  </si>
  <si>
    <t>MALLE</t>
  </si>
  <si>
    <t>014-40.91.70</t>
  </si>
  <si>
    <t>03-491.92.36</t>
  </si>
  <si>
    <t>03-460.32.14</t>
  </si>
  <si>
    <t>015-50.90.68</t>
  </si>
  <si>
    <t>011-49.23.90</t>
  </si>
  <si>
    <t>013-39.04.85</t>
  </si>
  <si>
    <t>NEDERHASSELT</t>
  </si>
  <si>
    <t>054-32.15.89</t>
  </si>
  <si>
    <t>03-290.68.08</t>
  </si>
  <si>
    <t>013-46.10.88</t>
  </si>
  <si>
    <t>02-452.70.45</t>
  </si>
  <si>
    <t>016-63.11.54</t>
  </si>
  <si>
    <t>03-291.30.83</t>
  </si>
  <si>
    <t>////////////////////////////////////////////////////////////////////////////////////////////////////////////////////////////////////////////////////////////////////</t>
  </si>
  <si>
    <t>Afdeling Basisonderwijs, DKO en CLB</t>
  </si>
  <si>
    <t>Hoe en aan wie bezorgt u dit formulier?</t>
  </si>
  <si>
    <t>Ik verklaar dat alle gegevens in dit formulier naar waarheid zijn ingevuld.</t>
  </si>
  <si>
    <t>schooljaar 2016-2017</t>
  </si>
  <si>
    <t>schooljaar 2017-2018</t>
  </si>
  <si>
    <t>schooljaar 2018-2019</t>
  </si>
  <si>
    <t>schooljaar 2019-2020</t>
  </si>
  <si>
    <t>schooljaar 2020-2021</t>
  </si>
  <si>
    <t>schooljaar 2021-2022</t>
  </si>
  <si>
    <t>schooljaar 2022-2023</t>
  </si>
  <si>
    <t>02-421.19.07</t>
  </si>
  <si>
    <t>03-334.44.82</t>
  </si>
  <si>
    <t>SIJSELE</t>
  </si>
  <si>
    <t>09-348.25.48</t>
  </si>
  <si>
    <t>02-582.72.13</t>
  </si>
  <si>
    <t>1 mei 2016</t>
  </si>
  <si>
    <t>1 mei 2017</t>
  </si>
  <si>
    <t>1 mei 2018</t>
  </si>
  <si>
    <t>1 mei 2019</t>
  </si>
  <si>
    <t>1 mei 2020</t>
  </si>
  <si>
    <t>1 mei 2021</t>
  </si>
  <si>
    <t>1 mei 2022</t>
  </si>
  <si>
    <t>BRUSSEL</t>
  </si>
  <si>
    <t>ANTWERPEN</t>
  </si>
  <si>
    <t>VBS Sint-Norbertusinstituut</t>
  </si>
  <si>
    <t>VLS Sint-Henricus</t>
  </si>
  <si>
    <t>VBS Sint-Aloysius</t>
  </si>
  <si>
    <t>VBS Sint-Maria</t>
  </si>
  <si>
    <t>VBS De Vuurtoren</t>
  </si>
  <si>
    <t>VBS 'T Spoor</t>
  </si>
  <si>
    <t>GLS De Platanen</t>
  </si>
  <si>
    <t>GBS De Rekke</t>
  </si>
  <si>
    <t>014-34.74.09</t>
  </si>
  <si>
    <t>EKSEL</t>
  </si>
  <si>
    <t>VBS Klavertjevier</t>
  </si>
  <si>
    <t>VBS De Step</t>
  </si>
  <si>
    <t>VBS St-Calasanz</t>
  </si>
  <si>
    <t>VBS Sint-Ludgardis Campus KVO</t>
  </si>
  <si>
    <t>014-42.37.82</t>
  </si>
  <si>
    <t>052-49.97.20</t>
  </si>
  <si>
    <t>052-46.99.88</t>
  </si>
  <si>
    <t>02-380.10.15</t>
  </si>
  <si>
    <t>03-291.17.40</t>
  </si>
  <si>
    <t>VLS Zilverenhoek Maria Immaculata</t>
  </si>
  <si>
    <t>03-291.15.50</t>
  </si>
  <si>
    <t>03-291.16.80</t>
  </si>
  <si>
    <t>015-33.96.69</t>
  </si>
  <si>
    <t>015-62.73.40</t>
  </si>
  <si>
    <t>016-56.84.00</t>
  </si>
  <si>
    <t>012-80.02.78</t>
  </si>
  <si>
    <t>012-80.02.65</t>
  </si>
  <si>
    <t>056-96.98.87</t>
  </si>
  <si>
    <t>056-73.34.55</t>
  </si>
  <si>
    <t>053-72.34.72</t>
  </si>
  <si>
    <t>053-72.34.78</t>
  </si>
  <si>
    <t>053-72.34.76</t>
  </si>
  <si>
    <t>054-32.20.16</t>
  </si>
  <si>
    <t>053-60.35.30</t>
  </si>
  <si>
    <t>SEMMERZAKE</t>
  </si>
  <si>
    <t>09-384.10.31</t>
  </si>
  <si>
    <t>DEURLE</t>
  </si>
  <si>
    <t>09-282.44.70</t>
  </si>
  <si>
    <t>02-263.06.00</t>
  </si>
  <si>
    <t>VKS Maria Immaculata</t>
  </si>
  <si>
    <t>RENINGE</t>
  </si>
  <si>
    <t>03-502.18.50</t>
  </si>
  <si>
    <t>03-502.19.50</t>
  </si>
  <si>
    <t>03-334.45.20</t>
  </si>
  <si>
    <t>Bredabaan 814_A</t>
  </si>
  <si>
    <t>03-502.50.10</t>
  </si>
  <si>
    <t>059-26.74.95</t>
  </si>
  <si>
    <t>057-61.10.97</t>
  </si>
  <si>
    <t>02-208.25.41</t>
  </si>
  <si>
    <t>02-332.57.52</t>
  </si>
  <si>
    <t>02-310.53.88</t>
  </si>
  <si>
    <t>WERCHTER</t>
  </si>
  <si>
    <t>Moutstraat 24</t>
  </si>
  <si>
    <t>Karel Bogaerdstraat 4</t>
  </si>
  <si>
    <t>Gustave Latinislaan 94</t>
  </si>
  <si>
    <t>Edmond Mesenslaan 2</t>
  </si>
  <si>
    <t>Pater Eudore Devroyestraat 29</t>
  </si>
  <si>
    <t>Cansstraat 14</t>
  </si>
  <si>
    <t>Bronstraat 86_A</t>
  </si>
  <si>
    <t>Toverfluitstraat 21</t>
  </si>
  <si>
    <t>Frans Vervaeckstraat 47</t>
  </si>
  <si>
    <t>Oscar Ruelensplein 13</t>
  </si>
  <si>
    <t>Kruipweg 23</t>
  </si>
  <si>
    <t>Sint-Vincentiusstraat 29</t>
  </si>
  <si>
    <t>Grote Prijzenlaan 59</t>
  </si>
  <si>
    <t>Henri de Brouckèrelaan 16</t>
  </si>
  <si>
    <t>Louis Vander Swaelmenlaan 25</t>
  </si>
  <si>
    <t>Floréallaan 14</t>
  </si>
  <si>
    <t>Floraliënstraat 29</t>
  </si>
  <si>
    <t>Auguste Demaeghtlaan 40</t>
  </si>
  <si>
    <t>Pastoor Bernaertsstraat 28</t>
  </si>
  <si>
    <t>Albert Van Cotthemstraat 110</t>
  </si>
  <si>
    <t>Karel Keymolenstraat 39</t>
  </si>
  <si>
    <t>Kasteelstraat 76</t>
  </si>
  <si>
    <t>Keizerstraat 35</t>
  </si>
  <si>
    <t>Kleemputtenstraat 16</t>
  </si>
  <si>
    <t>Ledeganckstraat (Karel) 16</t>
  </si>
  <si>
    <t>Koning Albertlaan 1</t>
  </si>
  <si>
    <t>Speelbroek 38</t>
  </si>
  <si>
    <t>Karel Baudewijnslaan 26</t>
  </si>
  <si>
    <t>Ringlaan 2</t>
  </si>
  <si>
    <t>Stafh. Braffortlaan 6</t>
  </si>
  <si>
    <t>Spoorwegstraat 27</t>
  </si>
  <si>
    <t>Hippolyte Boulengerlaan 7</t>
  </si>
  <si>
    <t>Willem Matstraat 4</t>
  </si>
  <si>
    <t>Pijlstraat 2</t>
  </si>
  <si>
    <t>Thonetlaan 106</t>
  </si>
  <si>
    <t>Laarsebaan 100</t>
  </si>
  <si>
    <t>Kloosterstraat 39</t>
  </si>
  <si>
    <t>Kapelsestraat 37</t>
  </si>
  <si>
    <t>Geelvinckstraat 15</t>
  </si>
  <si>
    <t>Veldstraat 80</t>
  </si>
  <si>
    <t>Brugstraat 83</t>
  </si>
  <si>
    <t>Augustijnslei 54</t>
  </si>
  <si>
    <t>Herentalsebaan 54</t>
  </si>
  <si>
    <t>Heybleukenstraat 21</t>
  </si>
  <si>
    <t>Ganzendries 14</t>
  </si>
  <si>
    <t>Hofstraat 14</t>
  </si>
  <si>
    <t>Plantin en Moretuslei 163</t>
  </si>
  <si>
    <t>Luit. Karel Caluwaertsstraat 41</t>
  </si>
  <si>
    <t>Kasteeldreef 24</t>
  </si>
  <si>
    <t>Liersebaan 51</t>
  </si>
  <si>
    <t>Albert Kanaalstraat 31</t>
  </si>
  <si>
    <t>Vonckstraat 44</t>
  </si>
  <si>
    <t>Wijngaardstraat 13</t>
  </si>
  <si>
    <t>Hertoginstraat 124</t>
  </si>
  <si>
    <t>Smiskensstraat 58</t>
  </si>
  <si>
    <t>Karel Van Nyenlaan 12</t>
  </si>
  <si>
    <t>Bovenheide 27</t>
  </si>
  <si>
    <t>Guido Gezellestraat 10</t>
  </si>
  <si>
    <t>Augustijnenlaan 31</t>
  </si>
  <si>
    <t>Berg 10</t>
  </si>
  <si>
    <t>Voortkapelseweg 2</t>
  </si>
  <si>
    <t>Lebonstraat 45</t>
  </si>
  <si>
    <t>Netestraat 33</t>
  </si>
  <si>
    <t>Boudewijnlaan 15_1</t>
  </si>
  <si>
    <t>Eeuwfeestlaan 190</t>
  </si>
  <si>
    <t>Arthur Vanderpoortenlaan 35</t>
  </si>
  <si>
    <t>Nieuwstraat 26</t>
  </si>
  <si>
    <t>Hof van Riethlaan 3</t>
  </si>
  <si>
    <t>Baron de Celleslaan 1</t>
  </si>
  <si>
    <t>Kruisschanslei 42</t>
  </si>
  <si>
    <t>Rooienberg 52</t>
  </si>
  <si>
    <t>Dorpsstraat 63</t>
  </si>
  <si>
    <t>03-482.14.15</t>
  </si>
  <si>
    <t>Kerkelei 43</t>
  </si>
  <si>
    <t>Geeraard de Cremerstraat 91_A</t>
  </si>
  <si>
    <t>Leon Gilliotlaan 58</t>
  </si>
  <si>
    <t>Tuyaertsstraat 53</t>
  </si>
  <si>
    <t>Van Leriuslaan 221</t>
  </si>
  <si>
    <t>Molenstraat 7</t>
  </si>
  <si>
    <t>Jan Van Droogenbroeckstraat 49</t>
  </si>
  <si>
    <t>Clemens De Landtsheerlaan 3</t>
  </si>
  <si>
    <t>Slachthuisstraat 68</t>
  </si>
  <si>
    <t>Watertorenstraat 1</t>
  </si>
  <si>
    <t>Laarstraat 10</t>
  </si>
  <si>
    <t>Donkvijverstraat 30</t>
  </si>
  <si>
    <t>Kattestraat 68</t>
  </si>
  <si>
    <t>Buitenstraat 2</t>
  </si>
  <si>
    <t>Beukenlaan 9</t>
  </si>
  <si>
    <t>Zandpoortvest 9</t>
  </si>
  <si>
    <t>Schoolstraat 10</t>
  </si>
  <si>
    <t>Vlieghavenlaan 18</t>
  </si>
  <si>
    <t>Mechelbaan 559</t>
  </si>
  <si>
    <t>Jan De Cordesstr. 58</t>
  </si>
  <si>
    <t>Ambroossteenweg 13</t>
  </si>
  <si>
    <t>Hoogveldweg 5</t>
  </si>
  <si>
    <t>Jean-Baptiste Van Monsstraat 6</t>
  </si>
  <si>
    <t>Jules Vandenbemptlaan 14</t>
  </si>
  <si>
    <t>Kerkhoflaan 28</t>
  </si>
  <si>
    <t>Tiendeschuurstraat 17</t>
  </si>
  <si>
    <t>Frans Coeckelbergsstraat 17_A</t>
  </si>
  <si>
    <t>Veldonkstraat 10</t>
  </si>
  <si>
    <t>Kerkstraat 10</t>
  </si>
  <si>
    <t>Spikdorenveld 22</t>
  </si>
  <si>
    <t>Schoolstraat 2</t>
  </si>
  <si>
    <t>Halensebaan 16</t>
  </si>
  <si>
    <t>Bogaardenlaan 8</t>
  </si>
  <si>
    <t>Herseltsesteenweg 221</t>
  </si>
  <si>
    <t>Ebdries 11</t>
  </si>
  <si>
    <t>Overstraat 37</t>
  </si>
  <si>
    <t>Oude Vestenstraat 12</t>
  </si>
  <si>
    <t>Oudebaan 317</t>
  </si>
  <si>
    <t>Bondgenotenlaan 6</t>
  </si>
  <si>
    <t>Nielstraat 1_A</t>
  </si>
  <si>
    <t>Runkstersteenweg 210</t>
  </si>
  <si>
    <t>Maastrichtersteenweg 23</t>
  </si>
  <si>
    <t>Boomkensstraat 52</t>
  </si>
  <si>
    <t>Gulden Boomkensweg 8</t>
  </si>
  <si>
    <t>Huidevettersstraat 3</t>
  </si>
  <si>
    <t>Weg naar Zwartberg 147</t>
  </si>
  <si>
    <t>Het Bergske 17</t>
  </si>
  <si>
    <t>Gazometerstraat 2</t>
  </si>
  <si>
    <t>Hospitaalstraat 91</t>
  </si>
  <si>
    <t>Rode Kruisplein 8</t>
  </si>
  <si>
    <t>Noordervest 33</t>
  </si>
  <si>
    <t>Kiëstraat 1</t>
  </si>
  <si>
    <t>Leopoldlaan 45</t>
  </si>
  <si>
    <t>Koleneind 1</t>
  </si>
  <si>
    <t>Keinkesstraat 19</t>
  </si>
  <si>
    <t>Ijzersteenweg 10</t>
  </si>
  <si>
    <t>Halmstraat 12</t>
  </si>
  <si>
    <t>Zonhoverweg 67</t>
  </si>
  <si>
    <t>Oude Baan 372</t>
  </si>
  <si>
    <t>Heikampstraat 35</t>
  </si>
  <si>
    <t>Heikampstraat 37</t>
  </si>
  <si>
    <t>Brammertstraatje 12</t>
  </si>
  <si>
    <t>Weg naar Opoeteren 13</t>
  </si>
  <si>
    <t>Kerkplein 3</t>
  </si>
  <si>
    <t>Scholtisplein 21</t>
  </si>
  <si>
    <t>Burgemeester Philipslaan 78</t>
  </si>
  <si>
    <t>Regenboogstraat 5_A</t>
  </si>
  <si>
    <t>Moerenstraat 4</t>
  </si>
  <si>
    <t>Sacramentstraat 70</t>
  </si>
  <si>
    <t>Koninksemsteenweg 174</t>
  </si>
  <si>
    <t>Sint Martinusstraat 3</t>
  </si>
  <si>
    <t>Grevensmolenweg 21</t>
  </si>
  <si>
    <t>Tichelrijlaan 1</t>
  </si>
  <si>
    <t>Zonneveldweg 9</t>
  </si>
  <si>
    <t>Nieuwe Steenweg 20</t>
  </si>
  <si>
    <t>Dokter Vanweddingenlaan 10_1</t>
  </si>
  <si>
    <t>Tessenderlosesteenweg 82</t>
  </si>
  <si>
    <t>Speelstraat 1</t>
  </si>
  <si>
    <t>Atheneumstraat 2</t>
  </si>
  <si>
    <t>Gerhagenstraat 62</t>
  </si>
  <si>
    <t>Kapellestraat 9</t>
  </si>
  <si>
    <t>Veldstraat 81</t>
  </si>
  <si>
    <t>Spiegelrei 15</t>
  </si>
  <si>
    <t>Marechalstraat 48</t>
  </si>
  <si>
    <t>Parkstraat 4</t>
  </si>
  <si>
    <t>Torhoutstraat 65</t>
  </si>
  <si>
    <t>Rijselstraat 110</t>
  </si>
  <si>
    <t>Diksmuidestraat 1</t>
  </si>
  <si>
    <t>Grauwe Broedersstraat 73</t>
  </si>
  <si>
    <t>Manitobalaan 48</t>
  </si>
  <si>
    <t>Sint-Elooistraat 2</t>
  </si>
  <si>
    <t>Varsenareweg 7_C</t>
  </si>
  <si>
    <t>Brouwerijstraat 8</t>
  </si>
  <si>
    <t>Putbekestraat 30</t>
  </si>
  <si>
    <t>Ringlaan 18</t>
  </si>
  <si>
    <t>Piers de Raveschootlaan 54</t>
  </si>
  <si>
    <t>Brieversweg 185</t>
  </si>
  <si>
    <t>Van Maerlantstraat 1</t>
  </si>
  <si>
    <t>Groenestraat 69</t>
  </si>
  <si>
    <t>Hendrik Serruyslaan 28</t>
  </si>
  <si>
    <t>Steensedijk 352</t>
  </si>
  <si>
    <t>Haverstraat 9</t>
  </si>
  <si>
    <t>Einsteinlaan 1</t>
  </si>
  <si>
    <t>Arsenaalstraat 35</t>
  </si>
  <si>
    <t>Albert Fastenaekelslaan 24</t>
  </si>
  <si>
    <t>Verenigingstraat 17</t>
  </si>
  <si>
    <t>Minister De Taeyelaan 11</t>
  </si>
  <si>
    <t>Kalvariestraat 70</t>
  </si>
  <si>
    <t>Grote Molenstraat 113</t>
  </si>
  <si>
    <t>Hendrik Consciencestraat 1_B</t>
  </si>
  <si>
    <t>Kapel ter Rustestraat 3</t>
  </si>
  <si>
    <t>Kerkhofstraat 51</t>
  </si>
  <si>
    <t>Veldstraat 17</t>
  </si>
  <si>
    <t>Hellestraat 15</t>
  </si>
  <si>
    <t>Korte Ieperstraat 27</t>
  </si>
  <si>
    <t>Kortwagenstraat 2</t>
  </si>
  <si>
    <t>Bellevuestraat 28</t>
  </si>
  <si>
    <t>Albrecht Rodenbachlaan 58</t>
  </si>
  <si>
    <t>Boomgaardstraat 21</t>
  </si>
  <si>
    <t>Arendsstraat 62_B</t>
  </si>
  <si>
    <t>Meulebekestraat 38</t>
  </si>
  <si>
    <t>Meersstraat 13</t>
  </si>
  <si>
    <t>Groenestraat 174</t>
  </si>
  <si>
    <t>Blinde-Rodenbachstraat 44</t>
  </si>
  <si>
    <t>Tulpenlaan 14</t>
  </si>
  <si>
    <t>Schoolstraat 19</t>
  </si>
  <si>
    <t>Groezeweg 8</t>
  </si>
  <si>
    <t>Voskenslaan 60</t>
  </si>
  <si>
    <t>Karel Lodewijk Ledeganckstraat 4</t>
  </si>
  <si>
    <t>Goedlevenstraat 78</t>
  </si>
  <si>
    <t>Leegstraat 2</t>
  </si>
  <si>
    <t>Zwaluwlaan 64</t>
  </si>
  <si>
    <t>Azalealaan 2</t>
  </si>
  <si>
    <t>Zeveneken-Dorp 6</t>
  </si>
  <si>
    <t>Sint-Baafskouterstraat 129</t>
  </si>
  <si>
    <t>Verbindingsstraat 24</t>
  </si>
  <si>
    <t>Verbindingsstraat 66</t>
  </si>
  <si>
    <t>Kouterstraat 3</t>
  </si>
  <si>
    <t>Noordlaan 10</t>
  </si>
  <si>
    <t>Meersstraat 17</t>
  </si>
  <si>
    <t>Hazenakker 1</t>
  </si>
  <si>
    <t>Gaversesteenweg 195</t>
  </si>
  <si>
    <t>Groenweg 4</t>
  </si>
  <si>
    <t>Nerenweg 7</t>
  </si>
  <si>
    <t>Galgenbergstraat 39</t>
  </si>
  <si>
    <t>Binnenstraat 308</t>
  </si>
  <si>
    <t>Graanmarkt 14</t>
  </si>
  <si>
    <t>Eikstraat 8</t>
  </si>
  <si>
    <t>Meirveld 13</t>
  </si>
  <si>
    <t>Zuidlaan 3</t>
  </si>
  <si>
    <t>Koning Albertstraat 45</t>
  </si>
  <si>
    <t>Vierhuizen 19</t>
  </si>
  <si>
    <t>Centrumstraat 24</t>
  </si>
  <si>
    <t>Leirekenstraat 11</t>
  </si>
  <si>
    <t>Dreefstraat 33</t>
  </si>
  <si>
    <t>Kapellestraat 2</t>
  </si>
  <si>
    <t>Leuvestraat 37</t>
  </si>
  <si>
    <t>Kattestraat 22</t>
  </si>
  <si>
    <t>De Nayerstraat 11_A</t>
  </si>
  <si>
    <t>Molenstraat 33</t>
  </si>
  <si>
    <t>Buizemontstraat 70</t>
  </si>
  <si>
    <t>Sasweg 11</t>
  </si>
  <si>
    <t>Schoolstraat 4</t>
  </si>
  <si>
    <t>De Tramzate 9</t>
  </si>
  <si>
    <t>053-60.71.20</t>
  </si>
  <si>
    <t>Jan De Coomanstraat 35</t>
  </si>
  <si>
    <t>Koningin Astridplein 1</t>
  </si>
  <si>
    <t>Lyceumstraat 12</t>
  </si>
  <si>
    <t>Zwalmlaan 3</t>
  </si>
  <si>
    <t>Kasteelstraat 32</t>
  </si>
  <si>
    <t>Aalststraat 180</t>
  </si>
  <si>
    <t>Kasteellaan 1</t>
  </si>
  <si>
    <t>Stropstraat 21</t>
  </si>
  <si>
    <t>Olsensesteenweg 2</t>
  </si>
  <si>
    <t>Volhardingslaan 5</t>
  </si>
  <si>
    <t>Groenewandeling 80</t>
  </si>
  <si>
    <t>Aalterseweg 1</t>
  </si>
  <si>
    <t>Eikelstraat 41_B</t>
  </si>
  <si>
    <t>Eeklostraat 121</t>
  </si>
  <si>
    <t>Zandstraat 25_A</t>
  </si>
  <si>
    <t>Katsweg 1</t>
  </si>
  <si>
    <t>Rogier van der Weydenstraat 28</t>
  </si>
  <si>
    <t>Groendreef 16</t>
  </si>
  <si>
    <t>Vlaamsesteenweg 155</t>
  </si>
  <si>
    <t>Cellebroersstraat 16</t>
  </si>
  <si>
    <t>Leo XIII-straat 11</t>
  </si>
  <si>
    <t>Dieudonné Lefèvrestraat 41</t>
  </si>
  <si>
    <t>Haeckstraat 61_1</t>
  </si>
  <si>
    <t>Mutsaardlaan 69</t>
  </si>
  <si>
    <t>Reper-Vrevenstraat 100</t>
  </si>
  <si>
    <t>Verdunstraat 381</t>
  </si>
  <si>
    <t>Ulensstraat 83</t>
  </si>
  <si>
    <t>Grensstraat 67</t>
  </si>
  <si>
    <t>Helmetsesteenweg 216</t>
  </si>
  <si>
    <t>Rubensstraat 108</t>
  </si>
  <si>
    <t>Richard Vandeveldestraat 4</t>
  </si>
  <si>
    <t>John Waterloo Wilsonstraat 21</t>
  </si>
  <si>
    <t>Generaal Fivéstraat 42</t>
  </si>
  <si>
    <t>Emile de Becolaan 57</t>
  </si>
  <si>
    <t>Fernand Bernierstraat 16</t>
  </si>
  <si>
    <t>Paruckstraat 20</t>
  </si>
  <si>
    <t>Georges Moreaustraat 104</t>
  </si>
  <si>
    <t>Itterbeekse Laan 550</t>
  </si>
  <si>
    <t>Dokter Jacobsstraat 49</t>
  </si>
  <si>
    <t>Veeweidestraat 82</t>
  </si>
  <si>
    <t>Séverineplein 1_A</t>
  </si>
  <si>
    <t>Pierre Longinstraat 1</t>
  </si>
  <si>
    <t>Wayezstraat 56</t>
  </si>
  <si>
    <t>Guillaume Melckmanslaan 18_b</t>
  </si>
  <si>
    <t>Adolphe Willemynsstraat 213</t>
  </si>
  <si>
    <t>Dokter Jacobsstraat 67</t>
  </si>
  <si>
    <t>Resedastraat 61</t>
  </si>
  <si>
    <t>Bergense Steenweg 1421</t>
  </si>
  <si>
    <t>Bloeistraat 41</t>
  </si>
  <si>
    <t>Bloemkwekersstraat 128</t>
  </si>
  <si>
    <t>Kerkstraat 83</t>
  </si>
  <si>
    <t>Klokbloemenstraat 14</t>
  </si>
  <si>
    <t>Palokestraat 79</t>
  </si>
  <si>
    <t>Ninoofsesteenweg 130</t>
  </si>
  <si>
    <t>Jean-Baptiste Decockstraat 54</t>
  </si>
  <si>
    <t>Kortrijkstraat 52</t>
  </si>
  <si>
    <t>Ninoofsesteenweg 1001</t>
  </si>
  <si>
    <t>Soldatenstraat 19</t>
  </si>
  <si>
    <t>Herkoliersstraat 65</t>
  </si>
  <si>
    <t>Herkoliersstraat 68</t>
  </si>
  <si>
    <t>Jean De Greefstraat 3</t>
  </si>
  <si>
    <t>Steenweg op Merchtem 9</t>
  </si>
  <si>
    <t>Dansettestraat 30</t>
  </si>
  <si>
    <t>Laarbeeklaan 110</t>
  </si>
  <si>
    <t>Léon Theodorstraat 167</t>
  </si>
  <si>
    <t>Leopold I straat 362</t>
  </si>
  <si>
    <t>Heilig-Hartlaan 6</t>
  </si>
  <si>
    <t>Driegatenstraat 2</t>
  </si>
  <si>
    <t>Beemdgrachtstraat 2</t>
  </si>
  <si>
    <t>Windmolenstraat 39</t>
  </si>
  <si>
    <t>Edward Dekosterstraat 38</t>
  </si>
  <si>
    <t>Oud-Strijderslaan 61_b</t>
  </si>
  <si>
    <t>Pater Damiaanstraat 40</t>
  </si>
  <si>
    <t>Henri Vandermaelenstraat 61</t>
  </si>
  <si>
    <t>Woluwelaan 18</t>
  </si>
  <si>
    <t>Duizend Meterlaan 13</t>
  </si>
  <si>
    <t>Luchtvaartlaan 70</t>
  </si>
  <si>
    <t>St-Juliaanskerklaan 16</t>
  </si>
  <si>
    <t>Jagersveld 5</t>
  </si>
  <si>
    <t>Léopold Wienerlaan 32</t>
  </si>
  <si>
    <t>Baron Guillaume Van Hammestraat 20</t>
  </si>
  <si>
    <t>Sint-Jobsesteenweg 608</t>
  </si>
  <si>
    <t>Horzelstraat 28</t>
  </si>
  <si>
    <t>Beeckmanstraat 99</t>
  </si>
  <si>
    <t>Hallestraat 34</t>
  </si>
  <si>
    <t>Wijngaardstraat 22</t>
  </si>
  <si>
    <t>Sint-Augustinuslaan 16</t>
  </si>
  <si>
    <t>Heilige-Familieplein 1</t>
  </si>
  <si>
    <t>Roodebeeksteenweg 586</t>
  </si>
  <si>
    <t>Fabrystraat 40</t>
  </si>
  <si>
    <t>Albert Dumontlaan 1</t>
  </si>
  <si>
    <t>Handbooghof 10</t>
  </si>
  <si>
    <t>Lenniksesteenweg 2</t>
  </si>
  <si>
    <t>A. Vaucampslaan 80</t>
  </si>
  <si>
    <t>Alsembergsesteenweg 569</t>
  </si>
  <si>
    <t>Arthur Puesstraat 46_a</t>
  </si>
  <si>
    <t>Heerweg 75</t>
  </si>
  <si>
    <t>Steenweg Asse 162</t>
  </si>
  <si>
    <t>Kapellestraat 18</t>
  </si>
  <si>
    <t>Winterkeer 54</t>
  </si>
  <si>
    <t>Zikastraat 66</t>
  </si>
  <si>
    <t>Kerkhove 14</t>
  </si>
  <si>
    <t>Garebaan 5</t>
  </si>
  <si>
    <t>Arthur Quintusstraat 45</t>
  </si>
  <si>
    <t>Gustave Gibonstraat 1_A</t>
  </si>
  <si>
    <t>Jules Sermonstraat 15</t>
  </si>
  <si>
    <t>Schoolstraat 14</t>
  </si>
  <si>
    <t>Fabriekstraat 3</t>
  </si>
  <si>
    <t>Steenweg op Drogenbos 252</t>
  </si>
  <si>
    <t>Grote Baan 228</t>
  </si>
  <si>
    <t>Arthur Van Dormaelstraat 2_A</t>
  </si>
  <si>
    <t>Kloosterweg 1</t>
  </si>
  <si>
    <t>Eikenlaan 13</t>
  </si>
  <si>
    <t>Wauterbos 1</t>
  </si>
  <si>
    <t>Vredelaan 25</t>
  </si>
  <si>
    <t>Brusselsesteenweg 20</t>
  </si>
  <si>
    <t>Hoogstraat 52</t>
  </si>
  <si>
    <t>Beerselsestraat 2</t>
  </si>
  <si>
    <t>Boekhoutstraat 1</t>
  </si>
  <si>
    <t>Kareelstraat 19</t>
  </si>
  <si>
    <t>Kroonstraat 40</t>
  </si>
  <si>
    <t>Assesteenweg 125</t>
  </si>
  <si>
    <t>Schapenstraat 39</t>
  </si>
  <si>
    <t>Winnepenninckxstraat 1</t>
  </si>
  <si>
    <t>De Ham 2</t>
  </si>
  <si>
    <t>Kerkplein 1</t>
  </si>
  <si>
    <t>Bronnenweg 2</t>
  </si>
  <si>
    <t>Gemeenteplein 28</t>
  </si>
  <si>
    <t>Mollestraat 31</t>
  </si>
  <si>
    <t>Stevensveld 16</t>
  </si>
  <si>
    <t>Nieuwstraat 72</t>
  </si>
  <si>
    <t>Kasteelstraat 49</t>
  </si>
  <si>
    <t>Kaudenaardestraat 112</t>
  </si>
  <si>
    <t>Spanjebergstraat 1</t>
  </si>
  <si>
    <t>Marktplein 8</t>
  </si>
  <si>
    <t>Dorp 48</t>
  </si>
  <si>
    <t>Hendrik Placestraat 45</t>
  </si>
  <si>
    <t>Konijnenberg 2</t>
  </si>
  <si>
    <t>Noorderlaan 6</t>
  </si>
  <si>
    <t>Kloosterstraat 3</t>
  </si>
  <si>
    <t>Nieuwbaan 6</t>
  </si>
  <si>
    <t>Meersstraat 5</t>
  </si>
  <si>
    <t>Sint-Martinusstraat 10</t>
  </si>
  <si>
    <t>Brusselstraat 711</t>
  </si>
  <si>
    <t>Kerkstraat 1</t>
  </si>
  <si>
    <t>E. Eylenboschstraat 50</t>
  </si>
  <si>
    <t>Marktstraat 25</t>
  </si>
  <si>
    <t>Kapelleweide 7</t>
  </si>
  <si>
    <t>Brusselstraat 27</t>
  </si>
  <si>
    <t>Bosstraat 32</t>
  </si>
  <si>
    <t>Opperstraat 32</t>
  </si>
  <si>
    <t>St-Gabriëlstraat 152</t>
  </si>
  <si>
    <t>Pamelsestraat 331</t>
  </si>
  <si>
    <t>Driesstraat 9</t>
  </si>
  <si>
    <t>Balleistraat 20</t>
  </si>
  <si>
    <t>Bellestraat 4</t>
  </si>
  <si>
    <t>Vlierkensstraat 49</t>
  </si>
  <si>
    <t>Trekelsstraat (Karel) 30</t>
  </si>
  <si>
    <t>Streekbaan 189</t>
  </si>
  <si>
    <t>Groenstraat 21</t>
  </si>
  <si>
    <t>Perksestraat 125</t>
  </si>
  <si>
    <t>Groenstraat 244</t>
  </si>
  <si>
    <t>Kaasmarkt 38</t>
  </si>
  <si>
    <t>J. Vanden Broeckstraat 29</t>
  </si>
  <si>
    <t>Winkel 56</t>
  </si>
  <si>
    <t>Dorpsstraat 1</t>
  </si>
  <si>
    <t>de Villegas de Clercampstraat 85</t>
  </si>
  <si>
    <t>Sint-Amandsplein 31</t>
  </si>
  <si>
    <t>Jean Deschampsstraat 19</t>
  </si>
  <si>
    <t>Prinsenstraat 17</t>
  </si>
  <si>
    <t>Prinsenstraat 19</t>
  </si>
  <si>
    <t>Nachtegaallaan 5</t>
  </si>
  <si>
    <t>Heienbeekstraat 26</t>
  </si>
  <si>
    <t>Gemeentehuisstraat 1</t>
  </si>
  <si>
    <t>Limbosweg 13</t>
  </si>
  <si>
    <t>02-892.23.50</t>
  </si>
  <si>
    <t>Jan Hammeneckerstraat 44</t>
  </si>
  <si>
    <t>02-892.23.70</t>
  </si>
  <si>
    <t>Hoogstraat 40</t>
  </si>
  <si>
    <t>Gasthuisstraat 21</t>
  </si>
  <si>
    <t>Nieuwbaan 71</t>
  </si>
  <si>
    <t>Maurits Sacréstraat 42</t>
  </si>
  <si>
    <t>Gasthuisstraat 15</t>
  </si>
  <si>
    <t>Stationsstraat 43</t>
  </si>
  <si>
    <t>Nijverseelstraat 131</t>
  </si>
  <si>
    <t>Steenweg op Vilvoorde 229</t>
  </si>
  <si>
    <t>Schoolstraat 65_A</t>
  </si>
  <si>
    <t>Heiveld 61</t>
  </si>
  <si>
    <t>Heuvelstraat 57</t>
  </si>
  <si>
    <t>Patrijzenlaan 23_a</t>
  </si>
  <si>
    <t>Duisburgsesteenweg 134</t>
  </si>
  <si>
    <t>Witherendreef 25</t>
  </si>
  <si>
    <t>Terhulpensesteenweg 524</t>
  </si>
  <si>
    <t>Brusselsesteenweg 592</t>
  </si>
  <si>
    <t>Vereeckenstraat 82</t>
  </si>
  <si>
    <t>Watermolenstraat 75</t>
  </si>
  <si>
    <t>Leuvensesteenweg 194</t>
  </si>
  <si>
    <t>Hebronlaan 17</t>
  </si>
  <si>
    <t>Emiel Bricoutlaan 61</t>
  </si>
  <si>
    <t>Kerkdries 22</t>
  </si>
  <si>
    <t>Sint-Jorisoord 1</t>
  </si>
  <si>
    <t>Albertlaan 44</t>
  </si>
  <si>
    <t>Bosweg 9</t>
  </si>
  <si>
    <t>Nieuwstraat 17</t>
  </si>
  <si>
    <t>Paardenmarktstraat 1</t>
  </si>
  <si>
    <t>Dorpsstraat 38</t>
  </si>
  <si>
    <t>Waversesteenweg 2</t>
  </si>
  <si>
    <t>Prinsstraat 24</t>
  </si>
  <si>
    <t>Groenstraat 73</t>
  </si>
  <si>
    <t>Jodenstraat 15</t>
  </si>
  <si>
    <t>Lange Van Ruusbroecstraat 12</t>
  </si>
  <si>
    <t>Lange Leemstraat 313</t>
  </si>
  <si>
    <t>Oudesteenweg 81</t>
  </si>
  <si>
    <t>Van Helmontstraat 29</t>
  </si>
  <si>
    <t>Maarschalk Gérardstraat 18</t>
  </si>
  <si>
    <t>Haantjeslei 50</t>
  </si>
  <si>
    <t>Frankrijklei 91</t>
  </si>
  <si>
    <t>Constitutiestraat 61</t>
  </si>
  <si>
    <t>Albertstraat 32</t>
  </si>
  <si>
    <t>Quellinstraat 31</t>
  </si>
  <si>
    <t>Louizastraat 17</t>
  </si>
  <si>
    <t>Lange Beeldekensstraat 258</t>
  </si>
  <si>
    <t>Lange Riddersstraat 48</t>
  </si>
  <si>
    <t>Willem van Haechtlaan 66</t>
  </si>
  <si>
    <t>Belgiëlei 99</t>
  </si>
  <si>
    <t>Grotehondstraat 50</t>
  </si>
  <si>
    <t>Brederodestraat 119</t>
  </si>
  <si>
    <t>Borgerhoutsestraat 74</t>
  </si>
  <si>
    <t>Vliegenstraat 37</t>
  </si>
  <si>
    <t>Kronenburgstraat 30</t>
  </si>
  <si>
    <t>Lange Kongostraat 21</t>
  </si>
  <si>
    <t>Lange Kongostraat 17</t>
  </si>
  <si>
    <t>Isabellalei 107</t>
  </si>
  <si>
    <t>Grotebeerstraat 31</t>
  </si>
  <si>
    <t>Kapucinessenstraat 28</t>
  </si>
  <si>
    <t>Jacob Jordaensstraat 75</t>
  </si>
  <si>
    <t>Lamorinièrestraat 150</t>
  </si>
  <si>
    <t>Columbiastraat 4</t>
  </si>
  <si>
    <t>Stuivenbergplein 37</t>
  </si>
  <si>
    <t>Sint-Jacobsmarkt 43</t>
  </si>
  <si>
    <t>Lange Nieuwstraat 74</t>
  </si>
  <si>
    <t>Demerstraat 18</t>
  </si>
  <si>
    <t>Constant Permekestraat 2</t>
  </si>
  <si>
    <t>Offerandestraat 60</t>
  </si>
  <si>
    <t>03-334.39.80</t>
  </si>
  <si>
    <t>Jan De Voslei 10</t>
  </si>
  <si>
    <t>Pionierstraat 35</t>
  </si>
  <si>
    <t>Durletstraat 8</t>
  </si>
  <si>
    <t>Lamorinièrestraat 26</t>
  </si>
  <si>
    <t>VIIde-Olympiadelaan 25</t>
  </si>
  <si>
    <t>Van Peenestraat 4</t>
  </si>
  <si>
    <t>Pestalozzistraat 5</t>
  </si>
  <si>
    <t>Pierenbergstraat 33</t>
  </si>
  <si>
    <t>Jan De Voslei 23_A</t>
  </si>
  <si>
    <t>Kruisboogstraat 49</t>
  </si>
  <si>
    <t>03-291.17.30</t>
  </si>
  <si>
    <t>Perustraat 4</t>
  </si>
  <si>
    <t>Antwerpsebaan 152</t>
  </si>
  <si>
    <t>03-502.18.20</t>
  </si>
  <si>
    <t>Bremstraat 1</t>
  </si>
  <si>
    <t>Begijnhoeve 6</t>
  </si>
  <si>
    <t>Monnikenhofstraat 3</t>
  </si>
  <si>
    <t>Hanegraefstraat 15</t>
  </si>
  <si>
    <t>03-432.17.65</t>
  </si>
  <si>
    <t>Goethestraat 1</t>
  </si>
  <si>
    <t>Winkelstap 108</t>
  </si>
  <si>
    <t>Du Chastellei 48</t>
  </si>
  <si>
    <t>Terlindenhofstraat 220</t>
  </si>
  <si>
    <t>Broeder Frederikstraat 3</t>
  </si>
  <si>
    <t>Borrewaterstraat 70</t>
  </si>
  <si>
    <t>Oorderseweg 8</t>
  </si>
  <si>
    <t>Alfons Jeurissenstraat 13</t>
  </si>
  <si>
    <t>Leugenberg 143</t>
  </si>
  <si>
    <t>Prinshoeveweg 44</t>
  </si>
  <si>
    <t>Frans Standaertlei 54</t>
  </si>
  <si>
    <t>Waterstraat 16</t>
  </si>
  <si>
    <t>Zilverenhoeklaan 2</t>
  </si>
  <si>
    <t>Partizanenstraat 5</t>
  </si>
  <si>
    <t>Bauwinlaan 1</t>
  </si>
  <si>
    <t>Dorpsstraat 61</t>
  </si>
  <si>
    <t>Hoge Weg 15</t>
  </si>
  <si>
    <t>Eduard de Beukelaerlaan 2</t>
  </si>
  <si>
    <t>Maria de Heeltstraat 114</t>
  </si>
  <si>
    <t>Haviklaan 2</t>
  </si>
  <si>
    <t>Baron Leroystraat 31</t>
  </si>
  <si>
    <t>Silsburgstraat 83</t>
  </si>
  <si>
    <t>Albert Bevernagelei 65</t>
  </si>
  <si>
    <t>Ruggeveldlaan 699</t>
  </si>
  <si>
    <t>03-291.14.70</t>
  </si>
  <si>
    <t>Schotensesteenweg 138</t>
  </si>
  <si>
    <t>De Gryspeerstraat 84</t>
  </si>
  <si>
    <t>Paulus Beyestraat 153</t>
  </si>
  <si>
    <t>Griffier Schobbenslaan 45</t>
  </si>
  <si>
    <t>Drakenhoflaan 242</t>
  </si>
  <si>
    <t>Pieter De Ridderstraat 5</t>
  </si>
  <si>
    <t>Antoon Van den Bosschelaan 145</t>
  </si>
  <si>
    <t>Seraphin de Grootestraat 120</t>
  </si>
  <si>
    <t>Van Dornestraat 125</t>
  </si>
  <si>
    <t>Kasteellei 77_B</t>
  </si>
  <si>
    <t>Turnhoutsebaan 430</t>
  </si>
  <si>
    <t>Bergenstraat 2</t>
  </si>
  <si>
    <t>Wijngaardlaan 7</t>
  </si>
  <si>
    <t>Vordensteinstraat 32</t>
  </si>
  <si>
    <t>Marialei 2</t>
  </si>
  <si>
    <t>Laaglandlei 20</t>
  </si>
  <si>
    <t>Sint-Maria-ten-Boslei 10</t>
  </si>
  <si>
    <t>Paalstraat 309</t>
  </si>
  <si>
    <t>Hogebaan 2</t>
  </si>
  <si>
    <t>Bredabaan 1093</t>
  </si>
  <si>
    <t>GLS De Kaart</t>
  </si>
  <si>
    <t>Leeuwenstraat 50</t>
  </si>
  <si>
    <t>Annadreef 7</t>
  </si>
  <si>
    <t>Heislag 35</t>
  </si>
  <si>
    <t>della Faillestraat 16</t>
  </si>
  <si>
    <t>Lage Kaart 266</t>
  </si>
  <si>
    <t>Donksesteenweg 150</t>
  </si>
  <si>
    <t>Zegersdreef 66</t>
  </si>
  <si>
    <t>Kapelsesteenweg 74</t>
  </si>
  <si>
    <t>Sint Jozeflei 18</t>
  </si>
  <si>
    <t>Kasteellaan 18</t>
  </si>
  <si>
    <t>Oude Molenstraat 11</t>
  </si>
  <si>
    <t>Smekenstraat 12</t>
  </si>
  <si>
    <t>Hoogstraat 19</t>
  </si>
  <si>
    <t>Kerkstraat 7</t>
  </si>
  <si>
    <t>Zandstraat 39</t>
  </si>
  <si>
    <t>Ter Beuken 1</t>
  </si>
  <si>
    <t>Schoolplein 2</t>
  </si>
  <si>
    <t>Venusstraat 5</t>
  </si>
  <si>
    <t>Handelslei 72</t>
  </si>
  <si>
    <t>Dorpsstraat 12</t>
  </si>
  <si>
    <t>Hagelkruis 2_A</t>
  </si>
  <si>
    <t>Molenheide 1</t>
  </si>
  <si>
    <t>Bredabaan 124</t>
  </si>
  <si>
    <t>Oude Baan 92</t>
  </si>
  <si>
    <t>Kloosterstraat 7</t>
  </si>
  <si>
    <t>Heidestatieplein 6</t>
  </si>
  <si>
    <t>Heuvel 37</t>
  </si>
  <si>
    <t>Achterbroeksteenweg 190</t>
  </si>
  <si>
    <t>Zonnekinddreef 2</t>
  </si>
  <si>
    <t>Driehoekstraat 41</t>
  </si>
  <si>
    <t>Nieuwmoer-Dorp 10</t>
  </si>
  <si>
    <t>Kloosterstraat 76</t>
  </si>
  <si>
    <t>Maststraat 2_A</t>
  </si>
  <si>
    <t>Horendonk 265</t>
  </si>
  <si>
    <t>Grensstraat 14</t>
  </si>
  <si>
    <t>De Vondert 10</t>
  </si>
  <si>
    <t>Schoenstraat 41</t>
  </si>
  <si>
    <t>Turnhoutsebaan 79</t>
  </si>
  <si>
    <t>Berchemlei 93</t>
  </si>
  <si>
    <t>Collegelaan 36</t>
  </si>
  <si>
    <t>Te Boelaarpark 3</t>
  </si>
  <si>
    <t>03-334.03.80</t>
  </si>
  <si>
    <t>Te Boelaarpark 5</t>
  </si>
  <si>
    <t>Vinçottestraat 44</t>
  </si>
  <si>
    <t>03-432.17.90</t>
  </si>
  <si>
    <t>Florastraat 120</t>
  </si>
  <si>
    <t>03-502.10.90</t>
  </si>
  <si>
    <t>de Robianostraat 11</t>
  </si>
  <si>
    <t>Maria Clarastraat 60</t>
  </si>
  <si>
    <t>Torenstraat 30</t>
  </si>
  <si>
    <t>Schoolstraat 17</t>
  </si>
  <si>
    <t>Gasthuisstraat 19_A</t>
  </si>
  <si>
    <t>Heidedreef 82</t>
  </si>
  <si>
    <t>Kleinveldweg 2_A</t>
  </si>
  <si>
    <t>Schildesteenweg 12</t>
  </si>
  <si>
    <t>Venusstraat 3</t>
  </si>
  <si>
    <t>Frans Pauwelslei 19</t>
  </si>
  <si>
    <t>Amelbergastraat 40</t>
  </si>
  <si>
    <t>Kapelstraat 19_A</t>
  </si>
  <si>
    <t>Lostraat 51</t>
  </si>
  <si>
    <t>Kerkstraat 37</t>
  </si>
  <si>
    <t>Veerstraat 59</t>
  </si>
  <si>
    <t>Kloosterstraat 1</t>
  </si>
  <si>
    <t>Kerkeblokken 7</t>
  </si>
  <si>
    <t>Nonnenstraat 21</t>
  </si>
  <si>
    <t>Zandlaan 46</t>
  </si>
  <si>
    <t>Albertstraat 8</t>
  </si>
  <si>
    <t>Schoetersstraat 22</t>
  </si>
  <si>
    <t>Zusterstraat 1</t>
  </si>
  <si>
    <t>Bergstraat 12</t>
  </si>
  <si>
    <t>Bovenpad 7</t>
  </si>
  <si>
    <t>Dorp 57</t>
  </si>
  <si>
    <t>Markt 19</t>
  </si>
  <si>
    <t>Cardijnlaan 10</t>
  </si>
  <si>
    <t>Begijnendreef 27</t>
  </si>
  <si>
    <t>Nijverheidstraat 11</t>
  </si>
  <si>
    <t>Apostoliekenstraat 26</t>
  </si>
  <si>
    <t>Tramstraat 36</t>
  </si>
  <si>
    <t>Pieter De Nefstraat 4</t>
  </si>
  <si>
    <t>Koningin Astridlaan 33</t>
  </si>
  <si>
    <t>Kapelweg 56</t>
  </si>
  <si>
    <t>Jubileumlaan 1</t>
  </si>
  <si>
    <t>Beekstraat 3</t>
  </si>
  <si>
    <t>Past. Lambrechtsstraat 3</t>
  </si>
  <si>
    <t>Banmolenweg 9</t>
  </si>
  <si>
    <t>Leopoldstraat 1</t>
  </si>
  <si>
    <t>Antoon de Lalaingstraat 3_a</t>
  </si>
  <si>
    <t>Vrijheid 234</t>
  </si>
  <si>
    <t>Gravin Elisabethlaan 21</t>
  </si>
  <si>
    <t>Kapelweg 2</t>
  </si>
  <si>
    <t>Witherenweg 2</t>
  </si>
  <si>
    <t>Ulicotenseweg 1</t>
  </si>
  <si>
    <t>Markt 17</t>
  </si>
  <si>
    <t>Kloosterstraat 4</t>
  </si>
  <si>
    <t>Albertstraat 1</t>
  </si>
  <si>
    <t>Bergakker 4</t>
  </si>
  <si>
    <t>Konijnenbergpad 5</t>
  </si>
  <si>
    <t>Van der Bekenlaan 40</t>
  </si>
  <si>
    <t>Heerestraat 140</t>
  </si>
  <si>
    <t>Steenweg op Mol 157</t>
  </si>
  <si>
    <t>Pausenstraat 9</t>
  </si>
  <si>
    <t>Kerkstraat 11</t>
  </si>
  <si>
    <t>De Brulen 2</t>
  </si>
  <si>
    <t>Kloosterbaan 1</t>
  </si>
  <si>
    <t>Kerkstraat 24</t>
  </si>
  <si>
    <t>Koning Albertstraat 59</t>
  </si>
  <si>
    <t>Dorp 2</t>
  </si>
  <si>
    <t>Ginderbuiten 212</t>
  </si>
  <si>
    <t>Schoolstraat 3</t>
  </si>
  <si>
    <t>Jakob Smitslaan 36</t>
  </si>
  <si>
    <t>Rozenberg 2</t>
  </si>
  <si>
    <t>Keiheuvelstraat 7_A</t>
  </si>
  <si>
    <t>Jozef Calasanzstraat 2_A</t>
  </si>
  <si>
    <t>St.-Odradastraat 40</t>
  </si>
  <si>
    <t>Pastoor Vaesstraat 24</t>
  </si>
  <si>
    <t>Sluis 156</t>
  </si>
  <si>
    <t>Rozenberg 4</t>
  </si>
  <si>
    <t>Wijngaard 9</t>
  </si>
  <si>
    <t>Hoeksken 30</t>
  </si>
  <si>
    <t>Rechtestraat 69</t>
  </si>
  <si>
    <t>Wijngaard 11</t>
  </si>
  <si>
    <t>Streepstraat 2</t>
  </si>
  <si>
    <t>Sint Jozefstraat 12</t>
  </si>
  <si>
    <t>Stationsstraat 1</t>
  </si>
  <si>
    <t>Lichtaartseweg 129</t>
  </si>
  <si>
    <t>Drogebroodstraat 5</t>
  </si>
  <si>
    <t>Schoolstraat 1</t>
  </si>
  <si>
    <t>Laar 1</t>
  </si>
  <si>
    <t>Aardseweg 2</t>
  </si>
  <si>
    <t>Vogelzang 64</t>
  </si>
  <si>
    <t>Kapelstraat 24</t>
  </si>
  <si>
    <t>Burgstraat 23</t>
  </si>
  <si>
    <t>Zammelseweg 183</t>
  </si>
  <si>
    <t>Winkelomseheide 147</t>
  </si>
  <si>
    <t>Tielendorp 43</t>
  </si>
  <si>
    <t>Schoolstraat 33</t>
  </si>
  <si>
    <t>Kloosterstraat 2_A</t>
  </si>
  <si>
    <t>Poederleesteenweg 67</t>
  </si>
  <si>
    <t>Schoolstraat 43</t>
  </si>
  <si>
    <t>Mgr. Heylenstraat 22</t>
  </si>
  <si>
    <t>Mgr. Cardijnstraat 39</t>
  </si>
  <si>
    <t>Boslaan 2</t>
  </si>
  <si>
    <t>Bos en Bremdreef 4</t>
  </si>
  <si>
    <t>Peperstraat 24</t>
  </si>
  <si>
    <t>Laarstraat 1</t>
  </si>
  <si>
    <t>Hodonk 35</t>
  </si>
  <si>
    <t>Hannekestraat 22</t>
  </si>
  <si>
    <t>Lorzestraat 37</t>
  </si>
  <si>
    <t>Meistraat 148</t>
  </si>
  <si>
    <t>Streekweg 11</t>
  </si>
  <si>
    <t>St.-Rochusstraat 91</t>
  </si>
  <si>
    <t>Haverstraat 6</t>
  </si>
  <si>
    <t>Gustaaf Woutersstraat 31</t>
  </si>
  <si>
    <t>Mechelsestraat 25</t>
  </si>
  <si>
    <t>Kesselsesteenweg 1</t>
  </si>
  <si>
    <t>Frankenweg 6</t>
  </si>
  <si>
    <t>Rode-Kruislaan 1</t>
  </si>
  <si>
    <t>Spoorweglei 6</t>
  </si>
  <si>
    <t>Kessel-Dorp 42_A</t>
  </si>
  <si>
    <t>Emblemsesteenweg 1_A</t>
  </si>
  <si>
    <t>Kinderpad 1</t>
  </si>
  <si>
    <t>Sint-Reinhildisstraat 15_B</t>
  </si>
  <si>
    <t>Liersesteenweg 314</t>
  </si>
  <si>
    <t>Patronaatstraat 21</t>
  </si>
  <si>
    <t>Rombaut Keldermansstraat 33</t>
  </si>
  <si>
    <t>Pieter van Maldereplein 8</t>
  </si>
  <si>
    <t>Gemeenteplein 3</t>
  </si>
  <si>
    <t>Lange Kroonstraat 72</t>
  </si>
  <si>
    <t>Dorpsplaats 5</t>
  </si>
  <si>
    <t>Mortselsesteenweg 70</t>
  </si>
  <si>
    <t>Onderwijsstraat 19</t>
  </si>
  <si>
    <t>Statiestraat 45</t>
  </si>
  <si>
    <t>Duffelsesteenweg 48</t>
  </si>
  <si>
    <t>Molenstraat 32</t>
  </si>
  <si>
    <t>Antwerpsesteenweg 73</t>
  </si>
  <si>
    <t>Pastoor Slegersstraat 1</t>
  </si>
  <si>
    <t>Kerkstraat 9</t>
  </si>
  <si>
    <t>Doelhaagstraat 4</t>
  </si>
  <si>
    <t>Pastorijstraat 84</t>
  </si>
  <si>
    <t>Nieuwstraat 11_B</t>
  </si>
  <si>
    <t>Mijlstraat 91</t>
  </si>
  <si>
    <t>Kwakkelenberg 51</t>
  </si>
  <si>
    <t>Kwakkelenberg 5</t>
  </si>
  <si>
    <t>Stationsstraat 2</t>
  </si>
  <si>
    <t>Oude Baan 1</t>
  </si>
  <si>
    <t>Albertstraat 38</t>
  </si>
  <si>
    <t>Daliastraat 35</t>
  </si>
  <si>
    <t>Clemenceaustraat 115</t>
  </si>
  <si>
    <t>Maanhoeveweg 33</t>
  </si>
  <si>
    <t>Generaal Deschachtstraat 18</t>
  </si>
  <si>
    <t>Pastorijstraat 3</t>
  </si>
  <si>
    <t>Ballaarweg 1</t>
  </si>
  <si>
    <t>Aarschotsebaan 60</t>
  </si>
  <si>
    <t>Markgravelei 149</t>
  </si>
  <si>
    <t>Ramskapellestraat 43</t>
  </si>
  <si>
    <t>03-334.43.70</t>
  </si>
  <si>
    <t>Mellinetplein 13</t>
  </si>
  <si>
    <t>Flor Alpaertsstraat 45</t>
  </si>
  <si>
    <t>Jozef Balstraat 6</t>
  </si>
  <si>
    <t>Grotesteenweg 489</t>
  </si>
  <si>
    <t>Gustaaf Garittestraat 1</t>
  </si>
  <si>
    <t>Jan Moorkensstraat 95</t>
  </si>
  <si>
    <t>Mogendhedenlaan 1</t>
  </si>
  <si>
    <t>Letterkundestraat 39</t>
  </si>
  <si>
    <t>Spoorweglaan 145</t>
  </si>
  <si>
    <t>Kerkhofstraat 1_a</t>
  </si>
  <si>
    <t>Valkenveld 73</t>
  </si>
  <si>
    <t>Kerkhofstraat 1</t>
  </si>
  <si>
    <t>Heistraat 255</t>
  </si>
  <si>
    <t>Frans Stienletlaan 39</t>
  </si>
  <si>
    <t>Heiligstraat 6</t>
  </si>
  <si>
    <t>Jan Sanderslaan 154</t>
  </si>
  <si>
    <t>Peperstraat 17</t>
  </si>
  <si>
    <t>Provinciale Steenweg 100</t>
  </si>
  <si>
    <t>Zoete Moederstraat 30</t>
  </si>
  <si>
    <t>Carillolei 16</t>
  </si>
  <si>
    <t>Rozenlaan 44</t>
  </si>
  <si>
    <t>Molenstraat 6</t>
  </si>
  <si>
    <t>Processieweg 2</t>
  </si>
  <si>
    <t>Veldstraat 1</t>
  </si>
  <si>
    <t>Kerkstraat 5</t>
  </si>
  <si>
    <t>Gelaagstraat 161</t>
  </si>
  <si>
    <t>Spoorweglaan 25</t>
  </si>
  <si>
    <t>Bassinstraat 15_A</t>
  </si>
  <si>
    <t>Breendonk-Dorp 94</t>
  </si>
  <si>
    <t>August Van Landeghemstraat 117</t>
  </si>
  <si>
    <t>Kerkstraat 4</t>
  </si>
  <si>
    <t>Adrien Dezaegerplein 12_A</t>
  </si>
  <si>
    <t>August Van Landeghemplein 4</t>
  </si>
  <si>
    <t>Mechelsesteenweg 226</t>
  </si>
  <si>
    <t>Kardinaal Cardijnlaan 1_A</t>
  </si>
  <si>
    <t>Louis Mommaertsstraat 10</t>
  </si>
  <si>
    <t>Winkelveld 1</t>
  </si>
  <si>
    <t>Coolhemveldstraat 3</t>
  </si>
  <si>
    <t>Victor Kegelsstraat 1</t>
  </si>
  <si>
    <t>Turkenhofdreef 2</t>
  </si>
  <si>
    <t>Lippelodorp 48</t>
  </si>
  <si>
    <t>Oppuursdorp 41</t>
  </si>
  <si>
    <t>Driesstraat 12</t>
  </si>
  <si>
    <t>Pastoor Peetersstraat 10</t>
  </si>
  <si>
    <t>Sint-Amandsesteenweg 256</t>
  </si>
  <si>
    <t>Hekkestraat 1</t>
  </si>
  <si>
    <t>Jan Hammeneckerstraat 99</t>
  </si>
  <si>
    <t>Kaaistraat 1</t>
  </si>
  <si>
    <t>Hollebeek 6</t>
  </si>
  <si>
    <t>Hollebeek 2</t>
  </si>
  <si>
    <t>Velle 129</t>
  </si>
  <si>
    <t>Collegestraat 31</t>
  </si>
  <si>
    <t>Watermolendreef 167</t>
  </si>
  <si>
    <t>Rich. Van Britsomstraat 1</t>
  </si>
  <si>
    <t>Lodewijk De Meesterstraat 1</t>
  </si>
  <si>
    <t>Ankerstraat 39</t>
  </si>
  <si>
    <t>Oude Molenstraat 58</t>
  </si>
  <si>
    <t>Tulpenstraat 16</t>
  </si>
  <si>
    <t>Tereken 33_B</t>
  </si>
  <si>
    <t>Veerdamlaan 15</t>
  </si>
  <si>
    <t>Onderwijzersstraat 13</t>
  </si>
  <si>
    <t>Montessoristraat 15</t>
  </si>
  <si>
    <t>Jules Baeckelmanslaan 29</t>
  </si>
  <si>
    <t>Dokter Coenstraat 18</t>
  </si>
  <si>
    <t>Oudestraat 83</t>
  </si>
  <si>
    <t>Krugerstraat 103</t>
  </si>
  <si>
    <t>Sint-Bernardsesteenweg 665</t>
  </si>
  <si>
    <t>Oudestraat 119</t>
  </si>
  <si>
    <t>Idsteinlaan 16</t>
  </si>
  <si>
    <t>Idsteinlaan 18</t>
  </si>
  <si>
    <t>Schoolstraat 32</t>
  </si>
  <si>
    <t>Schoolstraat 34</t>
  </si>
  <si>
    <t>Regenbooglaan 20</t>
  </si>
  <si>
    <t>Sint-Elisabethstraat 62</t>
  </si>
  <si>
    <t>Sint-Elisabethstraat 66</t>
  </si>
  <si>
    <t>Schoolstraat 15</t>
  </si>
  <si>
    <t>03-750.17.75</t>
  </si>
  <si>
    <t>Bosdamlaan 1</t>
  </si>
  <si>
    <t>03-750.10.90</t>
  </si>
  <si>
    <t>Leon Labytstraat 41</t>
  </si>
  <si>
    <t>Stationsstraat 7</t>
  </si>
  <si>
    <t>Pastoor Steenssensstraat 110</t>
  </si>
  <si>
    <t>Kallobaan 1_A</t>
  </si>
  <si>
    <t>Poerdam 1</t>
  </si>
  <si>
    <t>Edmond Gorrebeeckstraat 14_A</t>
  </si>
  <si>
    <t>Ambachtstraat 7_b</t>
  </si>
  <si>
    <t>Turkyen 1</t>
  </si>
  <si>
    <t>Gavermolenstraat 83</t>
  </si>
  <si>
    <t>Zandstraat 23</t>
  </si>
  <si>
    <t>Kerkstraat 91</t>
  </si>
  <si>
    <t>Stroperstraat 5_A</t>
  </si>
  <si>
    <t>Zandstraat 16</t>
  </si>
  <si>
    <t>Stationsstraat 18</t>
  </si>
  <si>
    <t>Hulststraat 42</t>
  </si>
  <si>
    <t>Cauwenstraat 9</t>
  </si>
  <si>
    <t>Willem Van Doornyckstraat 69</t>
  </si>
  <si>
    <t>03-750.10.85</t>
  </si>
  <si>
    <t>Sint-Laurentiusstraat 17</t>
  </si>
  <si>
    <t>Molenstraat 58</t>
  </si>
  <si>
    <t>Kreek 1_F</t>
  </si>
  <si>
    <t>Molenbergstraat 6</t>
  </si>
  <si>
    <t>Grote Nieuwedijkstraat 58</t>
  </si>
  <si>
    <t>Augustijnenstraat 76</t>
  </si>
  <si>
    <t>Wolverbosstraat 25</t>
  </si>
  <si>
    <t>Colomalaan 3</t>
  </si>
  <si>
    <t>Hoogstraat 35</t>
  </si>
  <si>
    <t>Veemarkt 56</t>
  </si>
  <si>
    <t>Melaan 16</t>
  </si>
  <si>
    <t>Lakenmakersstraat 158</t>
  </si>
  <si>
    <t>Ieperleestraat 19</t>
  </si>
  <si>
    <t>Brusselsesteenweg 168</t>
  </si>
  <si>
    <t>Oude Antwerpsebaan 92</t>
  </si>
  <si>
    <t>Leuvensesteenweg 41</t>
  </si>
  <si>
    <t>Battelsesteenweg 259</t>
  </si>
  <si>
    <t>Louizastraat 3</t>
  </si>
  <si>
    <t>Schommen 1</t>
  </si>
  <si>
    <t>Dorp 19</t>
  </si>
  <si>
    <t>Zwarte Leeuwstraat 18</t>
  </si>
  <si>
    <t>Peulisstraat 18</t>
  </si>
  <si>
    <t>Kloosterstraat 14</t>
  </si>
  <si>
    <t>Verhaegenlaan 7</t>
  </si>
  <si>
    <t>Werchtersesteenweg 38</t>
  </si>
  <si>
    <t>Kempenlaan 16</t>
  </si>
  <si>
    <t>Kempenlaan 29</t>
  </si>
  <si>
    <t>Leemstraat 20</t>
  </si>
  <si>
    <t>Berlaarbaan 229</t>
  </si>
  <si>
    <t>Meester van der Borghtstraat 148</t>
  </si>
  <si>
    <t>Waverlei 22</t>
  </si>
  <si>
    <t>Bergstraatje 10</t>
  </si>
  <si>
    <t>Leuvensebaan 25</t>
  </si>
  <si>
    <t>Stationsstraat 58</t>
  </si>
  <si>
    <t>Kouterbaan 17</t>
  </si>
  <si>
    <t>Topmolen 77</t>
  </si>
  <si>
    <t>Heldenplein 3</t>
  </si>
  <si>
    <t>J. Van Doorslaerstraat 47</t>
  </si>
  <si>
    <t>Kloosterstraat 21</t>
  </si>
  <si>
    <t>Mechelseweg 96</t>
  </si>
  <si>
    <t>Oudstrijdersstraat 28</t>
  </si>
  <si>
    <t>Bankstraat 29</t>
  </si>
  <si>
    <t>Ten Moortele 3</t>
  </si>
  <si>
    <t>Dorpstraat 10</t>
  </si>
  <si>
    <t>Spiltstraat 274</t>
  </si>
  <si>
    <t>Brusselsesteenweg 23</t>
  </si>
  <si>
    <t>de Tilbourgstraat 16</t>
  </si>
  <si>
    <t>Molenveld 26</t>
  </si>
  <si>
    <t>Leuvensesteenweg 641</t>
  </si>
  <si>
    <t>Ravesteinstraat 2</t>
  </si>
  <si>
    <t>Hanswijkstraat 20</t>
  </si>
  <si>
    <t>Beringstraat 107</t>
  </si>
  <si>
    <t>Nieuwstraat 1</t>
  </si>
  <si>
    <t>Neysetterstraat 3</t>
  </si>
  <si>
    <t>Kouterstraat 2</t>
  </si>
  <si>
    <t>Janseniusstraat 2</t>
  </si>
  <si>
    <t>Mechelsevest 2</t>
  </si>
  <si>
    <t>Oude Markt 28</t>
  </si>
  <si>
    <t>Overstraat 60</t>
  </si>
  <si>
    <t>Pastoor De Clerckstraat 1</t>
  </si>
  <si>
    <t>Albert Woutersstraat 15 bus 1</t>
  </si>
  <si>
    <t>Martelarenlaan 313</t>
  </si>
  <si>
    <t>Waversebaan 95</t>
  </si>
  <si>
    <t>Egenhovenweg 43</t>
  </si>
  <si>
    <t>Naamsesteenweg 355</t>
  </si>
  <si>
    <t>Groenveldstraat 46</t>
  </si>
  <si>
    <t>Dorpsstraat 81</t>
  </si>
  <si>
    <t>Kloosterstraat 2</t>
  </si>
  <si>
    <t>Schoolstraat 37</t>
  </si>
  <si>
    <t>Bergstraat 18</t>
  </si>
  <si>
    <t>Armand Verheydenstraat 19</t>
  </si>
  <si>
    <t>016-39.41.70</t>
  </si>
  <si>
    <t>Bierbeekstraat 4</t>
  </si>
  <si>
    <t>016-39.41.50</t>
  </si>
  <si>
    <t>Pastoor Tilemansstraat 4</t>
  </si>
  <si>
    <t>Wilgenpad 1</t>
  </si>
  <si>
    <t>02-302.43.90</t>
  </si>
  <si>
    <t>Elzasstraat 19</t>
  </si>
  <si>
    <t>02-302.43.80</t>
  </si>
  <si>
    <t>A.E. Verbiststraat 6</t>
  </si>
  <si>
    <t>Egenhovenstraat 24_A</t>
  </si>
  <si>
    <t>Dorpstraat 540</t>
  </si>
  <si>
    <t>Kloosterstraat 10</t>
  </si>
  <si>
    <t>Kwerpsebaan 249</t>
  </si>
  <si>
    <t>Engerstraat 10</t>
  </si>
  <si>
    <t>Burggrachtstraat 1_a</t>
  </si>
  <si>
    <t>Annonciadenstraat 1</t>
  </si>
  <si>
    <t>Alfons Dewitstraat 7</t>
  </si>
  <si>
    <t>Van Frachenlaan 25</t>
  </si>
  <si>
    <t>Brouwerijstraat 2</t>
  </si>
  <si>
    <t>Torfbroeklaan 25</t>
  </si>
  <si>
    <t>Bogaertstraat 4</t>
  </si>
  <si>
    <t>Biekorfstraat 8</t>
  </si>
  <si>
    <t>Pastoor Mellaertsstraat 32</t>
  </si>
  <si>
    <t>L. Carréstraat 16_c</t>
  </si>
  <si>
    <t>Kapelstraat 45</t>
  </si>
  <si>
    <t>Schoolstraat 44</t>
  </si>
  <si>
    <t>Steenweg op Nieuwrode 43</t>
  </si>
  <si>
    <t>Aarschotsesteenweg 172</t>
  </si>
  <si>
    <t>Pastoriestraat 48</t>
  </si>
  <si>
    <t>Astridstraat 4</t>
  </si>
  <si>
    <t>Baalsebaan 330</t>
  </si>
  <si>
    <t>De Bruynlaan 19</t>
  </si>
  <si>
    <t>Schoolstraat 26</t>
  </si>
  <si>
    <t>Langestraat 11</t>
  </si>
  <si>
    <t>Ter Laken 7</t>
  </si>
  <si>
    <t>Schrieksesteenweg 30</t>
  </si>
  <si>
    <t>Strepestraat 21</t>
  </si>
  <si>
    <t>Blaubergsesteenweg 172</t>
  </si>
  <si>
    <t>Hoge Dreef 7</t>
  </si>
  <si>
    <t>Maria Gorettistraat 4</t>
  </si>
  <si>
    <t>Emiel Stalmanslaan 2</t>
  </si>
  <si>
    <t>de Merodedreef 110</t>
  </si>
  <si>
    <t>Jaak Lemmenslaan 12</t>
  </si>
  <si>
    <t>Abdijstraat 3</t>
  </si>
  <si>
    <t>Stijn Streuvelsstraat 11</t>
  </si>
  <si>
    <t>Gemeentestraat 9</t>
  </si>
  <si>
    <t>Jozef Pierrestraat 104</t>
  </si>
  <si>
    <t>Heidebergstraat 275</t>
  </si>
  <si>
    <t>Patroonschapstraat 5</t>
  </si>
  <si>
    <t>Klein Langeveld 30</t>
  </si>
  <si>
    <t>Wolvendreef 1</t>
  </si>
  <si>
    <t>Tiensesteenweg 4</t>
  </si>
  <si>
    <t>Rillaarseweg 23</t>
  </si>
  <si>
    <t>Dorpsstraat 18</t>
  </si>
  <si>
    <t>Haldertstraat 13</t>
  </si>
  <si>
    <t>Bekaflaan 65</t>
  </si>
  <si>
    <t>Kard. Mercierstraat 10</t>
  </si>
  <si>
    <t>Kerkstraat 27</t>
  </si>
  <si>
    <t>Pastoor Dergentstraat 109</t>
  </si>
  <si>
    <t>Pastoor Pitetlaan 26</t>
  </si>
  <si>
    <t>Prof.Scharpélaan 47</t>
  </si>
  <si>
    <t>Veerlestraat 7</t>
  </si>
  <si>
    <t>Hombergstraat 1</t>
  </si>
  <si>
    <t>Minnestraat 9</t>
  </si>
  <si>
    <t>Staatsbaan 181</t>
  </si>
  <si>
    <t>Oude Diestsestraat 4</t>
  </si>
  <si>
    <t>Houwaartstraat 305</t>
  </si>
  <si>
    <t>Rozenkranslaan 4_b</t>
  </si>
  <si>
    <t>Brabantsebaan 46</t>
  </si>
  <si>
    <t>Herseltsebaan 1</t>
  </si>
  <si>
    <t>Hulst 16</t>
  </si>
  <si>
    <t>Demerstraat 12</t>
  </si>
  <si>
    <t>Groenenweg 1</t>
  </si>
  <si>
    <t>013-33.45.84</t>
  </si>
  <si>
    <t>Vroentestraat 22</t>
  </si>
  <si>
    <t>Alexianenweg 25</t>
  </si>
  <si>
    <t>Waaibergstraat 5</t>
  </si>
  <si>
    <t>Aarschotsesteenweg 638</t>
  </si>
  <si>
    <t>Pastorijstraat 78</t>
  </si>
  <si>
    <t>Rijschoolstraat 2</t>
  </si>
  <si>
    <t>Schoolstraat 27</t>
  </si>
  <si>
    <t>Hollestraat 22</t>
  </si>
  <si>
    <t>Groenhofstraat 15</t>
  </si>
  <si>
    <t>Klein Overlaar 3</t>
  </si>
  <si>
    <t>Doelstraat 76</t>
  </si>
  <si>
    <t>Sint-Genovevaplein 8</t>
  </si>
  <si>
    <t>Grote Steenweg 282</t>
  </si>
  <si>
    <t>Zandstraat 14</t>
  </si>
  <si>
    <t>Rectorijstraat 2</t>
  </si>
  <si>
    <t>Kerkomsesteenweg 45</t>
  </si>
  <si>
    <t>Lubbeeksestraat 42</t>
  </si>
  <si>
    <t>Dries 26</t>
  </si>
  <si>
    <t>Kersbeek-Dorp 17</t>
  </si>
  <si>
    <t>Hoeledensebaan 84_a</t>
  </si>
  <si>
    <t>Halensebaan 102</t>
  </si>
  <si>
    <t>Walshoutemstraat 55</t>
  </si>
  <si>
    <t>WALSHOUTEM</t>
  </si>
  <si>
    <t>011-88.12.45</t>
  </si>
  <si>
    <t>Hannuitstraat 4</t>
  </si>
  <si>
    <t>Vinnestraat 45</t>
  </si>
  <si>
    <t>Oude Kerkstraat 2</t>
  </si>
  <si>
    <t>Stationsstraat 16</t>
  </si>
  <si>
    <t>Linterseweg 10</t>
  </si>
  <si>
    <t>Dorpsstraat 7_b</t>
  </si>
  <si>
    <t>Ketelstraat 27_a</t>
  </si>
  <si>
    <t>Dorpsstraat 39</t>
  </si>
  <si>
    <t>Persoonstraat 1</t>
  </si>
  <si>
    <t>Boomkensstraat 11</t>
  </si>
  <si>
    <t>Vijversstraat 6</t>
  </si>
  <si>
    <t>Pater Valentinuslaan 36</t>
  </si>
  <si>
    <t>Bakkerslaan 20</t>
  </si>
  <si>
    <t>Bieststraat 40</t>
  </si>
  <si>
    <t>Lazarijstraat 120</t>
  </si>
  <si>
    <t>Zegestraat 40</t>
  </si>
  <si>
    <t>Diestersteenweg 237</t>
  </si>
  <si>
    <t>Diestersteenweg 165</t>
  </si>
  <si>
    <t>Joris van Oostenrijkstraat 53</t>
  </si>
  <si>
    <t>Kievitveldstraat 7</t>
  </si>
  <si>
    <t>Schelstraat 10</t>
  </si>
  <si>
    <t>Molenweg 73</t>
  </si>
  <si>
    <t>Klodsbergweg 9</t>
  </si>
  <si>
    <t>Kleuterweg 15</t>
  </si>
  <si>
    <t>Guldensporenlaan 13</t>
  </si>
  <si>
    <t>Hortensiastraat 3</t>
  </si>
  <si>
    <t>Edelweisstraat 4</t>
  </si>
  <si>
    <t>Kerkhofstraat 88</t>
  </si>
  <si>
    <t>Kerkhofstraat 90</t>
  </si>
  <si>
    <t>Meester Surinxstraat 16</t>
  </si>
  <si>
    <t>Maastrichtsestraat 12</t>
  </si>
  <si>
    <t>Muveld 25</t>
  </si>
  <si>
    <t>Molenstraat 8</t>
  </si>
  <si>
    <t>Kluisstraat 15</t>
  </si>
  <si>
    <t>Poothof 4</t>
  </si>
  <si>
    <t>Reitveld 7</t>
  </si>
  <si>
    <t>Brugstraat 16</t>
  </si>
  <si>
    <t>Everselkiezel 55</t>
  </si>
  <si>
    <t>Sint-Maartenlaan 6</t>
  </si>
  <si>
    <t>Pastoor Paquaylaan 123</t>
  </si>
  <si>
    <t>Heerbaan 241</t>
  </si>
  <si>
    <t>Kerkplein 40</t>
  </si>
  <si>
    <t>Pieter Vanhoudtstraat 44</t>
  </si>
  <si>
    <t>Twaalf septemberstraat 9</t>
  </si>
  <si>
    <t>Rhijnweg 5</t>
  </si>
  <si>
    <t>Grotstraat 5</t>
  </si>
  <si>
    <t>Dorpsstraat 19</t>
  </si>
  <si>
    <t>Tichelovenstraat 2</t>
  </si>
  <si>
    <t>Kerkstraat 16</t>
  </si>
  <si>
    <t>Kloosterstraat 9</t>
  </si>
  <si>
    <t>Grote Heide 14</t>
  </si>
  <si>
    <t>Lepelstraat 23</t>
  </si>
  <si>
    <t>Jaak Tassetstraat 20_2</t>
  </si>
  <si>
    <t>Grevenbroekstraat 9</t>
  </si>
  <si>
    <t>Parkstraat 15</t>
  </si>
  <si>
    <t>Lindepaadje 1</t>
  </si>
  <si>
    <t>Groenstraat 8</t>
  </si>
  <si>
    <t>Schoolstraat 18</t>
  </si>
  <si>
    <t>'t Lo 13</t>
  </si>
  <si>
    <t>Wal 14</t>
  </si>
  <si>
    <t>Hamonterweg 136</t>
  </si>
  <si>
    <t>Bergerheidestraat 4</t>
  </si>
  <si>
    <t>089-46.46.17</t>
  </si>
  <si>
    <t>Kaulillerdorp 43</t>
  </si>
  <si>
    <t>Kaulillerdorp 51</t>
  </si>
  <si>
    <t>Brandweg 1</t>
  </si>
  <si>
    <t>Kuurstraat 6</t>
  </si>
  <si>
    <t>Plattewijerstraat 4</t>
  </si>
  <si>
    <t>Driehoevenstraat 82</t>
  </si>
  <si>
    <t>Oude Driesstraat 8</t>
  </si>
  <si>
    <t>Boxbergstraat 1</t>
  </si>
  <si>
    <t>Evence Coppéelaan 27</t>
  </si>
  <si>
    <t>Schabartstraat 10</t>
  </si>
  <si>
    <t>Schoolstraat 5</t>
  </si>
  <si>
    <t>Jachthoornplein 4</t>
  </si>
  <si>
    <t>Schoolstraat 6</t>
  </si>
  <si>
    <t>Kloosterstraat 34</t>
  </si>
  <si>
    <t>Wijkstraat 16_4</t>
  </si>
  <si>
    <t>Wijkstraat 16_5</t>
  </si>
  <si>
    <t>Heidestraat 157</t>
  </si>
  <si>
    <t>Schoolstraat 45</t>
  </si>
  <si>
    <t>Populierenlaan 14</t>
  </si>
  <si>
    <t>Langstraat 30</t>
  </si>
  <si>
    <t>St-Jorisstraat 11</t>
  </si>
  <si>
    <t>Molenstraat 127</t>
  </si>
  <si>
    <t>Steenakkerstraat 8</t>
  </si>
  <si>
    <t>Koning Boudewijnplein 4</t>
  </si>
  <si>
    <t>Haagstraat 19</t>
  </si>
  <si>
    <t>Groenstraat 22</t>
  </si>
  <si>
    <t>Langstraat 24</t>
  </si>
  <si>
    <t>Gallestraat 6</t>
  </si>
  <si>
    <t>Kleine Stadenstraat 4</t>
  </si>
  <si>
    <t>Kapelstraat 28</t>
  </si>
  <si>
    <t>Floxstraat 4</t>
  </si>
  <si>
    <t>Kerkstraat 6</t>
  </si>
  <si>
    <t>Maaseikerlaan 2_A</t>
  </si>
  <si>
    <t>Molenweg 79</t>
  </si>
  <si>
    <t>Weg naar As 78</t>
  </si>
  <si>
    <t>Eerste Straat 23</t>
  </si>
  <si>
    <t>Nelisveld 5</t>
  </si>
  <si>
    <t>De Belder 21</t>
  </si>
  <si>
    <t>Kleine Scheurestraat 1</t>
  </si>
  <si>
    <t>Meierstraat 46</t>
  </si>
  <si>
    <t>Grauwe Torenwal 16</t>
  </si>
  <si>
    <t>Jef van Hoofstraat 3</t>
  </si>
  <si>
    <t>Schoolstraat 58</t>
  </si>
  <si>
    <t>Bosstraat 23</t>
  </si>
  <si>
    <t>Breekiezel 27</t>
  </si>
  <si>
    <t>Loostraat 13</t>
  </si>
  <si>
    <t>Sint-Laurensstraat 9</t>
  </si>
  <si>
    <t>Kerkhenis 55</t>
  </si>
  <si>
    <t>Beemdstraat 4</t>
  </si>
  <si>
    <t>012-22.00.10</t>
  </si>
  <si>
    <t>Merestraat 24</t>
  </si>
  <si>
    <t>Rechtstraat 22_A</t>
  </si>
  <si>
    <t>Fonteinstraat 9</t>
  </si>
  <si>
    <t>Beukenlaan 35</t>
  </si>
  <si>
    <t>Beukenlaan 27</t>
  </si>
  <si>
    <t>Sportpleinstraat 2</t>
  </si>
  <si>
    <t>Nederstraat 30</t>
  </si>
  <si>
    <t>Kloosterwal 10</t>
  </si>
  <si>
    <t>Kloosterwal 11</t>
  </si>
  <si>
    <t>Frans-Ceulemansstraat 2</t>
  </si>
  <si>
    <t>Winkelomstraat 10</t>
  </si>
  <si>
    <t>Appelboomgaardstraat 7</t>
  </si>
  <si>
    <t>Appelboomgaardstraat 9</t>
  </si>
  <si>
    <t>Kloosterstraat 18</t>
  </si>
  <si>
    <t>Klein Lafeltstraat 2</t>
  </si>
  <si>
    <t>Maastrichterweg 261</t>
  </si>
  <si>
    <t>Heirbaan 81</t>
  </si>
  <si>
    <t>Biesweg 14</t>
  </si>
  <si>
    <t>Nelissenlaan 13</t>
  </si>
  <si>
    <t>Berenhofstraat 32</t>
  </si>
  <si>
    <t>Wijnstraat 2</t>
  </si>
  <si>
    <t>Kleinmeersstraat 1</t>
  </si>
  <si>
    <t>Vrerenstraat 16</t>
  </si>
  <si>
    <t>Kattestraat 7</t>
  </si>
  <si>
    <t>Nieuweweg 11</t>
  </si>
  <si>
    <t>De Plank 81</t>
  </si>
  <si>
    <t>Hoeneveldje 1</t>
  </si>
  <si>
    <t>Schoolstraat 8</t>
  </si>
  <si>
    <t>Stokstraat 1</t>
  </si>
  <si>
    <t>Kapelhof 8</t>
  </si>
  <si>
    <t>Kerkstraat 126</t>
  </si>
  <si>
    <t>St. Aldegondislaan 2</t>
  </si>
  <si>
    <t>Schoolstraat 13</t>
  </si>
  <si>
    <t>Parkstraat 11</t>
  </si>
  <si>
    <t>Motstraat 10</t>
  </si>
  <si>
    <t>Pastorijstraat 23</t>
  </si>
  <si>
    <t>Bloemenstraat 1</t>
  </si>
  <si>
    <t>Nieuwland 12_A</t>
  </si>
  <si>
    <t>Jesserenstraat 57</t>
  </si>
  <si>
    <t>Langegrachtstraat 1</t>
  </si>
  <si>
    <t>Ridderstraat 13</t>
  </si>
  <si>
    <t>Houtstraat 117</t>
  </si>
  <si>
    <t>Haardstraat 20</t>
  </si>
  <si>
    <t>Slinkerstraat 62</t>
  </si>
  <si>
    <t>Hanekapstraat 8</t>
  </si>
  <si>
    <t>Einde 5</t>
  </si>
  <si>
    <t>Kerkweg 22</t>
  </si>
  <si>
    <t>Godfried Bomansstraat 17</t>
  </si>
  <si>
    <t>Luikersteenweg 243</t>
  </si>
  <si>
    <t>Kloosterstraat 11</t>
  </si>
  <si>
    <t>Luikersteenweg 447</t>
  </si>
  <si>
    <t>Schoolstraat 16</t>
  </si>
  <si>
    <t>Diestsesteenweg 11</t>
  </si>
  <si>
    <t>Dorpsstraat 29</t>
  </si>
  <si>
    <t>Kerkstraat 19</t>
  </si>
  <si>
    <t>Kolmenstraat 7</t>
  </si>
  <si>
    <t>Geneikenstraat 15</t>
  </si>
  <si>
    <t>Genenbosstraat 82</t>
  </si>
  <si>
    <t>Sint-Trudostraat 9</t>
  </si>
  <si>
    <t>Meldertsesteenweg 13</t>
  </si>
  <si>
    <t>Bogaarsveldstraat 20</t>
  </si>
  <si>
    <t>Koerselsesteenweg 25</t>
  </si>
  <si>
    <t>Onderwijsstraat 15</t>
  </si>
  <si>
    <t>Vossenhoek 10</t>
  </si>
  <si>
    <t>Poststraat 6</t>
  </si>
  <si>
    <t>Schoolstraat 7</t>
  </si>
  <si>
    <t>Diestersteenweg 13</t>
  </si>
  <si>
    <t>Diestersteenweg 7</t>
  </si>
  <si>
    <t>Kerkstraat 4_B</t>
  </si>
  <si>
    <t>Lindenstraat 5</t>
  </si>
  <si>
    <t>Hofstraat 92</t>
  </si>
  <si>
    <t>Kerkstraat 4_C</t>
  </si>
  <si>
    <t>Veerledorp 18</t>
  </si>
  <si>
    <t>Veerledorp 39</t>
  </si>
  <si>
    <t>Bevrijdingslaan 255</t>
  </si>
  <si>
    <t>Smissestraat 50</t>
  </si>
  <si>
    <t>Meerlaarstraat 95</t>
  </si>
  <si>
    <t>Schoolstraat 42</t>
  </si>
  <si>
    <t>Gerard Davidstraat 6</t>
  </si>
  <si>
    <t>Sint-Lenardsstraat 58</t>
  </si>
  <si>
    <t>Ronsaardbekestraat 57</t>
  </si>
  <si>
    <t>Blankenbergse Steenweg 219</t>
  </si>
  <si>
    <t>Potentestraat 28</t>
  </si>
  <si>
    <t>Kortrijksestraat 47_G</t>
  </si>
  <si>
    <t>Patersonstraat 98</t>
  </si>
  <si>
    <t>Ieperweg 9</t>
  </si>
  <si>
    <t>Schooldreef 5</t>
  </si>
  <si>
    <t>Knesselarestraat 28</t>
  </si>
  <si>
    <t>Torhoutsestraat 268</t>
  </si>
  <si>
    <t>Leegtestraat 1</t>
  </si>
  <si>
    <t>Balgerhoekstraat 80</t>
  </si>
  <si>
    <t>Beernemsteenweg 117</t>
  </si>
  <si>
    <t>Sint-Jozefsstraat 7_A</t>
  </si>
  <si>
    <t>Beverenstraat 18</t>
  </si>
  <si>
    <t>Statiestraat 38</t>
  </si>
  <si>
    <t>Pensionaatstraat 23</t>
  </si>
  <si>
    <t>Brandstraat 24</t>
  </si>
  <si>
    <t>Herderstraat 1</t>
  </si>
  <si>
    <t>Revinzestraat 35</t>
  </si>
  <si>
    <t>Sint-Henricusstraat 4</t>
  </si>
  <si>
    <t>Kloosterstraat 5</t>
  </si>
  <si>
    <t>Bruggestraat 23</t>
  </si>
  <si>
    <t>Handzamestraat 14</t>
  </si>
  <si>
    <t>Ieperstraat 47</t>
  </si>
  <si>
    <t>Kronevoordestraat 62</t>
  </si>
  <si>
    <t>Torhoutstraat 38</t>
  </si>
  <si>
    <t>Bruggestraat 24</t>
  </si>
  <si>
    <t>Smissestraat 7</t>
  </si>
  <si>
    <t>KLERKEN</t>
  </si>
  <si>
    <t>Terreststraat 4_D</t>
  </si>
  <si>
    <t>Kouterstraat 28_b</t>
  </si>
  <si>
    <t>Roeselarestraat 18</t>
  </si>
  <si>
    <t>Beerststraat 36</t>
  </si>
  <si>
    <t>Nieuwpoortstraat 4</t>
  </si>
  <si>
    <t>Iepersteenweg 8</t>
  </si>
  <si>
    <t>Mgr. Schottestraat 3_b</t>
  </si>
  <si>
    <t>Hoogstraat 15</t>
  </si>
  <si>
    <t>Nieuwstraat 50</t>
  </si>
  <si>
    <t>Gistelse Steenweg 440</t>
  </si>
  <si>
    <t>Doornstraat 3</t>
  </si>
  <si>
    <t>Zandstraat 69</t>
  </si>
  <si>
    <t>Koningin Astridlaan 4</t>
  </si>
  <si>
    <t>Spoorwegstraat 250</t>
  </si>
  <si>
    <t>Diksmuidse Heerweg 159</t>
  </si>
  <si>
    <t>Westernieuwweg 5</t>
  </si>
  <si>
    <t>Groenestraat 29</t>
  </si>
  <si>
    <t>Pastoor Staelensstraat 3_A</t>
  </si>
  <si>
    <t>Kapellestraat 16</t>
  </si>
  <si>
    <t>Vedastusstraat 96</t>
  </si>
  <si>
    <t>Cathilleweg 82</t>
  </si>
  <si>
    <t>Stedebeekpad 2</t>
  </si>
  <si>
    <t>Gravenbos 6</t>
  </si>
  <si>
    <t>Tempeldreef 6</t>
  </si>
  <si>
    <t>Vrijheidsstraat 1</t>
  </si>
  <si>
    <t>Stationsstraat 1_A</t>
  </si>
  <si>
    <t>Westkerkestraat 53</t>
  </si>
  <si>
    <t>Koekelarestraat 14</t>
  </si>
  <si>
    <t>Pastoor de Neveplein 18</t>
  </si>
  <si>
    <t>Kragendijk 182</t>
  </si>
  <si>
    <t>Sportlaan 8</t>
  </si>
  <si>
    <t>Keuvelhoekstraat 100</t>
  </si>
  <si>
    <t>Jef Mennekenslaan 3</t>
  </si>
  <si>
    <t>De Linde 94</t>
  </si>
  <si>
    <t>Fortuinstraat 29</t>
  </si>
  <si>
    <t>Astridlaan 400</t>
  </si>
  <si>
    <t>Sint-Katarinastraat 132</t>
  </si>
  <si>
    <t>Baron Ruzettelaan 439</t>
  </si>
  <si>
    <t>Bruggestraat 30_A</t>
  </si>
  <si>
    <t>Kloosterstraat 4_A</t>
  </si>
  <si>
    <t>Stationsstraat 13</t>
  </si>
  <si>
    <t>Bradericplein 16_A</t>
  </si>
  <si>
    <t>Weststraat 117</t>
  </si>
  <si>
    <t>Schaapstraat 8</t>
  </si>
  <si>
    <t>Stationsstraat 25</t>
  </si>
  <si>
    <t>Zeebruggelaan 41</t>
  </si>
  <si>
    <t>Zustersstraat 9</t>
  </si>
  <si>
    <t>Pannenstraat 132</t>
  </si>
  <si>
    <t>Stadhuisstraat 4</t>
  </si>
  <si>
    <t>Stuiverstraat 81</t>
  </si>
  <si>
    <t>Kroonlaan 18</t>
  </si>
  <si>
    <t>Schermplantenstraat 36</t>
  </si>
  <si>
    <t>Thomas Van Loostraat 56</t>
  </si>
  <si>
    <t>Guido Gezellestraat 19</t>
  </si>
  <si>
    <t>Aartshertoginnestraat 38</t>
  </si>
  <si>
    <t>Gerststraat 109</t>
  </si>
  <si>
    <t>Lijsterbeslaan 5</t>
  </si>
  <si>
    <t>Schapenstraat 32</t>
  </si>
  <si>
    <t>Aartshertogstraat 26</t>
  </si>
  <si>
    <t>Steensedijk 151_1</t>
  </si>
  <si>
    <t>059-42.75.27</t>
  </si>
  <si>
    <t>Kaaistraat 22</t>
  </si>
  <si>
    <t>Stanleylaan 55</t>
  </si>
  <si>
    <t>Peter Benoitlaan 15</t>
  </si>
  <si>
    <t>Nukkerstraat 106</t>
  </si>
  <si>
    <t>Prinses Elisabethlaan 1</t>
  </si>
  <si>
    <t>Kerkstraat 70</t>
  </si>
  <si>
    <t>Brugsesteenweg 2</t>
  </si>
  <si>
    <t>Nieuwe Steenweg 37</t>
  </si>
  <si>
    <t>Grotestraat 18</t>
  </si>
  <si>
    <t>Heidelaan 24</t>
  </si>
  <si>
    <t>Kerkstraat 41_A</t>
  </si>
  <si>
    <t>Onderwijsstraat 5</t>
  </si>
  <si>
    <t>Bonte Pierstraat 22</t>
  </si>
  <si>
    <t>Santhovenstraat 1_B</t>
  </si>
  <si>
    <t>Westendelaan 344</t>
  </si>
  <si>
    <t>Willem De Roolaan 72</t>
  </si>
  <si>
    <t>Sint-Jorisplein 31</t>
  </si>
  <si>
    <t>Vrijheidstraat 8</t>
  </si>
  <si>
    <t>Dorpsstraat 4</t>
  </si>
  <si>
    <t>Helvetiastraat 28</t>
  </si>
  <si>
    <t>Abdijstraat 101</t>
  </si>
  <si>
    <t>Kloosterweg 2</t>
  </si>
  <si>
    <t>E. D'Arripelaan 2</t>
  </si>
  <si>
    <t>Dorpsstraat 24</t>
  </si>
  <si>
    <t>Houtmarkt 14</t>
  </si>
  <si>
    <t>Dan. De Haenelaan 6</t>
  </si>
  <si>
    <t>Brugse Steenweg 77</t>
  </si>
  <si>
    <t>Groeneplaats 1_A</t>
  </si>
  <si>
    <t>Kerkhoek 8</t>
  </si>
  <si>
    <t>Pottelberg 15_A</t>
  </si>
  <si>
    <t>Oudenaardsesteenweg 204</t>
  </si>
  <si>
    <t>Krysantenlaan 6</t>
  </si>
  <si>
    <t>Kollegestraat 8</t>
  </si>
  <si>
    <t>Plein 9</t>
  </si>
  <si>
    <t>Beverlaai 75</t>
  </si>
  <si>
    <t>Sint-Anna 41</t>
  </si>
  <si>
    <t>Sint-Elooisdreef 56_A</t>
  </si>
  <si>
    <t>Rodenburgplein 31</t>
  </si>
  <si>
    <t>Lauwsestraat 11</t>
  </si>
  <si>
    <t>Wevelgemstraat 2_A</t>
  </si>
  <si>
    <t>Hospitaalstraat 14</t>
  </si>
  <si>
    <t>Kasteeldreef 5</t>
  </si>
  <si>
    <t>Moeskroenstraat 525</t>
  </si>
  <si>
    <t>Bellegemkerkdreef 1</t>
  </si>
  <si>
    <t>Halenplein 11</t>
  </si>
  <si>
    <t>Theophiel Toyeplein 8</t>
  </si>
  <si>
    <t>Sint-Jozefsstraat 11</t>
  </si>
  <si>
    <t>Zwevegemstraat 5</t>
  </si>
  <si>
    <t>Hendrik Consciencestraat 28_A</t>
  </si>
  <si>
    <t>Kerkdreef 4</t>
  </si>
  <si>
    <t>Vichtsesteenweg 109</t>
  </si>
  <si>
    <t>Groeningestraat 11</t>
  </si>
  <si>
    <t>Neerstraat 1</t>
  </si>
  <si>
    <t>Ruggestraat 39</t>
  </si>
  <si>
    <t>Doorniksesteenweg 557</t>
  </si>
  <si>
    <t>Oudenaardseweg 75</t>
  </si>
  <si>
    <t>Moenplaats 10</t>
  </si>
  <si>
    <t>Dalestraat 40</t>
  </si>
  <si>
    <t>J. en M. Sabbestraat 132</t>
  </si>
  <si>
    <t>Vlamingenstraat 172</t>
  </si>
  <si>
    <t>St. Jansmolenstraat 7</t>
  </si>
  <si>
    <t>Guido Gezellelaan 77</t>
  </si>
  <si>
    <t>Binnenhof 53</t>
  </si>
  <si>
    <t>Kleine Wijnbergstraat 6</t>
  </si>
  <si>
    <t>Normandiëstraat 57</t>
  </si>
  <si>
    <t>Hoogstraat 10</t>
  </si>
  <si>
    <t>Driekerkenstraat 6</t>
  </si>
  <si>
    <t>Hendrik Dewildestraat 4</t>
  </si>
  <si>
    <t>Dorpsplein 29</t>
  </si>
  <si>
    <t>Poststraat 20</t>
  </si>
  <si>
    <t>Bissegemstraat 22</t>
  </si>
  <si>
    <t>Rozenstraat 6</t>
  </si>
  <si>
    <t>Hugo Verriestlaan 49</t>
  </si>
  <si>
    <t>Rollegemstraat 216</t>
  </si>
  <si>
    <t>Plaats 29</t>
  </si>
  <si>
    <t>Pastorijstraat 2</t>
  </si>
  <si>
    <t>Oude Zandvoordestraat 1</t>
  </si>
  <si>
    <t>Kloosterlaan 4</t>
  </si>
  <si>
    <t>Berten Pilstraat 7</t>
  </si>
  <si>
    <t>Ieperstraat 2_a</t>
  </si>
  <si>
    <t>Stationstraat 49_A</t>
  </si>
  <si>
    <t>Roeselaarsestraat 60</t>
  </si>
  <si>
    <t>Roeselaarsestraat 334</t>
  </si>
  <si>
    <t>Baronielaan 19</t>
  </si>
  <si>
    <t>Leenstraat 110</t>
  </si>
  <si>
    <t>Prinsessestraat 13</t>
  </si>
  <si>
    <t>Hogestraat 66</t>
  </si>
  <si>
    <t>Koffiestraat 8</t>
  </si>
  <si>
    <t>Steenstraat 12</t>
  </si>
  <si>
    <t>Gasthuisstraat 30</t>
  </si>
  <si>
    <t>Koning Boudewijnstraat 52</t>
  </si>
  <si>
    <t>Gen. Eisenhowerstraat 8</t>
  </si>
  <si>
    <t>Sint-Michielsweg 2_2</t>
  </si>
  <si>
    <t>Tieltsestraat 31</t>
  </si>
  <si>
    <t>Generaal Deprezstraat 91</t>
  </si>
  <si>
    <t>Tuinstraat 21</t>
  </si>
  <si>
    <t>Schoolstraat 70</t>
  </si>
  <si>
    <t>Hoogstraat 41</t>
  </si>
  <si>
    <t>Breestraat 65</t>
  </si>
  <si>
    <t>Pladijsstraat 296</t>
  </si>
  <si>
    <t>Sint-Amandusstraat 26</t>
  </si>
  <si>
    <t>Liebaardstraat 7_A</t>
  </si>
  <si>
    <t>Koekoekstraat 26</t>
  </si>
  <si>
    <t>Koning Albertstraat 41</t>
  </si>
  <si>
    <t>Koning Albertstraat 31</t>
  </si>
  <si>
    <t>Monseigneur Debrabanderestraat 23</t>
  </si>
  <si>
    <t>Bruyelstraat 8</t>
  </si>
  <si>
    <t>Stationsstraat 8</t>
  </si>
  <si>
    <t>Schoolstraat 4_a</t>
  </si>
  <si>
    <t>Wielsbekestraat 21</t>
  </si>
  <si>
    <t>Molstenstraat 83</t>
  </si>
  <si>
    <t>Baron van der Bruggenlaan 19</t>
  </si>
  <si>
    <t>Markegemstraat 49</t>
  </si>
  <si>
    <t>Brouwerijstraat 2_A</t>
  </si>
  <si>
    <t>Keukeldam 19</t>
  </si>
  <si>
    <t>Remi Baertlaan 2</t>
  </si>
  <si>
    <t>Broekstraat 8</t>
  </si>
  <si>
    <t>Platanendreef 17</t>
  </si>
  <si>
    <t>Bieststraat 75</t>
  </si>
  <si>
    <t>Guido Gezellestraat 20</t>
  </si>
  <si>
    <t>Albert Servaeslaan 60</t>
  </si>
  <si>
    <t>Willem Bouvier Cartonstraat 46</t>
  </si>
  <si>
    <t>Brugsesteenweg 75</t>
  </si>
  <si>
    <t>Leeuwerikstraat 30</t>
  </si>
  <si>
    <t>Nijverheidsstraat 7</t>
  </si>
  <si>
    <t>Honzebroekstraat 44</t>
  </si>
  <si>
    <t>Wijnendalestraat 19</t>
  </si>
  <si>
    <t>Albrecht Rodenbachstraat 16</t>
  </si>
  <si>
    <t>Tulpenstraat 6</t>
  </si>
  <si>
    <t>Dokter Delbekestraat 28</t>
  </si>
  <si>
    <t>Vierwegstraat 195</t>
  </si>
  <si>
    <t>Schoolstraat 11</t>
  </si>
  <si>
    <t>Hoogstraat 58</t>
  </si>
  <si>
    <t>Meensesteenweg 715</t>
  </si>
  <si>
    <t>Meensesteenweg 417</t>
  </si>
  <si>
    <t>Sint-Eloois-Winkelsestraat 59</t>
  </si>
  <si>
    <t>Schoolstraat 9</t>
  </si>
  <si>
    <t>Delaeystraat 59</t>
  </si>
  <si>
    <t>Blekerijstraat 5</t>
  </si>
  <si>
    <t>Ardooisestraat 1_A</t>
  </si>
  <si>
    <t>Hemelstraat 14</t>
  </si>
  <si>
    <t>Paanderstraat 49</t>
  </si>
  <si>
    <t>Sint-Antoniusstraat 3</t>
  </si>
  <si>
    <t>Karel van Manderstraat 33</t>
  </si>
  <si>
    <t>Marialoopsteenweg 55</t>
  </si>
  <si>
    <t>Koolskampstraat 4</t>
  </si>
  <si>
    <t>Molenakker 97</t>
  </si>
  <si>
    <t>Ontvangerstraat 7</t>
  </si>
  <si>
    <t>Driesstraat 1</t>
  </si>
  <si>
    <t>Molenweg 2</t>
  </si>
  <si>
    <t>Statiestraat 53</t>
  </si>
  <si>
    <t>Tieltseweg 66</t>
  </si>
  <si>
    <t>Elverdingestraat 18</t>
  </si>
  <si>
    <t>Maloulaan 2</t>
  </si>
  <si>
    <t>Meenseweg 33</t>
  </si>
  <si>
    <t>Goudenpoortstraat 4</t>
  </si>
  <si>
    <t>Capucienenstraat 46</t>
  </si>
  <si>
    <t>Brugseweg 272</t>
  </si>
  <si>
    <t>Augustijnenstraat 67</t>
  </si>
  <si>
    <t>Schietstraat 16</t>
  </si>
  <si>
    <t>Bikschotestraat 107</t>
  </si>
  <si>
    <t>Zonnebekestraat 27</t>
  </si>
  <si>
    <t>Klerkenstraat 128</t>
  </si>
  <si>
    <t>Brugseweg 118</t>
  </si>
  <si>
    <t>Boezingestraat 2_A</t>
  </si>
  <si>
    <t>Bollemeersstraat 12</t>
  </si>
  <si>
    <t>Staanijzerstraat 53</t>
  </si>
  <si>
    <t>Rijselstraat 21</t>
  </si>
  <si>
    <t>Reningelststraat 56</t>
  </si>
  <si>
    <t>Seulestraat 38</t>
  </si>
  <si>
    <t>Koudekotstraat 5</t>
  </si>
  <si>
    <t>Pastoorstraat 4</t>
  </si>
  <si>
    <t>Schomminkelstraat 20_a</t>
  </si>
  <si>
    <t>Hospitaalstraat 13</t>
  </si>
  <si>
    <t>Boeschepestraat 16</t>
  </si>
  <si>
    <t>Heilig-Hartstraat 16</t>
  </si>
  <si>
    <t>Bruggestraat 14</t>
  </si>
  <si>
    <t>Moenaardestraat 12</t>
  </si>
  <si>
    <t>Trappistenweg 52</t>
  </si>
  <si>
    <t>Hendrik Deberghstraat 8</t>
  </si>
  <si>
    <t>Woestendorp 4</t>
  </si>
  <si>
    <t>Prof.Rubbrechtstraat 58</t>
  </si>
  <si>
    <t>Leiseledorp 17</t>
  </si>
  <si>
    <t>Alexisplein 15</t>
  </si>
  <si>
    <t>Zwijnaardsesteenweg 250</t>
  </si>
  <si>
    <t>Lucas Munichstraat 29</t>
  </si>
  <si>
    <t>Slinke Molenstraat 26_A</t>
  </si>
  <si>
    <t>Frans van Ryhovelaan 191</t>
  </si>
  <si>
    <t>Bagattenstraat 155</t>
  </si>
  <si>
    <t>Begijnhofdries 42</t>
  </si>
  <si>
    <t>Grensstraat 202</t>
  </si>
  <si>
    <t>Neermeerskaai 2</t>
  </si>
  <si>
    <t>Désiré Van Monckhovenstraat 34</t>
  </si>
  <si>
    <t>Acaciastraat 11</t>
  </si>
  <si>
    <t>Tentoonstellingslaan 4</t>
  </si>
  <si>
    <t>Ebergiste De Deynestraat 2_B</t>
  </si>
  <si>
    <t>Sint-Pietersaalststraat 86</t>
  </si>
  <si>
    <t>Sint-Pietersaalststraat 82</t>
  </si>
  <si>
    <t>Coupure Rechts 54</t>
  </si>
  <si>
    <t>Gordunakaai 58</t>
  </si>
  <si>
    <t>Sint-Salvatorstraat 14 bus A</t>
  </si>
  <si>
    <t>Kartuizerlaan 20</t>
  </si>
  <si>
    <t>Meulesteedsesteenweg 390</t>
  </si>
  <si>
    <t>Onderstraat 10</t>
  </si>
  <si>
    <t>Apostelhuizen 2</t>
  </si>
  <si>
    <t>Sint-Margrietstraat 33</t>
  </si>
  <si>
    <t>Reinaertstraat 26</t>
  </si>
  <si>
    <t>Boomstraat 77</t>
  </si>
  <si>
    <t>Rijsenbergstraat 40</t>
  </si>
  <si>
    <t>Smidsestraat 76</t>
  </si>
  <si>
    <t>Meersstraat 131</t>
  </si>
  <si>
    <t>Nederkouter 112</t>
  </si>
  <si>
    <t>Savaanstraat 118</t>
  </si>
  <si>
    <t>Tweebruggenstraat 34</t>
  </si>
  <si>
    <t>Vinkeslagstraat 2</t>
  </si>
  <si>
    <t>Sint-Sebastiaanstraat 8</t>
  </si>
  <si>
    <t>Onze Lieve Vrouwdreef 2</t>
  </si>
  <si>
    <t>Sint-Rafaëlstraat 14</t>
  </si>
  <si>
    <t>Groenstraat 31</t>
  </si>
  <si>
    <t>August Vermeylenstraat 2</t>
  </si>
  <si>
    <t>Oosteindestraat 69</t>
  </si>
  <si>
    <t>Schepenhuisstraat 10</t>
  </si>
  <si>
    <t>Doornzele Dries 55</t>
  </si>
  <si>
    <t>Emiel Caluslaan 9</t>
  </si>
  <si>
    <t>Assenedesteenweg 115</t>
  </si>
  <si>
    <t>Riemewegel 39_G</t>
  </si>
  <si>
    <t>Overslag 1</t>
  </si>
  <si>
    <t>Dorp 43_A</t>
  </si>
  <si>
    <t>Langelede 146</t>
  </si>
  <si>
    <t>Kloosterstraat 33</t>
  </si>
  <si>
    <t>Crevestraat 27</t>
  </si>
  <si>
    <t>Kerkstraat 63</t>
  </si>
  <si>
    <t>Kerkstraat 12</t>
  </si>
  <si>
    <t>Pastoor van Lierdestraat 2</t>
  </si>
  <si>
    <t>Nationalestraat 50</t>
  </si>
  <si>
    <t>Pannenhuisstraat 7</t>
  </si>
  <si>
    <t>Koewacht 110</t>
  </si>
  <si>
    <t>Eksaarde-dorp 119</t>
  </si>
  <si>
    <t>Dwarsstraat 1_A</t>
  </si>
  <si>
    <t>Slagveldstraat 48</t>
  </si>
  <si>
    <t>Heiendestraat 2</t>
  </si>
  <si>
    <t>Fernand Hanusdreef 39</t>
  </si>
  <si>
    <t>Zelebaan 9</t>
  </si>
  <si>
    <t>Veerstraat 10</t>
  </si>
  <si>
    <t>H.-Hartlaan 1_B</t>
  </si>
  <si>
    <t>Doorslaardorp 72</t>
  </si>
  <si>
    <t>Joseph Gérardstraat 16</t>
  </si>
  <si>
    <t>Antwerpsesteenweg 988</t>
  </si>
  <si>
    <t>Dendermondesteenweg 462</t>
  </si>
  <si>
    <t>Kerkham 1</t>
  </si>
  <si>
    <t>Bredenakkerstraat 31</t>
  </si>
  <si>
    <t>Bosdreef 2_A</t>
  </si>
  <si>
    <t>Sint-Elooistraat 58</t>
  </si>
  <si>
    <t>Bosstraat 179</t>
  </si>
  <si>
    <t>Rotstraat 4</t>
  </si>
  <si>
    <t>Julie Billiartplein 2</t>
  </si>
  <si>
    <t>Bookmolenstraat 2</t>
  </si>
  <si>
    <t>Rootjensweg 78</t>
  </si>
  <si>
    <t>Rootjensweg 76</t>
  </si>
  <si>
    <t>Dokter H. Hyleboslaan 1</t>
  </si>
  <si>
    <t>Sint-Annastraat 167</t>
  </si>
  <si>
    <t>Slangstraat 12</t>
  </si>
  <si>
    <t>Zogge 18</t>
  </si>
  <si>
    <t>Kaaiplein 29</t>
  </si>
  <si>
    <t>Dorpstraat 107</t>
  </si>
  <si>
    <t>Killestraat 43</t>
  </si>
  <si>
    <t>Vredestraat 1</t>
  </si>
  <si>
    <t>Kerkstraat 13</t>
  </si>
  <si>
    <t>Kemzekestraat 20</t>
  </si>
  <si>
    <t>Vleeshouwersstraat 2</t>
  </si>
  <si>
    <t>Boomkwekerijstraat 26</t>
  </si>
  <si>
    <t>Florimond Leirensstraat 31</t>
  </si>
  <si>
    <t>Edeschoolstraat 4</t>
  </si>
  <si>
    <t>Cooppallaan 126</t>
  </si>
  <si>
    <t>Ten Ede Dorp 14</t>
  </si>
  <si>
    <t>Dorpstraat 53</t>
  </si>
  <si>
    <t>Zandakkerlaan 14</t>
  </si>
  <si>
    <t>Steenvoordestraat 13</t>
  </si>
  <si>
    <t>Onderwijsstraat 10</t>
  </si>
  <si>
    <t>Langestraat 70</t>
  </si>
  <si>
    <t>Gentbruggekouter 8</t>
  </si>
  <si>
    <t>Alfons Biebuycklaan 24</t>
  </si>
  <si>
    <t>Tweekapellenstraat 38</t>
  </si>
  <si>
    <t>Jules de Saint-Genoisstraat 93</t>
  </si>
  <si>
    <t>Hundelgemsesteenweg 239</t>
  </si>
  <si>
    <t>Bergstraat 34</t>
  </si>
  <si>
    <t>Sint-Elooistraat 79</t>
  </si>
  <si>
    <t>Kloosterstraat 19</t>
  </si>
  <si>
    <t>Wezenstraat 8</t>
  </si>
  <si>
    <t>Tuinstraat 103</t>
  </si>
  <si>
    <t>Brusselsesteenweg 459</t>
  </si>
  <si>
    <t>Rid. A. Stas de Richellelaan 19</t>
  </si>
  <si>
    <t>Gaversesteenweg 853</t>
  </si>
  <si>
    <t>Geraardsbergse steenweg 69</t>
  </si>
  <si>
    <t>Pelgrim 48</t>
  </si>
  <si>
    <t>Kloosterstraat 27</t>
  </si>
  <si>
    <t>Smetlededorp 21</t>
  </si>
  <si>
    <t>Uilebroek 29</t>
  </si>
  <si>
    <t>Impedorp 57_A</t>
  </si>
  <si>
    <t>Wegvoeringstraat 1</t>
  </si>
  <si>
    <t>Kouterstraat 14</t>
  </si>
  <si>
    <t>Nieuwstraat 8</t>
  </si>
  <si>
    <t>Seugensveld 28</t>
  </si>
  <si>
    <t>Sint Jozefstraat 5</t>
  </si>
  <si>
    <t>Kloosterstraat 32</t>
  </si>
  <si>
    <t>Capucienenlaan 95</t>
  </si>
  <si>
    <t>Moorselbaan 128</t>
  </si>
  <si>
    <t>Esplanadeplein 6</t>
  </si>
  <si>
    <t>Binnenstraat 157</t>
  </si>
  <si>
    <t>Oude Gentbaan 34</t>
  </si>
  <si>
    <t>Kruisstraat 2</t>
  </si>
  <si>
    <t>Hofstade-Dorp 44</t>
  </si>
  <si>
    <t>Zijpstraat 49</t>
  </si>
  <si>
    <t>Kluisberg 1</t>
  </si>
  <si>
    <t>Klinkaertstraat 28</t>
  </si>
  <si>
    <t>Sas 39</t>
  </si>
  <si>
    <t>Hoofdstraat 18</t>
  </si>
  <si>
    <t>Otterstraat 179</t>
  </si>
  <si>
    <t>Molenberg 9</t>
  </si>
  <si>
    <t>Rosstraat 7</t>
  </si>
  <si>
    <t>Schoolstraat 20</t>
  </si>
  <si>
    <t>Broekstraat 29</t>
  </si>
  <si>
    <t>Vekenstraat 2</t>
  </si>
  <si>
    <t>Opwijksestraat 1_A</t>
  </si>
  <si>
    <t>052-46.82.86</t>
  </si>
  <si>
    <t>Lange Minnestraat 59</t>
  </si>
  <si>
    <t>Brusselsesteenweg 43</t>
  </si>
  <si>
    <t>Kloosterstraat 1_-5</t>
  </si>
  <si>
    <t>Grote Baan 209</t>
  </si>
  <si>
    <t>Alfons De Cockstraat 10_A</t>
  </si>
  <si>
    <t>Herbergstraat 28</t>
  </si>
  <si>
    <t>Parklaan 11</t>
  </si>
  <si>
    <t>Geraardsbergsesteenweg 184</t>
  </si>
  <si>
    <t>Weggevoerdenstraat 55</t>
  </si>
  <si>
    <t>Onderwijslaan 8</t>
  </si>
  <si>
    <t>Nieuwstraat 2</t>
  </si>
  <si>
    <t>Plekkersstraat 4</t>
  </si>
  <si>
    <t>Botermelkstraat 74</t>
  </si>
  <si>
    <t>Kloosterstraat 29</t>
  </si>
  <si>
    <t>Tolstraat 1</t>
  </si>
  <si>
    <t>Erembodegem-Dorp 21</t>
  </si>
  <si>
    <t>Termurenlaan 24</t>
  </si>
  <si>
    <t>Geraardsbergsesteenweg 77</t>
  </si>
  <si>
    <t>Ninovestraat 27</t>
  </si>
  <si>
    <t>Beekstraat 17</t>
  </si>
  <si>
    <t>Aaigemdorp 66</t>
  </si>
  <si>
    <t>Landuitstraat 137</t>
  </si>
  <si>
    <t>Kerkstraat 55</t>
  </si>
  <si>
    <t>Edingsesteenweg 344</t>
  </si>
  <si>
    <t>Gasthuisstraat 98</t>
  </si>
  <si>
    <t>Boelarestraat 1</t>
  </si>
  <si>
    <t>Kerkstraat 25</t>
  </si>
  <si>
    <t>Poststraat 10_A</t>
  </si>
  <si>
    <t>Molenveld 11</t>
  </si>
  <si>
    <t>Burstdorp 1</t>
  </si>
  <si>
    <t>Tuinwijkstraat 2</t>
  </si>
  <si>
    <t>Kloosterberg 25</t>
  </si>
  <si>
    <t>Paepmunte 32</t>
  </si>
  <si>
    <t>Nieuwstraat 23</t>
  </si>
  <si>
    <t>Kuregoed 4</t>
  </si>
  <si>
    <t>Dagmoedstraat 9_b</t>
  </si>
  <si>
    <t>Bovenkassei 12_A</t>
  </si>
  <si>
    <t>Charles de Gaullestraat 10</t>
  </si>
  <si>
    <t>Sint-Pietersnieuwstraat 4</t>
  </si>
  <si>
    <t>Grotstraat 1</t>
  </si>
  <si>
    <t>Kruiswaterplein 10</t>
  </si>
  <si>
    <t>Penitentenlaan 18</t>
  </si>
  <si>
    <t>Decoenestraat 8</t>
  </si>
  <si>
    <t>Hundelgemsebaan 96</t>
  </si>
  <si>
    <t>Latemdreef 77</t>
  </si>
  <si>
    <t>Lilarestraat 2</t>
  </si>
  <si>
    <t>Groenstraat 15_A</t>
  </si>
  <si>
    <t>Steenweg 93</t>
  </si>
  <si>
    <t>Dorpsstraat 14</t>
  </si>
  <si>
    <t>Glorieuxstraat 4</t>
  </si>
  <si>
    <t>Holandstraat 22</t>
  </si>
  <si>
    <t>Kloosterstraat 24</t>
  </si>
  <si>
    <t>Smallendam 6</t>
  </si>
  <si>
    <t>Vlaanderenstraat 4</t>
  </si>
  <si>
    <t>Vontstraat 53</t>
  </si>
  <si>
    <t>Achter de Wacht 23</t>
  </si>
  <si>
    <t>Pelikaanstraat 2</t>
  </si>
  <si>
    <t>Martijn van Torhoutstraat 190</t>
  </si>
  <si>
    <t>Materplein 15</t>
  </si>
  <si>
    <t>Kortrijkstraat 3</t>
  </si>
  <si>
    <t>Hutsepotstraat 27</t>
  </si>
  <si>
    <t>Baron de Gieylaan 25</t>
  </si>
  <si>
    <t>Polderbos 1</t>
  </si>
  <si>
    <t>Dorp 32</t>
  </si>
  <si>
    <t>Dorp 10</t>
  </si>
  <si>
    <t>Steenweg 52</t>
  </si>
  <si>
    <t>Opperweg 8</t>
  </si>
  <si>
    <t>Veldstraat 14</t>
  </si>
  <si>
    <t>Bossemstraat 2</t>
  </si>
  <si>
    <t>Kwaadstraat 20</t>
  </si>
  <si>
    <t>Kerkplein 24</t>
  </si>
  <si>
    <t>Steenweg 41</t>
  </si>
  <si>
    <t>Lozerstraat 26</t>
  </si>
  <si>
    <t>Kloosterstraat 18_a</t>
  </si>
  <si>
    <t>Passionistenstraat 25</t>
  </si>
  <si>
    <t>Brugstraat 29</t>
  </si>
  <si>
    <t>Nokerepontweg 5</t>
  </si>
  <si>
    <t>Waalstraat 116</t>
  </si>
  <si>
    <t>Lindestraat 16</t>
  </si>
  <si>
    <t>Gotstraat 1_A</t>
  </si>
  <si>
    <t>Lindestraat 30</t>
  </si>
  <si>
    <t>Kaaistraat 11</t>
  </si>
  <si>
    <t>Oostkouterlaan 7</t>
  </si>
  <si>
    <t>Klaverdries 1</t>
  </si>
  <si>
    <t>Kloosterstraat 6_C</t>
  </si>
  <si>
    <t>Oude-Abdijstraat 11</t>
  </si>
  <si>
    <t>Kerkdreef 9</t>
  </si>
  <si>
    <t>Oudeheerweg 3</t>
  </si>
  <si>
    <t>Philippe de Denterghemlaan 7</t>
  </si>
  <si>
    <t>Maenhoutstraat 68</t>
  </si>
  <si>
    <t>Burgemeesterstraat 7</t>
  </si>
  <si>
    <t>Merendreedorp 24</t>
  </si>
  <si>
    <t>Hansbekedorp 30</t>
  </si>
  <si>
    <t>Vosselarestraat 20</t>
  </si>
  <si>
    <t>LANDEGEM</t>
  </si>
  <si>
    <t>09-321.92.65</t>
  </si>
  <si>
    <t>Hullaertstraat 2</t>
  </si>
  <si>
    <t>Heirweg 30</t>
  </si>
  <si>
    <t>Maria-Middelareslaan 5</t>
  </si>
  <si>
    <t>Brouwerijstraat 28</t>
  </si>
  <si>
    <t>Hendelstraat 9_A</t>
  </si>
  <si>
    <t>Kloosterstraat 79</t>
  </si>
  <si>
    <t>Abdijstraat 33</t>
  </si>
  <si>
    <t>Pastoor Bontestraat 2</t>
  </si>
  <si>
    <t>Burg. Lionel Pussemierstraat 120</t>
  </si>
  <si>
    <t>Trekweg 1</t>
  </si>
  <si>
    <t>Eeklostraat 7</t>
  </si>
  <si>
    <t>Eeklostraat 144</t>
  </si>
  <si>
    <t>Elfnovemberstraat 23</t>
  </si>
  <si>
    <t>Eeksken 29</t>
  </si>
  <si>
    <t>Kasteellaan 9</t>
  </si>
  <si>
    <t>Oude Staatsbaan 64</t>
  </si>
  <si>
    <t>Veldhoek 4</t>
  </si>
  <si>
    <t>Sleidinge-Dorp 142</t>
  </si>
  <si>
    <t>Akkerken 2</t>
  </si>
  <si>
    <t>Sint-Bernardusstraat 1_B</t>
  </si>
  <si>
    <t>Nieuwe Boekhoutestraat 26</t>
  </si>
  <si>
    <t>Oosteeklo-Dorp 58_A</t>
  </si>
  <si>
    <t>Heihoekse Kerkwegel 9</t>
  </si>
  <si>
    <t>Dorpsstraat 59</t>
  </si>
  <si>
    <t>Leemweg 1</t>
  </si>
  <si>
    <t>Moerstraat 2</t>
  </si>
  <si>
    <t>Marktstraat 15</t>
  </si>
  <si>
    <t>Zwarte Zusterslaan 1</t>
  </si>
  <si>
    <t>Donkstraat 118</t>
  </si>
  <si>
    <t>Adegem-Dorp 16_A</t>
  </si>
  <si>
    <t>Kruipuit 19_A</t>
  </si>
  <si>
    <t>Weerstandlaan 141</t>
  </si>
  <si>
    <t>Mallekotstraat 43</t>
  </si>
  <si>
    <t>Groenstraat 29</t>
  </si>
  <si>
    <t>Eekhoornlei 9</t>
  </si>
  <si>
    <t>Kasteellaan 54</t>
  </si>
  <si>
    <t>Stationstraat 22</t>
  </si>
  <si>
    <t>Losting 43</t>
  </si>
  <si>
    <t>Torenstraat 62</t>
  </si>
  <si>
    <t>Van Bladelstraat 28</t>
  </si>
  <si>
    <t>Nieuwstraat 60</t>
  </si>
  <si>
    <t>Speurtstraat 3</t>
  </si>
  <si>
    <t>Gavergrachtstraat 97</t>
  </si>
  <si>
    <t>Belzeelsestraat 22</t>
  </si>
  <si>
    <t>Bommelstraat 24</t>
  </si>
  <si>
    <t>Pastorijstraat 15</t>
  </si>
  <si>
    <t>Hombekerkouter 18</t>
  </si>
  <si>
    <t>Zwemdoklei 3</t>
  </si>
  <si>
    <t>Larum 9</t>
  </si>
  <si>
    <t>Bel 131</t>
  </si>
  <si>
    <t>Katersberg 27</t>
  </si>
  <si>
    <t>Gasthuisstraat 8</t>
  </si>
  <si>
    <t>Assestraat 5</t>
  </si>
  <si>
    <t>Ursulinenstraat 1</t>
  </si>
  <si>
    <t>Beeweg 32</t>
  </si>
  <si>
    <t>Claessensstraat 59</t>
  </si>
  <si>
    <t>02-422.03.80</t>
  </si>
  <si>
    <t>Donderberg 35</t>
  </si>
  <si>
    <t>Weg naar Opoeteren 172</t>
  </si>
  <si>
    <t>Jozef Mattheessensstraat 62</t>
  </si>
  <si>
    <t>Zonnestraat 4</t>
  </si>
  <si>
    <t>Schorvoortstraat 31</t>
  </si>
  <si>
    <t>Populierenlaan 1</t>
  </si>
  <si>
    <t>Astridlaan 86</t>
  </si>
  <si>
    <t>Okegem-Dorp 2</t>
  </si>
  <si>
    <t>Rijselstraat 71</t>
  </si>
  <si>
    <t>Heistraat 206</t>
  </si>
  <si>
    <t>Schransdriesstraat 45</t>
  </si>
  <si>
    <t>Dam 67</t>
  </si>
  <si>
    <t>Kerkplein 2</t>
  </si>
  <si>
    <t>Wittestraat 116</t>
  </si>
  <si>
    <t>Volkstraat 40</t>
  </si>
  <si>
    <t>Sint-Rochusstraat 124</t>
  </si>
  <si>
    <t>Molenheide 12</t>
  </si>
  <si>
    <t>Processieweg 4</t>
  </si>
  <si>
    <t>Tiensesteenweg 190</t>
  </si>
  <si>
    <t>Vital Decosterstraat 67</t>
  </si>
  <si>
    <t>Privaatweg 7</t>
  </si>
  <si>
    <t>Dorpstraat 42</t>
  </si>
  <si>
    <t>Boomsesteenweg 94</t>
  </si>
  <si>
    <t>Stella Marisstraat 3</t>
  </si>
  <si>
    <t>Steenbokstraat 10</t>
  </si>
  <si>
    <t>Diestersteenweg 9</t>
  </si>
  <si>
    <t>Zavelstraat 2</t>
  </si>
  <si>
    <t>Kerkplein 4</t>
  </si>
  <si>
    <t>Kleitkalseide 107</t>
  </si>
  <si>
    <t>Evangeliestraat 85</t>
  </si>
  <si>
    <t>Jef Van Lishoutstraat 17</t>
  </si>
  <si>
    <t>Charles Deberiotstraat 3</t>
  </si>
  <si>
    <t>Lotenhullestraat 30</t>
  </si>
  <si>
    <t>Sint-Jozefstraat 39</t>
  </si>
  <si>
    <t>Lepelstraat 38_A</t>
  </si>
  <si>
    <t>Daalstraat 9</t>
  </si>
  <si>
    <t>Donkerstraat 11</t>
  </si>
  <si>
    <t>Podtsmeulen 9</t>
  </si>
  <si>
    <t>Boechoutsesteenweg 87</t>
  </si>
  <si>
    <t>Zolderse kiezel 86</t>
  </si>
  <si>
    <t>Kwinten 3_B</t>
  </si>
  <si>
    <t>Lisperstraat 112</t>
  </si>
  <si>
    <t>Grotstraat 8</t>
  </si>
  <si>
    <t>Grootveldstraat 2</t>
  </si>
  <si>
    <t>Kleinstraat 19</t>
  </si>
  <si>
    <t>Ninoofse Steenweg 339</t>
  </si>
  <si>
    <t>Halleweg 220</t>
  </si>
  <si>
    <t>Haagbeemdenplantsoen 95</t>
  </si>
  <si>
    <t>Adolphe Willemynsstraat 215</t>
  </si>
  <si>
    <t>Terbeeksestraat 6</t>
  </si>
  <si>
    <t>Bredabaan 479</t>
  </si>
  <si>
    <t>Aug. Debunnestraat 15</t>
  </si>
  <si>
    <t>Bisdomkaai 1_B</t>
  </si>
  <si>
    <t>Melgesdreef 113</t>
  </si>
  <si>
    <t>Rerum Novarumlaan 1</t>
  </si>
  <si>
    <t>Kerkstraat 3</t>
  </si>
  <si>
    <t>Hoogstraat 1</t>
  </si>
  <si>
    <t>Weldadigheidsstraat 74</t>
  </si>
  <si>
    <t>Kaudenaardestraat 121</t>
  </si>
  <si>
    <t>Keizer Karelstraat 12</t>
  </si>
  <si>
    <t>Waversebaan 81</t>
  </si>
  <si>
    <t>Oude Haachtsesteenweg 125</t>
  </si>
  <si>
    <t>Ieperleedstraat 58</t>
  </si>
  <si>
    <t>Kasteelstraat 3</t>
  </si>
  <si>
    <t>Rollebaanstraat 8_A</t>
  </si>
  <si>
    <t>Collegestraat 19</t>
  </si>
  <si>
    <t>Zwaantjeslei</t>
  </si>
  <si>
    <t>Brigandsstraat 15</t>
  </si>
  <si>
    <t>Quebecstraat 3</t>
  </si>
  <si>
    <t>Louis Wittouckstraat 46</t>
  </si>
  <si>
    <t>Wilgstraat 1</t>
  </si>
  <si>
    <t>Stevens-de Waelplein 13</t>
  </si>
  <si>
    <t>Dasstraat 26</t>
  </si>
  <si>
    <t>Kerkstraat 49</t>
  </si>
  <si>
    <t>Laar 3</t>
  </si>
  <si>
    <t>Sint-Janstraat 16_A</t>
  </si>
  <si>
    <t>Kloosterweg 1_B</t>
  </si>
  <si>
    <t>Kleine Kouterstraat 1</t>
  </si>
  <si>
    <t>Geraardsbergenstraat 221</t>
  </si>
  <si>
    <t>Peetersstraat 14</t>
  </si>
  <si>
    <t>Kloosterstraat 82</t>
  </si>
  <si>
    <t>Kasteeldreef 2</t>
  </si>
  <si>
    <t>Sint Willebrordusstraat 29</t>
  </si>
  <si>
    <t>Lange Altaarstraat 4</t>
  </si>
  <si>
    <t>Kerkhofstraat 43</t>
  </si>
  <si>
    <t>Van Overbekelaan 229</t>
  </si>
  <si>
    <t>Van Ysendyckstraat 24</t>
  </si>
  <si>
    <t>Theresianenstraat 34</t>
  </si>
  <si>
    <t>Moerbeekstraat 3</t>
  </si>
  <si>
    <t>Drossaardstraat 21</t>
  </si>
  <si>
    <t>Seringenstraat 57</t>
  </si>
  <si>
    <t>Gemeenteplein 7</t>
  </si>
  <si>
    <t>Tervuursesteenweg 176</t>
  </si>
  <si>
    <t>Werf 52_A</t>
  </si>
  <si>
    <t>Begijnhofstraat 8</t>
  </si>
  <si>
    <t>Kleine steenweg 33</t>
  </si>
  <si>
    <t>Hoge Akker 16</t>
  </si>
  <si>
    <t>Marie Joséestraat 4</t>
  </si>
  <si>
    <t>Zondereigen 57</t>
  </si>
  <si>
    <t>Diestseweg 34_F</t>
  </si>
  <si>
    <t>Sint Martensplein 2_A</t>
  </si>
  <si>
    <t>Hoog-Kallostraat 30</t>
  </si>
  <si>
    <t>03-750.10.95</t>
  </si>
  <si>
    <t>Ophovenstraat 71</t>
  </si>
  <si>
    <t>Zuidlaan 70</t>
  </si>
  <si>
    <t>Dorpsstraat 48</t>
  </si>
  <si>
    <t>Mariastraat 7</t>
  </si>
  <si>
    <t>Salviastraat 7</t>
  </si>
  <si>
    <t>Jan Palfijnlaan 4</t>
  </si>
  <si>
    <t>Gootstraat 12</t>
  </si>
  <si>
    <t>Stenaartberg 2</t>
  </si>
  <si>
    <t>Pastorijstraat 11</t>
  </si>
  <si>
    <t>Loostraat 5</t>
  </si>
  <si>
    <t>Albertus Morrenstraat 6</t>
  </si>
  <si>
    <t>011-38.38.01</t>
  </si>
  <si>
    <t>Alfred De Taeyestraat 40_A</t>
  </si>
  <si>
    <t>Massemsesteenweg 244</t>
  </si>
  <si>
    <t>Driegaaienstraat 8</t>
  </si>
  <si>
    <t>Molendreef 16</t>
  </si>
  <si>
    <t>Dreef 47</t>
  </si>
  <si>
    <t>Staatsbaan 190</t>
  </si>
  <si>
    <t>Veltwijcklaan 235</t>
  </si>
  <si>
    <t>Nieuwland 75</t>
  </si>
  <si>
    <t>Bruyningstraat 56_a</t>
  </si>
  <si>
    <t>Denderbellestraat 2_A</t>
  </si>
  <si>
    <t>Rogierlaan 12</t>
  </si>
  <si>
    <t>Termerestraat 19_C</t>
  </si>
  <si>
    <t>Rollegemkerkstraat 53</t>
  </si>
  <si>
    <t>Engelselei 10</t>
  </si>
  <si>
    <t>Steenbakkersstraat 80</t>
  </si>
  <si>
    <t>Veltwijcklaan 134</t>
  </si>
  <si>
    <t>d'Oultremontstraat 19</t>
  </si>
  <si>
    <t>Zalighedenlaan 16</t>
  </si>
  <si>
    <t>Amerlolaan 53</t>
  </si>
  <si>
    <t>Papenmeuter 8</t>
  </si>
  <si>
    <t>02-892.23.80</t>
  </si>
  <si>
    <t>Parklaan 3</t>
  </si>
  <si>
    <t>Krekelberg 1</t>
  </si>
  <si>
    <t>Alfons Jeurissenstraat 46</t>
  </si>
  <si>
    <t>Driewilgenstraat 23</t>
  </si>
  <si>
    <t>Sint-Pietersaalststraat 78_A</t>
  </si>
  <si>
    <t>Ottergemsesteenweg 155</t>
  </si>
  <si>
    <t>Jozef II-straat 28</t>
  </si>
  <si>
    <t>Wegvoeringstraat 59</t>
  </si>
  <si>
    <t>Kapellenstraat 43</t>
  </si>
  <si>
    <t>Plezantstraat 135</t>
  </si>
  <si>
    <t>Patronagestraat 52</t>
  </si>
  <si>
    <t>Akkerstraat 42</t>
  </si>
  <si>
    <t>Leeuwstraat 12_A</t>
  </si>
  <si>
    <t>Leihoekstraat 7</t>
  </si>
  <si>
    <t>Gobbelsrode 5</t>
  </si>
  <si>
    <t>Koevliet 1_A</t>
  </si>
  <si>
    <t>Pioenenstraat 4</t>
  </si>
  <si>
    <t>Zonderschotsesteenweg 65</t>
  </si>
  <si>
    <t>Raffelgemstraat 8</t>
  </si>
  <si>
    <t>Toverfluitstraat 19</t>
  </si>
  <si>
    <t>Pastoor Hensstraatje 14</t>
  </si>
  <si>
    <t>Generaal Capiaumontstraat 73</t>
  </si>
  <si>
    <t>Heulsestraat 111</t>
  </si>
  <si>
    <t>Leopold Debruynestraat 56</t>
  </si>
  <si>
    <t>Zuidmoerstraat 125</t>
  </si>
  <si>
    <t>Rupelmondestraat 42</t>
  </si>
  <si>
    <t>Eeklostraat 2</t>
  </si>
  <si>
    <t>Karmelietenstraat 57</t>
  </si>
  <si>
    <t>Provincieweg 73_B</t>
  </si>
  <si>
    <t>BORSBEKE</t>
  </si>
  <si>
    <t>Eerste Straat 19</t>
  </si>
  <si>
    <t>St.Catarinastraat 4</t>
  </si>
  <si>
    <t>Binnenlaan 1</t>
  </si>
  <si>
    <t>Driehoekstraat 42_A</t>
  </si>
  <si>
    <t>Van Bladelstraat 29</t>
  </si>
  <si>
    <t>Pastorieweg 4</t>
  </si>
  <si>
    <t>Smallestraat 2</t>
  </si>
  <si>
    <t>Baron de Pélichystraat 6</t>
  </si>
  <si>
    <t>4e Regiment Karabiniersstraat 9</t>
  </si>
  <si>
    <t>Statiestraat 35_A</t>
  </si>
  <si>
    <t>Pompoenstraat 44</t>
  </si>
  <si>
    <t>Schutterijstraat 6</t>
  </si>
  <si>
    <t>Lamorinièrestraat 83</t>
  </si>
  <si>
    <t>Maantjessteenweg 130</t>
  </si>
  <si>
    <t>Pluishoekstraat 3</t>
  </si>
  <si>
    <t>Bervoetstraat 25</t>
  </si>
  <si>
    <t>Geluwestraat 4</t>
  </si>
  <si>
    <t>Schoolstraat 23</t>
  </si>
  <si>
    <t>Rijkenhoek 2</t>
  </si>
  <si>
    <t>Patronaatstraat 28</t>
  </si>
  <si>
    <t>Gulden Koornstraat 15</t>
  </si>
  <si>
    <t>Groteweg 240</t>
  </si>
  <si>
    <t>Schoollaan 10</t>
  </si>
  <si>
    <t>Geldenaaksebaan 200</t>
  </si>
  <si>
    <t>Gruuthusestraat 90</t>
  </si>
  <si>
    <t>Berthoudersplein 22</t>
  </si>
  <si>
    <t>Doorndal 3</t>
  </si>
  <si>
    <t>Stationsstraat 271</t>
  </si>
  <si>
    <t>Gouv.H. Verwilghenlaan 37</t>
  </si>
  <si>
    <t>Generaal de Wittestraat 29</t>
  </si>
  <si>
    <t>della Faillelaan 36</t>
  </si>
  <si>
    <t>Sint-Fredegandusstraat 32</t>
  </si>
  <si>
    <t>Désiré Vandervaerenstraat 1_a</t>
  </si>
  <si>
    <t>Sint-Benedictusstraat 14_A</t>
  </si>
  <si>
    <t>Ingenieur Haesaertslaan 4</t>
  </si>
  <si>
    <t>Stationsstraat 4</t>
  </si>
  <si>
    <t>Kasteeldreef 63</t>
  </si>
  <si>
    <t>Witvenstraat 59</t>
  </si>
  <si>
    <t>Bruyningstraat 56_B</t>
  </si>
  <si>
    <t>Leegstraat 18</t>
  </si>
  <si>
    <t>Cauwerburg 2</t>
  </si>
  <si>
    <t>Stasegemdorp 32</t>
  </si>
  <si>
    <t>Sint-Gummarusstraat 2</t>
  </si>
  <si>
    <t>Vijfwegenstraat 19</t>
  </si>
  <si>
    <t>Appelterre-Dorp 48</t>
  </si>
  <si>
    <t>Meersstraat 10</t>
  </si>
  <si>
    <t>Koning Leopold III-laan 102</t>
  </si>
  <si>
    <t>Belgiëlei 32</t>
  </si>
  <si>
    <t>Vlinderhof 1</t>
  </si>
  <si>
    <t>Sint-Janskruidlaan 14</t>
  </si>
  <si>
    <t>Oude Postweg 76</t>
  </si>
  <si>
    <t>Sint-Jansstraat 15</t>
  </si>
  <si>
    <t>Neerwaastenstraat 3</t>
  </si>
  <si>
    <t>De Breyne Peellaertstraat 23</t>
  </si>
  <si>
    <t>Gagelveldenstraat 71</t>
  </si>
  <si>
    <t>Hoogstraat 6</t>
  </si>
  <si>
    <t>054-89.04.50</t>
  </si>
  <si>
    <t>054-89.04.55</t>
  </si>
  <si>
    <t>Drogenbossesteenweg 156</t>
  </si>
  <si>
    <t>Groenstraat 136</t>
  </si>
  <si>
    <t>Buntstraat 117</t>
  </si>
  <si>
    <t>Bloemenlaan 71</t>
  </si>
  <si>
    <t>H. Theresialaan 77</t>
  </si>
  <si>
    <t>Prof. Mac Leodstraat 11</t>
  </si>
  <si>
    <t>Schoolstraat 40</t>
  </si>
  <si>
    <t>De Schom 8</t>
  </si>
  <si>
    <t>Kaaistraat 9</t>
  </si>
  <si>
    <t>Steenveldstraat 2</t>
  </si>
  <si>
    <t>Nieuwstraat 16</t>
  </si>
  <si>
    <t>Gyselstraat 35</t>
  </si>
  <si>
    <t>Nieuwstraat 75</t>
  </si>
  <si>
    <t>Paretteplein 21</t>
  </si>
  <si>
    <t>Azalealaan 101</t>
  </si>
  <si>
    <t>Frans Adriaenssensstraat 123</t>
  </si>
  <si>
    <t>Lusthovenlaan 12</t>
  </si>
  <si>
    <t>Beukenbosstraat 24</t>
  </si>
  <si>
    <t>Nestor De Tièrestraat 102</t>
  </si>
  <si>
    <t>Volkegemberg 58</t>
  </si>
  <si>
    <t>Kiewitstraat 101</t>
  </si>
  <si>
    <t>Terlindenhofstraat 206</t>
  </si>
  <si>
    <t>Annunciadenstraat 13</t>
  </si>
  <si>
    <t>Emile Verhaerenlaan 19</t>
  </si>
  <si>
    <t>Nonnenstraat 16</t>
  </si>
  <si>
    <t>Heilig Hartplein 3</t>
  </si>
  <si>
    <t>Fabiolalaan 2</t>
  </si>
  <si>
    <t>Kleine Hemmenweg 2</t>
  </si>
  <si>
    <t>Kloosterstraat 6</t>
  </si>
  <si>
    <t>Halmolenweg 3</t>
  </si>
  <si>
    <t>Vondel 41</t>
  </si>
  <si>
    <t>Marktplein 13</t>
  </si>
  <si>
    <t>Kerkelei 57</t>
  </si>
  <si>
    <t>Kasteelpleinstraat 31</t>
  </si>
  <si>
    <t>Molenstraat 23</t>
  </si>
  <si>
    <t>Stationsstraat 32</t>
  </si>
  <si>
    <t>Steenweg op Heindonk 8</t>
  </si>
  <si>
    <t>Thaelstraat 7</t>
  </si>
  <si>
    <t>Magdalenastraat 29</t>
  </si>
  <si>
    <t>Peter Benoitlaan 10</t>
  </si>
  <si>
    <t>Kardinaal J.Cardijnstraat 1</t>
  </si>
  <si>
    <t>Leegstraat 17_b</t>
  </si>
  <si>
    <t>Berdenweg 5</t>
  </si>
  <si>
    <t>Dorpsstraat 142</t>
  </si>
  <si>
    <t>Klokkenlaan 25</t>
  </si>
  <si>
    <t>Eikhof 20</t>
  </si>
  <si>
    <t>Wingensestraat 10</t>
  </si>
  <si>
    <t>Halingenstraat 49</t>
  </si>
  <si>
    <t>Uitbreidingstraat 251</t>
  </si>
  <si>
    <t>Blaasveldstraat 57</t>
  </si>
  <si>
    <t>Sint-Hubertusstraat 3</t>
  </si>
  <si>
    <t>Opcosenstraat 22</t>
  </si>
  <si>
    <t>Sliksteenvest 1</t>
  </si>
  <si>
    <t>Ossenberg 100</t>
  </si>
  <si>
    <t>Hameestraat 11</t>
  </si>
  <si>
    <t>Gemeenteheistraat 1</t>
  </si>
  <si>
    <t>Nieuwe Baan 8</t>
  </si>
  <si>
    <t>03-750.17.65</t>
  </si>
  <si>
    <t>Waterleestweg 20</t>
  </si>
  <si>
    <t>Elyzeese Velden 8</t>
  </si>
  <si>
    <t>Affligemdreef 71</t>
  </si>
  <si>
    <t>Herentalsebaan 482</t>
  </si>
  <si>
    <t>Onderwijsplein 10</t>
  </si>
  <si>
    <t>Gentstraat 212</t>
  </si>
  <si>
    <t>Sint-Jan-Berchmansstraat 1</t>
  </si>
  <si>
    <t>Aarschotsebaan 130</t>
  </si>
  <si>
    <t>Jan Vanderstraetenstraat 91</t>
  </si>
  <si>
    <t>Kerkstraat 14</t>
  </si>
  <si>
    <t>Koning Albertlaan 58</t>
  </si>
  <si>
    <t>Geelstraat 51_A</t>
  </si>
  <si>
    <t>Zandbergstraat 24</t>
  </si>
  <si>
    <t>Martelarenplaats 1</t>
  </si>
  <si>
    <t>Het Heiken 47</t>
  </si>
  <si>
    <t>Ninoofsesteenweg 72</t>
  </si>
  <si>
    <t>Spalbeekstraat 62</t>
  </si>
  <si>
    <t>Breendonkstraat 160</t>
  </si>
  <si>
    <t>Stadenstraat 14</t>
  </si>
  <si>
    <t>Zuidstraat 33</t>
  </si>
  <si>
    <t>de Fierlantstraat 35</t>
  </si>
  <si>
    <t>Moorselstraat 252</t>
  </si>
  <si>
    <t>Rootstraat 34</t>
  </si>
  <si>
    <t>Lanestraat 57</t>
  </si>
  <si>
    <t>Strijlandstraat 40</t>
  </si>
  <si>
    <t>Alice Nahonlei 65</t>
  </si>
  <si>
    <t>Ooststraat 58</t>
  </si>
  <si>
    <t>LO</t>
  </si>
  <si>
    <t>Nederenamestraat 30</t>
  </si>
  <si>
    <t>Schapenweg 30</t>
  </si>
  <si>
    <t>Appelweg 4</t>
  </si>
  <si>
    <t>Baljuw Vermeulenstraat 1</t>
  </si>
  <si>
    <t>Spoele 40</t>
  </si>
  <si>
    <t>Hoogstraat 192</t>
  </si>
  <si>
    <t>Munteplein 5_A</t>
  </si>
  <si>
    <t>Budingenweg 2</t>
  </si>
  <si>
    <t>Godshertogestraat 36</t>
  </si>
  <si>
    <t>Hendriklei 209</t>
  </si>
  <si>
    <t>Trekelsstraat (Karel) 42</t>
  </si>
  <si>
    <t>Schaffelkantstraat 47</t>
  </si>
  <si>
    <t>Margrietstraat 15</t>
  </si>
  <si>
    <t>Brugsesteenweg 91</t>
  </si>
  <si>
    <t>Gitsbergstraat 15</t>
  </si>
  <si>
    <t>Meldert-Dorp 19</t>
  </si>
  <si>
    <t>Kijkuitstraat 10</t>
  </si>
  <si>
    <t>Bieststraat 229</t>
  </si>
  <si>
    <t>Pastoor Goetschalckxstraat 57</t>
  </si>
  <si>
    <t>Hertstraat 7</t>
  </si>
  <si>
    <t>02-456.81.80</t>
  </si>
  <si>
    <t>Generaal De Wetstraat 16</t>
  </si>
  <si>
    <t>Filip Williotstraat 11</t>
  </si>
  <si>
    <t>Korte Altaarstraat 19</t>
  </si>
  <si>
    <t>016-67.01.49</t>
  </si>
  <si>
    <t>Zaadstraat 30</t>
  </si>
  <si>
    <t>Van Steenlandstraat 15</t>
  </si>
  <si>
    <t>Paalstraat 61</t>
  </si>
  <si>
    <t>Lamorinièrestraat 93</t>
  </si>
  <si>
    <t>Van Maerlantstraat 30</t>
  </si>
  <si>
    <t>Stille Weg 2</t>
  </si>
  <si>
    <t>Reibroekstraat 2_A</t>
  </si>
  <si>
    <t>Droogte 208</t>
  </si>
  <si>
    <t>Baaigemstraat 26</t>
  </si>
  <si>
    <t>Osylei 86</t>
  </si>
  <si>
    <t>Kerkstraat 30</t>
  </si>
  <si>
    <t>Aarschotsestraat 94</t>
  </si>
  <si>
    <t>Steenakker 4</t>
  </si>
  <si>
    <t>Pauwenlaan 55</t>
  </si>
  <si>
    <t>Juul Grietensstraat 8</t>
  </si>
  <si>
    <t>de Jamblinne de Meuxplein 8</t>
  </si>
  <si>
    <t>Dr. Vanderhoeydonckstraat 14</t>
  </si>
  <si>
    <t>Van Trierstraat 28</t>
  </si>
  <si>
    <t>Jan Blockxstraat 23</t>
  </si>
  <si>
    <t>Dorpsstraat 82</t>
  </si>
  <si>
    <t>Toekomststraat 45</t>
  </si>
  <si>
    <t>Camille Van der Cruyssenstraat 1_A</t>
  </si>
  <si>
    <t>Etikhoveplein 16</t>
  </si>
  <si>
    <t>Kerkkouterstraat 58</t>
  </si>
  <si>
    <t>Vissersstraat 71_B</t>
  </si>
  <si>
    <t>Biebuyckstraat 1</t>
  </si>
  <si>
    <t>Kaprijkestraat 12</t>
  </si>
  <si>
    <t>Nellie Melbalaan 71</t>
  </si>
  <si>
    <t>Dieleghemse Steenweg 24</t>
  </si>
  <si>
    <t>Groenstraat 156</t>
  </si>
  <si>
    <t>Bovenweg 17</t>
  </si>
  <si>
    <t>Maarschalk Montgomeryplein 8</t>
  </si>
  <si>
    <t>Hardenvoort 41</t>
  </si>
  <si>
    <t>03-291.16.60</t>
  </si>
  <si>
    <t>Gerard Le Grellelaan 5</t>
  </si>
  <si>
    <t>Herent 122</t>
  </si>
  <si>
    <t>Dieregaertstraat 9</t>
  </si>
  <si>
    <t>Windmolenstraat 9</t>
  </si>
  <si>
    <t>Mechelsesteenweg 397</t>
  </si>
  <si>
    <t>Van Cortbeemdelei 277</t>
  </si>
  <si>
    <t>Frank Craeybeckxlaan 24</t>
  </si>
  <si>
    <t>Kerkhofstraat 29</t>
  </si>
  <si>
    <t>Hogeweg 51</t>
  </si>
  <si>
    <t>Edmond van Beverenplein 15</t>
  </si>
  <si>
    <t>Frederik de Merodestraat 36</t>
  </si>
  <si>
    <t>Schansstraat 137</t>
  </si>
  <si>
    <t>Rekestraat 13</t>
  </si>
  <si>
    <t>Loksbergenstraat 42</t>
  </si>
  <si>
    <t>Langestraat 4</t>
  </si>
  <si>
    <t>Elststraat 95</t>
  </si>
  <si>
    <t>Stationsstraat 81</t>
  </si>
  <si>
    <t>Laarbeeklaan 117</t>
  </si>
  <si>
    <t>Lieven Gevaertstraat 54</t>
  </si>
  <si>
    <t>Zonstraat 71</t>
  </si>
  <si>
    <t>Boomsesteenweg 387</t>
  </si>
  <si>
    <t>Sint-Elisabethstraat 38_A</t>
  </si>
  <si>
    <t>Tinnenpotstraat 43</t>
  </si>
  <si>
    <t>051-80.90.42</t>
  </si>
  <si>
    <t>Halmstraat 5</t>
  </si>
  <si>
    <t>Teekbroek 22</t>
  </si>
  <si>
    <t>Hoveniersstraat 53_A</t>
  </si>
  <si>
    <t>Zouavenstraat 1_A</t>
  </si>
  <si>
    <t>Latemstraat 30</t>
  </si>
  <si>
    <t>Voordries 31</t>
  </si>
  <si>
    <t>Zandvoordedorpstraat 53</t>
  </si>
  <si>
    <t>Arthur Maesstraat 58</t>
  </si>
  <si>
    <t>Nekkersgatlaan 17</t>
  </si>
  <si>
    <t>Gehuchtstraat 170</t>
  </si>
  <si>
    <t>Nokerseweg 105</t>
  </si>
  <si>
    <t>Albertstraat 2</t>
  </si>
  <si>
    <t>02-426.46.41</t>
  </si>
  <si>
    <t>Sint Jansstraat 82</t>
  </si>
  <si>
    <t>Oudstrijdersstraat 4</t>
  </si>
  <si>
    <t>Ieperstraat 7_A</t>
  </si>
  <si>
    <t>Zomerstraat 27</t>
  </si>
  <si>
    <t>03-775.88.34</t>
  </si>
  <si>
    <t>Vaart Links 23</t>
  </si>
  <si>
    <t>Hippoliet Lammensstraat 10</t>
  </si>
  <si>
    <t>0470-20.43.68</t>
  </si>
  <si>
    <t>Patrijsstraat 12</t>
  </si>
  <si>
    <t>Dorpsstraat 28</t>
  </si>
  <si>
    <t>09-282.59.19</t>
  </si>
  <si>
    <t>Sint-Amandusstraat 43</t>
  </si>
  <si>
    <t>STOKROOIE</t>
  </si>
  <si>
    <t>011-25.03.93</t>
  </si>
  <si>
    <t>Collegestraat 1</t>
  </si>
  <si>
    <t>Laarstraat 21</t>
  </si>
  <si>
    <t>Steenveldlaan 34</t>
  </si>
  <si>
    <t>Pieter Van Isackerlaan 1_A</t>
  </si>
  <si>
    <t>Hendrik van Veldekestraat 55</t>
  </si>
  <si>
    <t>Boskantstraat 152</t>
  </si>
  <si>
    <t>Ortolanenstraat 2</t>
  </si>
  <si>
    <t>Pannebekestraat 34</t>
  </si>
  <si>
    <t>Slachthuislaan 68</t>
  </si>
  <si>
    <t>GO! Daltonschool in 't Groen</t>
  </si>
  <si>
    <t>Leopoldstraat 15</t>
  </si>
  <si>
    <t>nummer_instelling</t>
  </si>
  <si>
    <t>korte_naam_instell</t>
  </si>
  <si>
    <t>Adres</t>
  </si>
  <si>
    <t>postnummer</t>
  </si>
  <si>
    <t>GO! LS Toverfluit</t>
  </si>
  <si>
    <t>Klein-Berchemstraat 1</t>
  </si>
  <si>
    <t>GO! BS Kasteel Beiaard</t>
  </si>
  <si>
    <t>GO! BS De Groene Parel</t>
  </si>
  <si>
    <t>GO! BS De Vlinder</t>
  </si>
  <si>
    <t>GO! BS De Vleugel</t>
  </si>
  <si>
    <t>GO! BS Irishof</t>
  </si>
  <si>
    <t>GO! BS De Stappe</t>
  </si>
  <si>
    <t>GO! KS Het Notendopje</t>
  </si>
  <si>
    <t>Nieuwe Buiten 1</t>
  </si>
  <si>
    <t>GO! BS De 4sprong-3D</t>
  </si>
  <si>
    <t>03-666.98.35</t>
  </si>
  <si>
    <t>GO! BS Plantijntje</t>
  </si>
  <si>
    <t>GO! BS Vennebos</t>
  </si>
  <si>
    <t>GO! BS 't Klavertje</t>
  </si>
  <si>
    <t>GO! BS Het Schrijvertje</t>
  </si>
  <si>
    <t>GO! BS 't Kofschip</t>
  </si>
  <si>
    <t>GO! BS Kiliaan</t>
  </si>
  <si>
    <t>GO! BS De Linde</t>
  </si>
  <si>
    <t>GO! BS Het Laar</t>
  </si>
  <si>
    <t>GO! BS Dubbelsprong</t>
  </si>
  <si>
    <t>GO! BS Lyceum</t>
  </si>
  <si>
    <t>GO! BS Atheneum</t>
  </si>
  <si>
    <t>GO! BS Alice Nahon</t>
  </si>
  <si>
    <t>GO! BS Dr Jozef Weyns</t>
  </si>
  <si>
    <t>GO! BS Ter Berken</t>
  </si>
  <si>
    <t>GO! BS De Klare Bron/De Grasmus</t>
  </si>
  <si>
    <t>GO! BS Spectrum</t>
  </si>
  <si>
    <t>GO! BS 't Wensbos</t>
  </si>
  <si>
    <t>0477-82.11.21</t>
  </si>
  <si>
    <t>Weerstandsplein 1</t>
  </si>
  <si>
    <t>GO! BS VOX Pelt</t>
  </si>
  <si>
    <t>011-80.05.84</t>
  </si>
  <si>
    <t>Brugstraat 34</t>
  </si>
  <si>
    <t>GO! Next BS Herx</t>
  </si>
  <si>
    <t>GO! BS miniMAKZ</t>
  </si>
  <si>
    <t>GO! BS Het Molenschip</t>
  </si>
  <si>
    <t>GO! BS De Wijze Boom</t>
  </si>
  <si>
    <t>GO! BS Campus Kompas</t>
  </si>
  <si>
    <t>GO! BS Ten Berge Berlare</t>
  </si>
  <si>
    <t>GO! BS De Bijenkorf</t>
  </si>
  <si>
    <t>GO! BS Atheneum Denderleeuw</t>
  </si>
  <si>
    <t>GO! BS Atheneum Zottegem</t>
  </si>
  <si>
    <t>Meerlaan 25</t>
  </si>
  <si>
    <t>GO! BS De Zonnewijzer</t>
  </si>
  <si>
    <t>GO! BS De Wijze Eik Mariakerke</t>
  </si>
  <si>
    <t>Beizegemstraat 132</t>
  </si>
  <si>
    <t>02-262.03.20</t>
  </si>
  <si>
    <t>Karel Keymolenstraat 35_B</t>
  </si>
  <si>
    <t>02-460.43.62</t>
  </si>
  <si>
    <t>Vogelenzangstraat 115</t>
  </si>
  <si>
    <t>03-666.60.24</t>
  </si>
  <si>
    <t>Moerstraat 50_1</t>
  </si>
  <si>
    <t>03-680.12.60</t>
  </si>
  <si>
    <t>Pater Damiaanstraat 10</t>
  </si>
  <si>
    <t>014-85.00.62</t>
  </si>
  <si>
    <t>Predikherenhoevestraat 31</t>
  </si>
  <si>
    <t>03-888.40.16</t>
  </si>
  <si>
    <t>03-776.50.18</t>
  </si>
  <si>
    <t>GO! BSBO Woudlucht</t>
  </si>
  <si>
    <t>Prosperdreef 3</t>
  </si>
  <si>
    <t>016-38.06.66</t>
  </si>
  <si>
    <t>Halmaalweg 31</t>
  </si>
  <si>
    <t>011-67.25.55</t>
  </si>
  <si>
    <t>GO! Next BSBO Heideland</t>
  </si>
  <si>
    <t>Westlaan 191</t>
  </si>
  <si>
    <t>011-42.66.64</t>
  </si>
  <si>
    <t>Richter 25</t>
  </si>
  <si>
    <t>089-50.00.50</t>
  </si>
  <si>
    <t>Bosweg 71</t>
  </si>
  <si>
    <t>089-76.02.77</t>
  </si>
  <si>
    <t>Tapstraat 12</t>
  </si>
  <si>
    <t>KORTESSEM</t>
  </si>
  <si>
    <t>011-37.92.11</t>
  </si>
  <si>
    <t>GO! MPI Helix</t>
  </si>
  <si>
    <t>Speelpleinstraat 75</t>
  </si>
  <si>
    <t>011-55.02.00</t>
  </si>
  <si>
    <t>Pylyserlaan 132</t>
  </si>
  <si>
    <t>058-51.15.15</t>
  </si>
  <si>
    <t>Kaproenenhof 32</t>
  </si>
  <si>
    <t>050-39.06.23</t>
  </si>
  <si>
    <t>Beernemstraat 4</t>
  </si>
  <si>
    <t>050-79.91.91</t>
  </si>
  <si>
    <t>Maurits Sabbestraat 2</t>
  </si>
  <si>
    <t>059-50.74.90</t>
  </si>
  <si>
    <t>Pottelberg 5</t>
  </si>
  <si>
    <t>056-22.66.86</t>
  </si>
  <si>
    <t>Guido Gezellestraat 91</t>
  </si>
  <si>
    <t>056-51.29.44</t>
  </si>
  <si>
    <t>Bornstraat 52</t>
  </si>
  <si>
    <t>051-22.63.19</t>
  </si>
  <si>
    <t>Voskenslaan 362</t>
  </si>
  <si>
    <t>09-220.18.30</t>
  </si>
  <si>
    <t>Vurstjen 25</t>
  </si>
  <si>
    <t>09-253.99.56</t>
  </si>
  <si>
    <t>Krommestraat 7</t>
  </si>
  <si>
    <t>09-348.53.58</t>
  </si>
  <si>
    <t>Molendreef 57</t>
  </si>
  <si>
    <t>053-72.96.42</t>
  </si>
  <si>
    <t>Koebrugstraat 7</t>
  </si>
  <si>
    <t>053-80.07.77</t>
  </si>
  <si>
    <t>Schillebeekstraat 20_A</t>
  </si>
  <si>
    <t>054-41.25.41</t>
  </si>
  <si>
    <t>Serpentsstraat 63</t>
  </si>
  <si>
    <t>055-31.39.64</t>
  </si>
  <si>
    <t>VBS Maria Boodschap</t>
  </si>
  <si>
    <t>VBS Sint-Joris</t>
  </si>
  <si>
    <t>VBS Sint-Ursula</t>
  </si>
  <si>
    <t>VBS Sint-Albert</t>
  </si>
  <si>
    <t>GBS Regenboog</t>
  </si>
  <si>
    <t>GBS Sint-Joost-aan-Zee</t>
  </si>
  <si>
    <t>VBS Champagnat</t>
  </si>
  <si>
    <t>VBS Lutgardis</t>
  </si>
  <si>
    <t>VKS Paruckschool</t>
  </si>
  <si>
    <t>VBS Voorzienigheid</t>
  </si>
  <si>
    <t>VBS R. Van Belle</t>
  </si>
  <si>
    <t>VBS Sint-Pieter</t>
  </si>
  <si>
    <t>GBS Veeweide</t>
  </si>
  <si>
    <t>GBS Goede Lucht</t>
  </si>
  <si>
    <t>GBS De Vijvers</t>
  </si>
  <si>
    <t>GBS Dertien</t>
  </si>
  <si>
    <t>GBS Het Rad</t>
  </si>
  <si>
    <t>VBS Regina Assumpta</t>
  </si>
  <si>
    <t>VBS Sint-Guido</t>
  </si>
  <si>
    <t>VBS Instituut Maria Onbevlekt</t>
  </si>
  <si>
    <t>VKS Sint-Niklaasinstituut</t>
  </si>
  <si>
    <t>VBS De Groene School</t>
  </si>
  <si>
    <t>VBS Sint- Albertus</t>
  </si>
  <si>
    <t>VBS Sint-Jozef</t>
  </si>
  <si>
    <t>VBS Sint-Martinus</t>
  </si>
  <si>
    <t>VBS Imelda</t>
  </si>
  <si>
    <t>GBS Windroos</t>
  </si>
  <si>
    <t>GBS Paloke</t>
  </si>
  <si>
    <t>GBS De Knapzak</t>
  </si>
  <si>
    <t>VBS Instituut van de Ursulinen</t>
  </si>
  <si>
    <t>GBS De Kadeekes</t>
  </si>
  <si>
    <t>VBS Sint-Lutgardis</t>
  </si>
  <si>
    <t>VBS Heilig-Hartcollege</t>
  </si>
  <si>
    <t>VBS Vier Winden</t>
  </si>
  <si>
    <t>GBS Poelbos</t>
  </si>
  <si>
    <t>VBS Sint-Michiels</t>
  </si>
  <si>
    <t>VBS Kameleon</t>
  </si>
  <si>
    <t>GBS Everheide</t>
  </si>
  <si>
    <t>02-247.63.63</t>
  </si>
  <si>
    <t>VBS Heilig Hart van Maria</t>
  </si>
  <si>
    <t>GBS Stokkel</t>
  </si>
  <si>
    <t>VKS Mater Dei</t>
  </si>
  <si>
    <t>VLS Mater Dei</t>
  </si>
  <si>
    <t>VBS Lutgardiscollege Wonderwoud</t>
  </si>
  <si>
    <t>Emile Steenostraat 4</t>
  </si>
  <si>
    <t>VBS Sint-Jozefsschool</t>
  </si>
  <si>
    <t>VBS De Wemelweide</t>
  </si>
  <si>
    <t>GBS De Wereldbrug</t>
  </si>
  <si>
    <t>VBS Sint-Augustinus</t>
  </si>
  <si>
    <t>GBS Prinses Paola</t>
  </si>
  <si>
    <t>VBS Angelusinstituut</t>
  </si>
  <si>
    <t>GBS Huizingen</t>
  </si>
  <si>
    <t>GBS Dworp</t>
  </si>
  <si>
    <t>GBS De Regenboog</t>
  </si>
  <si>
    <t>VBS De Bloesem</t>
  </si>
  <si>
    <t>GBS Herhout</t>
  </si>
  <si>
    <t>VBS Sint-Catharinacollege</t>
  </si>
  <si>
    <t>GBS Ak'Cent Bever</t>
  </si>
  <si>
    <t>GBS Den Top</t>
  </si>
  <si>
    <t>VBS Don Bosco</t>
  </si>
  <si>
    <t>GBS Wegwijzer</t>
  </si>
  <si>
    <t>VBS Jan Ruusbroec</t>
  </si>
  <si>
    <t>GBS De Wonderwijzer</t>
  </si>
  <si>
    <t>Gemeentelijke Basisschool (FR)</t>
  </si>
  <si>
    <t>GBS De Schakel</t>
  </si>
  <si>
    <t>Vrije Basisschool (FR)</t>
  </si>
  <si>
    <t>VBS Sint-Victor Alsemberg</t>
  </si>
  <si>
    <t>VBS Sint-Victor Beersel</t>
  </si>
  <si>
    <t>GBS Blokbos</t>
  </si>
  <si>
    <t>VBS Harten Troef</t>
  </si>
  <si>
    <t>VBS Spring in't Veld</t>
  </si>
  <si>
    <t>VBS De Kleine Prins</t>
  </si>
  <si>
    <t>GBS 't Rakkertje</t>
  </si>
  <si>
    <t>VBS Dorpsschool Kester</t>
  </si>
  <si>
    <t>GLS De Oester</t>
  </si>
  <si>
    <t>VBS De Bron</t>
  </si>
  <si>
    <t>GBS Centrum - Krokegem</t>
  </si>
  <si>
    <t>GBS Sleutelbos Walfergem</t>
  </si>
  <si>
    <t>VLS De Kleine Wereld</t>
  </si>
  <si>
    <t>VBS Sint Alena</t>
  </si>
  <si>
    <t>VBS Ave-Mariabasisschool</t>
  </si>
  <si>
    <t>VLS Broederschool Groot-Bijgaarden/Dilbe</t>
  </si>
  <si>
    <t>GLS De Regenboog</t>
  </si>
  <si>
    <t>VKS Het Klimmertje</t>
  </si>
  <si>
    <t>GBS De Kiem</t>
  </si>
  <si>
    <t>VBS 't Klavertje Vier</t>
  </si>
  <si>
    <t>VKS Klein Klein Kleuterke</t>
  </si>
  <si>
    <t>VKS Trip Trap</t>
  </si>
  <si>
    <t>GLS De Klimop</t>
  </si>
  <si>
    <t>VBS Sint-Antonius</t>
  </si>
  <si>
    <t>GKS Dol-Fijn</t>
  </si>
  <si>
    <t>GO! BS Affligem</t>
  </si>
  <si>
    <t>Rooseveltlaan (Franklin) 98</t>
  </si>
  <si>
    <t>GBS Kinderkoppen</t>
  </si>
  <si>
    <t>GBS De Puzzel</t>
  </si>
  <si>
    <t>GBS 't Groentje</t>
  </si>
  <si>
    <t>GBS 't Villegastje</t>
  </si>
  <si>
    <t>VBS De Windroos</t>
  </si>
  <si>
    <t>VKS Prinsenhof</t>
  </si>
  <si>
    <t>VLS Prinsenhof</t>
  </si>
  <si>
    <t>GBS Mozaïek</t>
  </si>
  <si>
    <t>VBS De Ankering</t>
  </si>
  <si>
    <t>GBS 't Mierken</t>
  </si>
  <si>
    <t>VBS Sinte Maarten</t>
  </si>
  <si>
    <t>GBS De Leertuin</t>
  </si>
  <si>
    <t>GBS Klim Op</t>
  </si>
  <si>
    <t>02-892.23.60</t>
  </si>
  <si>
    <t>VLS Ter Dreef</t>
  </si>
  <si>
    <t>GBS Ten Bos</t>
  </si>
  <si>
    <t>GBS De Plataan</t>
  </si>
  <si>
    <t>VBS De Lettertuin</t>
  </si>
  <si>
    <t>VBS De Leertrommel</t>
  </si>
  <si>
    <t>GBS De Boot</t>
  </si>
  <si>
    <t>GKS Lotharingenkruis</t>
  </si>
  <si>
    <t>VBS Maleizen</t>
  </si>
  <si>
    <t>GBS Jezus- Eik</t>
  </si>
  <si>
    <t>GBS De Fonkel</t>
  </si>
  <si>
    <t>Desmedtstraat 42</t>
  </si>
  <si>
    <t>GBS De Letterbijter</t>
  </si>
  <si>
    <t>GBS Tervuren</t>
  </si>
  <si>
    <t>GBS Vossem</t>
  </si>
  <si>
    <t>VLS Sint- Clemensschool</t>
  </si>
  <si>
    <t>VBS Sint-Jan-Berchmanscollege</t>
  </si>
  <si>
    <t>03-500.71.00</t>
  </si>
  <si>
    <t>VBS Tachkemoni</t>
  </si>
  <si>
    <t>VBS Sint-Ludgardis</t>
  </si>
  <si>
    <t>VBS Onze-Lieve-Vrouwcollege</t>
  </si>
  <si>
    <t>03-432.16.50</t>
  </si>
  <si>
    <t>VBS Mikado</t>
  </si>
  <si>
    <t>VBS Afrit Zuid</t>
  </si>
  <si>
    <t>Vrije basisschool</t>
  </si>
  <si>
    <t>VBS Sint-Lievenscollege</t>
  </si>
  <si>
    <t>VBS Yavne</t>
  </si>
  <si>
    <t>03-432.17.70</t>
  </si>
  <si>
    <t>VBS De Kleine Jacob</t>
  </si>
  <si>
    <t>VBS De Dames</t>
  </si>
  <si>
    <t>03-432.41.20</t>
  </si>
  <si>
    <t>03-298.28.40</t>
  </si>
  <si>
    <t>Breughelstraat 19</t>
  </si>
  <si>
    <t>VBS Domino</t>
  </si>
  <si>
    <t>VBS Sint-Annacollege</t>
  </si>
  <si>
    <t>VBS Sint-Ludgardisschool</t>
  </si>
  <si>
    <t>VB De Putse Knipoog</t>
  </si>
  <si>
    <t>VBS Sint-Calasanz</t>
  </si>
  <si>
    <t>03-334.43.50</t>
  </si>
  <si>
    <t>03-432.01.80</t>
  </si>
  <si>
    <t>GBS De Kangoeroe</t>
  </si>
  <si>
    <t>VBS Sint-Rumoldus</t>
  </si>
  <si>
    <t>VBS Mariagaarde</t>
  </si>
  <si>
    <t>VBS Drakenhof</t>
  </si>
  <si>
    <t>VBS Sancta Maria</t>
  </si>
  <si>
    <t>VBS Heilig Hart</t>
  </si>
  <si>
    <t>VBS Oefenschool</t>
  </si>
  <si>
    <t>VBS Sint-Filippus</t>
  </si>
  <si>
    <t>VBS 1 Sint-Cordula</t>
  </si>
  <si>
    <t>VBS Heilige Familie</t>
  </si>
  <si>
    <t>VBS 1 Bloemendaal</t>
  </si>
  <si>
    <t>GBS - De Heide</t>
  </si>
  <si>
    <t>GBS Mariaburg</t>
  </si>
  <si>
    <t>VBS Mater Dei Driehoek</t>
  </si>
  <si>
    <t>VBS Mater Dei</t>
  </si>
  <si>
    <t>VBS De Vlinder</t>
  </si>
  <si>
    <t>VLS Sint-Michielscollege</t>
  </si>
  <si>
    <t>VBS 't Klavernest</t>
  </si>
  <si>
    <t>GBS Beuk &amp; Noot</t>
  </si>
  <si>
    <t>GBS De Sleutelbloem</t>
  </si>
  <si>
    <t>VBS Sterbos</t>
  </si>
  <si>
    <t>VBS Mater Dei Gooreind</t>
  </si>
  <si>
    <t>GBS 't Blokje</t>
  </si>
  <si>
    <t>VBS Den Heuvel</t>
  </si>
  <si>
    <t>VBS De Linde</t>
  </si>
  <si>
    <t>VLS Potlodenschool</t>
  </si>
  <si>
    <t>VKS Mariaberg</t>
  </si>
  <si>
    <t>GBS WIGO</t>
  </si>
  <si>
    <t>VBS Mozaïek</t>
  </si>
  <si>
    <t>VBS Franciscus</t>
  </si>
  <si>
    <t>VBS Xaveriuscollege</t>
  </si>
  <si>
    <t>03-334.03.90</t>
  </si>
  <si>
    <t>GBS De Horizon</t>
  </si>
  <si>
    <t>VBS Sint-Johannaschool</t>
  </si>
  <si>
    <t>GBS De Knipoog</t>
  </si>
  <si>
    <t>VBS De Springplank</t>
  </si>
  <si>
    <t>VBS Sint-Jozefschool</t>
  </si>
  <si>
    <t>VBS De Zandloper</t>
  </si>
  <si>
    <t>GBS Klim-op</t>
  </si>
  <si>
    <t>VLS De Luchtballon</t>
  </si>
  <si>
    <t>VBS Mariaschool</t>
  </si>
  <si>
    <t>VBS Klavertjedrie</t>
  </si>
  <si>
    <t>VLS Windekind</t>
  </si>
  <si>
    <t>VBS Heilig Graf</t>
  </si>
  <si>
    <t>VBS Sint-Pietersinstituut</t>
  </si>
  <si>
    <t>VKS Sint-Jozefcollege</t>
  </si>
  <si>
    <t>VKS Het Moleke</t>
  </si>
  <si>
    <t>GLS De Wegwijzer</t>
  </si>
  <si>
    <t>VBS Klein Seminarie</t>
  </si>
  <si>
    <t>VBS Scharrel</t>
  </si>
  <si>
    <t>VLS Heilig Graf</t>
  </si>
  <si>
    <t>VBS Delta</t>
  </si>
  <si>
    <t>GBS Sint-Jan</t>
  </si>
  <si>
    <t>GBS De Kleine Wereld</t>
  </si>
  <si>
    <t>GBS MOZAwIEK</t>
  </si>
  <si>
    <t>VBS De Toren</t>
  </si>
  <si>
    <t>GBS Alles Kids Mol-Gompel</t>
  </si>
  <si>
    <t>GBS Het Trapleerke</t>
  </si>
  <si>
    <t>VBS De Wingerd</t>
  </si>
  <si>
    <t>Ring 67</t>
  </si>
  <si>
    <t>VBS De Wegwijzer</t>
  </si>
  <si>
    <t>GBS De Kleine Wijzer</t>
  </si>
  <si>
    <t>GBS De Kriebel</t>
  </si>
  <si>
    <t>VBS De Regenboog</t>
  </si>
  <si>
    <t>SBS De Burgstraat</t>
  </si>
  <si>
    <t>SBS Geel-Zuid</t>
  </si>
  <si>
    <t>SBS Winkelomheide</t>
  </si>
  <si>
    <t>GBS De Vlieger</t>
  </si>
  <si>
    <t>VKS Hoeven</t>
  </si>
  <si>
    <t>014-74.42.80</t>
  </si>
  <si>
    <t>014-74.42.50</t>
  </si>
  <si>
    <t>VBS Balen Centrum</t>
  </si>
  <si>
    <t>VBS Sint-Ursula-Lisp</t>
  </si>
  <si>
    <t>VBS Pullaar</t>
  </si>
  <si>
    <t>VBS Kinderpad</t>
  </si>
  <si>
    <t>GBS Andreas Vesalius</t>
  </si>
  <si>
    <t>GBS Albrecht Rodenbach</t>
  </si>
  <si>
    <t>VBS Sleutelhof</t>
  </si>
  <si>
    <t>GBS Ter Doelhagen</t>
  </si>
  <si>
    <t>GO! BS De Zonnebergen</t>
  </si>
  <si>
    <t>VBS De Basis</t>
  </si>
  <si>
    <t>GBS G.L.O.C.</t>
  </si>
  <si>
    <t>GBS Dijkstein</t>
  </si>
  <si>
    <t>VLS O.L.Vrouw Pulhof</t>
  </si>
  <si>
    <t>VBS De Schatkist</t>
  </si>
  <si>
    <t>VBS Neerland</t>
  </si>
  <si>
    <t>03-432.30.10</t>
  </si>
  <si>
    <t>VBS Johannes</t>
  </si>
  <si>
    <t>GBS Het Klaverbos</t>
  </si>
  <si>
    <t>GBS Eikenlaar</t>
  </si>
  <si>
    <t>VBS Sint-Henricus</t>
  </si>
  <si>
    <t>VBS De Reuzenboom</t>
  </si>
  <si>
    <t>GO! BS 't Venneke</t>
  </si>
  <si>
    <t>GO! BS 't Pleintje</t>
  </si>
  <si>
    <t>VBS Huveneersschool</t>
  </si>
  <si>
    <t>VBS Liezele</t>
  </si>
  <si>
    <t>VLS H. Familie</t>
  </si>
  <si>
    <t>VBS St Carolus</t>
  </si>
  <si>
    <t>VBS Berkenboom</t>
  </si>
  <si>
    <t>VBS Don Bosco A</t>
  </si>
  <si>
    <t>03-291.13.70</t>
  </si>
  <si>
    <t>VLS Sint-Agnes</t>
  </si>
  <si>
    <t>VBS De Puzzel</t>
  </si>
  <si>
    <t>VLS De Krinkel 2</t>
  </si>
  <si>
    <t>Vrije kleuterschool</t>
  </si>
  <si>
    <t>VKS OLV van Gaverland</t>
  </si>
  <si>
    <t>VBS Sint-Lodewijk</t>
  </si>
  <si>
    <t>VBS Wegwijzer</t>
  </si>
  <si>
    <t>VBSSancta Maria</t>
  </si>
  <si>
    <t>VKS Pieternel</t>
  </si>
  <si>
    <t>VBS De Klimop</t>
  </si>
  <si>
    <t>VBS Eeckberger</t>
  </si>
  <si>
    <t>GBS Reynaerdijn</t>
  </si>
  <si>
    <t>VBS De Zonnepit</t>
  </si>
  <si>
    <t>GBS De droomwolk</t>
  </si>
  <si>
    <t>VBS Sint-Jozef Coloma</t>
  </si>
  <si>
    <t>VBS Ursulinen</t>
  </si>
  <si>
    <t>GO! BS Maurits Sabbe</t>
  </si>
  <si>
    <t>GO! BS Victor Van De Walle</t>
  </si>
  <si>
    <t>GO! BS De Puzzel</t>
  </si>
  <si>
    <t>GO! BS De Spreeuwen</t>
  </si>
  <si>
    <t>VBS De Knipoog</t>
  </si>
  <si>
    <t>VBS Don Bosco De Puzzel</t>
  </si>
  <si>
    <t>VBS Sint-Michiel</t>
  </si>
  <si>
    <t>VBS Wavo</t>
  </si>
  <si>
    <t>GBS Centrumschool</t>
  </si>
  <si>
    <t>VBS Virgo De Heide</t>
  </si>
  <si>
    <t>VLS Virgo Sapiens</t>
  </si>
  <si>
    <t>VKS De Huffeltjes</t>
  </si>
  <si>
    <t>VBS De Pepel</t>
  </si>
  <si>
    <t>GO! BS De Spiegel</t>
  </si>
  <si>
    <t>GBS De Pimpernel</t>
  </si>
  <si>
    <t>VBS Tuimeling</t>
  </si>
  <si>
    <t>VBS Kringeling</t>
  </si>
  <si>
    <t>VKS Pit</t>
  </si>
  <si>
    <t>VBS Haacht Station De Wieltjes</t>
  </si>
  <si>
    <t>VBS Lambertzhoeve</t>
  </si>
  <si>
    <t>VBS Paridaens</t>
  </si>
  <si>
    <t>GBS Toverveld</t>
  </si>
  <si>
    <t>VBS Bleydenberg</t>
  </si>
  <si>
    <t>VLS De Ark</t>
  </si>
  <si>
    <t>VBS Don Bosco Sint-Lambertus</t>
  </si>
  <si>
    <t>GBS De Letterberg</t>
  </si>
  <si>
    <t>016-39.41.60</t>
  </si>
  <si>
    <t>VBS De Kinderberg</t>
  </si>
  <si>
    <t>GBS De Lijsterboom</t>
  </si>
  <si>
    <t>GBS De Letterboom</t>
  </si>
  <si>
    <t>GBS Den Elzas</t>
  </si>
  <si>
    <t>GBS 't Zonneveld</t>
  </si>
  <si>
    <t>VBS De Waaier</t>
  </si>
  <si>
    <t>GBS De Klimop</t>
  </si>
  <si>
    <t>GBS De Negensprong</t>
  </si>
  <si>
    <t>GBS De Boemerang</t>
  </si>
  <si>
    <t>GBS Piramide &amp; Tilia</t>
  </si>
  <si>
    <t>VKS 't Okkerzeeltje</t>
  </si>
  <si>
    <t>015-22.10.10</t>
  </si>
  <si>
    <t>GBS De Straal</t>
  </si>
  <si>
    <t>VKS De Rank</t>
  </si>
  <si>
    <t>VBS Sint-Annaschool</t>
  </si>
  <si>
    <t>VBS Houtvenne</t>
  </si>
  <si>
    <t>GBS De Hei</t>
  </si>
  <si>
    <t>Mgr. Raeymaekersstraat 15</t>
  </si>
  <si>
    <t>VBS De Graankorrel</t>
  </si>
  <si>
    <t>VBS 't Grafiekje</t>
  </si>
  <si>
    <t>GBS De Klimboom Heultje</t>
  </si>
  <si>
    <t>VBS Vlierbeek</t>
  </si>
  <si>
    <t>VBS Boven-Lo</t>
  </si>
  <si>
    <t>VBS De Plein</t>
  </si>
  <si>
    <t>VBS Sint-Jozefscollege</t>
  </si>
  <si>
    <t>VBS De Vlindertuin</t>
  </si>
  <si>
    <t>VKS De Notelaar</t>
  </si>
  <si>
    <t>GO! BS De Uilenboom Tienen</t>
  </si>
  <si>
    <t>VBS De Duizendpoot</t>
  </si>
  <si>
    <t>VBS Stap Voor Stap</t>
  </si>
  <si>
    <t>VBS Mariadal</t>
  </si>
  <si>
    <t>GBS De Zandloper</t>
  </si>
  <si>
    <t>GBS De Springplank</t>
  </si>
  <si>
    <t>VBS Het Toverpotlood</t>
  </si>
  <si>
    <t>VBS 't Scholeke</t>
  </si>
  <si>
    <t>VKS De Wegwijzer</t>
  </si>
  <si>
    <t>VBS De Hazelaar</t>
  </si>
  <si>
    <t>VBS De Boomgaard</t>
  </si>
  <si>
    <t>VBS De Kievit</t>
  </si>
  <si>
    <t>VBS De Tuimelaar</t>
  </si>
  <si>
    <t>Vrije Jenaplanschool De Krullevaar</t>
  </si>
  <si>
    <t>VBS Tuinwijk</t>
  </si>
  <si>
    <t>VBS De Horizon</t>
  </si>
  <si>
    <t>VBS De Startbaan</t>
  </si>
  <si>
    <t>VBS De Schakel</t>
  </si>
  <si>
    <t>GBS 't Centrum</t>
  </si>
  <si>
    <t>GLS De Griffel</t>
  </si>
  <si>
    <t>GKS De Kleine Kunstenaar</t>
  </si>
  <si>
    <t>GLS De Lakerberg</t>
  </si>
  <si>
    <t>VKS De Kleine Reus</t>
  </si>
  <si>
    <t>VBS Lillo's Klavertje</t>
  </si>
  <si>
    <t>VBS 't Molenholleke</t>
  </si>
  <si>
    <t>VBS Bolderberg</t>
  </si>
  <si>
    <t>VBS Viversel Sint-Jan Berchmans</t>
  </si>
  <si>
    <t>VBS Boekt</t>
  </si>
  <si>
    <t>VKS De Toverfluit</t>
  </si>
  <si>
    <t>VKS Pagadder</t>
  </si>
  <si>
    <t>VBS 't Klavertje</t>
  </si>
  <si>
    <t>VLS De Zandkorrel</t>
  </si>
  <si>
    <t>VKS De Zandkorrel</t>
  </si>
  <si>
    <t>VBS De Dommelbrug</t>
  </si>
  <si>
    <t>VBS Pieter Brueghel</t>
  </si>
  <si>
    <t>VBS Ticheleer</t>
  </si>
  <si>
    <t>VBS Wonderwijs</t>
  </si>
  <si>
    <t>VLS Klim-Op</t>
  </si>
  <si>
    <t>VBS Klim-Op</t>
  </si>
  <si>
    <t>VBS Boseind</t>
  </si>
  <si>
    <t>VBS Corneliusschool</t>
  </si>
  <si>
    <t>VLS De Linde</t>
  </si>
  <si>
    <t>VKS De Linde</t>
  </si>
  <si>
    <t>VBS Viejool</t>
  </si>
  <si>
    <t>VBS De Boomhut</t>
  </si>
  <si>
    <t>VKS 't Vliegerke</t>
  </si>
  <si>
    <t>VBS Mickey Mouse- De Sleutel</t>
  </si>
  <si>
    <t>VBS Sterrenrijk</t>
  </si>
  <si>
    <t>VBS Oud-Waterschei 't Schoolke</t>
  </si>
  <si>
    <t>VBS St.-Michiel</t>
  </si>
  <si>
    <t>VBS De Stapsteen</t>
  </si>
  <si>
    <t>VLS De Parel</t>
  </si>
  <si>
    <t>VBS De Wilg</t>
  </si>
  <si>
    <t>VBS Talentenhuis</t>
  </si>
  <si>
    <t>VBS De Zonnewijzer</t>
  </si>
  <si>
    <t>VBS Sint-Willibrordus</t>
  </si>
  <si>
    <t>VBS Driestap</t>
  </si>
  <si>
    <t>SBS De Horizon</t>
  </si>
  <si>
    <t>VBS De Startbaan Lanklaar</t>
  </si>
  <si>
    <t>VBS De Twinkelaar Elen</t>
  </si>
  <si>
    <t>VBS Uiterwaard Stokkem</t>
  </si>
  <si>
    <t>VBS De Zonnebloem</t>
  </si>
  <si>
    <t>VKS Sint-Lambertus</t>
  </si>
  <si>
    <t>VBS Floor en Tijn</t>
  </si>
  <si>
    <t>VLS Sint-Lambertus</t>
  </si>
  <si>
    <t>GBS As</t>
  </si>
  <si>
    <t>VBS De Wissel</t>
  </si>
  <si>
    <t>VBS Oogappel</t>
  </si>
  <si>
    <t>VBS Kornuit</t>
  </si>
  <si>
    <t>VBS Hink Stap Sprong</t>
  </si>
  <si>
    <t>VKS De Beverburcht</t>
  </si>
  <si>
    <t>GBS De Maaskei</t>
  </si>
  <si>
    <t>VBS De Wieken</t>
  </si>
  <si>
    <t>VBS De Bommesaar</t>
  </si>
  <si>
    <t>VBS De Kei</t>
  </si>
  <si>
    <t>VBS Kadee Tongerlo</t>
  </si>
  <si>
    <t>VBS Royke</t>
  </si>
  <si>
    <t>VBS Spelenderwijs</t>
  </si>
  <si>
    <t>VKS 't Reepje</t>
  </si>
  <si>
    <t>VBS Sint-Lutgart</t>
  </si>
  <si>
    <t>VKS Campus "Sint-Jan"</t>
  </si>
  <si>
    <t>VKS De Puzzel</t>
  </si>
  <si>
    <t>VKS Evermaruske</t>
  </si>
  <si>
    <t>Brandstraat 3_A</t>
  </si>
  <si>
    <t>GBS Alt Hoeselt</t>
  </si>
  <si>
    <t>VBS Sint-Mauritius</t>
  </si>
  <si>
    <t>VBS H. Graf</t>
  </si>
  <si>
    <t>VBS De Breg</t>
  </si>
  <si>
    <t>SBS Munsterbilzen-Hoelbeek-Martenslinde</t>
  </si>
  <si>
    <t>GBS De Klinker</t>
  </si>
  <si>
    <t>012-26.88.32</t>
  </si>
  <si>
    <t>VBS Aan De Basis</t>
  </si>
  <si>
    <t>VBS De Bolster</t>
  </si>
  <si>
    <t>VBS 't Bieske</t>
  </si>
  <si>
    <t>VKS 't Regenboogje</t>
  </si>
  <si>
    <t>VBS Het Wezeltje</t>
  </si>
  <si>
    <t>GBS De Driesprong</t>
  </si>
  <si>
    <t>012-26.88.10</t>
  </si>
  <si>
    <t>VBS Sint-Jozef De Plank</t>
  </si>
  <si>
    <t>VBS 't Zonnetje</t>
  </si>
  <si>
    <t>GKS Goudhaantje</t>
  </si>
  <si>
    <t>VBS Het Blavierke</t>
  </si>
  <si>
    <t>VBS 't Nieverke</t>
  </si>
  <si>
    <t>VBS 't Laantje</t>
  </si>
  <si>
    <t>VBS De Kleine Reus</t>
  </si>
  <si>
    <t>VBS De Kameleon</t>
  </si>
  <si>
    <t>VBS Nieuwland</t>
  </si>
  <si>
    <t>VBS De Letterboom</t>
  </si>
  <si>
    <t>VBS Centrale Vrije School</t>
  </si>
  <si>
    <t>GO! BS De Groeiboog</t>
  </si>
  <si>
    <t>VBS BaLu</t>
  </si>
  <si>
    <t>VBS Boudewijnschool</t>
  </si>
  <si>
    <t>VLS De Speling</t>
  </si>
  <si>
    <t>VBS Sint-Jan</t>
  </si>
  <si>
    <t>VBS Lommel-West</t>
  </si>
  <si>
    <t>VBS De Klimtoren</t>
  </si>
  <si>
    <t>VKS De Speling</t>
  </si>
  <si>
    <t>VBS 't Leer-rijk</t>
  </si>
  <si>
    <t>VBS De Zeppelin</t>
  </si>
  <si>
    <t>VBS Stevoort</t>
  </si>
  <si>
    <t>GLS De Zonnebloem</t>
  </si>
  <si>
    <t>VBS Domino Genenbos</t>
  </si>
  <si>
    <t>VBS 't Klinkertje</t>
  </si>
  <si>
    <t>VLS De Buiteling</t>
  </si>
  <si>
    <t>VKS Hand in Hand</t>
  </si>
  <si>
    <t>VBS Westakker</t>
  </si>
  <si>
    <t>GBS De Hoeksteen</t>
  </si>
  <si>
    <t>VBS De Heppening</t>
  </si>
  <si>
    <t>VBS De Lettertrein</t>
  </si>
  <si>
    <t>VBS Wereldwijzer</t>
  </si>
  <si>
    <t>VKS Wiebelwoud</t>
  </si>
  <si>
    <t>GBS De Schans</t>
  </si>
  <si>
    <t>GBS De Duizendpoot</t>
  </si>
  <si>
    <t>VBS Christus-Koning Sint-Lodewijscollege</t>
  </si>
  <si>
    <t>VBS SLHD De Lenaard</t>
  </si>
  <si>
    <t>VBS SLHD De Komme</t>
  </si>
  <si>
    <t>Sint-Jansstraat 16</t>
  </si>
  <si>
    <t>050-33.15.43</t>
  </si>
  <si>
    <t>VBS Het Kleurenpalet</t>
  </si>
  <si>
    <t>VBS SLHD Sint-Leo Sint-Pieters (afd.B)</t>
  </si>
  <si>
    <t>VBS Sint-Andreas - Brugge</t>
  </si>
  <si>
    <t>VBS De Vaart</t>
  </si>
  <si>
    <t>VBS Sint-Maartensschool Loppem</t>
  </si>
  <si>
    <t>GBS De Notelaar</t>
  </si>
  <si>
    <t>VBS Baliebrugge</t>
  </si>
  <si>
    <t>VBS De Kiem</t>
  </si>
  <si>
    <t>VBS De Sprong</t>
  </si>
  <si>
    <t>VBS Wildenburg</t>
  </si>
  <si>
    <t>VLS De Regenboog</t>
  </si>
  <si>
    <t>VBS De Vlieger &amp; De Horizon</t>
  </si>
  <si>
    <t>GBS Het Beverbos</t>
  </si>
  <si>
    <t>VBS 'tVlot</t>
  </si>
  <si>
    <t>VBS De Revinze</t>
  </si>
  <si>
    <t>VBS Wijnendale</t>
  </si>
  <si>
    <t>VBS Oefenschool Torhout</t>
  </si>
  <si>
    <t>VBS De Tweesprong</t>
  </si>
  <si>
    <t>GBS De Kreke</t>
  </si>
  <si>
    <t>VBS Schooltrio</t>
  </si>
  <si>
    <t>VBS Kouterkind Merkem</t>
  </si>
  <si>
    <t>GBS Klavertje Vier</t>
  </si>
  <si>
    <t>GBS Spelenderwijs</t>
  </si>
  <si>
    <t>VBS Sint-Lodewijkscollege</t>
  </si>
  <si>
    <t>VBS Sint-Lodewijkscollege-afd.Zandstraat</t>
  </si>
  <si>
    <t>VBS Sint-Lodewijkscollege-afd.Immaculata</t>
  </si>
  <si>
    <t>VBS De Wassenaard</t>
  </si>
  <si>
    <t>VBS De Leeuw</t>
  </si>
  <si>
    <t>VBS 't Boompje</t>
  </si>
  <si>
    <t>VBS H.Familie</t>
  </si>
  <si>
    <t>VBS Driespan</t>
  </si>
  <si>
    <t>VBS de Fonkel</t>
  </si>
  <si>
    <t>VBS Sint-Margaretaschool</t>
  </si>
  <si>
    <t>VBS H-Hart</t>
  </si>
  <si>
    <t>VBS OLVA De Meersen</t>
  </si>
  <si>
    <t>VBS OLVA Katrientje</t>
  </si>
  <si>
    <t>VBS OLVA Steenbrugge</t>
  </si>
  <si>
    <t>VBS Ter Bunen</t>
  </si>
  <si>
    <t>050-50.10.41</t>
  </si>
  <si>
    <t>VBS Sint-Jozef Sint-Pieter Campus Westst</t>
  </si>
  <si>
    <t>VBS Sint-Jozef Sint-Pieter Campus Schaap</t>
  </si>
  <si>
    <t>GBS Brugge-Noord</t>
  </si>
  <si>
    <t>VBS De Lisblomme</t>
  </si>
  <si>
    <t>VBS Roezemoes</t>
  </si>
  <si>
    <t>GBS Het Anker</t>
  </si>
  <si>
    <t>VBS OLVO</t>
  </si>
  <si>
    <t>GO! BS Freinet De Zonnebloem</t>
  </si>
  <si>
    <t>Ieperstraat 5</t>
  </si>
  <si>
    <t>GO! BS de morootjes</t>
  </si>
  <si>
    <t>VBS Sint-Andreas</t>
  </si>
  <si>
    <t>VBS Onze-Lieve-Vrouwecollege</t>
  </si>
  <si>
    <t>VLS (CKG)</t>
  </si>
  <si>
    <t>VBS H.Hart</t>
  </si>
  <si>
    <t>GBS Middelkerke 1</t>
  </si>
  <si>
    <t>GBS Middelkerke 2</t>
  </si>
  <si>
    <t>VBS St-Lutgardis</t>
  </si>
  <si>
    <t>GBS De Pagaaier</t>
  </si>
  <si>
    <t>VBS Immaculata</t>
  </si>
  <si>
    <t>GBS De Leerplaneet</t>
  </si>
  <si>
    <t>VBS Houtmarkt 64</t>
  </si>
  <si>
    <t>VBS Houtmarkt 72</t>
  </si>
  <si>
    <t>VBS Nieuwstad - Bulskamp</t>
  </si>
  <si>
    <t>VBS Het Talent Houtem</t>
  </si>
  <si>
    <t>VBS Sint- Theresia</t>
  </si>
  <si>
    <t>VBS 't Fort</t>
  </si>
  <si>
    <t>VBS O.L.V.Van Vlaanderen</t>
  </si>
  <si>
    <t>VBS Kinderland</t>
  </si>
  <si>
    <t>VBS Sint-Paulus</t>
  </si>
  <si>
    <t>VBS Pius X</t>
  </si>
  <si>
    <t>VBS Rodenburg</t>
  </si>
  <si>
    <t>VBS De Stap</t>
  </si>
  <si>
    <t>GBS Barthel</t>
  </si>
  <si>
    <t>VBS Otegem</t>
  </si>
  <si>
    <t>VBS leefschool Groene Poortje</t>
  </si>
  <si>
    <t>VBS Blijdhove</t>
  </si>
  <si>
    <t>VBS Wijnberg</t>
  </si>
  <si>
    <t>VLS BaMo</t>
  </si>
  <si>
    <t>VBS De Peereboom</t>
  </si>
  <si>
    <t>VBS 't Brugske Dadizele</t>
  </si>
  <si>
    <t>VBS 't Brugske Slypskapelle</t>
  </si>
  <si>
    <t>VBS De Biesweide</t>
  </si>
  <si>
    <t>VBS De Wijzer Zonnebeke</t>
  </si>
  <si>
    <t>VBS De Bunderboog</t>
  </si>
  <si>
    <t>VBS Heilig Hart Izegem</t>
  </si>
  <si>
    <t>VBS Sint-Rafaël</t>
  </si>
  <si>
    <t>VSB Heilige Familie</t>
  </si>
  <si>
    <t>VLS Spes Nostra</t>
  </si>
  <si>
    <t>VKS Spes Nostra</t>
  </si>
  <si>
    <t>GBS Centrumschool Kuurne</t>
  </si>
  <si>
    <t>VBS St- Michiel</t>
  </si>
  <si>
    <t>GBS Noord</t>
  </si>
  <si>
    <t>056-73.34.50</t>
  </si>
  <si>
    <t>SBS Zuid</t>
  </si>
  <si>
    <t>VBS Maria</t>
  </si>
  <si>
    <t>VBS St- Lodewijk</t>
  </si>
  <si>
    <t>VBS Sint-Vincentius</t>
  </si>
  <si>
    <t>GBS De Wingerd</t>
  </si>
  <si>
    <t>Vrije Basisschool Ginsteschool</t>
  </si>
  <si>
    <t>VBS Springeling</t>
  </si>
  <si>
    <t>VBS Keukeldam-Sint-Petrus</t>
  </si>
  <si>
    <t>VBS Duizend+Poot</t>
  </si>
  <si>
    <t>VBS De Vliegeraar</t>
  </si>
  <si>
    <t>VBS Arkorum 11 Vikingschool</t>
  </si>
  <si>
    <t>Groenestraat 267</t>
  </si>
  <si>
    <t>VBS Arkorum 02 Mozaïek</t>
  </si>
  <si>
    <t>VBS Arkorum 03 Lenteland</t>
  </si>
  <si>
    <t>VLS Arkorum 12 De Bever</t>
  </si>
  <si>
    <t>VLS Arkorum 09 Sint-Jozef</t>
  </si>
  <si>
    <t>VBS Arkorum 10 Spanjeschool-De Tassche</t>
  </si>
  <si>
    <t>VBS Arkorum 06 De Bever</t>
  </si>
  <si>
    <t>VBS Arkorum 16 De Verrekijker</t>
  </si>
  <si>
    <t>VBS Arkorum 17 De Zilverberg</t>
  </si>
  <si>
    <t>VBS Arkorum 08 De Ark</t>
  </si>
  <si>
    <t>051-12.30.41</t>
  </si>
  <si>
    <t>VBS De Mozaiek</t>
  </si>
  <si>
    <t>VBS Arkorum 14 De Boomgaard</t>
  </si>
  <si>
    <t>VBS Arkorum 15 De Horizon</t>
  </si>
  <si>
    <t>VBS Marialoopschool</t>
  </si>
  <si>
    <t>VBS De Akker</t>
  </si>
  <si>
    <t>VBS 't Nieuwland</t>
  </si>
  <si>
    <t>VBS De Wijzer</t>
  </si>
  <si>
    <t>VBS Zeppelin</t>
  </si>
  <si>
    <t>VBS Sint-Michiels - Sint-Vincentius</t>
  </si>
  <si>
    <t>VBS Lyceum Heilige Familie</t>
  </si>
  <si>
    <t>VBS Capucienen</t>
  </si>
  <si>
    <t>GBS Bikschooltje</t>
  </si>
  <si>
    <t>VBS Langemark</t>
  </si>
  <si>
    <t>VBS De Ooievaar</t>
  </si>
  <si>
    <t>VBS Boezinge-Zuidschote</t>
  </si>
  <si>
    <t>VBS Loker-De Klijte-Kemmel</t>
  </si>
  <si>
    <t>GBS De Zafant</t>
  </si>
  <si>
    <t>VBS Sint-Benedictus</t>
  </si>
  <si>
    <t>VBS Klavertje 3</t>
  </si>
  <si>
    <t>VBS Onze Ark</t>
  </si>
  <si>
    <t>VBS De Krekel</t>
  </si>
  <si>
    <t>VBS De Libel</t>
  </si>
  <si>
    <t>VBS De Kastanje</t>
  </si>
  <si>
    <t>VBS Crombeen</t>
  </si>
  <si>
    <t>VKS KLIM</t>
  </si>
  <si>
    <t>VBS VLOM</t>
  </si>
  <si>
    <t>VBS Sint-Bavo</t>
  </si>
  <si>
    <t>VBS De Mozaïek</t>
  </si>
  <si>
    <t>VBS St Paulus</t>
  </si>
  <si>
    <t>VBS Sint-Barbaracollege</t>
  </si>
  <si>
    <t>VBS Nieuwen Bosch</t>
  </si>
  <si>
    <t>VBS Mariavreugde</t>
  </si>
  <si>
    <t>VLS Slotendries</t>
  </si>
  <si>
    <t>VKS Edugo Lourdes - Meerhout</t>
  </si>
  <si>
    <t>VBS St.-Franciscus</t>
  </si>
  <si>
    <t>VBS de Cocon</t>
  </si>
  <si>
    <t>VKS Sint-Laurens</t>
  </si>
  <si>
    <t>VBS De Sprankel</t>
  </si>
  <si>
    <t>VBS De Weg-Wijzer</t>
  </si>
  <si>
    <t>09-346.69.12</t>
  </si>
  <si>
    <t>GBS De Vlinderdreef</t>
  </si>
  <si>
    <t>VBS Toermalijn Groen</t>
  </si>
  <si>
    <t>VBS Toermalijn Geel</t>
  </si>
  <si>
    <t>VBS 3 Beuken</t>
  </si>
  <si>
    <t>VBS 7-sprong</t>
  </si>
  <si>
    <t>VBS Tuimelaar</t>
  </si>
  <si>
    <t>VKS Duizendvoet</t>
  </si>
  <si>
    <t>VBS Veertjesplein</t>
  </si>
  <si>
    <t>VBS Sint-Janscollege Visitatie</t>
  </si>
  <si>
    <t>VBS Sint-Janscollege Heiveld</t>
  </si>
  <si>
    <t>VBS Sint-Janscollege - Oude Bareel</t>
  </si>
  <si>
    <t>09-331.53.63</t>
  </si>
  <si>
    <t>VBS St.Jozef</t>
  </si>
  <si>
    <t>VBS Sint-Elooischool</t>
  </si>
  <si>
    <t>VBS KOHa Heilige Familie</t>
  </si>
  <si>
    <t>VBS KOHa Sint-Anna</t>
  </si>
  <si>
    <t>VBS KOHa Sint-Pieter</t>
  </si>
  <si>
    <t>VBS KOHa Zogge</t>
  </si>
  <si>
    <t>VBS KOHa De 5-Sprong</t>
  </si>
  <si>
    <t>VBS Sint-Franciscus</t>
  </si>
  <si>
    <t>VBS De Ritsheuvel Berkenboom</t>
  </si>
  <si>
    <t>VKS De Spelewei</t>
  </si>
  <si>
    <t>0470-97.97.08</t>
  </si>
  <si>
    <t>VBS Paus Johannescollege</t>
  </si>
  <si>
    <t>VBS Sint Michielsschool</t>
  </si>
  <si>
    <t>GBS Gilko Merelbeke</t>
  </si>
  <si>
    <t>VBS Sint-Vincentiusschool</t>
  </si>
  <si>
    <t>VBS O.-L.-V.- Visitatie</t>
  </si>
  <si>
    <t>GBS De Windwijzer</t>
  </si>
  <si>
    <t>VBS Sint-Denijs</t>
  </si>
  <si>
    <t>VBS Sint-Jozefscollege campus Eikstraat</t>
  </si>
  <si>
    <t>VBS Óscar Romerocollege</t>
  </si>
  <si>
    <t>VLS Óscar Romerocollege</t>
  </si>
  <si>
    <t>VBS Visitatie</t>
  </si>
  <si>
    <t>VBS OPSTAL</t>
  </si>
  <si>
    <t>GLS - De Pupil</t>
  </si>
  <si>
    <t>052-33.95.58</t>
  </si>
  <si>
    <t>053-72.34.71</t>
  </si>
  <si>
    <t>VBS Welle</t>
  </si>
  <si>
    <t>VBS Sint-Katrien</t>
  </si>
  <si>
    <t>GKS 't Kapoentje</t>
  </si>
  <si>
    <t>VBS Sint Lutgardis</t>
  </si>
  <si>
    <t>VBS Hundelgem</t>
  </si>
  <si>
    <t>VBS De Groene Heuvel</t>
  </si>
  <si>
    <t>VBS De Groene Poort</t>
  </si>
  <si>
    <t>GBS De Kleine Reus</t>
  </si>
  <si>
    <t>GBS De Start</t>
  </si>
  <si>
    <t>VBS KBO Sint-Walburga</t>
  </si>
  <si>
    <t>VBS KBO-Sint-Jozef 1</t>
  </si>
  <si>
    <t>VBS KBO Leupegem-Melden</t>
  </si>
  <si>
    <t>VBS KBO-Ename</t>
  </si>
  <si>
    <t>VBS - Bevere 1</t>
  </si>
  <si>
    <t>VBS Zevergem</t>
  </si>
  <si>
    <t>VBS Nazareth</t>
  </si>
  <si>
    <t>VBS De Vliegenier</t>
  </si>
  <si>
    <t>GBS De Vierklaver A</t>
  </si>
  <si>
    <t>VKS Het Hukkelpad</t>
  </si>
  <si>
    <t>GBS De Kouter</t>
  </si>
  <si>
    <t>VBS - Sint-Jozef</t>
  </si>
  <si>
    <t>VBS Simonnet</t>
  </si>
  <si>
    <t>VBS Sint-Gerolfsschool</t>
  </si>
  <si>
    <t>VBS Sint-Medardus</t>
  </si>
  <si>
    <t>VLS Sint-Lieven Kolegem</t>
  </si>
  <si>
    <t>VKS Sint Lieven Kolegem</t>
  </si>
  <si>
    <t>VKS De Speelfontein</t>
  </si>
  <si>
    <t>VBS Twinkel</t>
  </si>
  <si>
    <t>09-210.31.20</t>
  </si>
  <si>
    <t>VLS De Lieve</t>
  </si>
  <si>
    <t>VKS 't Kersenpitje</t>
  </si>
  <si>
    <t>VBS 't Brugje</t>
  </si>
  <si>
    <t>VKS De Kleuterark</t>
  </si>
  <si>
    <t>VBS De Ark II</t>
  </si>
  <si>
    <t>VBS De Parel</t>
  </si>
  <si>
    <t>VBS De Ark I</t>
  </si>
  <si>
    <t>VBS De Papaver</t>
  </si>
  <si>
    <t>VBSBO SPES</t>
  </si>
  <si>
    <t>Verheydenstraat 39</t>
  </si>
  <si>
    <t>02-426.61.23</t>
  </si>
  <si>
    <t>VLSBO Sint-Jozefschool</t>
  </si>
  <si>
    <t>Vandernootstraat 52</t>
  </si>
  <si>
    <t>02-428.17.97</t>
  </si>
  <si>
    <t>Groot-Bijgaardenstraat 434</t>
  </si>
  <si>
    <t>02-430.67.00</t>
  </si>
  <si>
    <t>Vrije Basisschool BuO</t>
  </si>
  <si>
    <t>Georges Henrilaan 278</t>
  </si>
  <si>
    <t>02-739.43.02</t>
  </si>
  <si>
    <t>GLSBO Klim Op</t>
  </si>
  <si>
    <t>02-761.29.17</t>
  </si>
  <si>
    <t>VLSBO Don Bosco</t>
  </si>
  <si>
    <t>02-360.32.01</t>
  </si>
  <si>
    <t>VLSBO Sint-Victor</t>
  </si>
  <si>
    <t>02-381.09.28</t>
  </si>
  <si>
    <t>VLSBO Sint-Franciscus</t>
  </si>
  <si>
    <t>Luitenant Jacopsstraat 41</t>
  </si>
  <si>
    <t>02-582.54.58</t>
  </si>
  <si>
    <t>VLSBO Levenslust</t>
  </si>
  <si>
    <t>Scheestraat 74</t>
  </si>
  <si>
    <t>02-309.28.82</t>
  </si>
  <si>
    <t>VBSBO Inkendaal</t>
  </si>
  <si>
    <t>Inkendaalstraat 1</t>
  </si>
  <si>
    <t>VBSBO Sint-Franciscus</t>
  </si>
  <si>
    <t>Lostraat 175</t>
  </si>
  <si>
    <t>053-64.66.50</t>
  </si>
  <si>
    <t>VLSBO Klavertje Vier</t>
  </si>
  <si>
    <t>Guldenschaapstraat 27</t>
  </si>
  <si>
    <t>02-251.33.57</t>
  </si>
  <si>
    <t>GLSBO Oase</t>
  </si>
  <si>
    <t>de Bavaylei 130</t>
  </si>
  <si>
    <t>02-255.47.93</t>
  </si>
  <si>
    <t>GBSBO MOZA-IK</t>
  </si>
  <si>
    <t>Heiveld 17</t>
  </si>
  <si>
    <t>052-35.41.95</t>
  </si>
  <si>
    <t>VBSBO Katrinahof</t>
  </si>
  <si>
    <t>Van Schoonbekestraat 32</t>
  </si>
  <si>
    <t>03-257.11.06</t>
  </si>
  <si>
    <t>Lamorinièrestraat 75</t>
  </si>
  <si>
    <t>03-230.24.44</t>
  </si>
  <si>
    <t>VLSBO KOCA Basisonderwijs</t>
  </si>
  <si>
    <t>Rudolfstraat 40</t>
  </si>
  <si>
    <t>03-244.94.94</t>
  </si>
  <si>
    <t>GLSBO De Leerexpert (25478)</t>
  </si>
  <si>
    <t>Biekorfstraat 21</t>
  </si>
  <si>
    <t>03-292.21.10</t>
  </si>
  <si>
    <t>GBSBO De Leerexpert (25486) Ziekenh.sch.</t>
  </si>
  <si>
    <t>Lindendreef 1</t>
  </si>
  <si>
    <t>03-280.49.07</t>
  </si>
  <si>
    <t>Solvynsstraat 75</t>
  </si>
  <si>
    <t>GBSBO De Leerexpert (25502)</t>
  </si>
  <si>
    <t>August Leyweg 4</t>
  </si>
  <si>
    <t>03-242.01.30</t>
  </si>
  <si>
    <t>GBSBO De Leerexpert (25511)</t>
  </si>
  <si>
    <t>August Leyweg 10</t>
  </si>
  <si>
    <t>03-242.01.40</t>
  </si>
  <si>
    <t>GLSBO De Leerexpert (25528)</t>
  </si>
  <si>
    <t>August Leyweg 14</t>
  </si>
  <si>
    <t>03-242.01.20</t>
  </si>
  <si>
    <t>VBSBO Het Sas</t>
  </si>
  <si>
    <t>03-541.32.64</t>
  </si>
  <si>
    <t>Canadalaan 252</t>
  </si>
  <si>
    <t>03-541.16.88</t>
  </si>
  <si>
    <t>GBSBO De Leerexpert (25551)</t>
  </si>
  <si>
    <t>Burchtse Weel 102</t>
  </si>
  <si>
    <t>03-250.16.40</t>
  </si>
  <si>
    <t>GLSBO De Leerexpert (25569)</t>
  </si>
  <si>
    <t>Jozef Van Poppelstraat 6</t>
  </si>
  <si>
    <t>03-291.18.20</t>
  </si>
  <si>
    <t>VBSBO De Mostheuvel</t>
  </si>
  <si>
    <t>Mostheuvellaan 27</t>
  </si>
  <si>
    <t>03-311.78.93</t>
  </si>
  <si>
    <t>Bethaniënlei 5</t>
  </si>
  <si>
    <t>03-217.03.13</t>
  </si>
  <si>
    <t>VBSBO Sint-Rafaël</t>
  </si>
  <si>
    <t>Kerklei 44</t>
  </si>
  <si>
    <t>03-637.51.31</t>
  </si>
  <si>
    <t>GBSBO De Leerexpert (25619)</t>
  </si>
  <si>
    <t>Dullingen 46</t>
  </si>
  <si>
    <t>03-217.26.30</t>
  </si>
  <si>
    <t>VBSBO Triolo</t>
  </si>
  <si>
    <t>03-633.25.70</t>
  </si>
  <si>
    <t>VBSBO Berkenbeek 2/A</t>
  </si>
  <si>
    <t>Nieuwmoerse Steenweg 113_B</t>
  </si>
  <si>
    <t>03-669.68.19</t>
  </si>
  <si>
    <t>GBSBO De Leerexpert (25643)</t>
  </si>
  <si>
    <t>Schotensesteenweg 256</t>
  </si>
  <si>
    <t>03-298.28.80</t>
  </si>
  <si>
    <t>VBSBO Dennenhof</t>
  </si>
  <si>
    <t>De Rentfort 9</t>
  </si>
  <si>
    <t>03-383.11.43</t>
  </si>
  <si>
    <t>Reebergenlaan 4</t>
  </si>
  <si>
    <t>03-466.06.29</t>
  </si>
  <si>
    <t>Vrije Lagere School BuO</t>
  </si>
  <si>
    <t>Noord-Brabantlaan 79</t>
  </si>
  <si>
    <t>014-42.69.45</t>
  </si>
  <si>
    <t>Schransdriesstraat 47</t>
  </si>
  <si>
    <t>014-61.26.50</t>
  </si>
  <si>
    <t>Oude Arendonkse Baan 36</t>
  </si>
  <si>
    <t>014-45.07.37</t>
  </si>
  <si>
    <t>GLSBO SAIGO STERRENBOS</t>
  </si>
  <si>
    <t>Don Boscostraat 37</t>
  </si>
  <si>
    <t>014-31.36.96</t>
  </si>
  <si>
    <t>Eindhoutseweg 25</t>
  </si>
  <si>
    <t>014-86.11.41</t>
  </si>
  <si>
    <t>SBSBO SAIO</t>
  </si>
  <si>
    <t>De-Billemontstraat 77</t>
  </si>
  <si>
    <t>014-56.64.20</t>
  </si>
  <si>
    <t>VBSBO De Regenboog</t>
  </si>
  <si>
    <t>Oude Bevelsesteenweg 107</t>
  </si>
  <si>
    <t>03-480.28.58</t>
  </si>
  <si>
    <t>VLSBO Ritmica</t>
  </si>
  <si>
    <t>Wouwstraat 44</t>
  </si>
  <si>
    <t>03-460.11.51</t>
  </si>
  <si>
    <t>Zandstraat 30</t>
  </si>
  <si>
    <t>015-30.75.99</t>
  </si>
  <si>
    <t>Frans Van Hombeeckplein 17</t>
  </si>
  <si>
    <t>03-230.97.86</t>
  </si>
  <si>
    <t>Kleine Amer 20</t>
  </si>
  <si>
    <t>03-897.95.85</t>
  </si>
  <si>
    <t>VBSBO Berkenboom Mozaïek</t>
  </si>
  <si>
    <t>VLSBO Berkenboom Jonatan</t>
  </si>
  <si>
    <t>03-776.75.21</t>
  </si>
  <si>
    <t>VLSBO Klim-Op</t>
  </si>
  <si>
    <t>Mauroystraat 52</t>
  </si>
  <si>
    <t>03-828.97.76</t>
  </si>
  <si>
    <t>Kallobaan 3</t>
  </si>
  <si>
    <t>03-775.45.32</t>
  </si>
  <si>
    <t>GO! BSBO Den Anker</t>
  </si>
  <si>
    <t>Sint-Janstraat 4</t>
  </si>
  <si>
    <t>015-20.37.95</t>
  </si>
  <si>
    <t>VLSBO De Vlinder</t>
  </si>
  <si>
    <t>Nekkerspoelstraat 391</t>
  </si>
  <si>
    <t>015-21.99.30</t>
  </si>
  <si>
    <t>VBSBO Windekind</t>
  </si>
  <si>
    <t>Schapenstraat 98</t>
  </si>
  <si>
    <t>016-24.11.10</t>
  </si>
  <si>
    <t>Herestraat 49</t>
  </si>
  <si>
    <t>016-34.39.62</t>
  </si>
  <si>
    <t>VBSBO Ter Bank</t>
  </si>
  <si>
    <t>Tervuursesteenweg 295</t>
  </si>
  <si>
    <t>016-29.01.81</t>
  </si>
  <si>
    <t>VBSBO Ten Desselaer</t>
  </si>
  <si>
    <t>Klein Park 4</t>
  </si>
  <si>
    <t>LOVENJOEL</t>
  </si>
  <si>
    <t>016-85.21.70</t>
  </si>
  <si>
    <t>VBSBO Centrum Ganspoel</t>
  </si>
  <si>
    <t>Ganspoel 2</t>
  </si>
  <si>
    <t>02-686.00.40</t>
  </si>
  <si>
    <t>VBSBO Instituut Mevrouw Govaerts</t>
  </si>
  <si>
    <t>Kastanjedreef 12</t>
  </si>
  <si>
    <t>015-24.07.24</t>
  </si>
  <si>
    <t>VBSBO Damiaanschool</t>
  </si>
  <si>
    <t>Baalsebaan 10</t>
  </si>
  <si>
    <t>016-53.37.98</t>
  </si>
  <si>
    <t>VLSBO Tongelsbos</t>
  </si>
  <si>
    <t>Oevelse dreef 20</t>
  </si>
  <si>
    <t>014-53.81.82</t>
  </si>
  <si>
    <t>GBSBO Elzenhof</t>
  </si>
  <si>
    <t>Nieuwland 1</t>
  </si>
  <si>
    <t>016-56.76.17</t>
  </si>
  <si>
    <t>Rode Kruisstraat 13</t>
  </si>
  <si>
    <t>VBSBO De Bremberg</t>
  </si>
  <si>
    <t>Groenstraat 16</t>
  </si>
  <si>
    <t>013-33.38.86</t>
  </si>
  <si>
    <t>PBSBO De Sterretjes</t>
  </si>
  <si>
    <t>Alexianenweg 30</t>
  </si>
  <si>
    <t>016-81.86.46</t>
  </si>
  <si>
    <t>VLSBO SLO Mariadal</t>
  </si>
  <si>
    <t>016-76.54.97</t>
  </si>
  <si>
    <t>VLSBO De Oogappel Sint-Leonardus</t>
  </si>
  <si>
    <t>Sint-Truidensestraat 14</t>
  </si>
  <si>
    <t>011-78.12.29</t>
  </si>
  <si>
    <t>VBSBO De Berk</t>
  </si>
  <si>
    <t>Kloosterbeekstraat 7</t>
  </si>
  <si>
    <t>011-22.98.93</t>
  </si>
  <si>
    <t>VBSBO KIDS</t>
  </si>
  <si>
    <t>Borggravevijversstraat 9</t>
  </si>
  <si>
    <t>011-22.25.93</t>
  </si>
  <si>
    <t>VLSBO De Linde</t>
  </si>
  <si>
    <t>Galgenbergstraat 45</t>
  </si>
  <si>
    <t>011-57.12.84</t>
  </si>
  <si>
    <t>VBSBO Buidtelberg</t>
  </si>
  <si>
    <t>Wildrozenstraat 17</t>
  </si>
  <si>
    <t>011-52.57.17</t>
  </si>
  <si>
    <t>VBSBO St.Elisabethschool voor BuBaO</t>
  </si>
  <si>
    <t>Steenovenstraat 20_A</t>
  </si>
  <si>
    <t>011-34.08.00</t>
  </si>
  <si>
    <t>VBSBO Speciale Basisschool Pallieter</t>
  </si>
  <si>
    <t>Haspershovenstraat 28</t>
  </si>
  <si>
    <t>011-64.35.00</t>
  </si>
  <si>
    <t>VBSBO Sint-Martinusschool</t>
  </si>
  <si>
    <t>Emiel Van Dorenlaan 145</t>
  </si>
  <si>
    <t>089-36.31.04</t>
  </si>
  <si>
    <t>VBSBO Sint-Gerardus</t>
  </si>
  <si>
    <t>Sint-Gerardusdreef 1</t>
  </si>
  <si>
    <t>011-35.01.50</t>
  </si>
  <si>
    <t>VLSBO Mozaïek-Plus</t>
  </si>
  <si>
    <t>089-76.12.08</t>
  </si>
  <si>
    <t>GLSBO 't Schakeltje</t>
  </si>
  <si>
    <t>Borreshoefstraat 10</t>
  </si>
  <si>
    <t>089-79.08.72</t>
  </si>
  <si>
    <t>VBSBO De Wikke</t>
  </si>
  <si>
    <t>Burgemeester Philipslaan 15</t>
  </si>
  <si>
    <t>089-56.69.85</t>
  </si>
  <si>
    <t>VLSBO De Boemerang</t>
  </si>
  <si>
    <t>Gerdingerpoort 20</t>
  </si>
  <si>
    <t>089-46.34.14</t>
  </si>
  <si>
    <t>VLSBO Klimopschool</t>
  </si>
  <si>
    <t>012-23.57.01</t>
  </si>
  <si>
    <t>Hasseltsesteenweg 135</t>
  </si>
  <si>
    <t>012-23.70.23</t>
  </si>
  <si>
    <t>VBSBO Klavertje 3</t>
  </si>
  <si>
    <t>Schureveld 9</t>
  </si>
  <si>
    <t>089-51.53.20</t>
  </si>
  <si>
    <t>Schepen Dejonghstraat 55</t>
  </si>
  <si>
    <t>011-68.74.40</t>
  </si>
  <si>
    <t>VBSBO Eymardschool</t>
  </si>
  <si>
    <t>Oude Diestersebaan 5</t>
  </si>
  <si>
    <t>011-54.03.25</t>
  </si>
  <si>
    <t>VLSBO De Olm</t>
  </si>
  <si>
    <t>Diestsesteenweg 5</t>
  </si>
  <si>
    <t>013-55.25.55</t>
  </si>
  <si>
    <t>VLSBO De Blinker</t>
  </si>
  <si>
    <t>St.-Ferdinandstraat 1</t>
  </si>
  <si>
    <t>013-53.06.10</t>
  </si>
  <si>
    <t>VBSBO De Brug</t>
  </si>
  <si>
    <t>Maasheide 17</t>
  </si>
  <si>
    <t>011-42.63.28</t>
  </si>
  <si>
    <t>Stationsstraat 5</t>
  </si>
  <si>
    <t>VBSBO Spermalie</t>
  </si>
  <si>
    <t>050-47.19.84</t>
  </si>
  <si>
    <t>Ganzenstraat 15</t>
  </si>
  <si>
    <t>050-33.21.86</t>
  </si>
  <si>
    <t>VLSBO De Torretjes</t>
  </si>
  <si>
    <t>050-23.15.12</t>
  </si>
  <si>
    <t>VBSBO Heuvelzicht</t>
  </si>
  <si>
    <t>Stokstraat 1_A</t>
  </si>
  <si>
    <t>051-50.55.58</t>
  </si>
  <si>
    <t>Pluimstraat 22</t>
  </si>
  <si>
    <t>051-50.13.75</t>
  </si>
  <si>
    <t>VBSBO Het Noordveld</t>
  </si>
  <si>
    <t>Noordveldstraat 31</t>
  </si>
  <si>
    <t>050-31.69.60</t>
  </si>
  <si>
    <t>VBSBO Het Anker</t>
  </si>
  <si>
    <t>Beisbroekdreef 12</t>
  </si>
  <si>
    <t>050-39.09.35</t>
  </si>
  <si>
    <t>VBSBO De Berkjes</t>
  </si>
  <si>
    <t>050-40.41.68</t>
  </si>
  <si>
    <t>VBSBO Ter Dreve Type 2</t>
  </si>
  <si>
    <t>Koning Albert I-laan 188</t>
  </si>
  <si>
    <t>VLSBO De Rietzang</t>
  </si>
  <si>
    <t>VBSBO Zonnehart</t>
  </si>
  <si>
    <t>Sportlaan 18</t>
  </si>
  <si>
    <t>050-54.84.35</t>
  </si>
  <si>
    <t>VLSBO Regenboog</t>
  </si>
  <si>
    <t>Belhuttebaan 24_A</t>
  </si>
  <si>
    <t>051-58.05.10</t>
  </si>
  <si>
    <t>VLSBO De Schuit</t>
  </si>
  <si>
    <t>Weststraat 115</t>
  </si>
  <si>
    <t>050-41.83.40</t>
  </si>
  <si>
    <t>VLSBO De Vuurtoren</t>
  </si>
  <si>
    <t>050-51.10.20</t>
  </si>
  <si>
    <t>VBSBO Heilig Hartschool</t>
  </si>
  <si>
    <t>Clivialaan 9</t>
  </si>
  <si>
    <t>059-80.28.80</t>
  </si>
  <si>
    <t>GO! BSBO Aan Zee De Haan</t>
  </si>
  <si>
    <t>Koninklijke Baan 5</t>
  </si>
  <si>
    <t>059-23.43.36</t>
  </si>
  <si>
    <t>Albert I Laan 56</t>
  </si>
  <si>
    <t>058-53.20.83</t>
  </si>
  <si>
    <t>058-31.30.02</t>
  </si>
  <si>
    <t>Walle 115</t>
  </si>
  <si>
    <t>056-21.58.37</t>
  </si>
  <si>
    <t>VBSBO De Kindervriend</t>
  </si>
  <si>
    <t>Rollegemkerkstraat 51</t>
  </si>
  <si>
    <t>056-24.57.84</t>
  </si>
  <si>
    <t>GBSBO De Klim-Op</t>
  </si>
  <si>
    <t>Stedestraat 39</t>
  </si>
  <si>
    <t>056-28.54.00</t>
  </si>
  <si>
    <t>VLSBO Blijdhove</t>
  </si>
  <si>
    <t>Guido Gezellelaan 106</t>
  </si>
  <si>
    <t>056-51.31.91</t>
  </si>
  <si>
    <t>VBSBO De Waterlelie</t>
  </si>
  <si>
    <t>Sint-Maartensplein 19</t>
  </si>
  <si>
    <t>056-41.77.23</t>
  </si>
  <si>
    <t>Slabbaardstraat-Noord 90</t>
  </si>
  <si>
    <t>051-30.63.08</t>
  </si>
  <si>
    <t>GBSBO De Kim</t>
  </si>
  <si>
    <t>Sint-Amandusstraat 28_A</t>
  </si>
  <si>
    <t>056-71.68.40</t>
  </si>
  <si>
    <t>VLSBO Zonneburcht</t>
  </si>
  <si>
    <t>Sint-Jozefsstraat 3</t>
  </si>
  <si>
    <t>056-60.05.50</t>
  </si>
  <si>
    <t>VBSBO Sint-Idesbald</t>
  </si>
  <si>
    <t>De Zilten 52</t>
  </si>
  <si>
    <t>VBSBO Arkorum 13 - De Hagewinde</t>
  </si>
  <si>
    <t>Vikingstraat 37</t>
  </si>
  <si>
    <t>051-20.33.12</t>
  </si>
  <si>
    <t>VBSBO Dominiek Savio</t>
  </si>
  <si>
    <t>Koolskampstraat 37</t>
  </si>
  <si>
    <t>GITS</t>
  </si>
  <si>
    <t>051-23.06.15</t>
  </si>
  <si>
    <t>Oude Pittemstraat 1</t>
  </si>
  <si>
    <t>051-40.15.90</t>
  </si>
  <si>
    <t>VBSBO Het Vlot</t>
  </si>
  <si>
    <t>Sint-Elisabethstraat 6</t>
  </si>
  <si>
    <t>057-20.40.74</t>
  </si>
  <si>
    <t>VLSBO De Klimrank</t>
  </si>
  <si>
    <t>Deken De Bolaan 2</t>
  </si>
  <si>
    <t>057-33.91.95</t>
  </si>
  <si>
    <t>VBSBO OCNIEUWEVAART</t>
  </si>
  <si>
    <t>Jozef Guislainstraat 47</t>
  </si>
  <si>
    <t>09-226.70.70</t>
  </si>
  <si>
    <t>VBSBO Rozemarijn</t>
  </si>
  <si>
    <t>Kloosterstraat 6_D</t>
  </si>
  <si>
    <t>09-282.09.34</t>
  </si>
  <si>
    <t>Meerhoutstraat 55</t>
  </si>
  <si>
    <t>09-255.92.20</t>
  </si>
  <si>
    <t>VLSBO Macarius</t>
  </si>
  <si>
    <t>VLSBO Korenbloem</t>
  </si>
  <si>
    <t>Korenbloemstraat 17</t>
  </si>
  <si>
    <t>09-269.92.70</t>
  </si>
  <si>
    <t>Ebergiste De Deynestraat 1</t>
  </si>
  <si>
    <t>09-245.57.46</t>
  </si>
  <si>
    <t>VBSBO Sint-Lievenspoort</t>
  </si>
  <si>
    <t>Sint-Lievenspoortstraat 129</t>
  </si>
  <si>
    <t>09-268.26.50</t>
  </si>
  <si>
    <t>09-332.24.05</t>
  </si>
  <si>
    <t>Drongensesteenweg 146</t>
  </si>
  <si>
    <t>09-251.02.75</t>
  </si>
  <si>
    <t>Ijskelderstraat 29</t>
  </si>
  <si>
    <t>Bevelandstraat 22_24</t>
  </si>
  <si>
    <t>09-233.36.58</t>
  </si>
  <si>
    <t>VBSBO De Vinderij 2</t>
  </si>
  <si>
    <t>Bleekmeersstraat 17_B</t>
  </si>
  <si>
    <t>09-337.52.70</t>
  </si>
  <si>
    <t>VBSBO De Vinderij 1</t>
  </si>
  <si>
    <t>Bleekmeersstraat 17_A</t>
  </si>
  <si>
    <t>VLSBO De Zonnewijzer</t>
  </si>
  <si>
    <t>Kouterstraat 108</t>
  </si>
  <si>
    <t>052-44.88.32</t>
  </si>
  <si>
    <t>VLSBO De Meiroos</t>
  </si>
  <si>
    <t>Meidoornlaan 57</t>
  </si>
  <si>
    <t>09-366.32.49</t>
  </si>
  <si>
    <t>VBSBO Sint Lodewijk</t>
  </si>
  <si>
    <t>Kwatrechtsteenweg 168</t>
  </si>
  <si>
    <t>09-272.52.44</t>
  </si>
  <si>
    <t>Jules Destréelaan 67</t>
  </si>
  <si>
    <t>09-210.01.60</t>
  </si>
  <si>
    <t>Bergemeersenstraat 106</t>
  </si>
  <si>
    <t>053-39.66.99</t>
  </si>
  <si>
    <t>Botermelkstraat 201</t>
  </si>
  <si>
    <t>Zuidlaan 34</t>
  </si>
  <si>
    <t>052-21.52.13</t>
  </si>
  <si>
    <t>VBSBO Blijdorp</t>
  </si>
  <si>
    <t>Blijdorpstraat 3</t>
  </si>
  <si>
    <t>052-39.99.90</t>
  </si>
  <si>
    <t>Klaverveld 6</t>
  </si>
  <si>
    <t>052-39.70.29</t>
  </si>
  <si>
    <t>Sint-Jorisstraat 45</t>
  </si>
  <si>
    <t>054-33.70.26</t>
  </si>
  <si>
    <t>VBSBO De Mozaïek</t>
  </si>
  <si>
    <t>Boelarestraat 3</t>
  </si>
  <si>
    <t>054-41.83.50</t>
  </si>
  <si>
    <t>Parkstraat 2</t>
  </si>
  <si>
    <t>09-360.29.21</t>
  </si>
  <si>
    <t>VLSBO De Horizon</t>
  </si>
  <si>
    <t>Sint-Jozefsplein 10</t>
  </si>
  <si>
    <t>055-31.52.00</t>
  </si>
  <si>
    <t>VBSBO Levensblij</t>
  </si>
  <si>
    <t>Galgestraat 2</t>
  </si>
  <si>
    <t>055-31.37.38</t>
  </si>
  <si>
    <t>Kouter 93</t>
  </si>
  <si>
    <t>09-386.38.65</t>
  </si>
  <si>
    <t>VBSBO Ter Leie</t>
  </si>
  <si>
    <t>Bachtekerkstraat 7</t>
  </si>
  <si>
    <t>09-386.55.80</t>
  </si>
  <si>
    <t>VBSBO Ten Dries</t>
  </si>
  <si>
    <t>Dennendreef 62</t>
  </si>
  <si>
    <t>09-371.67.12</t>
  </si>
  <si>
    <t>VBSBO De Triangel</t>
  </si>
  <si>
    <t>Molendreef 16_c</t>
  </si>
  <si>
    <t>09-370.72.16</t>
  </si>
  <si>
    <t>VBS Het Spoor</t>
  </si>
  <si>
    <t>VBS De Klinker</t>
  </si>
  <si>
    <t>VLS De Kraal</t>
  </si>
  <si>
    <t>SBS Larum</t>
  </si>
  <si>
    <t>VBS De Toverboom</t>
  </si>
  <si>
    <t>SBS De Katersberg</t>
  </si>
  <si>
    <t>VBS De Klimming</t>
  </si>
  <si>
    <t>VBS De Twijg</t>
  </si>
  <si>
    <t>VBS De Zonnetuin</t>
  </si>
  <si>
    <t>GBS Schransdries</t>
  </si>
  <si>
    <t>GBS Eksaarde</t>
  </si>
  <si>
    <t>GBS school 3212</t>
  </si>
  <si>
    <t>VBS De Toverbol</t>
  </si>
  <si>
    <t>VBS 't Schooltje van Oppem</t>
  </si>
  <si>
    <t>VKS De Ark</t>
  </si>
  <si>
    <t>GBS De Wijsneus</t>
  </si>
  <si>
    <t>VBS De Zevensprong</t>
  </si>
  <si>
    <t>VBS Rinkeling</t>
  </si>
  <si>
    <t>VBS Jesode Hatora-Beth Jacob</t>
  </si>
  <si>
    <t>VBS De Kleiheuvel</t>
  </si>
  <si>
    <t>VBS KOHa Zouaaf</t>
  </si>
  <si>
    <t>GBS Heieinde</t>
  </si>
  <si>
    <t>VKS De Duizendpoot</t>
  </si>
  <si>
    <t>VBS De Driehoek</t>
  </si>
  <si>
    <t>Matthijsplein 2</t>
  </si>
  <si>
    <t>VBS Kindercampus Godsheide</t>
  </si>
  <si>
    <t>VBS Scheutplaneet</t>
  </si>
  <si>
    <t>Vrije Basisschool Sint-Victor Dworp</t>
  </si>
  <si>
    <t>GBS Scheut</t>
  </si>
  <si>
    <t>VBS Lutselus</t>
  </si>
  <si>
    <t>GKS Kaart 't Veldhoppertje</t>
  </si>
  <si>
    <t>GBS De Wonderboom</t>
  </si>
  <si>
    <t>VBS Met De Bijbel Den Akker</t>
  </si>
  <si>
    <t>VKS O.L.V. van Lourdesinstituut</t>
  </si>
  <si>
    <t>GBS De Springveer</t>
  </si>
  <si>
    <t>VLS De Rank</t>
  </si>
  <si>
    <t>VBS O.-L.-V. - Visitatie Klimop</t>
  </si>
  <si>
    <t>VBS Sint- Jan Berchmans Outrijve</t>
  </si>
  <si>
    <t>VBS Proosterbos</t>
  </si>
  <si>
    <t>VLS De Wegwijzer</t>
  </si>
  <si>
    <t>VBS Freinetschool De Torteltuin</t>
  </si>
  <si>
    <t>GO! Freinetschool Triangel</t>
  </si>
  <si>
    <t>VBS De Griffel</t>
  </si>
  <si>
    <t>VBS DvM</t>
  </si>
  <si>
    <t>VBS Oeterveld</t>
  </si>
  <si>
    <t>VBS Sint-Jozef Sint-Pieter Campus Zuidla</t>
  </si>
  <si>
    <t>VBS Het Palet</t>
  </si>
  <si>
    <t>VBS Jan Rosier</t>
  </si>
  <si>
    <t>VBS De mAgneet</t>
  </si>
  <si>
    <t>VBS De Kap(r)oenen</t>
  </si>
  <si>
    <t>GO! BS Veltwijck</t>
  </si>
  <si>
    <t>VLS Sint-Jan Berchmanscollege</t>
  </si>
  <si>
    <t>VBS School met de Bijbel De Ark</t>
  </si>
  <si>
    <t>GBS De Toverboon</t>
  </si>
  <si>
    <t>VBS St- Theresia</t>
  </si>
  <si>
    <t>VBS Prinses Juliana</t>
  </si>
  <si>
    <t>VBS Burgemeester Marnix</t>
  </si>
  <si>
    <t>GBS Rode</t>
  </si>
  <si>
    <t>VBS Mozaiek</t>
  </si>
  <si>
    <t>VBS Sint-Janscollege De Krekel</t>
  </si>
  <si>
    <t>GO! Next FS de Toverfluit</t>
  </si>
  <si>
    <t>VLS KLIM</t>
  </si>
  <si>
    <t>0477-04.61.01</t>
  </si>
  <si>
    <t>VBS Onze Lieve Vrouw Presentatie</t>
  </si>
  <si>
    <t>VBS De Kouter-basis Zele</t>
  </si>
  <si>
    <t>GO! KS Toverfluit</t>
  </si>
  <si>
    <t>VBS Rinkrank</t>
  </si>
  <si>
    <t>GO! freinetschool De Tandem</t>
  </si>
  <si>
    <t>VBS 't Karmelieten</t>
  </si>
  <si>
    <t>053-62.43.77</t>
  </si>
  <si>
    <t>VLS De Boomgaard</t>
  </si>
  <si>
    <t>VBS De Bladwijzer</t>
  </si>
  <si>
    <t>VKS De Kraal</t>
  </si>
  <si>
    <t>VBS SLHD De Smalle</t>
  </si>
  <si>
    <t>VBS De Fontein</t>
  </si>
  <si>
    <t>VBS De Brug</t>
  </si>
  <si>
    <t>VLS Sint-Amandus</t>
  </si>
  <si>
    <t>VBS Bais Chinuch</t>
  </si>
  <si>
    <t>GO! leefschool Pluishoek</t>
  </si>
  <si>
    <t>VBS Het Hinkelpad</t>
  </si>
  <si>
    <t>VLS OLVP Bornem</t>
  </si>
  <si>
    <t>Doelstraat 36_A1</t>
  </si>
  <si>
    <t>03-482.00.62</t>
  </si>
  <si>
    <t>GO! Freinetschool Villa Zonnebloem</t>
  </si>
  <si>
    <t>GBS Mooi-Bos</t>
  </si>
  <si>
    <t>VBS De Triangel</t>
  </si>
  <si>
    <t>VBS Wegwijs</t>
  </si>
  <si>
    <t>VBS 2 Bloemendaal</t>
  </si>
  <si>
    <t>GBS Cade</t>
  </si>
  <si>
    <t>VBS Axijoma</t>
  </si>
  <si>
    <t>VBS 2 Sint-Cordula</t>
  </si>
  <si>
    <t>VKS Sint- Clemensschool</t>
  </si>
  <si>
    <t>VBS De Levensboom</t>
  </si>
  <si>
    <t>VBS St.-Augustinus</t>
  </si>
  <si>
    <t>03-432.92.50</t>
  </si>
  <si>
    <t>GO! freinetschool De Speelplaneet</t>
  </si>
  <si>
    <t>GO! freinetschool De Boomhut</t>
  </si>
  <si>
    <t>VBS Wiznitz</t>
  </si>
  <si>
    <t>VBS 't piepelke</t>
  </si>
  <si>
    <t>VLS Campus "Sint-Jan"</t>
  </si>
  <si>
    <t>VBS V.Z.W Hollebeke Voormezele</t>
  </si>
  <si>
    <t>VBS Sint-Niklaas</t>
  </si>
  <si>
    <t>Sint-Jacobsplein 15</t>
  </si>
  <si>
    <t>VLS Sint-Niklaasinstituut</t>
  </si>
  <si>
    <t>VBS Maria-Assumpta</t>
  </si>
  <si>
    <t>Paul Jansonstraat 51</t>
  </si>
  <si>
    <t>Mudakkers 25</t>
  </si>
  <si>
    <t>VLS Westdiep</t>
  </si>
  <si>
    <t>VBS Driekoningen</t>
  </si>
  <si>
    <t>VBS Don Bosco B</t>
  </si>
  <si>
    <t>VKS Heilige Familie</t>
  </si>
  <si>
    <t>GBS De Droomballon</t>
  </si>
  <si>
    <t>GBS Centrum</t>
  </si>
  <si>
    <t>SLS Parkschool</t>
  </si>
  <si>
    <t>VBS Montessorischool De Sterrenkijker</t>
  </si>
  <si>
    <t>VBS Bevere 2</t>
  </si>
  <si>
    <t>VBS KBO-Sint-Jozef 2</t>
  </si>
  <si>
    <t>09-377.32.82</t>
  </si>
  <si>
    <t>VBS De Dobbelsteen</t>
  </si>
  <si>
    <t>VBS Sint-Barbaracollega</t>
  </si>
  <si>
    <t>GO! Next LSBO de Schakelschool</t>
  </si>
  <si>
    <t>Larestraat 15</t>
  </si>
  <si>
    <t>011-25.53.16</t>
  </si>
  <si>
    <t>VLS De Zonnewijzer</t>
  </si>
  <si>
    <t>VLS De Robbert</t>
  </si>
  <si>
    <t>Columbiastraat 8</t>
  </si>
  <si>
    <t>03-334.44.70</t>
  </si>
  <si>
    <t>VBS Wonderwijzer</t>
  </si>
  <si>
    <t>VBS Jeugdland</t>
  </si>
  <si>
    <t>GBSBO Sancta Maria</t>
  </si>
  <si>
    <t>Nieuwstraat 3_B</t>
  </si>
  <si>
    <t>056-71.26.89</t>
  </si>
  <si>
    <t>VBS De Graankorrel Geluwe</t>
  </si>
  <si>
    <t>GBS het kompas</t>
  </si>
  <si>
    <t>VBS Het Ooievaarsnest</t>
  </si>
  <si>
    <t>VBS De Dorpslinde</t>
  </si>
  <si>
    <t>GO! BS De Wilg</t>
  </si>
  <si>
    <t>VBS De Bosbes</t>
  </si>
  <si>
    <t>GO! freinetschool Klim-op</t>
  </si>
  <si>
    <t>VBS Kozen-Wijer</t>
  </si>
  <si>
    <t>GBS De Twinkeling</t>
  </si>
  <si>
    <t>014-74.42.90</t>
  </si>
  <si>
    <t>GBS De Oogappel</t>
  </si>
  <si>
    <t>GBS De Waterleest</t>
  </si>
  <si>
    <t>VBS Andromeda</t>
  </si>
  <si>
    <t>VBS Lucernacollege Brussel</t>
  </si>
  <si>
    <t>Poxcatstraat 6</t>
  </si>
  <si>
    <t>VBS Parkschool</t>
  </si>
  <si>
    <t>GBS 't Populiertje</t>
  </si>
  <si>
    <t>VBS De Lampion</t>
  </si>
  <si>
    <t>VLSBO Lamdeni</t>
  </si>
  <si>
    <t>Isabellalei 69</t>
  </si>
  <si>
    <t>03-218.43.43</t>
  </si>
  <si>
    <t>VBS Sint- Rita</t>
  </si>
  <si>
    <t>VLSBO School met de Bijbel Mijn Oogappel</t>
  </si>
  <si>
    <t>GBS De Stip</t>
  </si>
  <si>
    <t>GBS Gibo Driehoek</t>
  </si>
  <si>
    <t>GBS De Linde</t>
  </si>
  <si>
    <t>VLS Arkorum 04 College Grauwzusters</t>
  </si>
  <si>
    <t>VBS Domino Meldert</t>
  </si>
  <si>
    <t>GBS Moorsel- De Fonkel</t>
  </si>
  <si>
    <t>GBS De Oester</t>
  </si>
  <si>
    <t>VBS Campus Kajee</t>
  </si>
  <si>
    <t>VBS Lo-Pollinkhove</t>
  </si>
  <si>
    <t>058-28.99.31</t>
  </si>
  <si>
    <t>GBS Spoele</t>
  </si>
  <si>
    <t>GBS Staakte</t>
  </si>
  <si>
    <t>VBS Landelijke Steinerschool Munte</t>
  </si>
  <si>
    <t>09-330.62.96</t>
  </si>
  <si>
    <t>GO! freinetschool Tinteltuin</t>
  </si>
  <si>
    <t>VBS De Springplank School Met De Bijbel</t>
  </si>
  <si>
    <t>VBS Lucerna</t>
  </si>
  <si>
    <t>VBS De Biekorf</t>
  </si>
  <si>
    <t>VBS De Kraal</t>
  </si>
  <si>
    <t>VBS De Graankorrel Kruiseke</t>
  </si>
  <si>
    <t>GBSBO De Schrieken</t>
  </si>
  <si>
    <t>Antwerpseweg 48_1</t>
  </si>
  <si>
    <t>014-61.05.49</t>
  </si>
  <si>
    <t>VBS De Tandem</t>
  </si>
  <si>
    <t>VBS De Wonder-wijzer</t>
  </si>
  <si>
    <t>Pontstraat 45</t>
  </si>
  <si>
    <t>09-386.03.58</t>
  </si>
  <si>
    <t>VBS De Levensboom Wevelgem-Kortrijk</t>
  </si>
  <si>
    <t>VBS De Bosuiltjes</t>
  </si>
  <si>
    <t>VBS Speelscholeke</t>
  </si>
  <si>
    <t>GO! freinetschool De Pientere Piste</t>
  </si>
  <si>
    <t>GBS Kameleon</t>
  </si>
  <si>
    <t>Ropsy Chaudronstraat 7</t>
  </si>
  <si>
    <t>0492-91.55.66</t>
  </si>
  <si>
    <t>de Bavaylei 134 bus 1</t>
  </si>
  <si>
    <t>VBS DE LINDE</t>
  </si>
  <si>
    <t>03-888.57.81</t>
  </si>
  <si>
    <t>09-210.31.10</t>
  </si>
  <si>
    <t>09-210.31.30</t>
  </si>
  <si>
    <t>GBS De Vierklaver B/G/V</t>
  </si>
  <si>
    <t>GBS Jenaplanschool Lieven Gevaert</t>
  </si>
  <si>
    <t>GBS De Doening</t>
  </si>
  <si>
    <t>VBS De Cirkel</t>
  </si>
  <si>
    <t>VBS Wondere Wereld</t>
  </si>
  <si>
    <t>GBS De Kriek</t>
  </si>
  <si>
    <t>GO! BS Papageno</t>
  </si>
  <si>
    <t>Twee Huizenstraat 43</t>
  </si>
  <si>
    <t>02-705.24.92</t>
  </si>
  <si>
    <t>GO! BS De Muziekladder</t>
  </si>
  <si>
    <t>GO! Next MS de Loep</t>
  </si>
  <si>
    <t>VBSBO De Sprankel</t>
  </si>
  <si>
    <t>Nekkerspoelstraat 358_A</t>
  </si>
  <si>
    <t>015-20.25.38</t>
  </si>
  <si>
    <t>VBS Etikhove</t>
  </si>
  <si>
    <t>VBSBO KBO Kameleon/Cocon</t>
  </si>
  <si>
    <t>Doorn 17_BI</t>
  </si>
  <si>
    <t>055-60.04.48</t>
  </si>
  <si>
    <t>VBS De Mozaïek Bis</t>
  </si>
  <si>
    <t>VBS Sint-Lukas</t>
  </si>
  <si>
    <t>GO! BS Wonderwijs</t>
  </si>
  <si>
    <t>GO! Muzische BS K'DO</t>
  </si>
  <si>
    <t>Schildersstraat 41</t>
  </si>
  <si>
    <t>VBS Helibel Herent</t>
  </si>
  <si>
    <t>VBS 't Schommelbootje</t>
  </si>
  <si>
    <t>GO! Next DS de Talentuin</t>
  </si>
  <si>
    <t>VBS Sint-Godelieve</t>
  </si>
  <si>
    <t>GO! BS Kadee</t>
  </si>
  <si>
    <t>VBS IQRA</t>
  </si>
  <si>
    <t>VBS Klimrek - Van Beverenplein</t>
  </si>
  <si>
    <t>VBS De Knikkerbaan</t>
  </si>
  <si>
    <t>GO! Next BS de Schans</t>
  </si>
  <si>
    <t>VLSBO Berkenbeek 1/8</t>
  </si>
  <si>
    <t>Stoepestraat 40</t>
  </si>
  <si>
    <t>09-344.98.69</t>
  </si>
  <si>
    <t>VLSBO Wonderwijs Brugge</t>
  </si>
  <si>
    <t>Sint-Kristoffelstraat 125_B</t>
  </si>
  <si>
    <t>VBS 't Oogappeltje</t>
  </si>
  <si>
    <t>VBS De Leerheide</t>
  </si>
  <si>
    <t>VBS De Reuzenpoort</t>
  </si>
  <si>
    <t>SBS Elisabeth</t>
  </si>
  <si>
    <t>VBS De Kleine Tovenaar</t>
  </si>
  <si>
    <t>GBS 't Steltje</t>
  </si>
  <si>
    <t>GO! BS Hamme</t>
  </si>
  <si>
    <t>09-323.54.00</t>
  </si>
  <si>
    <t>Oudstrijderslaan 1</t>
  </si>
  <si>
    <t>VBS De Schatkist Evangelische BS</t>
  </si>
  <si>
    <t>VLSBO De Sprong</t>
  </si>
  <si>
    <t>Rekollettenstraat 48</t>
  </si>
  <si>
    <t>056-35.28.90</t>
  </si>
  <si>
    <t>VBS De Kleine Wereld</t>
  </si>
  <si>
    <t>VBS Buurtschool De Winde</t>
  </si>
  <si>
    <t>GBS De Kameleon</t>
  </si>
  <si>
    <t>VBS Reninge-Nieuwkapelle</t>
  </si>
  <si>
    <t>SBS Freinetschool De Loods</t>
  </si>
  <si>
    <t>GBS Deurle</t>
  </si>
  <si>
    <t>VBS Kindercampus De Startlijn</t>
  </si>
  <si>
    <t>VBS Arkades</t>
  </si>
  <si>
    <t>GBS 't Sprinkhaantje</t>
  </si>
  <si>
    <t>053-46.02.10</t>
  </si>
  <si>
    <t>03-320.81.20</t>
  </si>
  <si>
    <t>Verschansingstraat 29</t>
  </si>
  <si>
    <t>03-334.43.83</t>
  </si>
  <si>
    <t>011-34.28.90</t>
  </si>
  <si>
    <t>0490-11.84.33</t>
  </si>
  <si>
    <t>050-33.75.30</t>
  </si>
  <si>
    <t>03-344.50.94</t>
  </si>
  <si>
    <t>03-313.86.63</t>
  </si>
  <si>
    <t>VBS Familiale school Edward Poppe</t>
  </si>
  <si>
    <t>Fodderiestraat 12</t>
  </si>
  <si>
    <t>Itterbeekse Laan 226</t>
  </si>
  <si>
    <t>GBS Paviljoen</t>
  </si>
  <si>
    <t>François-Joseph Navezstraat 59</t>
  </si>
  <si>
    <t>Koolskampstraat 26</t>
  </si>
  <si>
    <t>VBS de Libellenschool</t>
  </si>
  <si>
    <t>Sooi Willemsplein 3</t>
  </si>
  <si>
    <t>Strijtemplein 30</t>
  </si>
  <si>
    <t>Donderberg 28</t>
  </si>
  <si>
    <t>Leuvensebaan 299</t>
  </si>
  <si>
    <t>SINT-AGATHA-RODE</t>
  </si>
  <si>
    <t>Henri D'Hontstraat 42</t>
  </si>
  <si>
    <t>SCHUIFERSKAPELLE</t>
  </si>
  <si>
    <t>Sterrestraat 1</t>
  </si>
  <si>
    <t>Peter Benoitstraat 2_A</t>
  </si>
  <si>
    <t>VBS De Toverwijzer</t>
  </si>
  <si>
    <t>Sint-Truidensesteenweg 26</t>
  </si>
  <si>
    <t>SBS Het Atelier</t>
  </si>
  <si>
    <t>Duinstraat 16</t>
  </si>
  <si>
    <t>SBS TipTop</t>
  </si>
  <si>
    <t>Van den Hautelei 79_A</t>
  </si>
  <si>
    <t>Agentschap voor Onderwijsdiensten (AGODI)</t>
  </si>
  <si>
    <t>sbtBeh_Email</t>
  </si>
  <si>
    <t>delphine.strobbe@ond.vlaanderen.be</t>
  </si>
  <si>
    <t>GO! BS Zilverberk</t>
  </si>
  <si>
    <t>GO! BS De Key</t>
  </si>
  <si>
    <t>GO! BS Vijverbeek</t>
  </si>
  <si>
    <t>053-46.33.00</t>
  </si>
  <si>
    <t>samuel.puttemans@ond.vlaanderen.be</t>
  </si>
  <si>
    <t>GO! BS Kaleido</t>
  </si>
  <si>
    <t>GO! BS Het Groene Dal</t>
  </si>
  <si>
    <t>steffi.roelandt@ond.vlaanderen.be</t>
  </si>
  <si>
    <t>GO! BS De Brug</t>
  </si>
  <si>
    <t>GO! BS 't Park</t>
  </si>
  <si>
    <t>GO! BS Klim-op</t>
  </si>
  <si>
    <t>GO! BS Kameleon</t>
  </si>
  <si>
    <t>GO! BS De Smiskens</t>
  </si>
  <si>
    <t>GO! BS 't Locomotiefje</t>
  </si>
  <si>
    <t>GO! BS De Vesten</t>
  </si>
  <si>
    <t>GO! BS Willem Tell</t>
  </si>
  <si>
    <t>GO! BS De Luchtballon</t>
  </si>
  <si>
    <t>GO! BS De Zevensprong</t>
  </si>
  <si>
    <t>GO! BS Bisterveld</t>
  </si>
  <si>
    <t>GO! BS De Schans</t>
  </si>
  <si>
    <t>an.bollaert@ond.vlaanderen.be</t>
  </si>
  <si>
    <t>GO! BS De Blokkendoos</t>
  </si>
  <si>
    <t>GO! BS De Hoeksteen</t>
  </si>
  <si>
    <t>GO! BS Park</t>
  </si>
  <si>
    <t>GO! BS 't Kasteeltje</t>
  </si>
  <si>
    <t>PUURS-SINT-AMANDS</t>
  </si>
  <si>
    <t>GO! BS Atheneum Keerbergen</t>
  </si>
  <si>
    <t>GO! BS Pee &amp; Nel</t>
  </si>
  <si>
    <t>GO! BS Hertog Jan</t>
  </si>
  <si>
    <t>GO! BS De Cocon</t>
  </si>
  <si>
    <t>GO! BS De Kleine Prins</t>
  </si>
  <si>
    <t>013-35.14.70</t>
  </si>
  <si>
    <t>GO! BS Hof Pepijn</t>
  </si>
  <si>
    <t>GO! Next BS Het Kleine Atheneum</t>
  </si>
  <si>
    <t>GO! Next BS Mozaïek</t>
  </si>
  <si>
    <t>GO! BS Ter Duinen</t>
  </si>
  <si>
    <t>OUDSBERGEN</t>
  </si>
  <si>
    <t>PELT</t>
  </si>
  <si>
    <t>GO! BS De Brug Bocholt</t>
  </si>
  <si>
    <t>GO! BS De Reinpad-Gelieren Genk</t>
  </si>
  <si>
    <t>Weg Naar As 199</t>
  </si>
  <si>
    <t>GO! BS Europaschool</t>
  </si>
  <si>
    <t>GO! BS Op Het Boseind Maasmechelen</t>
  </si>
  <si>
    <t>GO! BS De Lettertuin</t>
  </si>
  <si>
    <t>GO! BS De Springplank</t>
  </si>
  <si>
    <t>GO! BS Klimaatschool</t>
  </si>
  <si>
    <t>GO! BS Atheneeke</t>
  </si>
  <si>
    <t>GO! BS Merlijn Tongeren</t>
  </si>
  <si>
    <t>GO! BS GoBiLijn</t>
  </si>
  <si>
    <t>GO! BS Momentum</t>
  </si>
  <si>
    <t>GO! BS De Bilter Heers</t>
  </si>
  <si>
    <t>GO! BS De Klimop Ham</t>
  </si>
  <si>
    <t>GO! BS De Wissel</t>
  </si>
  <si>
    <t>Noordstraat 25</t>
  </si>
  <si>
    <t>GO! BS Drie Hofsteden</t>
  </si>
  <si>
    <t>Minneplein 44</t>
  </si>
  <si>
    <t>09-216.44.96</t>
  </si>
  <si>
    <t>GO! BS De Madelief</t>
  </si>
  <si>
    <t>053-46.34.00</t>
  </si>
  <si>
    <t>052-25.17.78</t>
  </si>
  <si>
    <t>GO! BS Vierhuizen &amp; Meir</t>
  </si>
  <si>
    <t>GO! BS 't Konkelgoed</t>
  </si>
  <si>
    <t>GO! BS Molenveld</t>
  </si>
  <si>
    <t>GO! BS Hofkouter</t>
  </si>
  <si>
    <t>GO! BS De Wereldbrug</t>
  </si>
  <si>
    <t>KRUISEM</t>
  </si>
  <si>
    <t>LIEVEGEM</t>
  </si>
  <si>
    <t>GKS Het Nestje</t>
  </si>
  <si>
    <t>GBS Jongslag</t>
  </si>
  <si>
    <t>VBS De Droomgaard</t>
  </si>
  <si>
    <t>GBS De kastanjelaar</t>
  </si>
  <si>
    <t>GBS De Klimboom</t>
  </si>
  <si>
    <t>SBS Prins Dries</t>
  </si>
  <si>
    <t>SBS De Evenaar</t>
  </si>
  <si>
    <t>SBS Alberreke</t>
  </si>
  <si>
    <t>SBS De Wereldreiziger</t>
  </si>
  <si>
    <t>SBS Via Louiza</t>
  </si>
  <si>
    <t>SBS De Vlinders</t>
  </si>
  <si>
    <t>SBS Musica</t>
  </si>
  <si>
    <t>SBS Aan de Stroom</t>
  </si>
  <si>
    <t>SBS Crea 16</t>
  </si>
  <si>
    <t>SBS De kleine wereld</t>
  </si>
  <si>
    <t>Van Immerseelstraat 27_33</t>
  </si>
  <si>
    <t>SBS Sportomundo</t>
  </si>
  <si>
    <t>SKS De Kameleon</t>
  </si>
  <si>
    <t>SBS De Sterrenkijker</t>
  </si>
  <si>
    <t>SBS Creatopia</t>
  </si>
  <si>
    <t>SLS De Tandem</t>
  </si>
  <si>
    <t>SBS De Piramide</t>
  </si>
  <si>
    <t>SBS Willem Tell</t>
  </si>
  <si>
    <t>SBS De Beren</t>
  </si>
  <si>
    <t>SBS De Brem</t>
  </si>
  <si>
    <t>SBS De Luchtballon</t>
  </si>
  <si>
    <t>SBS Hoedjes Van Papier</t>
  </si>
  <si>
    <t>SKS De Groene Egel</t>
  </si>
  <si>
    <t>SKS Koekatoe</t>
  </si>
  <si>
    <t>SBS Het Baronneke</t>
  </si>
  <si>
    <t>SBS De Mozaïek</t>
  </si>
  <si>
    <t>SBS De bever</t>
  </si>
  <si>
    <t>SBS De Kangoeroe</t>
  </si>
  <si>
    <t>SBS De Speelvogel</t>
  </si>
  <si>
    <t>03-432.88.10</t>
  </si>
  <si>
    <t>SBS Inpeeria</t>
  </si>
  <si>
    <t>VBS Sint-Bernadette</t>
  </si>
  <si>
    <t>VBS Sint-Ludgardis Schoten</t>
  </si>
  <si>
    <t>VBS Sint-Jan Berchmanscollege</t>
  </si>
  <si>
    <t>VBS Sint-Elisabethschool</t>
  </si>
  <si>
    <t>VBS 't Kantoor</t>
  </si>
  <si>
    <t>VBS Vincentius</t>
  </si>
  <si>
    <t>SKS De Vlinderboom</t>
  </si>
  <si>
    <t>SLS De Vlinderboom</t>
  </si>
  <si>
    <t>SBS De Esdoorn</t>
  </si>
  <si>
    <t>SBS Flora</t>
  </si>
  <si>
    <t>VBS Annuncia-Instituut</t>
  </si>
  <si>
    <t>GBS De Driehoek</t>
  </si>
  <si>
    <t>VBS Heilig-Hart</t>
  </si>
  <si>
    <t>Oudaen 76_1</t>
  </si>
  <si>
    <t>GBS 't Kroontje</t>
  </si>
  <si>
    <t>VBS Sint-Victor</t>
  </si>
  <si>
    <t>VLS Sint-Jozefcollege</t>
  </si>
  <si>
    <t>VBS Sint-Jozefcollege</t>
  </si>
  <si>
    <t>VBS Spijker</t>
  </si>
  <si>
    <t>GBS Meer/Meerseldreef</t>
  </si>
  <si>
    <t>GBS Qworzo</t>
  </si>
  <si>
    <t>GBS Voorheide</t>
  </si>
  <si>
    <t>VBS Sint-Clara</t>
  </si>
  <si>
    <t>GBS Klim-Op</t>
  </si>
  <si>
    <t>VLS Rozenberg</t>
  </si>
  <si>
    <t>VBS Stapsteen</t>
  </si>
  <si>
    <t>VBS Wijngaard</t>
  </si>
  <si>
    <t>VLS Sint-Jan</t>
  </si>
  <si>
    <t>VBS Toermalijn</t>
  </si>
  <si>
    <t>VKS Spelewei</t>
  </si>
  <si>
    <t>VBS Weg-Wijzer</t>
  </si>
  <si>
    <t>GBS De Bosmier</t>
  </si>
  <si>
    <t>GBS De Bijenkorf</t>
  </si>
  <si>
    <t>014-74.42.70</t>
  </si>
  <si>
    <t>VLS Sint-Ursula Klim Op</t>
  </si>
  <si>
    <t>VLS De Link</t>
  </si>
  <si>
    <t>VBS Sint-Gabriëlcollege</t>
  </si>
  <si>
    <t>VBS Dorpsschool Vremde</t>
  </si>
  <si>
    <t>VLS Regina Pacis</t>
  </si>
  <si>
    <t>GBS A-Ha!School</t>
  </si>
  <si>
    <t>Van Dyckstraat 25</t>
  </si>
  <si>
    <t>SBS Leopold III</t>
  </si>
  <si>
    <t>03-502.08.40</t>
  </si>
  <si>
    <t>SBS Fruithof</t>
  </si>
  <si>
    <t>03-432.41.30</t>
  </si>
  <si>
    <t>SBS Klavertjevier</t>
  </si>
  <si>
    <t>SBS De Letter</t>
  </si>
  <si>
    <t>SBS Prins Boudewijn</t>
  </si>
  <si>
    <t>VLS Sint-Ursula Instituut</t>
  </si>
  <si>
    <t>VBS Zonnekesschool</t>
  </si>
  <si>
    <t>GBS De Klim</t>
  </si>
  <si>
    <t>VBS De Kade</t>
  </si>
  <si>
    <t>VBS De Krinkel</t>
  </si>
  <si>
    <t>Ruisbroek-Dorp 38</t>
  </si>
  <si>
    <t>GO! BS De Tovertuin</t>
  </si>
  <si>
    <t>GO! BS Himo</t>
  </si>
  <si>
    <t>VLS Twinkelveld</t>
  </si>
  <si>
    <t>VBS De Appelboom</t>
  </si>
  <si>
    <t>VBS Sint-Bernardus</t>
  </si>
  <si>
    <t>SBS Polderstadschool</t>
  </si>
  <si>
    <t>SBS Het Kompas</t>
  </si>
  <si>
    <t>SBS Accent</t>
  </si>
  <si>
    <t>GBS Centrumschool Beveren</t>
  </si>
  <si>
    <t>VBS De Ark</t>
  </si>
  <si>
    <t>VBS Sint-Romboutscollege</t>
  </si>
  <si>
    <t>VBS Scheppers</t>
  </si>
  <si>
    <t>GKS GEKKO</t>
  </si>
  <si>
    <t>VBS Sinte-Maria</t>
  </si>
  <si>
    <t>VBS De Groeituin</t>
  </si>
  <si>
    <t>VBS Sint-Amandus</t>
  </si>
  <si>
    <t>VBS De Kriekelaar</t>
  </si>
  <si>
    <t>VBS Sint-Lambertus</t>
  </si>
  <si>
    <t>Sint-Jacobsplein 15_A</t>
  </si>
  <si>
    <t>VBS Terbank-Egenhoven</t>
  </si>
  <si>
    <t>GBS De Toverberg &amp; Het Klimtouw</t>
  </si>
  <si>
    <t>VBS Heist-Centrum</t>
  </si>
  <si>
    <t>VBS Ter Veste</t>
  </si>
  <si>
    <t>VBS Het Rietje</t>
  </si>
  <si>
    <t>GBS De Verre Kijker</t>
  </si>
  <si>
    <t>016-82.59.44</t>
  </si>
  <si>
    <t>GKS De Kleine Picasso</t>
  </si>
  <si>
    <t>VKS Kindercampus Mozaïek</t>
  </si>
  <si>
    <t>Heldenplein 15</t>
  </si>
  <si>
    <t>Brugstraat 16_1</t>
  </si>
  <si>
    <t>SBS 1</t>
  </si>
  <si>
    <t>Gildenstraat 28</t>
  </si>
  <si>
    <t>Gildenstraat 24</t>
  </si>
  <si>
    <t>VBS Don Bosco Gerdingen</t>
  </si>
  <si>
    <t>Gazometerstraat 5</t>
  </si>
  <si>
    <t>011-49.33.70</t>
  </si>
  <si>
    <t>VLS Sint-Michiel</t>
  </si>
  <si>
    <t>Schoterweg 284_A</t>
  </si>
  <si>
    <t>Regenboogstraat 50</t>
  </si>
  <si>
    <t>051-61.13.09</t>
  </si>
  <si>
    <t>VBS Houthulst</t>
  </si>
  <si>
    <t>SBS De Triangel</t>
  </si>
  <si>
    <t>VLS Sint-Andreaslyceum</t>
  </si>
  <si>
    <t>VBS Sint-Maarten</t>
  </si>
  <si>
    <t>GBS Het Spoor</t>
  </si>
  <si>
    <t>VBS De Zeeboon</t>
  </si>
  <si>
    <t>VBS Heideschool</t>
  </si>
  <si>
    <t>VBS Nieuwpoort Stella Maris</t>
  </si>
  <si>
    <t>VBS Binnenhof</t>
  </si>
  <si>
    <t>Caesar Gezellestraat 7</t>
  </si>
  <si>
    <t>SBS De Brug</t>
  </si>
  <si>
    <t>SBS De Octopus</t>
  </si>
  <si>
    <t>SBS De Vlieger</t>
  </si>
  <si>
    <t>VBS Pit</t>
  </si>
  <si>
    <t>VBS Nieuwkerke</t>
  </si>
  <si>
    <t>SBS De Spiegel</t>
  </si>
  <si>
    <t>09-323.50.20</t>
  </si>
  <si>
    <t>SBS De Muze</t>
  </si>
  <si>
    <t>SBS Bollekensschool</t>
  </si>
  <si>
    <t>SBS Désiré van Monckhoven</t>
  </si>
  <si>
    <t>SBS De Panda</t>
  </si>
  <si>
    <t>09-210.48.70</t>
  </si>
  <si>
    <t>Zwaaikom 1</t>
  </si>
  <si>
    <t>GBS De Dobbelsteen</t>
  </si>
  <si>
    <t>GBS GIBO Wichelen</t>
  </si>
  <si>
    <t>SBS De Kleurdoos</t>
  </si>
  <si>
    <t>SBS Henri D'Haese</t>
  </si>
  <si>
    <t>VBS ORS De Duizendpoot</t>
  </si>
  <si>
    <t>VBS ORS vzw Campus Appels-Oudegem</t>
  </si>
  <si>
    <t>VBS A</t>
  </si>
  <si>
    <t>VBS Lebbeke B</t>
  </si>
  <si>
    <t>SBS Westerhem</t>
  </si>
  <si>
    <t>Toekomststraat 15</t>
  </si>
  <si>
    <t>Toekomststraat 14</t>
  </si>
  <si>
    <t>SBSBO De Zonnepoort</t>
  </si>
  <si>
    <t>Sint-Lievenspoortstraat 2_-8</t>
  </si>
  <si>
    <t>09-323.52.20</t>
  </si>
  <si>
    <t>VBS Klaproos</t>
  </si>
  <si>
    <t>VKS Sint-Michiel</t>
  </si>
  <si>
    <t>SBS Tuilt</t>
  </si>
  <si>
    <t>VBS Sint-Gummaruscollege</t>
  </si>
  <si>
    <t>SBS Optimist</t>
  </si>
  <si>
    <t>VLS Sint-Dimpna</t>
  </si>
  <si>
    <t>Vrije Kleuterschool KSD Sint-Jan</t>
  </si>
  <si>
    <t>VBS Leefschool De Dageraad</t>
  </si>
  <si>
    <t>GO! BS T' Overbeek Ganshoren</t>
  </si>
  <si>
    <t>VKS Arkorum 07 Sint-Jozef</t>
  </si>
  <si>
    <t>VLS Kindercampus Mozaïek</t>
  </si>
  <si>
    <t>VBS De Bellewij</t>
  </si>
  <si>
    <t>VBS Regina Pacis Campus Pioenen</t>
  </si>
  <si>
    <t>GO! BS De Buurt Schaarbeek</t>
  </si>
  <si>
    <t>011-54.25.25</t>
  </si>
  <si>
    <t>VBS (W)onderwijs 2</t>
  </si>
  <si>
    <t>VBS (W)onderwijs 3</t>
  </si>
  <si>
    <t>VBS De Vlieger</t>
  </si>
  <si>
    <t>GBS KLIM-OP</t>
  </si>
  <si>
    <t>VBS (W)onderwijs 1</t>
  </si>
  <si>
    <t>03-641.86.70</t>
  </si>
  <si>
    <t>016-56.09.93</t>
  </si>
  <si>
    <t>03-808.01.57</t>
  </si>
  <si>
    <t>Keperenbergstraat 37_A</t>
  </si>
  <si>
    <t>Oudstrijderslaan 2_C</t>
  </si>
  <si>
    <t>SBS De Gele Ballon</t>
  </si>
  <si>
    <t>SBS Omnimundo</t>
  </si>
  <si>
    <t>VBS De Wingerd Terhagen</t>
  </si>
  <si>
    <t>SBS Het Prisma</t>
  </si>
  <si>
    <t>SBS Hét Talent</t>
  </si>
  <si>
    <t>SBS Kleine Muze</t>
  </si>
  <si>
    <t>SBS Kosmos</t>
  </si>
  <si>
    <t>SBS Land van Nu</t>
  </si>
  <si>
    <t>050-35.34.38</t>
  </si>
  <si>
    <t>SBS De Zonnebloem</t>
  </si>
  <si>
    <t>03-432.16.40</t>
  </si>
  <si>
    <t>VBS De Negensprong</t>
  </si>
  <si>
    <t>014-74.96.94</t>
  </si>
  <si>
    <t>GO! BS De Wereldboom</t>
  </si>
  <si>
    <t>SBS Het Pieterke</t>
  </si>
  <si>
    <t>SBS Studio Dynamo</t>
  </si>
  <si>
    <t>03-430.26.71</t>
  </si>
  <si>
    <t>02-431.68.11</t>
  </si>
  <si>
    <t>VBS Freinetschool De Kasteeltuin</t>
  </si>
  <si>
    <t>054-32.61.27</t>
  </si>
  <si>
    <t>VBS Maria Assumpta Donderberg</t>
  </si>
  <si>
    <t>02-269.09.79</t>
  </si>
  <si>
    <t>02-302.43.95</t>
  </si>
  <si>
    <t>051-40.46.87</t>
  </si>
  <si>
    <t>GO! BS Freinetschool Het Toverbos</t>
  </si>
  <si>
    <t>03-653.51.37</t>
  </si>
  <si>
    <t>GO! BS Deuzeldpark</t>
  </si>
  <si>
    <t>03-645.55.62</t>
  </si>
  <si>
    <t>GO! BS De Bel</t>
  </si>
  <si>
    <t>015-67.69.21</t>
  </si>
  <si>
    <t>016-46.40.74</t>
  </si>
  <si>
    <t>03-291.14.90</t>
  </si>
  <si>
    <t>03-283.49.79</t>
  </si>
  <si>
    <t>0485-16.02.14</t>
  </si>
  <si>
    <t>Waarom vult u dit formulier in Excel in?</t>
  </si>
  <si>
    <t>Scholen en leerlingen</t>
  </si>
  <si>
    <t>Delphine Strobbe</t>
  </si>
  <si>
    <t>GO! BS Floralia</t>
  </si>
  <si>
    <t>GO! BS Markevallei</t>
  </si>
  <si>
    <t>Waardestraat 17</t>
  </si>
  <si>
    <t>Samuel Puttemans</t>
  </si>
  <si>
    <t>Leuvensestraat 117</t>
  </si>
  <si>
    <t>GO! BS De Sterrenhemel</t>
  </si>
  <si>
    <t>GO! BS De Duizendpootrakkers</t>
  </si>
  <si>
    <t>Steffi Roelandt</t>
  </si>
  <si>
    <t>GO! BS 3Hoek Ekeren</t>
  </si>
  <si>
    <t>GO! BS Talentenschool Blink</t>
  </si>
  <si>
    <t>Boechoutsesteenweg 31</t>
  </si>
  <si>
    <t>GO! BS Parkschool Ieperman</t>
  </si>
  <si>
    <t>An Bollaert</t>
  </si>
  <si>
    <t>GO! Next BS Kosmos</t>
  </si>
  <si>
    <t>GO! BS De Molenberg</t>
  </si>
  <si>
    <t>Alois De Beulelaan 17</t>
  </si>
  <si>
    <t>053-46.43.00</t>
  </si>
  <si>
    <t>GO! BS De Krekel</t>
  </si>
  <si>
    <t>GO! Next MPI De Dageraad</t>
  </si>
  <si>
    <t>GO! BSBO Klim Op</t>
  </si>
  <si>
    <t>VBS KATOBA Maria Boodschap Brussel</t>
  </si>
  <si>
    <t>0472-21.59.53</t>
  </si>
  <si>
    <t>02-201.28.94</t>
  </si>
  <si>
    <t>GBS Ket &amp; Co</t>
  </si>
  <si>
    <t>VBS Sint-Vincentius Hekelgem</t>
  </si>
  <si>
    <t>VBS Sint-Ludgardis Belpaire</t>
  </si>
  <si>
    <t>VBS Benoth Jerusalem</t>
  </si>
  <si>
    <t>VBS MONTESO</t>
  </si>
  <si>
    <t>SBS Het Vliegertje</t>
  </si>
  <si>
    <t>GLS De Notelaar</t>
  </si>
  <si>
    <t>Rouwmoer 7_A</t>
  </si>
  <si>
    <t>VKS De Luchtballon</t>
  </si>
  <si>
    <t>VBS Trapop</t>
  </si>
  <si>
    <t>VBS Klimboom</t>
  </si>
  <si>
    <t>03-432.02.60</t>
  </si>
  <si>
    <t>Provinciale steenweg 11</t>
  </si>
  <si>
    <t>VBS De Kreek</t>
  </si>
  <si>
    <t>VBS_De Wegwijzer</t>
  </si>
  <si>
    <t>VBS De Bosstraat</t>
  </si>
  <si>
    <t>VBS Booischot</t>
  </si>
  <si>
    <t>0473-11.13.49</t>
  </si>
  <si>
    <t>012-80.02.71</t>
  </si>
  <si>
    <t>VBS De Kiem A</t>
  </si>
  <si>
    <t>VBS De Kiem B</t>
  </si>
  <si>
    <t>VBS VLAM</t>
  </si>
  <si>
    <t>09-323.54.60</t>
  </si>
  <si>
    <t>09-323.52.10</t>
  </si>
  <si>
    <t>Zaffelare-Dorp 6</t>
  </si>
  <si>
    <t>VBS De Palster</t>
  </si>
  <si>
    <t>VBS Boskesschool</t>
  </si>
  <si>
    <t>VBS Heiende</t>
  </si>
  <si>
    <t>VBS Bengel</t>
  </si>
  <si>
    <t>VBS Heikant</t>
  </si>
  <si>
    <t>VBS Pius X-basis</t>
  </si>
  <si>
    <t>VKS De KleuterKouter</t>
  </si>
  <si>
    <t>VBS Sint-Macharius Laarne</t>
  </si>
  <si>
    <t>VKS Sint-Jozef</t>
  </si>
  <si>
    <t>VBS Sint-Martinusschool</t>
  </si>
  <si>
    <t>VBS De Stip</t>
  </si>
  <si>
    <t>VBS 't Landuiterke</t>
  </si>
  <si>
    <t>GBS Erpe-Mere</t>
  </si>
  <si>
    <t>VBS Sint-Franciscusschool</t>
  </si>
  <si>
    <t>VBS Sint-Antonius 1</t>
  </si>
  <si>
    <t>055-61.25.75</t>
  </si>
  <si>
    <t>VBS Glorieux1</t>
  </si>
  <si>
    <t>055-61.25.55</t>
  </si>
  <si>
    <t>055-61.25.45</t>
  </si>
  <si>
    <t>Wolvenstraat 13</t>
  </si>
  <si>
    <t>VBS Grotenberge</t>
  </si>
  <si>
    <t>VBS Munkzwalm VZW</t>
  </si>
  <si>
    <t>VBS Horebeke</t>
  </si>
  <si>
    <t>VKS Het Nest</t>
  </si>
  <si>
    <t>VBS Sint-Hendrik</t>
  </si>
  <si>
    <t>VBS De Hei(r)akker</t>
  </si>
  <si>
    <t>Kasterlinden BUBAO</t>
  </si>
  <si>
    <t>VBSBO Kristus Koning</t>
  </si>
  <si>
    <t>Kanjelstraat 1_2</t>
  </si>
  <si>
    <t>VBSBO Klimop</t>
  </si>
  <si>
    <t>Torhoutse Steenweg 513_B</t>
  </si>
  <si>
    <t>Corneel Heymanslaan 10</t>
  </si>
  <si>
    <t>VBS Steinerschool Hibernia Antwerpen</t>
  </si>
  <si>
    <t>VKS Regina Pacis 1</t>
  </si>
  <si>
    <t>VBS KCD</t>
  </si>
  <si>
    <t>VBS Leernest</t>
  </si>
  <si>
    <t>VBS Sint-Gorik</t>
  </si>
  <si>
    <t>VBS Leiebloem</t>
  </si>
  <si>
    <t>GO! LSBO De Balderschool</t>
  </si>
  <si>
    <t>VBS Sint Antonius 2</t>
  </si>
  <si>
    <t>VBS Sint-Antonius 3</t>
  </si>
  <si>
    <t>VBS De Meidoorn</t>
  </si>
  <si>
    <t>VBS Sint-Lievensinstituut</t>
  </si>
  <si>
    <t>VBS De Vlinderboom</t>
  </si>
  <si>
    <t>GO! Futura Basisschool Menen</t>
  </si>
  <si>
    <t>GO! BS De Telescoop</t>
  </si>
  <si>
    <t>GBS De Vaart</t>
  </si>
  <si>
    <t>02-431.94.60</t>
  </si>
  <si>
    <t>GBS Triangel Strijtem/O.L.V.-Lombeek</t>
  </si>
  <si>
    <t>Lage Kaart 542</t>
  </si>
  <si>
    <t>VBS Steinerschool Skellig Michaël</t>
  </si>
  <si>
    <t>VBS De Witte Stamroos Bijbelgetrouwe sch</t>
  </si>
  <si>
    <t>Eikeveldstraat 15</t>
  </si>
  <si>
    <t>MESSELBROEK</t>
  </si>
  <si>
    <t>Essestraat 3</t>
  </si>
  <si>
    <t>055-45.65.45</t>
  </si>
  <si>
    <t>GBS De Bever</t>
  </si>
  <si>
    <t>Engelstraat 52</t>
  </si>
  <si>
    <t>051-58.85.10</t>
  </si>
  <si>
    <t>VBS 't Hoge</t>
  </si>
  <si>
    <t>Steenbakkersstraat 2</t>
  </si>
  <si>
    <t>GO! Freinetschool De Baai Kortrijk</t>
  </si>
  <si>
    <t>Baaistraat 10</t>
  </si>
  <si>
    <t>056-21.37.93</t>
  </si>
  <si>
    <t>Keiemdorpstraat 51</t>
  </si>
  <si>
    <t>KEIEM</t>
  </si>
  <si>
    <t>Ommegangstraat 51</t>
  </si>
  <si>
    <t>ERPE-MERE</t>
  </si>
  <si>
    <t>053-83.59.74</t>
  </si>
  <si>
    <t>Renaat de Rudderlaan 35</t>
  </si>
  <si>
    <t>03-458.47.88</t>
  </si>
  <si>
    <t>Francisco Ferrerlaan 42</t>
  </si>
  <si>
    <t>09-323.54.10</t>
  </si>
  <si>
    <t>03-440.27.59</t>
  </si>
  <si>
    <t>Kontichstraat 43</t>
  </si>
  <si>
    <t>VBS Steinerschool Kristoffel Tervuren</t>
  </si>
  <si>
    <t>Kasteelstraat 10</t>
  </si>
  <si>
    <t>02-366.31.77</t>
  </si>
  <si>
    <t>Pastorijstraat 5</t>
  </si>
  <si>
    <t>VBS De Droomgaard 2</t>
  </si>
  <si>
    <t>Dahlialaan 1</t>
  </si>
  <si>
    <t>053-66.67.27</t>
  </si>
  <si>
    <t>GO!BS De Glinster</t>
  </si>
  <si>
    <t>Cesar Van Malderenstraat 35</t>
  </si>
  <si>
    <t>02-466.26.13</t>
  </si>
  <si>
    <t>VBS Sint-Pieterscollege De Zenne</t>
  </si>
  <si>
    <t>Drootbeekstraat 8</t>
  </si>
  <si>
    <t>02-420.14.40</t>
  </si>
  <si>
    <t>basisonderwijs</t>
  </si>
  <si>
    <t>sbtBeh</t>
  </si>
  <si>
    <t>sbtBeh_Tel</t>
  </si>
  <si>
    <t>GO! BS De Bron</t>
  </si>
  <si>
    <t>GO! BS De Goudenregen</t>
  </si>
  <si>
    <t>GO! BS De Leerboom</t>
  </si>
  <si>
    <t>02-396.13.76</t>
  </si>
  <si>
    <t>Nieuwstraat 124_A</t>
  </si>
  <si>
    <t>GO! BS Horizon</t>
  </si>
  <si>
    <t>02 553 30 10</t>
  </si>
  <si>
    <t>GO! BS Klim-Op Vilvoorde</t>
  </si>
  <si>
    <t>GO! BS De Regenboog</t>
  </si>
  <si>
    <t>02 553 92 22</t>
  </si>
  <si>
    <t>03-210.95.84</t>
  </si>
  <si>
    <t>0491-96.91.58</t>
  </si>
  <si>
    <t>GO! BS De Boomgaard</t>
  </si>
  <si>
    <t>GO! Atheneum Lier BS Het Molentje</t>
  </si>
  <si>
    <t>GO! Atheneum Lier BS Stadspark</t>
  </si>
  <si>
    <t>GO! BS De Bolster</t>
  </si>
  <si>
    <t>GO! BS 't Groen Schooltje</t>
  </si>
  <si>
    <t>GO! BS de Vlindertuin</t>
  </si>
  <si>
    <t>Cypriaan de Rorestraat 25</t>
  </si>
  <si>
    <t>015-41.16.02</t>
  </si>
  <si>
    <t>011-34.11.49</t>
  </si>
  <si>
    <t>Hugo Losschaertstraat 5_B</t>
  </si>
  <si>
    <t>GO! BS Manitoba</t>
  </si>
  <si>
    <t>050-36.18.48</t>
  </si>
  <si>
    <t>GO! BS De Dobbelsteen</t>
  </si>
  <si>
    <t>Hoogstraat 51</t>
  </si>
  <si>
    <t>09-348.31.94</t>
  </si>
  <si>
    <t>053-46.52.00</t>
  </si>
  <si>
    <t>GO! BS De Tandem</t>
  </si>
  <si>
    <t>02 553 92 16</t>
  </si>
  <si>
    <t>HSBS Klavertje Vier</t>
  </si>
  <si>
    <t>HSLS Koningin Astrid</t>
  </si>
  <si>
    <t>HSBS Kakelbont</t>
  </si>
  <si>
    <t>HSBS Harenheide</t>
  </si>
  <si>
    <t>VBS Boodschap</t>
  </si>
  <si>
    <t>Jan Stobbaertslaan 58</t>
  </si>
  <si>
    <t>02-538.19.10</t>
  </si>
  <si>
    <t>GBS Van de Borne</t>
  </si>
  <si>
    <t>HSBS Peter Benoit</t>
  </si>
  <si>
    <t>VBS Sint-Juliaan de Vlindertuin</t>
  </si>
  <si>
    <t>VKS Sancta Maria</t>
  </si>
  <si>
    <t>054-89.04.65</t>
  </si>
  <si>
    <t>GBS Wauterbos</t>
  </si>
  <si>
    <t>VBS SGI</t>
  </si>
  <si>
    <t>VKS 't Pleintje</t>
  </si>
  <si>
    <t>GBS Triangel</t>
  </si>
  <si>
    <t>SBS De Groene Planeet</t>
  </si>
  <si>
    <t>SBS De Puzzel</t>
  </si>
  <si>
    <t>GBS de negensprong</t>
  </si>
  <si>
    <t>GBS Wolvertem - Fusieschool</t>
  </si>
  <si>
    <t>VKS Ter Dreef</t>
  </si>
  <si>
    <t>0472-13.19.25</t>
  </si>
  <si>
    <t>VBS De Toermalijn</t>
  </si>
  <si>
    <t>03-432.02.30</t>
  </si>
  <si>
    <t>SBS Villa Stuivenberg</t>
  </si>
  <si>
    <t>VKS - Bais Rachel</t>
  </si>
  <si>
    <t>VBS Sint-Eduardus</t>
  </si>
  <si>
    <t>VBS VBSM</t>
  </si>
  <si>
    <t>Thibautstraat 65</t>
  </si>
  <si>
    <t>03-293.27.80</t>
  </si>
  <si>
    <t>Fort III-straat 5</t>
  </si>
  <si>
    <t>VLS Sint-Michielschool</t>
  </si>
  <si>
    <t>GBS Kadrie</t>
  </si>
  <si>
    <t>VLS College Essen</t>
  </si>
  <si>
    <t>Jan Frans Stynenlei 8</t>
  </si>
  <si>
    <t>VBS Impuls</t>
  </si>
  <si>
    <t>VBS Sint-Pietersinstituut Zevendonk</t>
  </si>
  <si>
    <t>VBS Het Kompas</t>
  </si>
  <si>
    <t>Molenbaan 1 bus 1</t>
  </si>
  <si>
    <t>GBS De Verrekijker</t>
  </si>
  <si>
    <t>VKS De Tovertuin</t>
  </si>
  <si>
    <t>Pastoriestraat 26</t>
  </si>
  <si>
    <t>VBS De Omnibus</t>
  </si>
  <si>
    <t>VKS 't Bosvriendje</t>
  </si>
  <si>
    <t>VKS Sint-Ursula Klim Op</t>
  </si>
  <si>
    <t>VBS OLVE-Basisschool</t>
  </si>
  <si>
    <t>VBS Olfa 't Plein</t>
  </si>
  <si>
    <t>GBS Jan Frans Willems</t>
  </si>
  <si>
    <t>Jef Van Hoofplein 22</t>
  </si>
  <si>
    <t>VBS Vosberg</t>
  </si>
  <si>
    <t>GBS 't Kompas</t>
  </si>
  <si>
    <t>GBS 't Kofschip</t>
  </si>
  <si>
    <t>GBS Octopus</t>
  </si>
  <si>
    <t>VBS Sint-Katarina</t>
  </si>
  <si>
    <t>SBS De Boomhut</t>
  </si>
  <si>
    <t>Ferdinand Coosemansstraat 15</t>
  </si>
  <si>
    <t>03-292.22.10</t>
  </si>
  <si>
    <t>GO! BS De Parel</t>
  </si>
  <si>
    <t>VLS Zonnebloem</t>
  </si>
  <si>
    <t>03-432.30.80</t>
  </si>
  <si>
    <t>VLS OLV Van Gaverland</t>
  </si>
  <si>
    <t>VBS De Hoge Geest</t>
  </si>
  <si>
    <t>VBS De Verrekijker</t>
  </si>
  <si>
    <t>03-750.18.50</t>
  </si>
  <si>
    <t>VBS School met De Bijbel De Wegwijzer</t>
  </si>
  <si>
    <t>GBS Kouterschool</t>
  </si>
  <si>
    <t>GLS Ter Elst</t>
  </si>
  <si>
    <t>GO! BS De Esdoorn</t>
  </si>
  <si>
    <t>VBS Sint-Jansschool</t>
  </si>
  <si>
    <t>VBS Pastoor De Clerck</t>
  </si>
  <si>
    <t>VLS Heilig Hart</t>
  </si>
  <si>
    <t>016-39.90.23</t>
  </si>
  <si>
    <t>VBS Sint-Pietersschool</t>
  </si>
  <si>
    <t>GBS 't Klavertje Bierbeek</t>
  </si>
  <si>
    <t>VBS Bergom</t>
  </si>
  <si>
    <t>VBS Oosterwijk</t>
  </si>
  <si>
    <t>GBS Oevel - Het Lo</t>
  </si>
  <si>
    <t>Molenstraat 90</t>
  </si>
  <si>
    <t>VBS Sint-Jozefsschool Schoonderbuken</t>
  </si>
  <si>
    <t>VBS Ons Wereldje</t>
  </si>
  <si>
    <t>VBS Den Hulst</t>
  </si>
  <si>
    <t>SBS Zichem-Keiberg-Scherpenheuvel</t>
  </si>
  <si>
    <t>Lobbensestraat 124</t>
  </si>
  <si>
    <t>013-77.45.16</t>
  </si>
  <si>
    <t>VBS Vroenhof</t>
  </si>
  <si>
    <t>GO! BS Wonderwijs Walshoutem</t>
  </si>
  <si>
    <t>VBS 't Kabaske</t>
  </si>
  <si>
    <t>VKS Don Bosco Klim-Op</t>
  </si>
  <si>
    <t>VBS Jaak Tassetschool</t>
  </si>
  <si>
    <t>VBS De Achellier</t>
  </si>
  <si>
    <t>VBS School met de Bijbel De Padvinder</t>
  </si>
  <si>
    <t>GBS Rekem</t>
  </si>
  <si>
    <t>Watertorenstraat 5_C</t>
  </si>
  <si>
    <t>VBS 't Scholierke-Het Klein Kasteeltje</t>
  </si>
  <si>
    <t>VBS de Bammerd-Beukenbroekje</t>
  </si>
  <si>
    <t>GBS De Boomhut</t>
  </si>
  <si>
    <t>GBS de B@sis</t>
  </si>
  <si>
    <t>SBS De Schommel</t>
  </si>
  <si>
    <t>VBS 'De Beerring'</t>
  </si>
  <si>
    <t>VLS HARTeLU(s)T, campus Kerkstraat</t>
  </si>
  <si>
    <t>VBS De Wijngaard</t>
  </si>
  <si>
    <t>VBS SLHD Sint-Leo - Sint-Pieters</t>
  </si>
  <si>
    <t>GBS klavertje vier Esen- Leke- Beerst</t>
  </si>
  <si>
    <t>Kerkstraat 2_A</t>
  </si>
  <si>
    <t>VBS De Driemaster</t>
  </si>
  <si>
    <t>VBS Sint-Theresia</t>
  </si>
  <si>
    <t>Veldstraat 168</t>
  </si>
  <si>
    <t>056-77.92.46</t>
  </si>
  <si>
    <t>VBS Het Vlinderbos</t>
  </si>
  <si>
    <t>0494-87.87.92</t>
  </si>
  <si>
    <t>VBS Prizma De Wegwijzer</t>
  </si>
  <si>
    <t>GBS De WegWijzer</t>
  </si>
  <si>
    <t>SBS Guido Gezelle</t>
  </si>
  <si>
    <t>SBS Torenhof</t>
  </si>
  <si>
    <t>VBS Paandersschool</t>
  </si>
  <si>
    <t>VKS Sint-Lutgardis</t>
  </si>
  <si>
    <t>VBS Het Nestkastje</t>
  </si>
  <si>
    <t>09-323.54.80</t>
  </si>
  <si>
    <t>SBS Het Trappenhuis</t>
  </si>
  <si>
    <t>SBS De Dialoog</t>
  </si>
  <si>
    <t>SBS Daltonschool De Lotus</t>
  </si>
  <si>
    <t>SBS Jenaplanschool De Feniks</t>
  </si>
  <si>
    <t>SBS De Stadspoort</t>
  </si>
  <si>
    <t>SKS Ter Leie</t>
  </si>
  <si>
    <t>09-323.55.20</t>
  </si>
  <si>
    <t>SBS Victor Carpentier</t>
  </si>
  <si>
    <t>SBS Francois Laurentinstituut</t>
  </si>
  <si>
    <t>VBS School met De Bijbel De Gaspard</t>
  </si>
  <si>
    <t>SBS De Regenboog</t>
  </si>
  <si>
    <t>VBS Braambos</t>
  </si>
  <si>
    <t>GKS Ondersteboven</t>
  </si>
  <si>
    <t>03-777.05.35</t>
  </si>
  <si>
    <t>GKS 't Kleuterboompje</t>
  </si>
  <si>
    <t>SBS De Sportschool</t>
  </si>
  <si>
    <t>09-210.07.48</t>
  </si>
  <si>
    <t>GBS De Zonnevlier</t>
  </si>
  <si>
    <t>VKS Sint-Maarten</t>
  </si>
  <si>
    <t>VLS Sint Jozefscollege</t>
  </si>
  <si>
    <t>VLS Sint-Maarten</t>
  </si>
  <si>
    <t>SBS De Duizendpootjes</t>
  </si>
  <si>
    <t>SBS Klaproosje</t>
  </si>
  <si>
    <t>SBS 't Hofje</t>
  </si>
  <si>
    <t>VBS HEHAschool</t>
  </si>
  <si>
    <t>SBS 't Meivisje</t>
  </si>
  <si>
    <t>VBS Herdersem</t>
  </si>
  <si>
    <t>SBS Tinnenhoek</t>
  </si>
  <si>
    <t>VBS Hartencollege Onderwijslaan</t>
  </si>
  <si>
    <t>VBS Hartencollege Meerbeke</t>
  </si>
  <si>
    <t>GBS SBS Zottegem De Kleine Planeet</t>
  </si>
  <si>
    <t>09-361.02.04</t>
  </si>
  <si>
    <t>VBS Eke</t>
  </si>
  <si>
    <t>VBS 't Hinkelpad</t>
  </si>
  <si>
    <t>VBS De Sterrenboom</t>
  </si>
  <si>
    <t>SBS Klaverdries</t>
  </si>
  <si>
    <t>VBS Wegel A</t>
  </si>
  <si>
    <t>VLSBO Het Veer</t>
  </si>
  <si>
    <t>Miksebaan 264_B</t>
  </si>
  <si>
    <t>013-31.13.26</t>
  </si>
  <si>
    <t>Oliebaan 2_B</t>
  </si>
  <si>
    <t>VLSBO 't Brugje</t>
  </si>
  <si>
    <t>Bollewerpstraat 5_A</t>
  </si>
  <si>
    <t>Karel Lodewijk Dierickxstraat 28</t>
  </si>
  <si>
    <t>VLSBO Styrka Lager Onderwijs</t>
  </si>
  <si>
    <t>SBSBO Ziekenhuisschool Stad Gent</t>
  </si>
  <si>
    <t>SLSBO De Octopus</t>
  </si>
  <si>
    <t>SBSBO Sassepoort - Spoor 9</t>
  </si>
  <si>
    <t>VBSBO Óscar Romerocollege Het Laar</t>
  </si>
  <si>
    <t>VLSBO Hartencollege Buitengewoon LO</t>
  </si>
  <si>
    <t>GO! BS Beukenbos</t>
  </si>
  <si>
    <t>SBS De Boomgaard</t>
  </si>
  <si>
    <t>VBS Sint-Maartenschool</t>
  </si>
  <si>
    <t>HSKS Koningin Astrid</t>
  </si>
  <si>
    <t>VBS Leertuin</t>
  </si>
  <si>
    <t>VBS Hartencollege Okegem</t>
  </si>
  <si>
    <t>VKS Heilig Hart</t>
  </si>
  <si>
    <t>VBS Karamba</t>
  </si>
  <si>
    <t>VBS Sint-Gertrudis</t>
  </si>
  <si>
    <t>VBS ZAVO</t>
  </si>
  <si>
    <t>HSBS De Droomboom</t>
  </si>
  <si>
    <t>GBS Van Asbroeck</t>
  </si>
  <si>
    <t>VLS Sancta Maria</t>
  </si>
  <si>
    <t>Wasstraat 120</t>
  </si>
  <si>
    <t>Gemeenveldstraat 10</t>
  </si>
  <si>
    <t>Stefaan Modest Glorieuxlaan 40</t>
  </si>
  <si>
    <t>055-61.25.50</t>
  </si>
  <si>
    <t>Pluimstraat 2 bus A</t>
  </si>
  <si>
    <t>VBS Zulte</t>
  </si>
  <si>
    <t>SBS Mandala</t>
  </si>
  <si>
    <t>GO! BS 't Regenboogje</t>
  </si>
  <si>
    <t>VLS Joma</t>
  </si>
  <si>
    <t>0486-97.62.18</t>
  </si>
  <si>
    <t>GO! BS Zavelput</t>
  </si>
  <si>
    <t>VBS Onafhank. Freinetschool De Klaproos</t>
  </si>
  <si>
    <t>VBS Sint-Norbertus</t>
  </si>
  <si>
    <t>GO! freinetschool Het Reuzenhuis Tielt</t>
  </si>
  <si>
    <t>VBS OLFA Elsdonk</t>
  </si>
  <si>
    <t>VLS De Basis</t>
  </si>
  <si>
    <t>015-30.38.38</t>
  </si>
  <si>
    <t>VBS Wegel B</t>
  </si>
  <si>
    <t>VKS Joma</t>
  </si>
  <si>
    <t>GBS Pierenbos</t>
  </si>
  <si>
    <t>Elzenstraat 11</t>
  </si>
  <si>
    <t>VBS Helibel Lille</t>
  </si>
  <si>
    <t>SBS De Letterdoos - MI school</t>
  </si>
  <si>
    <t>GBS De Stip Linden</t>
  </si>
  <si>
    <t>054-89.04.60</t>
  </si>
  <si>
    <t>VBS De Lanetuin</t>
  </si>
  <si>
    <t>Heldenplein 45</t>
  </si>
  <si>
    <t>09-323.55.40</t>
  </si>
  <si>
    <t>GO! BS Carolus Magnus</t>
  </si>
  <si>
    <t>GO! Leefschool Klavertje 4 Nevele</t>
  </si>
  <si>
    <t>SBS Het GroeneEilandje</t>
  </si>
  <si>
    <t>GO! BS De Rozen</t>
  </si>
  <si>
    <t>SBS Melopee</t>
  </si>
  <si>
    <t>Kompasplein 1</t>
  </si>
  <si>
    <t>09-323.56.00</t>
  </si>
  <si>
    <t>Boekenberglei 279</t>
  </si>
  <si>
    <t>Mathieu Desmaréstraat 16</t>
  </si>
  <si>
    <t>GO! BS De Notelaar</t>
  </si>
  <si>
    <t>011-89.17.22</t>
  </si>
  <si>
    <t>02-479.61.28</t>
  </si>
  <si>
    <t>SBS Freinetschool 't Groen Drieske</t>
  </si>
  <si>
    <t>02-897.56.10</t>
  </si>
  <si>
    <t>0470-41.75.12</t>
  </si>
  <si>
    <t>0473-39.62.03</t>
  </si>
  <si>
    <t>GO! BS De Lotusbloem</t>
  </si>
  <si>
    <t>Herenthoutseweg 124</t>
  </si>
  <si>
    <t>GO! BS Wonderwijs Neerwinden</t>
  </si>
  <si>
    <t>GO! BS Campus Comenius</t>
  </si>
  <si>
    <t>Félix Vande Sandestraat 15</t>
  </si>
  <si>
    <t>02-897.50.37</t>
  </si>
  <si>
    <t>GBS Spring in 't Veldeke</t>
  </si>
  <si>
    <t>03-344.72.88</t>
  </si>
  <si>
    <t>013-77.80.58</t>
  </si>
  <si>
    <t>VBS De Wante Schorisse</t>
  </si>
  <si>
    <t>056-22.74.72</t>
  </si>
  <si>
    <t>Elzeelsesteenweg 647</t>
  </si>
  <si>
    <t>GBS klavertje vier Keiem</t>
  </si>
  <si>
    <t>0475-78.21.19</t>
  </si>
  <si>
    <t>VBS OLFA Drie Eiken</t>
  </si>
  <si>
    <t>SBS De Tovertuin</t>
  </si>
  <si>
    <t>GO! BS 't Vlasbloempje</t>
  </si>
  <si>
    <t>Theofiel Reynlaan 13</t>
  </si>
  <si>
    <t>GO! BS Blik</t>
  </si>
  <si>
    <t>03-550.53.48</t>
  </si>
  <si>
    <t>SBS Zottegem De Smidse</t>
  </si>
  <si>
    <t>Smissenhoek 103</t>
  </si>
  <si>
    <t>VBS De KaBaZ</t>
  </si>
  <si>
    <t>VBS Sleihage</t>
  </si>
  <si>
    <t>Diksmuidesteenweg 93</t>
  </si>
  <si>
    <t>Middelweg 105</t>
  </si>
  <si>
    <t>09-374.02.00</t>
  </si>
  <si>
    <t>GO!BS XCL Stapsgewijs</t>
  </si>
  <si>
    <t>GO! Freinetschool De Bonte Specht</t>
  </si>
  <si>
    <t>Spechtenwegel 1</t>
  </si>
  <si>
    <t>051-20.63.40</t>
  </si>
  <si>
    <t>GO!BS Freinet Op Stelten</t>
  </si>
  <si>
    <t>Europalaan 95_A</t>
  </si>
  <si>
    <t>089-79-27.25</t>
  </si>
  <si>
    <t>Rijmenamsesteenweg 194</t>
  </si>
  <si>
    <t>016-26.09.00</t>
  </si>
  <si>
    <t>GO! BS Eugeen Laermans</t>
  </si>
  <si>
    <t>Ninoofsesteenweg 191</t>
  </si>
  <si>
    <t>VBS KieM, natuur- en montessorischool</t>
  </si>
  <si>
    <t>Zavelstraat 78</t>
  </si>
  <si>
    <t>VBS De Sterrebloem</t>
  </si>
  <si>
    <t>09-386.14.10</t>
  </si>
  <si>
    <t>Hofstraat 37_A</t>
  </si>
  <si>
    <t>052-21.04.58</t>
  </si>
  <si>
    <t>SBS Het Tandwiel</t>
  </si>
  <si>
    <t>Sint-Bernadettestraat 258</t>
  </si>
  <si>
    <t>09-323.51.80</t>
  </si>
  <si>
    <t>GO! BS De Zonnebloem</t>
  </si>
  <si>
    <t>GBS De Start Ruien</t>
  </si>
  <si>
    <t>De Pacht 12</t>
  </si>
  <si>
    <t>Bredaseweg 52</t>
  </si>
  <si>
    <t>Stelen 17</t>
  </si>
  <si>
    <t>GBS GILKO</t>
  </si>
  <si>
    <t>Burg. Maenhautstraat 1</t>
  </si>
  <si>
    <t>GBS Eke De Vlinderboom</t>
  </si>
  <si>
    <t>Steenweg 132</t>
  </si>
  <si>
    <t>09-385.59.08</t>
  </si>
  <si>
    <t>VBS Sinaai</t>
  </si>
  <si>
    <t>Leebrugstraat 65</t>
  </si>
  <si>
    <t>03-772.47.61</t>
  </si>
  <si>
    <t>052-44.54.78</t>
  </si>
  <si>
    <t>GVBS Hertenhof</t>
  </si>
  <si>
    <t>Schotensesteenweg 69</t>
  </si>
  <si>
    <t>03-324.00.76</t>
  </si>
  <si>
    <t>VBS De Kleine Helden</t>
  </si>
  <si>
    <t>Boelare 145</t>
  </si>
  <si>
    <t>Karel Ledeganckstraat 3</t>
  </si>
  <si>
    <t>VBS Het Leerbos</t>
  </si>
  <si>
    <t>Ten Bosse 140</t>
  </si>
  <si>
    <t>0479-58.03.56</t>
  </si>
  <si>
    <t>GBS De Kersentuin</t>
  </si>
  <si>
    <t>VBS Schooltrio afdeling Klerken</t>
  </si>
  <si>
    <t>011-49.45.30</t>
  </si>
  <si>
    <t>VBS Kindcentrum Straal</t>
  </si>
  <si>
    <t>Stevoortse kiezel 119</t>
  </si>
  <si>
    <t>0467-00.90.31</t>
  </si>
  <si>
    <t>GO! BS De Kleine Kunstgalerij</t>
  </si>
  <si>
    <t>056-24.56.69</t>
  </si>
  <si>
    <t>VKSBO KOCA</t>
  </si>
  <si>
    <t>Rudolfstraat 16</t>
  </si>
  <si>
    <t>GO! BS Freinetschool WonderWereld</t>
  </si>
  <si>
    <t>02 553 59 76</t>
  </si>
  <si>
    <t>GO! BS De Schorre</t>
  </si>
  <si>
    <t>GO! BS Daltonschool Meeuwen-Gruitrode</t>
  </si>
  <si>
    <t>GO! BS De Geluksvogel</t>
  </si>
  <si>
    <t>Gemeneweideweg-Zuid 121</t>
  </si>
  <si>
    <t>050-35.18.48</t>
  </si>
  <si>
    <t>Luikstraat 77</t>
  </si>
  <si>
    <t>Kapellendries 85</t>
  </si>
  <si>
    <t>09-365.79.13</t>
  </si>
  <si>
    <t>053-46.51.00</t>
  </si>
  <si>
    <t>VBS Sint-Donatus</t>
  </si>
  <si>
    <t>Paleisstraat 48</t>
  </si>
  <si>
    <t>VBS Ibex</t>
  </si>
  <si>
    <t>VBS Zonnekind</t>
  </si>
  <si>
    <t>GBS De Sleutel</t>
  </si>
  <si>
    <t>GKS Parkschool Mortsel</t>
  </si>
  <si>
    <t>03-502.10.80</t>
  </si>
  <si>
    <t>VBS Sint-Carolus</t>
  </si>
  <si>
    <t>SBS Edison</t>
  </si>
  <si>
    <t>VBS Regenboog</t>
  </si>
  <si>
    <t>Vloeterstraat 2_A</t>
  </si>
  <si>
    <t>Margarethalaan 70</t>
  </si>
  <si>
    <t>Zonhoevestraat 32</t>
  </si>
  <si>
    <t>VBS Picpussen</t>
  </si>
  <si>
    <t>Houtpark 20</t>
  </si>
  <si>
    <t>VLS Hartelust</t>
  </si>
  <si>
    <t>VBS de Klimmuur</t>
  </si>
  <si>
    <t>Gestelsesteenweg 104</t>
  </si>
  <si>
    <t>0486-13.06.17</t>
  </si>
  <si>
    <t>Sint-Blasiusstraat 1</t>
  </si>
  <si>
    <t>Zandbergstraat 19</t>
  </si>
  <si>
    <t>Schoolstraat 90</t>
  </si>
  <si>
    <t>VBS Sint-Lodewijkscollege_- De Zessprong</t>
  </si>
  <si>
    <t>VKS Steenkerke</t>
  </si>
  <si>
    <t>056-17.09.00</t>
  </si>
  <si>
    <t>Pastoor Verrieststraat 12</t>
  </si>
  <si>
    <t>INGOOIGEM</t>
  </si>
  <si>
    <t>Kerkhofplein 3</t>
  </si>
  <si>
    <t>056-28.54.30</t>
  </si>
  <si>
    <t>Slijperstraat 1_A</t>
  </si>
  <si>
    <t>Vrije Basisschool 't Veld</t>
  </si>
  <si>
    <t>Nijverheidsstraat 35</t>
  </si>
  <si>
    <t>VBS Sint-Maarten Moorselbaan</t>
  </si>
  <si>
    <t>Kerkstraat 97</t>
  </si>
  <si>
    <t>Kapelhofstraat 6</t>
  </si>
  <si>
    <t>ERONDEGEM</t>
  </si>
  <si>
    <t>053-80.85.10</t>
  </si>
  <si>
    <t>Pastorijstraat 3 bus a</t>
  </si>
  <si>
    <t>VBS De Pinte</t>
  </si>
  <si>
    <t>Ommegangstraat 11_A</t>
  </si>
  <si>
    <t>VBS Tabor Lotenhulle</t>
  </si>
  <si>
    <t>VBS Tabor Sint-Maria-Aalter</t>
  </si>
  <si>
    <t>GO! BS De Kruipuit</t>
  </si>
  <si>
    <t>VBSBO Sint-Rafael</t>
  </si>
  <si>
    <t>SBSBO De Ganzenveer</t>
  </si>
  <si>
    <t>Vrije Basisschool BuO BEMOK</t>
  </si>
  <si>
    <t>PLSBO Kiempunt campus Buggenhout</t>
  </si>
  <si>
    <t>GLS Klim Op</t>
  </si>
  <si>
    <t>VBS Tabor Bellem</t>
  </si>
  <si>
    <t>Léopold De Swaefstraat 38</t>
  </si>
  <si>
    <t>Koning Leopold III-plein 69</t>
  </si>
  <si>
    <t>013-35.19.23</t>
  </si>
  <si>
    <t>09-355.68.76</t>
  </si>
  <si>
    <t>Kouterstraat 80_A</t>
  </si>
  <si>
    <t>GBS Kortrijk-Dutsel- De Gobbel</t>
  </si>
  <si>
    <t>GBS De Zonne</t>
  </si>
  <si>
    <t>GO! BS Daltonschool Xcl Eigenwijs</t>
  </si>
  <si>
    <t>PLSBO Kiempunt campus Eeklo</t>
  </si>
  <si>
    <t>VBS Sprankel Methodeschool Jenaplan</t>
  </si>
  <si>
    <t>SBS De Kleurenboom</t>
  </si>
  <si>
    <t>VBS De leertuin</t>
  </si>
  <si>
    <t>PBSBO Kiempunt campus Assenede</t>
  </si>
  <si>
    <t>de Mérodestraat 105</t>
  </si>
  <si>
    <t>GO! BS O.B.A.M.A.</t>
  </si>
  <si>
    <t>Hospitaalstraat 99</t>
  </si>
  <si>
    <t>011-46.01.53</t>
  </si>
  <si>
    <t>Lieven Bauwensstraat 26</t>
  </si>
  <si>
    <t>055-60.52.45</t>
  </si>
  <si>
    <t>0485-68.86.93</t>
  </si>
  <si>
    <t>VBS Tabor Aalter-Brug</t>
  </si>
  <si>
    <t>0497-54.52.71</t>
  </si>
  <si>
    <t>02-313.80.80</t>
  </si>
  <si>
    <t>Lange Akkerstraat 17_A</t>
  </si>
  <si>
    <t>015-51.26.44</t>
  </si>
  <si>
    <t>055-38.94.89</t>
  </si>
  <si>
    <t>VBS De Leeroase</t>
  </si>
  <si>
    <t>0486-13.03.35</t>
  </si>
  <si>
    <t>09-282.39.54</t>
  </si>
  <si>
    <t>050-32.89.50</t>
  </si>
  <si>
    <t>0497-10.48.92</t>
  </si>
  <si>
    <t>Burgemeester Felix de Bethunelaa 4 bus A</t>
  </si>
  <si>
    <t xml:space="preserve">Protocol voor de overschrijding van bpt-uren in het </t>
  </si>
  <si>
    <t>Met dit formulier deelt het onderhandelingscomité mee of het al dan niet akkoord gaat met de overschrijding van de 3%-norm voor bpt-uren.</t>
  </si>
  <si>
    <t>T</t>
  </si>
  <si>
    <t>02 553 30 10 (Sam Puttemans)</t>
  </si>
  <si>
    <t>Soort onderhandelingscomité</t>
  </si>
  <si>
    <t>Duid het soort onderhandelingscomité aan.</t>
  </si>
  <si>
    <t>Gaat het onderhandelingcomité akkoord?</t>
  </si>
  <si>
    <t>Opmerkingen</t>
  </si>
  <si>
    <t>Beslissing met betrekking tot de overschrijding van de 3%- norm voor btp-uren</t>
  </si>
  <si>
    <t>Ondertekening door de vertegenwoordiger van het schoolbestuur</t>
  </si>
  <si>
    <t>Ondertekening door de vertegenwoordiger van het personeel</t>
  </si>
  <si>
    <t>functie</t>
  </si>
  <si>
    <t>Gegevens van de instelling waarvoor u de beslissing meldt</t>
  </si>
  <si>
    <t>-</t>
  </si>
  <si>
    <t>Als het document is opgeladen, vindt u het terug onder het tabblad 'Documenten' bij 'Verstuurd door instelling'.</t>
  </si>
  <si>
    <t>LOC</t>
  </si>
  <si>
    <t>BOC</t>
  </si>
  <si>
    <t>ABOC</t>
  </si>
  <si>
    <t>ander</t>
  </si>
  <si>
    <t>Vul het (de) schoolnummer(s) in.</t>
  </si>
  <si>
    <t>naam en adres</t>
  </si>
  <si>
    <t>Vul het instellingsnummer van het schoolbestuur, de scholengemeenschap of de scholengroep in.</t>
  </si>
  <si>
    <t>Als u het instellingsnummer invult, verschijnen de naam en het adres automatisch.</t>
  </si>
  <si>
    <t>schooljaar 2023-2024</t>
  </si>
  <si>
    <t>schooljaar 2024-2025</t>
  </si>
  <si>
    <t>schooljaar 2025-2026</t>
  </si>
  <si>
    <t>schooljaar 2026-2027</t>
  </si>
  <si>
    <t>instelling</t>
  </si>
  <si>
    <t>e_mail</t>
  </si>
  <si>
    <t>De Zevenster</t>
  </si>
  <si>
    <t>Vlaamse Ardennen</t>
  </si>
  <si>
    <t>Katholiek Onderwijs St-Trudo</t>
  </si>
  <si>
    <t>Moerbrugsestraat 20</t>
  </si>
  <si>
    <t>0496 798039</t>
  </si>
  <si>
    <t>bieke.wittebolle@karel-de-goede.be</t>
  </si>
  <si>
    <t>Goezo</t>
  </si>
  <si>
    <t>directie.kerkeblokken@goezo.be</t>
  </si>
  <si>
    <t>Gemeentelijk Onderwijs Kortenberg</t>
  </si>
  <si>
    <t>denegensprong@kortenberg.be</t>
  </si>
  <si>
    <t>Scholengemeenschap BaO Impact</t>
  </si>
  <si>
    <t>Gistelse Steenweg 294</t>
  </si>
  <si>
    <t>Beerse</t>
  </si>
  <si>
    <t>0499-40.67.66</t>
  </si>
  <si>
    <t>marc.brosens@beerse.be</t>
  </si>
  <si>
    <t>SG Vrij Basisonderwijs van A tot Zee</t>
  </si>
  <si>
    <t>De Kollebloeme</t>
  </si>
  <si>
    <t>katrien.demuijnck@dekollebloeme.be</t>
  </si>
  <si>
    <t>Basisscholen St-Lodewijkscollege Brugge</t>
  </si>
  <si>
    <t>directeur@basisschoolgistelsesteenweg.be</t>
  </si>
  <si>
    <t>HATWEEJO</t>
  </si>
  <si>
    <t>directie@gkls-maleizen.be</t>
  </si>
  <si>
    <t>9 Beaufort</t>
  </si>
  <si>
    <t>info@westdiep.be</t>
  </si>
  <si>
    <t>Gem. gemengde basisscholen Hoogstraten</t>
  </si>
  <si>
    <t>info@dreefke.be</t>
  </si>
  <si>
    <t>Kruispunt</t>
  </si>
  <si>
    <t>info@kraal.be</t>
  </si>
  <si>
    <t>Saeftinghe</t>
  </si>
  <si>
    <t>0475848675</t>
  </si>
  <si>
    <t>codi@sgsaeftinghe.be</t>
  </si>
  <si>
    <t>Hopsasa</t>
  </si>
  <si>
    <t>directie@deleertrommel.be</t>
  </si>
  <si>
    <t>DEPUZZEL</t>
  </si>
  <si>
    <t>gbsopdreef@gmail.com</t>
  </si>
  <si>
    <t>Katholieke Basisscholen Kortrijk</t>
  </si>
  <si>
    <t>rik.bossuyt@kbkscholen.be</t>
  </si>
  <si>
    <t>BaO Leuven-Tienen-Landen</t>
  </si>
  <si>
    <t>dieter.rodeyns@huis11.be</t>
  </si>
  <si>
    <t>PoelbergOmmeland</t>
  </si>
  <si>
    <t>Ontvangerstraat 9</t>
  </si>
  <si>
    <t>info@vbstnieuwland.be</t>
  </si>
  <si>
    <t>Gruuthuse</t>
  </si>
  <si>
    <t>0496 79 80 39</t>
  </si>
  <si>
    <t>codi@scholengruuthuse.net</t>
  </si>
  <si>
    <t>Basisonderwijs Kortrijk - Menen</t>
  </si>
  <si>
    <t>Kerselarenlaan 12</t>
  </si>
  <si>
    <t>info@hetopengroene.be</t>
  </si>
  <si>
    <t>Basisonderwijs Roeselare</t>
  </si>
  <si>
    <t>Hugo Verrieststraat 68</t>
  </si>
  <si>
    <t>051-26.75.65</t>
  </si>
  <si>
    <t>marc.maertens@skynet.be</t>
  </si>
  <si>
    <t>C.D.I.</t>
  </si>
  <si>
    <t>Oude Veurnestraat 24</t>
  </si>
  <si>
    <t>centrale@cdi-ieper.be</t>
  </si>
  <si>
    <t>KBO Schelde-Leie</t>
  </si>
  <si>
    <t>De Archipel</t>
  </si>
  <si>
    <t>codi@sggent-drongen.be</t>
  </si>
  <si>
    <t>Sint-Nicolaas BaO Zuid</t>
  </si>
  <si>
    <t>info@sint-nicolaas-sgbao.be</t>
  </si>
  <si>
    <t>EDUGO</t>
  </si>
  <si>
    <t>Sint-Jozefstraat 7</t>
  </si>
  <si>
    <t>Scheldeland</t>
  </si>
  <si>
    <t>caroline.cortens@gibowichelen.be</t>
  </si>
  <si>
    <t>Stedelijke basisscholen Ninove-Geni</t>
  </si>
  <si>
    <t>slsdenderwindeke@telenet.be</t>
  </si>
  <si>
    <t>Katholiek Basisonderwijs Lokeren</t>
  </si>
  <si>
    <t>Heirbrugstraat 271</t>
  </si>
  <si>
    <t>codi@kabaolok.be</t>
  </si>
  <si>
    <t>Katholiek Basisond. "Vlaamse Ardennen"</t>
  </si>
  <si>
    <t/>
  </si>
  <si>
    <t>Scholengemeenschap Dender</t>
  </si>
  <si>
    <t>Welvaartstraat 70</t>
  </si>
  <si>
    <t>De zevensprong</t>
  </si>
  <si>
    <t>0478347734</t>
  </si>
  <si>
    <t>info@kcd.be</t>
  </si>
  <si>
    <t>Kath.Gewoon &amp; Buiteng. Basis Oudenaarde</t>
  </si>
  <si>
    <t>secretariaat.kbostjozef@kbonet.be</t>
  </si>
  <si>
    <t>Sint-Jan&amp;Visitatie</t>
  </si>
  <si>
    <t>Visitatiestraat 1</t>
  </si>
  <si>
    <t>gerdirectie@sintjv.be</t>
  </si>
  <si>
    <t>SGE BaO Vlaamse Ardennen</t>
  </si>
  <si>
    <t>directie@dewereldbrug.eu</t>
  </si>
  <si>
    <t>Klavertje 4</t>
  </si>
  <si>
    <t>Lauwsestraat 11_13</t>
  </si>
  <si>
    <t>0498-77.51.09</t>
  </si>
  <si>
    <t>codi@scolanet.be</t>
  </si>
  <si>
    <t>Mandel - Leie</t>
  </si>
  <si>
    <t>codi@vbsmandelbloesem.be</t>
  </si>
  <si>
    <t>Katholieke Basisscholen Neerpelt</t>
  </si>
  <si>
    <t>directielille@helibel.net</t>
  </si>
  <si>
    <t>Katholiek Basisonderwijs Hamont-Achel</t>
  </si>
  <si>
    <t>secretariaat@derobbert.be</t>
  </si>
  <si>
    <t>Leopoldsburg-Lummen</t>
  </si>
  <si>
    <t>Alken-Diepenbeek-Kortessem-Nieuwerkerken</t>
  </si>
  <si>
    <t>gbs.diepenbeek@skynet.be</t>
  </si>
  <si>
    <t>St.-Hubertus</t>
  </si>
  <si>
    <t>christaory@hotmail.com</t>
  </si>
  <si>
    <t>Vrije Basisscholen Maasmechelen-Noord</t>
  </si>
  <si>
    <t>Scholengemeenschap SUR+</t>
  </si>
  <si>
    <t>Olmenweg 110</t>
  </si>
  <si>
    <t>011-46.13.21</t>
  </si>
  <si>
    <t>rudi.slegers@sgr15.be</t>
  </si>
  <si>
    <t>VZW Kath.Basisond. Meeuwen-Gruitrode</t>
  </si>
  <si>
    <t>wim.daniels@royke.be</t>
  </si>
  <si>
    <t>KODB vzw</t>
  </si>
  <si>
    <t>KT-scholengroep</t>
  </si>
  <si>
    <t>mozaiek@kt-scholengroep.be</t>
  </si>
  <si>
    <t>Rievoe</t>
  </si>
  <si>
    <t>vbsmvv@rievoe.be</t>
  </si>
  <si>
    <t>Pit.</t>
  </si>
  <si>
    <t>Heerbaan 241_A</t>
  </si>
  <si>
    <t>personeel@sgpit.be</t>
  </si>
  <si>
    <t>KBMZ</t>
  </si>
  <si>
    <t>089-79.00.68</t>
  </si>
  <si>
    <t>SG KBT</t>
  </si>
  <si>
    <t>Erika Houthalen-Helchteren</t>
  </si>
  <si>
    <t>scholengemeenschap.erika@gmail.com</t>
  </si>
  <si>
    <t>BoKaLoRe</t>
  </si>
  <si>
    <t>directie@degeluksvlinder.be</t>
  </si>
  <si>
    <t>De KuBus</t>
  </si>
  <si>
    <t>patrick.trines@dekubus-bree.be</t>
  </si>
  <si>
    <t>SGH² Ham-Heppen</t>
  </si>
  <si>
    <t>info@deheppening.be</t>
  </si>
  <si>
    <t>Stedelijk Basisonderwijs Roeselare</t>
  </si>
  <si>
    <t>Botermarkt 2</t>
  </si>
  <si>
    <t>directie@sbsdeoctopus.be</t>
  </si>
  <si>
    <t>Kath.Basisonderwijs Tessenderlo</t>
  </si>
  <si>
    <t>directie@kabot.be</t>
  </si>
  <si>
    <t>KODIEKO</t>
  </si>
  <si>
    <t>directeur@lutselus.be</t>
  </si>
  <si>
    <t>Kust en Polder</t>
  </si>
  <si>
    <t>Dan. De Haenelaan 10</t>
  </si>
  <si>
    <t>Kath.BO Lanaken</t>
  </si>
  <si>
    <t>Berenhofstraat 30</t>
  </si>
  <si>
    <t>089-71.28.38</t>
  </si>
  <si>
    <t>tamara.mascia@kbo-lanaken.be</t>
  </si>
  <si>
    <t>SG BO Opglabbeek - Gerdingen</t>
  </si>
  <si>
    <t>info@lagere-school-opglabbeek.be</t>
  </si>
  <si>
    <t>SG Halen/Herk-de-Stad</t>
  </si>
  <si>
    <t>Ursulinenstraat 2</t>
  </si>
  <si>
    <t>0494-66.44.67</t>
  </si>
  <si>
    <t>viviane.cornelissen@kohh.be</t>
  </si>
  <si>
    <t>Stedelijk Onderwijs Geel</t>
  </si>
  <si>
    <t>Els.wouters@geel.be</t>
  </si>
  <si>
    <t>Sint-Gillis-Waas/Stekene/Waas-munster</t>
  </si>
  <si>
    <t>directie@gbsreynaerdijn.be</t>
  </si>
  <si>
    <t>Katholieke Basisscholen Waasland Noord</t>
  </si>
  <si>
    <t>Bormte 126</t>
  </si>
  <si>
    <t>codi@sgstekene.be</t>
  </si>
  <si>
    <t>SEPTEM</t>
  </si>
  <si>
    <t>09-226.00.10</t>
  </si>
  <si>
    <t>Strand en Polder</t>
  </si>
  <si>
    <t>pietdemonie@skynet.be</t>
  </si>
  <si>
    <t>De Voorkempen</t>
  </si>
  <si>
    <t>directie@gemeenteschool-wijnegem.be</t>
  </si>
  <si>
    <t>Ringscholen</t>
  </si>
  <si>
    <t>Nieuwstraat 122_A</t>
  </si>
  <si>
    <t>02-462.31.30</t>
  </si>
  <si>
    <t>brenda.felix@ringscholen.be</t>
  </si>
  <si>
    <t>BRUNO</t>
  </si>
  <si>
    <t>KatOBASIS</t>
  </si>
  <si>
    <t>Nieuwe Graanmarkt 32</t>
  </si>
  <si>
    <t>nancy.deboey@katoba.be</t>
  </si>
  <si>
    <t>TOZOMAA</t>
  </si>
  <si>
    <t>Lamorinièrestraat 229</t>
  </si>
  <si>
    <t>biekorfstraat@leerexpert.be</t>
  </si>
  <si>
    <t>Katholiek Basisonderwijs KITOS</t>
  </si>
  <si>
    <t>De negensprong</t>
  </si>
  <si>
    <t>directie@rp2.be</t>
  </si>
  <si>
    <t>Vrij Onderwijs Zele</t>
  </si>
  <si>
    <t>Heilig Hartplein 10</t>
  </si>
  <si>
    <t>052-45.26.06</t>
  </si>
  <si>
    <t>secretariaat.vrijonderwijszele@kaozele.be</t>
  </si>
  <si>
    <t>Gemeentelijk Basisonderwijs Lokeren-Zele</t>
  </si>
  <si>
    <t>directie.basisschoolstaakte@lokeren.be</t>
  </si>
  <si>
    <t>Hageland</t>
  </si>
  <si>
    <t>August Nihoulstraat 13</t>
  </si>
  <si>
    <t>steltje@scherpenheuvel-zichem.be</t>
  </si>
  <si>
    <t>Zuidwest-Pajottenland</t>
  </si>
  <si>
    <t>marleen.hanselaer@gooik.be</t>
  </si>
  <si>
    <t>Gemeentescholen Grimbergen</t>
  </si>
  <si>
    <t>directie@gbs-mozaiek.be</t>
  </si>
  <si>
    <t>St-Michiel</t>
  </si>
  <si>
    <t>Basisscholen Heilig Graf</t>
  </si>
  <si>
    <t>Patersstraat 28</t>
  </si>
  <si>
    <t>codi.bao@heilig-graf.be</t>
  </si>
  <si>
    <t>SG Katholiek Basisonderwijs Heule Kuurne</t>
  </si>
  <si>
    <t>Sint-Katrienplein 10_B</t>
  </si>
  <si>
    <t>codi@sgheulekuurne.be</t>
  </si>
  <si>
    <t>Gemeentescholen Zwevegem</t>
  </si>
  <si>
    <t>Bewonderwijs</t>
  </si>
  <si>
    <t>De 4 winden</t>
  </si>
  <si>
    <t>directie@dewassenaard.be</t>
  </si>
  <si>
    <t>De Leiebrug</t>
  </si>
  <si>
    <t>Prizma Basis</t>
  </si>
  <si>
    <t>Burgemeester Vandenbogaerdelaan 53</t>
  </si>
  <si>
    <t>De Balk</t>
  </si>
  <si>
    <t>Marktstraat 29</t>
  </si>
  <si>
    <t>centrumschool@harelbeke.be</t>
  </si>
  <si>
    <t>ZaRa</t>
  </si>
  <si>
    <t>De Zaaier</t>
  </si>
  <si>
    <t>0473-33.71.40</t>
  </si>
  <si>
    <t>dorine.feryn@sgdezaaier.be</t>
  </si>
  <si>
    <t>vzw Katholiek Basisonderwijs  Harelbeke</t>
  </si>
  <si>
    <t>Tuinstraat 20</t>
  </si>
  <si>
    <t>056-29.57.27</t>
  </si>
  <si>
    <t>info@kbhonline.be</t>
  </si>
  <si>
    <t>De Kreken</t>
  </si>
  <si>
    <t>directie@tbrugje.be</t>
  </si>
  <si>
    <t>Basisonderwijs Gavere/Merelbeke</t>
  </si>
  <si>
    <t>vermeiren.helene@gbsdevierklaver.be</t>
  </si>
  <si>
    <t>De Schakel</t>
  </si>
  <si>
    <t>info@qworzo.be</t>
  </si>
  <si>
    <t>Stedelijk Basisonderwijs Aalst</t>
  </si>
  <si>
    <t>Sint-Jan-de-Doper</t>
  </si>
  <si>
    <t>info@sjb2.be</t>
  </si>
  <si>
    <t>Gemeente Zoersel</t>
  </si>
  <si>
    <t>03-298.08.35</t>
  </si>
  <si>
    <t>directie@pb.zoersel.be</t>
  </si>
  <si>
    <t>Vrije Basisonderwijs Puurs en St-Amands</t>
  </si>
  <si>
    <t>SG Ferdinand Verbiest</t>
  </si>
  <si>
    <t>Baljuw Vermeulenstraat 1_A</t>
  </si>
  <si>
    <t>info@sgfv.be</t>
  </si>
  <si>
    <t>De Brug Kath basisscholen</t>
  </si>
  <si>
    <t>info@vrijecentrumschool.be</t>
  </si>
  <si>
    <t>LOV</t>
  </si>
  <si>
    <t>gbschool@lille.be</t>
  </si>
  <si>
    <t>Vrij Basisonderwijs Voorkempen</t>
  </si>
  <si>
    <t>codi@oefenschool.net</t>
  </si>
  <si>
    <t>SCHOT</t>
  </si>
  <si>
    <t>directie@bs-delta.be</t>
  </si>
  <si>
    <t>Scholengemeenschap KOMop</t>
  </si>
  <si>
    <t>scholengemeenschapkomop@gmail.com</t>
  </si>
  <si>
    <t>Ravels-Weelde</t>
  </si>
  <si>
    <t>info@gbsravels.be</t>
  </si>
  <si>
    <t>KOBA Zuiderkempen</t>
  </si>
  <si>
    <t>directie@vbs-dewegwijzer-morkhoven.be</t>
  </si>
  <si>
    <t>Midden-Vlaams-Brabant</t>
  </si>
  <si>
    <t>SG Stedelijk basisonderwijs Antwerpen -</t>
  </si>
  <si>
    <t>Grootbos-aan-Zee</t>
  </si>
  <si>
    <t>directie@gbsmooibos.be</t>
  </si>
  <si>
    <t>Lot-Huizingen-Dworp-Alsemberg</t>
  </si>
  <si>
    <t>Kastze</t>
  </si>
  <si>
    <t>directie@detoverberg.be</t>
  </si>
  <si>
    <t>Frankrijklei 71_73</t>
  </si>
  <si>
    <t>0800-23.019</t>
  </si>
  <si>
    <t>Stedelijke Basisscholen Hasselt</t>
  </si>
  <si>
    <t>sbs.kuringen@hasselt.be</t>
  </si>
  <si>
    <t>Basisscholen KVO</t>
  </si>
  <si>
    <t>pascale.peeraer@kvo-scholen.be</t>
  </si>
  <si>
    <t>Sint-Amandsbasisscholen Kortrijk</t>
  </si>
  <si>
    <t>basis@piusxkortrijk.be</t>
  </si>
  <si>
    <t>De Graankorrel</t>
  </si>
  <si>
    <t>Kruisekestraat 463</t>
  </si>
  <si>
    <t>056-19.40.50</t>
  </si>
  <si>
    <t>christophe.verleene@degraankorrel.com</t>
  </si>
  <si>
    <t>GULDENBERG</t>
  </si>
  <si>
    <t>Westhoek 28</t>
  </si>
  <si>
    <t>Kaaskerkestraat 22</t>
  </si>
  <si>
    <t>directie@letterzee.be</t>
  </si>
  <si>
    <t>SCHOLENGROEP STROOM</t>
  </si>
  <si>
    <t>directeur@delettertuin-koekelare.be</t>
  </si>
  <si>
    <t>Linco</t>
  </si>
  <si>
    <t>administratie@corneliusschool.be</t>
  </si>
  <si>
    <t>NOVUS</t>
  </si>
  <si>
    <t>directeur@vbshfamilie.be</t>
  </si>
  <si>
    <t>Scholengemeenschap Heusden-Zolder</t>
  </si>
  <si>
    <t>Zuid-Oost-Limburg</t>
  </si>
  <si>
    <t>gsriemst@riemst.be</t>
  </si>
  <si>
    <t>De Zevensprong</t>
  </si>
  <si>
    <t>codi@sgm-zevensprong.be</t>
  </si>
  <si>
    <t>Staho</t>
  </si>
  <si>
    <t>Bruggestraat 30</t>
  </si>
  <si>
    <t>051-72.57.43</t>
  </si>
  <si>
    <t>dirco@staho.be</t>
  </si>
  <si>
    <t>Steinerscholen Basisonderwijs</t>
  </si>
  <si>
    <t>school@lohrangrin.be</t>
  </si>
  <si>
    <t>KOMO</t>
  </si>
  <si>
    <t>directeur@donbosco-mechelen.be</t>
  </si>
  <si>
    <t>Driespan</t>
  </si>
  <si>
    <t>driespan.wingene@3span.be</t>
  </si>
  <si>
    <t>Kath. Basisond. Geraardsbergen-Deftinge</t>
  </si>
  <si>
    <t>Collegestraat 11</t>
  </si>
  <si>
    <t>hunnegem@skynet.be</t>
  </si>
  <si>
    <t>De PLaNeTen</t>
  </si>
  <si>
    <t>els.hautekeete@gbslatem-deurle.be</t>
  </si>
  <si>
    <t>Brasschaat-Kapellen-Stabroek</t>
  </si>
  <si>
    <t>Verhoevenlei 11</t>
  </si>
  <si>
    <t>03-650.02.88</t>
  </si>
  <si>
    <t>stakabra@brasschaat.be</t>
  </si>
  <si>
    <t>Ieper-Rand-Heuvelland</t>
  </si>
  <si>
    <t>basisschool@vbselverdinge-brielen.be</t>
  </si>
  <si>
    <t>SG GO BAO Fluxus regio Kempen</t>
  </si>
  <si>
    <t>Grote Markt 52</t>
  </si>
  <si>
    <t>directie@bshetschrijvertje.be</t>
  </si>
  <si>
    <t>Merk.</t>
  </si>
  <si>
    <t>info@ritmica.be</t>
  </si>
  <si>
    <t>secretariaat@sbsdegeluksvogel.com</t>
  </si>
  <si>
    <t>Vrije Basisscholen Wuustwezel</t>
  </si>
  <si>
    <t>directie@vbskantoor.be</t>
  </si>
  <si>
    <t>TUMULI</t>
  </si>
  <si>
    <t>Waaibergstraat 41</t>
  </si>
  <si>
    <t>codi@sgtumuli.be</t>
  </si>
  <si>
    <t>Vrije Basisscholen Groot Bornem</t>
  </si>
  <si>
    <t>De Toverkijker</t>
  </si>
  <si>
    <t>directie@gbretie.be</t>
  </si>
  <si>
    <t>HESBANIA-HEWEBO</t>
  </si>
  <si>
    <t>Ursulinenstraat 16_B</t>
  </si>
  <si>
    <t>011-71.92.03</t>
  </si>
  <si>
    <t>codi@hesbania.net</t>
  </si>
  <si>
    <t>A GO! Next</t>
  </si>
  <si>
    <t>011-85.57.59</t>
  </si>
  <si>
    <t>dico@go-next.be</t>
  </si>
  <si>
    <t>BeHoRo</t>
  </si>
  <si>
    <t>Noordwest-Brabant</t>
  </si>
  <si>
    <t>depepel@kobos.be</t>
  </si>
  <si>
    <t>KHAMSA</t>
  </si>
  <si>
    <t>gbst@tervuren.be</t>
  </si>
  <si>
    <t>De Pajot</t>
  </si>
  <si>
    <t>Het Vlakke Land</t>
  </si>
  <si>
    <t>0476-42.45.26</t>
  </si>
  <si>
    <t>marina.sweertvaegher@sghetvlakkeland.be</t>
  </si>
  <si>
    <t>Spectrum</t>
  </si>
  <si>
    <t>0473-13.84.49</t>
  </si>
  <si>
    <t>BerneDam</t>
  </si>
  <si>
    <t>frank.vanpaemel@karel-de-goede.be</t>
  </si>
  <si>
    <t>Katholieke Basisscholen Maldegem</t>
  </si>
  <si>
    <t>dico@scholengemeenschapkbm.be</t>
  </si>
  <si>
    <t>Rembert Basis</t>
  </si>
  <si>
    <t>De Link</t>
  </si>
  <si>
    <t>janfranswillemsschool@boechout.be</t>
  </si>
  <si>
    <t>Gemeentelijk onderwijs Grens</t>
  </si>
  <si>
    <t>Basisonderwijs Anderlecht</t>
  </si>
  <si>
    <t>Arkorum</t>
  </si>
  <si>
    <t>Kattenstraat 33</t>
  </si>
  <si>
    <t>francis.devolder@arkorum.be</t>
  </si>
  <si>
    <t>KBO De Wegwijzer</t>
  </si>
  <si>
    <t>0479/81.20.65</t>
  </si>
  <si>
    <t>codi@ko-dewegwijzer.be</t>
  </si>
  <si>
    <t>CKSA BaO Drie</t>
  </si>
  <si>
    <t>Otto Veniusstraat 22</t>
  </si>
  <si>
    <t>luc.bettens@cksa.be</t>
  </si>
  <si>
    <t>De Wijngaard</t>
  </si>
  <si>
    <t>vzw Kath.Basisscholen regio Poperinge</t>
  </si>
  <si>
    <t>gvbs.sfi@kbrp.be</t>
  </si>
  <si>
    <t>Jong Markdal</t>
  </si>
  <si>
    <t>Scholengroep Rivierenland</t>
  </si>
  <si>
    <t>Kerkstraat 1_A</t>
  </si>
  <si>
    <t>MOORSLEDEGEM</t>
  </si>
  <si>
    <t>Schelde- en Denderland</t>
  </si>
  <si>
    <t>kim.dewolf@heha.be</t>
  </si>
  <si>
    <t>Sint-Vincentius</t>
  </si>
  <si>
    <t>Kasteeldreef 4</t>
  </si>
  <si>
    <t>0474-60.07.00</t>
  </si>
  <si>
    <t>codi@sgstvincentius.be</t>
  </si>
  <si>
    <t>Gemeentelijke Basisscholen Balen</t>
  </si>
  <si>
    <t>directie.debosmier@balen.be</t>
  </si>
  <si>
    <t>GO! Basisonderwijs Fluxus</t>
  </si>
  <si>
    <t>03-460.35.70</t>
  </si>
  <si>
    <t>info@kla4.be</t>
  </si>
  <si>
    <t>De Oostkant</t>
  </si>
  <si>
    <t>melissa.vermassen@knokke-heist.be</t>
  </si>
  <si>
    <t>Vrij Katholiek Basisonderwijs Ronse</t>
  </si>
  <si>
    <t>Stefaan Modest Glorieuxlaan 50</t>
  </si>
  <si>
    <t>055-61.25.11</t>
  </si>
  <si>
    <t>kathleentonneau@koronse.be</t>
  </si>
  <si>
    <t>SG Gemeent. BO Beveren-Kruibeke</t>
  </si>
  <si>
    <t>03-750.16.63</t>
  </si>
  <si>
    <t>gbs.vrasene@beveren.be</t>
  </si>
  <si>
    <t>KaBoe</t>
  </si>
  <si>
    <t>09-341.82.36</t>
  </si>
  <si>
    <t>directie.demeidoorn@coltd.be</t>
  </si>
  <si>
    <t>KOW-St.-Lodewijk Wetteren  Tussenbeke</t>
  </si>
  <si>
    <t>gertrudisbasisschool@skynet.be</t>
  </si>
  <si>
    <t>Scholengemeenschap KEI</t>
  </si>
  <si>
    <t>Floralaan 28</t>
  </si>
  <si>
    <t>03-755.69.23</t>
  </si>
  <si>
    <t>dirco@sgkei.be</t>
  </si>
  <si>
    <t>Katholiek Basisonderwijs Lede</t>
  </si>
  <si>
    <t>Broeder de Saedeleerstraat 6</t>
  </si>
  <si>
    <t>KSTS</t>
  </si>
  <si>
    <t>Akkerstraat 28</t>
  </si>
  <si>
    <t>0475 72 47 74</t>
  </si>
  <si>
    <t>info@ksts.be</t>
  </si>
  <si>
    <t>Scholengemeenschap Meetjesland</t>
  </si>
  <si>
    <t>directie@regenboogschool.be</t>
  </si>
  <si>
    <t>Schelde Dender Durme</t>
  </si>
  <si>
    <t>Brusselsestraat 97</t>
  </si>
  <si>
    <t>052499721</t>
  </si>
  <si>
    <t>bert.reyns@hetleercollectief.be</t>
  </si>
  <si>
    <t>Kruizinga</t>
  </si>
  <si>
    <t>Sint-Jozefsplein 11</t>
  </si>
  <si>
    <t>Kat Scholengemeenschap Rhode-Schelde</t>
  </si>
  <si>
    <t>directie@basisschoolscheppers.be</t>
  </si>
  <si>
    <t>KOHa BaO</t>
  </si>
  <si>
    <t>Zogge 20</t>
  </si>
  <si>
    <t>Basisonderwijs Meetjesland</t>
  </si>
  <si>
    <t>Beukenstraat 1_B</t>
  </si>
  <si>
    <t>info@basisschool-detandem.be</t>
  </si>
  <si>
    <t>Land van Rhode</t>
  </si>
  <si>
    <t>Bergstraat 32_A</t>
  </si>
  <si>
    <t>09-252.45.15</t>
  </si>
  <si>
    <t>directie@sint-elooischool.be</t>
  </si>
  <si>
    <t>Gemeenschapsond.Zuid-Oost-Vlaanderen</t>
  </si>
  <si>
    <t>info@bevegem.be</t>
  </si>
  <si>
    <t>Vrije Basisscholen Dender-Noord</t>
  </si>
  <si>
    <t>chris.pauwels@dendernoord.be</t>
  </si>
  <si>
    <t>Hartencollege Basisonderwijs Ninove</t>
  </si>
  <si>
    <t>Aalstersesteenweg 25</t>
  </si>
  <si>
    <t>fran.goossens@hartencollege.be</t>
  </si>
  <si>
    <t>Vrij Basisonderwijs Denderland</t>
  </si>
  <si>
    <t>Gemeentescholen Evergem</t>
  </si>
  <si>
    <t>gbs.evergem@sgevergem.be</t>
  </si>
  <si>
    <t>Basisonderwijs Scholengroep 17 Waas</t>
  </si>
  <si>
    <t>Theo De Deckerlaan 2</t>
  </si>
  <si>
    <t>directie@vierklaver.be</t>
  </si>
  <si>
    <t>Zwalmvallei</t>
  </si>
  <si>
    <t>directeur@vbszwalm.be</t>
  </si>
  <si>
    <t>Op Weg</t>
  </si>
  <si>
    <t>codi@op-weg.be</t>
  </si>
  <si>
    <t>Wachtebeke - Zelzate</t>
  </si>
  <si>
    <t>vb.zelzate@slzw.be</t>
  </si>
  <si>
    <t>REINAERT</t>
  </si>
  <si>
    <t>directie@gbslochristi.be</t>
  </si>
  <si>
    <t>SG Meander</t>
  </si>
  <si>
    <t>Katholiek Basisonderwijs Hoboken</t>
  </si>
  <si>
    <t>S M S</t>
  </si>
  <si>
    <t>piet.bellens@st-eduardus.be</t>
  </si>
  <si>
    <t>Gemeentelijk Onderwijs Schelde Leie</t>
  </si>
  <si>
    <t>freddy.vandenheede@gbz-de-bosrank.be</t>
  </si>
  <si>
    <t>Briljant Basisonderwijs</t>
  </si>
  <si>
    <t>directie@sintjanschool.be</t>
  </si>
  <si>
    <t>TROTS</t>
  </si>
  <si>
    <t>directie.gbsklimop@gemeentemol.be</t>
  </si>
  <si>
    <t>Scholengemeenschap BAVO</t>
  </si>
  <si>
    <t>DIAMANT</t>
  </si>
  <si>
    <t>SAMENSPEL</t>
  </si>
  <si>
    <t>mail@sint-calasanz.be</t>
  </si>
  <si>
    <t>BreSleGo</t>
  </si>
  <si>
    <t>directie@sint-michielschool.be</t>
  </si>
  <si>
    <t>LIVO</t>
  </si>
  <si>
    <t>directie@bs-windekind.be</t>
  </si>
  <si>
    <t>Boemerang</t>
  </si>
  <si>
    <t>directie@basisschoolmariagaarde.be</t>
  </si>
  <si>
    <t>G-8</t>
  </si>
  <si>
    <t>school@beverbos.be</t>
  </si>
  <si>
    <t>Mater Dei</t>
  </si>
  <si>
    <t>centrum@bsmaterdei.be</t>
  </si>
  <si>
    <t>Katholiek Basisonderwijs K(w)ALITI</t>
  </si>
  <si>
    <t>De Roos</t>
  </si>
  <si>
    <t>directie@immaculata-oostmalle.be</t>
  </si>
  <si>
    <t>JOVIGROJO</t>
  </si>
  <si>
    <t>Katholiek Basisonderwijs Essen</t>
  </si>
  <si>
    <t>mariaberg@mariaberg.be</t>
  </si>
  <si>
    <t>MEV-PluS</t>
  </si>
  <si>
    <t>info@deduizendpoot.net</t>
  </si>
  <si>
    <t>Langestraat 14</t>
  </si>
  <si>
    <t>olv@ksas.be</t>
  </si>
  <si>
    <t>ANKERWIJS</t>
  </si>
  <si>
    <t>Jan Moorkensstraat 54</t>
  </si>
  <si>
    <t>03-320.81.60</t>
  </si>
  <si>
    <t>jan.cox@ankerwijs.be</t>
  </si>
  <si>
    <t>De ARK</t>
  </si>
  <si>
    <t>directie@trapop.be</t>
  </si>
  <si>
    <t>Prins Boudewijn</t>
  </si>
  <si>
    <t>directie@olvebasis.be</t>
  </si>
  <si>
    <t>Vrije Basisscholen Kalmthout</t>
  </si>
  <si>
    <t>directie@sjheide.be</t>
  </si>
  <si>
    <t>GO! Antwerpen SG Noord</t>
  </si>
  <si>
    <t>Thonetlaan 106_A</t>
  </si>
  <si>
    <t>directie@irishof.be</t>
  </si>
  <si>
    <t>BOS - Beter Onderwijs Samen</t>
  </si>
  <si>
    <t>gie.geuns@kogeka.be</t>
  </si>
  <si>
    <t>vzw Katholiek Onderwijs Deurne</t>
  </si>
  <si>
    <t>Palinckstraat 57</t>
  </si>
  <si>
    <t>GENT Bab(b)el</t>
  </si>
  <si>
    <t>directie@sint-bavo.be</t>
  </si>
  <si>
    <t>Kaleidoscoop</t>
  </si>
  <si>
    <t>Nexus Gandae</t>
  </si>
  <si>
    <t>codi@sg-kbs.be</t>
  </si>
  <si>
    <t>NoordrAnt</t>
  </si>
  <si>
    <t>peter.debelie@lambertus.be</t>
  </si>
  <si>
    <t>De 3 Neten</t>
  </si>
  <si>
    <t>de3neten@gmail.com</t>
  </si>
  <si>
    <t>GO! Antwerpen SG Centrum</t>
  </si>
  <si>
    <t>0475-98.60.37</t>
  </si>
  <si>
    <t>Bart.Andries@GO-Antwerpen.be</t>
  </si>
  <si>
    <t>Pagadder</t>
  </si>
  <si>
    <t>Scholen aan de Nete</t>
  </si>
  <si>
    <t>Taxandria</t>
  </si>
  <si>
    <t>directie@sjt-kleuter.be</t>
  </si>
  <si>
    <t>Klaveren 7</t>
  </si>
  <si>
    <t>Blom</t>
  </si>
  <si>
    <t>directie@gbsdeboot.be</t>
  </si>
  <si>
    <t>Archipel</t>
  </si>
  <si>
    <t>SCOOP</t>
  </si>
  <si>
    <t>de Bavaylei 134_3</t>
  </si>
  <si>
    <t>02-769.73.73</t>
  </si>
  <si>
    <t>info@scoop.be</t>
  </si>
  <si>
    <t>Kansrijk</t>
  </si>
  <si>
    <t>basisschool@degroeituin.be</t>
  </si>
  <si>
    <t>TweeBergen</t>
  </si>
  <si>
    <t>directie@sintpaulusschool.be</t>
  </si>
  <si>
    <t>K.O.R.Z.O.</t>
  </si>
  <si>
    <t>011-59.92.01</t>
  </si>
  <si>
    <t>codi@korzosg.be</t>
  </si>
  <si>
    <t>KIOBASIS</t>
  </si>
  <si>
    <t>Sint-Goedele Brussel Basisonderwijs 1</t>
  </si>
  <si>
    <t>friedaluppens@sint-goedele.be</t>
  </si>
  <si>
    <t>meise</t>
  </si>
  <si>
    <t>directie@fusieschool.be</t>
  </si>
  <si>
    <t>Zoniënrand</t>
  </si>
  <si>
    <t>Pastoor Bolsstraat 15</t>
  </si>
  <si>
    <t>1080</t>
  </si>
  <si>
    <t>claeremans@molenbeek.irisnet.be</t>
  </si>
  <si>
    <t>SGE BRUSSELIAI</t>
  </si>
  <si>
    <t>Interlokale Vereniging Anker</t>
  </si>
  <si>
    <t>directie@gloc.be</t>
  </si>
  <si>
    <t>KOMBO</t>
  </si>
  <si>
    <t>Jozef Calasanzstraat 2</t>
  </si>
  <si>
    <t>contact@komvzw.be</t>
  </si>
  <si>
    <t>Invento GO] SGR 3</t>
  </si>
  <si>
    <t>Langestraat 221</t>
  </si>
  <si>
    <t>basisschool@wonderwijsbrasschaat.be</t>
  </si>
  <si>
    <t>BaO KOSH</t>
  </si>
  <si>
    <t>Lierseweg 37</t>
  </si>
  <si>
    <t>014-24.70.80</t>
  </si>
  <si>
    <t>secretariaat@kosh.be</t>
  </si>
  <si>
    <t>SG De Sterrenplukkers</t>
  </si>
  <si>
    <t>directie@alicenahonschool.be</t>
  </si>
  <si>
    <t>SCHOLENMETDEBIJBEL</t>
  </si>
  <si>
    <t>info@ipco.be</t>
  </si>
  <si>
    <t>Stedelijk Basisonderwijs Waregem</t>
  </si>
  <si>
    <t>info@guidogezelleschool.be</t>
  </si>
  <si>
    <t>NoordRand</t>
  </si>
  <si>
    <t>Hellingstraat 44</t>
  </si>
  <si>
    <t>sophie.lucas@kov.be</t>
  </si>
  <si>
    <t>LBB</t>
  </si>
  <si>
    <t>directie.school3212@gbslubbeek.be</t>
  </si>
  <si>
    <t>B-ADITE</t>
  </si>
  <si>
    <t>onthaal@dekleineprinsdiest.be</t>
  </si>
  <si>
    <t>Basisonderwijs Brussel</t>
  </si>
  <si>
    <t>christine.sterckx@brucity.education</t>
  </si>
  <si>
    <t>DONCHE</t>
  </si>
  <si>
    <t>directie@dedroomgaard.be</t>
  </si>
  <si>
    <t>Gemeentelijke Basisscholen Asse</t>
  </si>
  <si>
    <t>glsderegenboog@asse.be</t>
  </si>
  <si>
    <t>Zoniën</t>
  </si>
  <si>
    <t>mark.vaneenaeme@zonien.org</t>
  </si>
  <si>
    <t>Samen voor Beter</t>
  </si>
  <si>
    <t>Statiestraat 37</t>
  </si>
  <si>
    <t>0478-61.75.67</t>
  </si>
  <si>
    <t>dirco@samenvoorbeter.be</t>
  </si>
  <si>
    <t>POLARIS</t>
  </si>
  <si>
    <t>srhaacht@gmail.com</t>
  </si>
  <si>
    <t>Maas en Kempen</t>
  </si>
  <si>
    <t>SGKBG de Speling</t>
  </si>
  <si>
    <t>Mosselerlaan 110</t>
  </si>
  <si>
    <t>089-35.20.44</t>
  </si>
  <si>
    <t>info@sgdespeling.be</t>
  </si>
  <si>
    <t>zonhoven</t>
  </si>
  <si>
    <t>Gem.scholen Houthalen-Helchteren</t>
  </si>
  <si>
    <t>degriffel@houthalen-helchteren.be</t>
  </si>
  <si>
    <t>Rohbke</t>
  </si>
  <si>
    <t>secretariaat@st-lucia.be</t>
  </si>
  <si>
    <t>Antwerpen Oost BaO</t>
  </si>
  <si>
    <t>walter.vanboxem@olvcsj.be</t>
  </si>
  <si>
    <t>Gemeentelijk en Vrij Basisonderwijs</t>
  </si>
  <si>
    <t>gbk@ping.be</t>
  </si>
  <si>
    <t>De Rand - Ned</t>
  </si>
  <si>
    <t>drogenbos.basis@skynet.be</t>
  </si>
  <si>
    <t>Kleurrijk</t>
  </si>
  <si>
    <t>Boomsesteenweg 93</t>
  </si>
  <si>
    <t>directie@rozenkransschool.be</t>
  </si>
  <si>
    <t>sOm</t>
  </si>
  <si>
    <t>directie.cade@aartselaar.be</t>
  </si>
  <si>
    <t>DUOOCentrum</t>
  </si>
  <si>
    <t>school@deberk.be</t>
  </si>
  <si>
    <t>Ignatius Rand</t>
  </si>
  <si>
    <t>KB Melsele Kieldrecht Verrebroek</t>
  </si>
  <si>
    <t>directie-olvg@kleuterschoolmelsele.be</t>
  </si>
  <si>
    <t>Rand-Fr</t>
  </si>
  <si>
    <t>direction@ecl-fr.be</t>
  </si>
  <si>
    <t>StedelijkBasisonderwijsSintNiklaas</t>
  </si>
  <si>
    <t>ellen.heyns@droomballon.be</t>
  </si>
  <si>
    <t>Pieter-Frans</t>
  </si>
  <si>
    <t>sint-franciscus@telenet.be</t>
  </si>
  <si>
    <t>SGEBRUSSELIAII</t>
  </si>
  <si>
    <t>sec@hetplantzoentje.be</t>
  </si>
  <si>
    <t>CEL</t>
  </si>
  <si>
    <t>langeledeschool@telenet.be</t>
  </si>
  <si>
    <t>StedelijkOnderwijsVilvoorde</t>
  </si>
  <si>
    <t>directie.hetgroentje@sovilvoorde.be</t>
  </si>
  <si>
    <t>HORTA</t>
  </si>
  <si>
    <t>Schoonmeersstraat 26</t>
  </si>
  <si>
    <t>09-272.77.77</t>
  </si>
  <si>
    <t>dico@scholengroep.gent</t>
  </si>
  <si>
    <t>KathBasisGENEGEN</t>
  </si>
  <si>
    <t>0474-05.85.46</t>
  </si>
  <si>
    <t>codi@sggenegen.be</t>
  </si>
  <si>
    <t>Noordring</t>
  </si>
  <si>
    <t>directie@gemeenteschoolzaventem.be</t>
  </si>
  <si>
    <t>KLAS</t>
  </si>
  <si>
    <t>Markt 20</t>
  </si>
  <si>
    <t>gbs.directie@herzele.be</t>
  </si>
  <si>
    <t>Onafhankelijke Methodescholen</t>
  </si>
  <si>
    <t>info@klimop.info</t>
  </si>
  <si>
    <t>LONKA</t>
  </si>
  <si>
    <t>secretariaat@terelst.londerzeel.be</t>
  </si>
  <si>
    <t>BSGOWAM</t>
  </si>
  <si>
    <t>Polderdreef 42</t>
  </si>
  <si>
    <t>directie@dekleurenplaneet.be</t>
  </si>
  <si>
    <t>SGEBRUSSELIAIII</t>
  </si>
  <si>
    <t>guray.turkistan@unescoschool.be</t>
  </si>
  <si>
    <t>SG De Maneblussers</t>
  </si>
  <si>
    <t>bsgo.despreeuwen@telenet.be</t>
  </si>
  <si>
    <t>Sint-Goedele Brussel Basisonderwijs 2</t>
  </si>
  <si>
    <t>CKSA Buitengewoon</t>
  </si>
  <si>
    <t>christel.vervecken@cksa.be</t>
  </si>
  <si>
    <t>Sint-Nicolaas Noord</t>
  </si>
  <si>
    <t>info@sgsnbaonoord.be</t>
  </si>
  <si>
    <t>KADANZ</t>
  </si>
  <si>
    <t>de.berk@deerlijk.be</t>
  </si>
  <si>
    <t>Kinderkosmos +</t>
  </si>
  <si>
    <t>hilde.lemmens@ksdiest.be</t>
  </si>
  <si>
    <t>INIGO</t>
  </si>
  <si>
    <t>Pontstraat 7</t>
  </si>
  <si>
    <t>053-79.04.41</t>
  </si>
  <si>
    <t>bsp@sjcaalst.be</t>
  </si>
  <si>
    <t>SG Sint-Franciscus</t>
  </si>
  <si>
    <t>info@basisschoolgrotenberge.be</t>
  </si>
  <si>
    <t>RAAK</t>
  </si>
  <si>
    <t>bubao@katrinahofscholen.be</t>
  </si>
  <si>
    <t>SG Kaprijke-Lievegem</t>
  </si>
  <si>
    <t>martinus47.directie@skynet.be</t>
  </si>
  <si>
    <t>GO! Antwerpen SG Zuid</t>
  </si>
  <si>
    <t>0494-21.77.93</t>
  </si>
  <si>
    <t>Francine.Nooyens@GO-Antwerpen.be</t>
  </si>
  <si>
    <t>AmpersANT</t>
  </si>
  <si>
    <t>directeur@mclint.be</t>
  </si>
  <si>
    <t>Arcadia Basis</t>
  </si>
  <si>
    <t>Herseltsesteenweg 4</t>
  </si>
  <si>
    <t>directie@sasbaal.be</t>
  </si>
  <si>
    <t>SGE Brusselia IV</t>
  </si>
  <si>
    <t>secretariaat@bsdekleinegeuzen.be</t>
  </si>
  <si>
    <t>SPOOR 6</t>
  </si>
  <si>
    <t>De Meander</t>
  </si>
  <si>
    <t>directie.vbwonderwijs@ksdh.be</t>
  </si>
  <si>
    <t>SG GBS Leeuw</t>
  </si>
  <si>
    <t>directie.dentop@sint-pieters-leeuw.be</t>
  </si>
  <si>
    <t>CKSA Bao één</t>
  </si>
  <si>
    <t>03-233.36.87</t>
  </si>
  <si>
    <t>sint-maria@cksa.be</t>
  </si>
  <si>
    <t>CKSA Bao Twee</t>
  </si>
  <si>
    <t>domino@cksa.be</t>
  </si>
  <si>
    <t>SGM Bao SZL13 - Oost</t>
  </si>
  <si>
    <t>Walstraat 39</t>
  </si>
  <si>
    <t>012-24.20.10</t>
  </si>
  <si>
    <t>directie@bsdelinde.be</t>
  </si>
  <si>
    <t>SAMBA 2.0</t>
  </si>
  <si>
    <t>015-31.03.31</t>
  </si>
  <si>
    <t>school@tuimeling.be</t>
  </si>
  <si>
    <t>SGM BaO SZL13- West</t>
  </si>
  <si>
    <t>012-24.20.02</t>
  </si>
  <si>
    <t>directie@wijdeland.be</t>
  </si>
  <si>
    <t>016-39.90.25</t>
  </si>
  <si>
    <t>BasisBrugge</t>
  </si>
  <si>
    <t>0478-49.35.23</t>
  </si>
  <si>
    <t>info@basisbrugge.be</t>
  </si>
  <si>
    <t>Katholieke SG BaO Maas &amp; Kempen</t>
  </si>
  <si>
    <t>SG de 4sprong (Leuven-Hageland)</t>
  </si>
  <si>
    <t>016-23.77.62</t>
  </si>
  <si>
    <t>SKOG Katho basisonderwijs Gent</t>
  </si>
  <si>
    <t>Tentoonstellingslaan 2</t>
  </si>
  <si>
    <t>lagerescholen@klim.be</t>
  </si>
  <si>
    <t>De Veerplank</t>
  </si>
  <si>
    <t>Potterierei 42</t>
  </si>
  <si>
    <t>0477-93.95.99</t>
  </si>
  <si>
    <t>schooldeberkjes@de-kade.be</t>
  </si>
  <si>
    <t>Sirius</t>
  </si>
  <si>
    <t>0496-50.78.63</t>
  </si>
  <si>
    <t>veerle.sere@telenet.be</t>
  </si>
  <si>
    <t>SG gemeentescholen Dilbeek</t>
  </si>
  <si>
    <t>02/569.55.78</t>
  </si>
  <si>
    <t>secretariaat@jongslag.be</t>
  </si>
  <si>
    <t>BOZA</t>
  </si>
  <si>
    <t>lager@suwvb.be</t>
  </si>
  <si>
    <t>KORHA basis</t>
  </si>
  <si>
    <t>02-363.85.80</t>
  </si>
  <si>
    <t>leen.denayer@korha.be</t>
  </si>
  <si>
    <t>SGE GO! 4-1</t>
  </si>
  <si>
    <t>089-84.99.00</t>
  </si>
  <si>
    <t>bsstippestap@scholengroep14.be</t>
  </si>
  <si>
    <t>De Kabass</t>
  </si>
  <si>
    <t>Slinkerstraat 60</t>
  </si>
  <si>
    <t>011-94.60.08</t>
  </si>
  <si>
    <t>anja.emmers@lkb-net.be</t>
  </si>
  <si>
    <t>SG Lucerna</t>
  </si>
  <si>
    <t>Industrielaan 31</t>
  </si>
  <si>
    <t>ramazan.kocaklioglu@lucerna.be</t>
  </si>
  <si>
    <t>KABORA</t>
  </si>
  <si>
    <t>Kruisstraat</t>
  </si>
  <si>
    <t>directie@vbsdevlieger.be</t>
  </si>
  <si>
    <t>SG Merodebos</t>
  </si>
  <si>
    <t>schoolblauberg@degraankorrel.be</t>
  </si>
  <si>
    <t>vzw "Sint-Vincentiusschool" Aaigem</t>
  </si>
  <si>
    <t>VZW 4 Winden - Basisschool</t>
  </si>
  <si>
    <t>directie@vierwinden.be</t>
  </si>
  <si>
    <t>vzw "Sint-Paulusschool"</t>
  </si>
  <si>
    <t>VZW Katholiek Onderwijs Brussel Annuntiaten</t>
  </si>
  <si>
    <t>016-39.91.21</t>
  </si>
  <si>
    <t>Katholiek Onderwijs Regio Halle Annuntiaten VZW</t>
  </si>
  <si>
    <t>secretariaat@ic.annuntiaten.be</t>
  </si>
  <si>
    <t>vzw "Katholiek Basisonderwijs Lindel-Holheide"</t>
  </si>
  <si>
    <t>corneliusschool@scarlet.be</t>
  </si>
  <si>
    <t>vzw "Klimop"</t>
  </si>
  <si>
    <t>vzw "Katholiek Basisonderwijs Lozen"</t>
  </si>
  <si>
    <t>Kempenstraat 13</t>
  </si>
  <si>
    <t>0497-47.09.76</t>
  </si>
  <si>
    <t>directie@deboomhutlozen.be</t>
  </si>
  <si>
    <t>vzw Katholiek Basisonderwijs Reppel</t>
  </si>
  <si>
    <t>Rozenstraat 5_A</t>
  </si>
  <si>
    <t>089-46.67.02</t>
  </si>
  <si>
    <t>1970pwinters@gmail.com</t>
  </si>
  <si>
    <t>vzw Basisschool De Kleine Prins</t>
  </si>
  <si>
    <t>VZW KOBA Metropool</t>
  </si>
  <si>
    <t>Nooitrust 4</t>
  </si>
  <si>
    <t>03-304.91.00</t>
  </si>
  <si>
    <t>afgevaardigdbestuurder@kobametropool.be</t>
  </si>
  <si>
    <t>directie@deark-koksijde.be</t>
  </si>
  <si>
    <t>vzw "Vrij Katholiek Onderwijs"</t>
  </si>
  <si>
    <t>jjp.moerman@gmail.com</t>
  </si>
  <si>
    <t>"Vrij Katholiek Onderwijs Beselare en Zonnebeke,v.z.w."</t>
  </si>
  <si>
    <t>Ieperstraat 2_A</t>
  </si>
  <si>
    <t>info@dewijzer.be</t>
  </si>
  <si>
    <t>VZW KOBA Noorderkempen</t>
  </si>
  <si>
    <t>afgevaardigdbestuurder@kobank.be</t>
  </si>
  <si>
    <t>VZW KOBArT</t>
  </si>
  <si>
    <t>VZW Katholiek Basisonderwijs Sledderlo Genk</t>
  </si>
  <si>
    <t>089-61.14.10</t>
  </si>
  <si>
    <t>gilbert.beckers@telenet.be</t>
  </si>
  <si>
    <t>Parochiaal Schoolcomite Opglabbeek vzw</t>
  </si>
  <si>
    <t>Oude Bergstraat 15</t>
  </si>
  <si>
    <t>089-85.59.45</t>
  </si>
  <si>
    <t>theo.creemers1@telenet.be</t>
  </si>
  <si>
    <t>Schoolcomite Sint-Gillis</t>
  </si>
  <si>
    <t>vrbasisschool.kumtich@telenet.be</t>
  </si>
  <si>
    <t>Vrij Katholiek Basisonderwijs Langemark</t>
  </si>
  <si>
    <t>bestuur@masj.be</t>
  </si>
  <si>
    <t>Vrije Katholieke Centrumscholen Oostrozebeke</t>
  </si>
  <si>
    <t>Ingelmunstersteenweg 99</t>
  </si>
  <si>
    <t>056-66.73.12</t>
  </si>
  <si>
    <t>kristiaan.blondeel@skynet.be</t>
  </si>
  <si>
    <t>Katholieke Basisschool Hunnegem</t>
  </si>
  <si>
    <t>Gasthuisstraat 100</t>
  </si>
  <si>
    <t>vzw Katholieke Scholen Heusden-Zolder</t>
  </si>
  <si>
    <t>Minderbroedersstraat 11</t>
  </si>
  <si>
    <t>secretariaat@kshz.be</t>
  </si>
  <si>
    <t>Vrij Onderwijs Sint-Jozef</t>
  </si>
  <si>
    <t>Toekomststraat 75</t>
  </si>
  <si>
    <t>056-60.14.62</t>
  </si>
  <si>
    <t>VZW College van de Paters Jozefieten</t>
  </si>
  <si>
    <t>info@collegemelle.be</t>
  </si>
  <si>
    <t>Sint-Jozefsinstituut VZW</t>
  </si>
  <si>
    <t>054-41.24.12</t>
  </si>
  <si>
    <t>paul.janssenscj@gmail.com</t>
  </si>
  <si>
    <t>Bestuurscomite Vrije Scholen De Haan</t>
  </si>
  <si>
    <t>vbs.dehaan@telenet.be</t>
  </si>
  <si>
    <t>VZW Katholiek Basisonderwijs Geel-Bel</t>
  </si>
  <si>
    <t>directie@detoverboom.be</t>
  </si>
  <si>
    <t>vzw "Vrije Rudolf Steinerschool Aalst en vestigingen"</t>
  </si>
  <si>
    <t>directie@steinerschoolaalst.be</t>
  </si>
  <si>
    <t>vzw Basisschool Sint-Vincent Deftinge</t>
  </si>
  <si>
    <t>LIERDE</t>
  </si>
  <si>
    <t>directie@vbsdeftinge.be</t>
  </si>
  <si>
    <t>vzw "Vrije Gesubsidieerde Basisschool van Sterrebeek"</t>
  </si>
  <si>
    <t>VZW Sint-Ursula Basisschool</t>
  </si>
  <si>
    <t>VZW "Katholiek Basisonderwijs Opoeteren"</t>
  </si>
  <si>
    <t>0494-71.55.09</t>
  </si>
  <si>
    <t>martine.luwel@uhasselt.be</t>
  </si>
  <si>
    <t>vzw De Brug - Katholieke Basisscholen Zwevegem en Sint-Lodewijk</t>
  </si>
  <si>
    <t>codiwim@sgdebrug.be</t>
  </si>
  <si>
    <t>vzw "Katholiek Lager OnderwijsKaulille"</t>
  </si>
  <si>
    <t>KOBA Regio Heist-op-den-Berg - Lier</t>
  </si>
  <si>
    <t>afgevaardigdbestuurder@kobaheli.be</t>
  </si>
  <si>
    <t>VZW Diocesaan Schoolcomité Sint-Niklaas</t>
  </si>
  <si>
    <t>03-780.71.50</t>
  </si>
  <si>
    <t>vzw "Katholiek Basisonderwijs Kinrooi"</t>
  </si>
  <si>
    <t>rene.veugelaers@myonline.be</t>
  </si>
  <si>
    <t>info@scholenvichte.be</t>
  </si>
  <si>
    <t>vzw "Vrij Katholiek Basisonderwijs Zwevezele</t>
  </si>
  <si>
    <t>vzw "Vrije Katholieke Basisschool"</t>
  </si>
  <si>
    <t>directie@springeling.be</t>
  </si>
  <si>
    <t>vzw "Vrije Basisscholen Sint-Vincentius Deerlijk"</t>
  </si>
  <si>
    <t>056-71.16.91</t>
  </si>
  <si>
    <t>sabinemichiels@skynet.be</t>
  </si>
  <si>
    <t>VZW Vrije Basisschool Merksplas</t>
  </si>
  <si>
    <t>info@vbsmerksplas.be</t>
  </si>
  <si>
    <t>VZW Sint-Ludgardisschool Merksem</t>
  </si>
  <si>
    <t>johanvanstaeyen@slm.be</t>
  </si>
  <si>
    <t>Katholiek Onderwijs Geel-Kasterlee (KOGEKA)</t>
  </si>
  <si>
    <t>Technische-Schoolstraat 52</t>
  </si>
  <si>
    <t>014-57.85.64</t>
  </si>
  <si>
    <t>kogeka@kogeka.be</t>
  </si>
  <si>
    <t>VZW Basisonderwijs Zeebries</t>
  </si>
  <si>
    <t>codi@sgzeebries.be</t>
  </si>
  <si>
    <t>vzw "Kleuterschool De Zandkorrel"</t>
  </si>
  <si>
    <t>vzw "Dorpsschool Kester"</t>
  </si>
  <si>
    <t>directie@dorpsschoolkester.be</t>
  </si>
  <si>
    <t>VZW Vrije Basisschool Nazareth</t>
  </si>
  <si>
    <t>09-384.08.96</t>
  </si>
  <si>
    <t>vzw "Katholieke Vrije School Sint-Jozef Overmere"</t>
  </si>
  <si>
    <t>Burg. de Lausnaystraat 15</t>
  </si>
  <si>
    <t>vzw "Katholieke Scholen Machelen-aan-Leie"</t>
  </si>
  <si>
    <t>info@vbsmachelen.be</t>
  </si>
  <si>
    <t>vzw Vrije Basisschool Sint-Theresia Anzegem</t>
  </si>
  <si>
    <t>Vichtsesteenweg 107</t>
  </si>
  <si>
    <t>info@vbsheirweg.be</t>
  </si>
  <si>
    <t>vzw Katholiek Onderwijs Sint-Jan</t>
  </si>
  <si>
    <t>k.damman@telenet.be</t>
  </si>
  <si>
    <t>VZW Vrije Basisscholen Holebeke-Voormezele</t>
  </si>
  <si>
    <t>vzw "Vrije Basisschool Zerkegem - Snellegem"</t>
  </si>
  <si>
    <t>VZW KOBA ZuidkAnt</t>
  </si>
  <si>
    <t>afgevaardigdbestuurder@kobazuidkant.be</t>
  </si>
  <si>
    <t>Vlaamse Gemeenschapscommissie - Algemene Directie Onderwijs en Vorming</t>
  </si>
  <si>
    <t>Emile Jacqmainlaan 135</t>
  </si>
  <si>
    <t>02-563.04.50</t>
  </si>
  <si>
    <t>onderwijs.vorming@vgc.be</t>
  </si>
  <si>
    <t>VZW "Vrij Katholiek Onderwijs te Dendermonde - Grembergen"</t>
  </si>
  <si>
    <t>vrijebasis.grembergen@skynet.be</t>
  </si>
  <si>
    <t>V.Z.W. De Torteltuin</t>
  </si>
  <si>
    <t>info@detorteltuin.be</t>
  </si>
  <si>
    <t>VZW Katholiek Onderwijs Wetteren</t>
  </si>
  <si>
    <t>Wegvoeringstraat 21</t>
  </si>
  <si>
    <t>09-369.10.63</t>
  </si>
  <si>
    <t>gertrudiscollege@skynet.be</t>
  </si>
  <si>
    <t>V.Z.W. "Sint-Catharinascholen Sinaai"</t>
  </si>
  <si>
    <t>Dries 68</t>
  </si>
  <si>
    <t>09-348.58.34</t>
  </si>
  <si>
    <t>jef.rijckaert@skynet.be</t>
  </si>
  <si>
    <t>VZW Onderwijsinrichtingen van de Zusters der Christelijke Scholen Zuid-Antwerpen</t>
  </si>
  <si>
    <t>Gemeenteplein 8</t>
  </si>
  <si>
    <t>03-458.30.10</t>
  </si>
  <si>
    <t>VZW Zaventems Vrij Onderwijs</t>
  </si>
  <si>
    <t>Drossaard Van Ophemlaan 21</t>
  </si>
  <si>
    <t>02-721.22.41</t>
  </si>
  <si>
    <t>willy.verdoodt@skynet.be</t>
  </si>
  <si>
    <t>V.Z.W "Vrije Basisschool Wijgmaal"</t>
  </si>
  <si>
    <t>directie@detwijg.be</t>
  </si>
  <si>
    <t>VZW Sint-Johannaschool</t>
  </si>
  <si>
    <t>info@sint-johanna.be</t>
  </si>
  <si>
    <t>VZW KOBA Zuiderkempen</t>
  </si>
  <si>
    <t>VZW Katholieke Basisschool Vlimmeren</t>
  </si>
  <si>
    <t>info@kbtriangel.be</t>
  </si>
  <si>
    <t>VZW "De Step"</t>
  </si>
  <si>
    <t>rvb@vzwdestep.be</t>
  </si>
  <si>
    <t>vzw "'t Soetekint - Levensboom"</t>
  </si>
  <si>
    <t>info@levensboom.be</t>
  </si>
  <si>
    <t>info@marnixschool.be</t>
  </si>
  <si>
    <t>vzw "Rudolf Steinerschool Brussel"</t>
  </si>
  <si>
    <t>Sint-Lukas Kunstschool Brussel</t>
  </si>
  <si>
    <t>voorzitter@sintlukas.brussels</t>
  </si>
  <si>
    <t>VZW Vrij Kleuter- en Lager Onderwijs Kuurne</t>
  </si>
  <si>
    <t>vbs.stmichiel@vrijescholenkuurne.be</t>
  </si>
  <si>
    <t>Schoolcomité Vrije Basisschool De Linde Achterbroek vzw</t>
  </si>
  <si>
    <t>directie@chterbroek.be</t>
  </si>
  <si>
    <t>VZW Schoolcomité Basisschool 'den Heuvel'</t>
  </si>
  <si>
    <t>directie@denheuvel.be</t>
  </si>
  <si>
    <t>vzw Katholiek Buitengewoon Onderwijs Maasland</t>
  </si>
  <si>
    <t>info@dewikkemaaseik.be</t>
  </si>
  <si>
    <t>V.Z.W. "De Luchtballon"</t>
  </si>
  <si>
    <t>055-83.69.05</t>
  </si>
  <si>
    <t>verniers.hilde@telenet.be</t>
  </si>
  <si>
    <t>VZW Rinkrank</t>
  </si>
  <si>
    <t>directie@rinkrank.be</t>
  </si>
  <si>
    <t>VZW "Bestuurscomité Vrije Basisschool 't Boompje Stalhille"</t>
  </si>
  <si>
    <t>Levenslust VZW</t>
  </si>
  <si>
    <t>else.dewachter@levenslustvzw.be</t>
  </si>
  <si>
    <t>VZW Vlaams Nederlandse Protestants-Christelijke Basisschool Prinses Juliana</t>
  </si>
  <si>
    <t>VZW christelijke scholen Briljant</t>
  </si>
  <si>
    <t>Markt 13</t>
  </si>
  <si>
    <t>03-482.17.80</t>
  </si>
  <si>
    <t>van.deuren@zusters-berlaar.be</t>
  </si>
  <si>
    <t>VZW Annuntia Scholen</t>
  </si>
  <si>
    <t>Turnhoutsebaan 430_A</t>
  </si>
  <si>
    <t>annuntia@annuntia.be</t>
  </si>
  <si>
    <t>vzw EDUGO Scholengroep</t>
  </si>
  <si>
    <t>Sint-Jozefstraat 8</t>
  </si>
  <si>
    <t>09-395.30.01</t>
  </si>
  <si>
    <t>bestuur@edugo.be</t>
  </si>
  <si>
    <t>vzw Katholiek Onderwijs Dijle Demer</t>
  </si>
  <si>
    <t>Aarschotsesteenweg 39</t>
  </si>
  <si>
    <t>016-35.91.20</t>
  </si>
  <si>
    <t>info@kodid.be</t>
  </si>
  <si>
    <t>VZW Parociale Basisschool Oud Waterschei</t>
  </si>
  <si>
    <t>info@bsow.be</t>
  </si>
  <si>
    <t>vzw Scholengemeenschap Ferdinand Verbiest</t>
  </si>
  <si>
    <t>0486-34.46.90</t>
  </si>
  <si>
    <t>baldvdk@sgfv.be</t>
  </si>
  <si>
    <t>VZW Vrije Basisschool Kozen-Wijer</t>
  </si>
  <si>
    <t>KOZEN</t>
  </si>
  <si>
    <t>VZW "De Klaproos"</t>
  </si>
  <si>
    <t>postbus@freinetschooldeklaproos.be</t>
  </si>
  <si>
    <t>VZW Onze-Lieve-Vrouwinstituut Boom</t>
  </si>
  <si>
    <t>Bassinstraat 15</t>
  </si>
  <si>
    <t>03-880.27.35</t>
  </si>
  <si>
    <t>VZW Tachkemoni</t>
  </si>
  <si>
    <t>03-287.00.71</t>
  </si>
  <si>
    <t>nicole.spruyt@tachkemoni.be</t>
  </si>
  <si>
    <t>vzw "De Linde" Katholiek Basisonderwijs Overpelt</t>
  </si>
  <si>
    <t>dirk.vanseggelen@bs-delinde.be</t>
  </si>
  <si>
    <t>vzw Katholiek Basisonderwijs Kruisheren-Ursulinen Maaseik</t>
  </si>
  <si>
    <t>info@deboomgaard.org</t>
  </si>
  <si>
    <t>VZW Bais Chinuch</t>
  </si>
  <si>
    <t>Albert I Laan 54</t>
  </si>
  <si>
    <t>058-52.12.52</t>
  </si>
  <si>
    <t>VZW "Inrichtende macht Vrije Gemengde Basisschool St-Lambertus"</t>
  </si>
  <si>
    <t>Mechelsesteenweg 496</t>
  </si>
  <si>
    <t>02-759.47.22</t>
  </si>
  <si>
    <t>vandenhove.luc@telenet.be</t>
  </si>
  <si>
    <t>Katholieke Scholen Regio Gent-West</t>
  </si>
  <si>
    <t>VZW De Kruin</t>
  </si>
  <si>
    <t>studio@zeppelinfo.be</t>
  </si>
  <si>
    <t>vzw "Onze-Lieve-Vrouw"</t>
  </si>
  <si>
    <t>GO! scholengroep Antwerpen</t>
  </si>
  <si>
    <t>03-360.82.90</t>
  </si>
  <si>
    <t>secretariaat@go-antwerpen.be</t>
  </si>
  <si>
    <t>Invento GO! scholengroep</t>
  </si>
  <si>
    <t>03-331.88.00</t>
  </si>
  <si>
    <t>contact@inventoscholen.be</t>
  </si>
  <si>
    <t>GO! scholengroep Mechelen - Keerbergen - Heist-op-den-Berg</t>
  </si>
  <si>
    <t>Mechelbaan 561</t>
  </si>
  <si>
    <t>015-50.41.50</t>
  </si>
  <si>
    <t>sgr5@sgr5.be</t>
  </si>
  <si>
    <t>GO! scholengroep Rivierenland</t>
  </si>
  <si>
    <t>03-897.98.11</t>
  </si>
  <si>
    <t>info@rvl.be</t>
  </si>
  <si>
    <t>GO! scholengroep Fluxus</t>
  </si>
  <si>
    <t>014-47.10.60</t>
  </si>
  <si>
    <t>info@scholengroepfluxus.be</t>
  </si>
  <si>
    <t>GO! scholengroep Brussel</t>
  </si>
  <si>
    <t>Oud-Strijderslaan 200</t>
  </si>
  <si>
    <t>02-702.30.61</t>
  </si>
  <si>
    <t>algemeensecretariaat@sgrbrussel.be</t>
  </si>
  <si>
    <t>GO! scholengroep SCOOP</t>
  </si>
  <si>
    <t>de Bavaylei 134</t>
  </si>
  <si>
    <t>GO! scholengroep Huis 11</t>
  </si>
  <si>
    <t>016-31.45.70</t>
  </si>
  <si>
    <t>info@huis11.be</t>
  </si>
  <si>
    <t>GO! scholengroep ADITE</t>
  </si>
  <si>
    <t>Boudewijnvest 1_A</t>
  </si>
  <si>
    <t>013-35.04.90</t>
  </si>
  <si>
    <t>onthaal@adite.be</t>
  </si>
  <si>
    <t>GO! scholengroep Zuid-Limburg</t>
  </si>
  <si>
    <t>012-24.20.00</t>
  </si>
  <si>
    <t>rvb@szl13.be</t>
  </si>
  <si>
    <t>GO! Scholengroep Xpert</t>
  </si>
  <si>
    <t>011-26.09.10</t>
  </si>
  <si>
    <t>ad@xpert.school</t>
  </si>
  <si>
    <t>Scholengroep GO! Next</t>
  </si>
  <si>
    <t>011-85.87.40</t>
  </si>
  <si>
    <t>ad@go-next.be</t>
  </si>
  <si>
    <t>GO! scholengroep Waasland</t>
  </si>
  <si>
    <t>03-790.18.83</t>
  </si>
  <si>
    <t>veerle.deschoesitter@sgr17.be</t>
  </si>
  <si>
    <t>GO! scholengroep Het leercollectief</t>
  </si>
  <si>
    <t>052-25.51.00</t>
  </si>
  <si>
    <t>tania.desmedt@hetleercollectief.be</t>
  </si>
  <si>
    <t>GO! scholengroep Dender</t>
  </si>
  <si>
    <t>053-76.91.40</t>
  </si>
  <si>
    <t>info@sgrdender.be</t>
  </si>
  <si>
    <t>GO! scholengroep 20 Zuid-Oost-Vlaanderen</t>
  </si>
  <si>
    <t>Kattestraat 5</t>
  </si>
  <si>
    <t>054-41.07.24</t>
  </si>
  <si>
    <t>info@scholengroep20.be</t>
  </si>
  <si>
    <t>GO! scholengroep Vlaamse Ardennen</t>
  </si>
  <si>
    <t>Ronseweg 1</t>
  </si>
  <si>
    <t>055-33.45.50</t>
  </si>
  <si>
    <t>info@sgr21.be</t>
  </si>
  <si>
    <t>GO! scholengroep Gent</t>
  </si>
  <si>
    <t>ad@scholengroep.gent</t>
  </si>
  <si>
    <t>Beukenstraat 1</t>
  </si>
  <si>
    <t>09-378.60.01</t>
  </si>
  <si>
    <t>09-280.73.10</t>
  </si>
  <si>
    <t>GO! Scholengroep Impact</t>
  </si>
  <si>
    <t>050-63.17.61</t>
  </si>
  <si>
    <t>info@scholengroepimpact.be</t>
  </si>
  <si>
    <t>GO! scholengroep Stroom</t>
  </si>
  <si>
    <t>059-51.05.24</t>
  </si>
  <si>
    <t>info@sterkescholen.be</t>
  </si>
  <si>
    <t>051-50.50.50</t>
  </si>
  <si>
    <t>GO! scholengroep Mandel en Leie</t>
  </si>
  <si>
    <t>051-26.75.50</t>
  </si>
  <si>
    <t>diter.denbaes@sgr26.be</t>
  </si>
  <si>
    <t>VZW Vrij Katholiek Onderwijs Maldegem</t>
  </si>
  <si>
    <t>nicole.de.smet@telenet.be</t>
  </si>
  <si>
    <t>V.Z.W. Katholieke BasisscholenKortrijk</t>
  </si>
  <si>
    <t>056-71.46.26</t>
  </si>
  <si>
    <t>secretaris@kbkscholen.be</t>
  </si>
  <si>
    <t>VZW Katholieke Basisscholen Westhoek</t>
  </si>
  <si>
    <t>Izenbergestraat 133</t>
  </si>
  <si>
    <t>058-23.70.13</t>
  </si>
  <si>
    <t>suzy.duinslaeger@kustenpolder.be</t>
  </si>
  <si>
    <t>VZW Karel de Goede</t>
  </si>
  <si>
    <t>Collegestraat 24</t>
  </si>
  <si>
    <t>050-37.64.57</t>
  </si>
  <si>
    <t>info@karel-de-goede.be</t>
  </si>
  <si>
    <t>VZW Gesubsidieerde Vrije Basisschool School met de Bijbel Den akker</t>
  </si>
  <si>
    <t>bestuur@denakker.be</t>
  </si>
  <si>
    <t>VZW "De Kleine Reus"</t>
  </si>
  <si>
    <t>directie.dekleinereus@gmail.com</t>
  </si>
  <si>
    <t>VZW Katholiek Onderwijs Stad Herentals</t>
  </si>
  <si>
    <t>014-24.70.81</t>
  </si>
  <si>
    <t>info@kosh.be</t>
  </si>
  <si>
    <t>VZW Ten Desselaer Lovenjoel</t>
  </si>
  <si>
    <t>jos.vaneygen@scarlet.be</t>
  </si>
  <si>
    <t>VZW Leuvense Katholieke Scholen aan de Dijle</t>
  </si>
  <si>
    <t>016-24.05.10</t>
  </si>
  <si>
    <t>VZW Onderwijsinrichtingen Zusters der Christelijke Scholen Zuid-Kempen</t>
  </si>
  <si>
    <t>Mgr. Donchelei 7</t>
  </si>
  <si>
    <t>014-50.86.67</t>
  </si>
  <si>
    <t>greet.vermeire@onderwijsvorselaar.be</t>
  </si>
  <si>
    <t>VZW PoelbergOmmeland</t>
  </si>
  <si>
    <t>0472/68.28.93</t>
  </si>
  <si>
    <t>voorzitter@sbrt.be</t>
  </si>
  <si>
    <t>KITOS</t>
  </si>
  <si>
    <t>Tervuursesteenweg 2</t>
  </si>
  <si>
    <t>015-42.27.03</t>
  </si>
  <si>
    <t>VZW Sint-Goedele Brussel</t>
  </si>
  <si>
    <t>02-520.05.72</t>
  </si>
  <si>
    <t>info@sint-goedele.brussels</t>
  </si>
  <si>
    <t>VZW Inrichting De Ark</t>
  </si>
  <si>
    <t>INFO@SMDB-ARK.BE</t>
  </si>
  <si>
    <t>VZW Katholieke Basisscholen Regio Poperinge</t>
  </si>
  <si>
    <t>057-30.92.19</t>
  </si>
  <si>
    <t>secretariaat@kbrp.be</t>
  </si>
  <si>
    <t>VZW Katholiek Basisonderwijs Lokeren-Moerbeke-Waas</t>
  </si>
  <si>
    <t>09-348.13.00</t>
  </si>
  <si>
    <t>VZW Het Groene Lilare</t>
  </si>
  <si>
    <t>gvb.lilare@skynet.be</t>
  </si>
  <si>
    <t>VZW Inrichtende Macht Lucerna</t>
  </si>
  <si>
    <t>02-520.95.50</t>
  </si>
  <si>
    <t>VZW De vijgenboom</t>
  </si>
  <si>
    <t>Kloosterstraat 18_A</t>
  </si>
  <si>
    <t>directie.vbouwegem@sgkruizinga.be</t>
  </si>
  <si>
    <t>VZW Katholieke Basisscholen Schoten</t>
  </si>
  <si>
    <t>03-644.55.86</t>
  </si>
  <si>
    <t>chris.vannoten@sg-kbs.be</t>
  </si>
  <si>
    <t>VZW Basisschool en Humaniora DvM</t>
  </si>
  <si>
    <t>Onderwijsstraat 2</t>
  </si>
  <si>
    <t>info@dvmhumaniora.be</t>
  </si>
  <si>
    <t>VZW Onderwijsinrichtingen van de Zusters der Christelijke Scholen Noord-Kempen</t>
  </si>
  <si>
    <t>Wilgendaalstraat 5</t>
  </si>
  <si>
    <t>03-685.45.46</t>
  </si>
  <si>
    <t>nico.mijnendonckx@onderwijsvorselaar.be</t>
  </si>
  <si>
    <t>VZW Onderwijsinrichtingen van de Zusters der Christelijke Scholen Midden-Kempen</t>
  </si>
  <si>
    <t>03-484.44.98</t>
  </si>
  <si>
    <t>VZW School Wiznitz</t>
  </si>
  <si>
    <t>wiznitz@scarlet.be</t>
  </si>
  <si>
    <t>VZW Katholiek Basis- en Secundair Onderwijs Ternat</t>
  </si>
  <si>
    <t>Statiestraat 35</t>
  </si>
  <si>
    <t>ludolongin@hotmail.com</t>
  </si>
  <si>
    <t>VZW Onderwijs Kindsheid Jesu Schoten</t>
  </si>
  <si>
    <t>schoolbestuur@campuskajee.be</t>
  </si>
  <si>
    <t>VZW Katholiek Onderwijs Mechelen en Omgeving</t>
  </si>
  <si>
    <t>Molenbergstraat 4</t>
  </si>
  <si>
    <t>015-27.10.02</t>
  </si>
  <si>
    <t>kurt.van.steenlandt@komo.be</t>
  </si>
  <si>
    <t>VZW Vrije Gesubsidieerde Basisschool Terkoest</t>
  </si>
  <si>
    <t>Koningsveldstraat 33</t>
  </si>
  <si>
    <t>011-31.65.25</t>
  </si>
  <si>
    <t>jean.cranshof@aveve.be</t>
  </si>
  <si>
    <t>Lamdeni VZW</t>
  </si>
  <si>
    <t>bethlimud@gmail.com</t>
  </si>
  <si>
    <t>Freinetschool De Vier Tuinen VZW</t>
  </si>
  <si>
    <t>info@deviertuinen.be</t>
  </si>
  <si>
    <t>VZW School met de Bijbel Bilzen</t>
  </si>
  <si>
    <t>bestuur@tpiepelke.be</t>
  </si>
  <si>
    <t>VZW VBS Moorsledegem</t>
  </si>
  <si>
    <t>0495-30.03.71</t>
  </si>
  <si>
    <t>marniek.cnockaert@moorsledegem.be</t>
  </si>
  <si>
    <t>VZW Katholieke Basisschool van Zemst</t>
  </si>
  <si>
    <t>VZW Diensten- en Begeleidingscentrum Openluchtopvoeding</t>
  </si>
  <si>
    <t>Miksebaan 264</t>
  </si>
  <si>
    <t>03-633.98.50</t>
  </si>
  <si>
    <t>info@olo.be</t>
  </si>
  <si>
    <t>VZW Katholiek Onderwijs Beauvoorde</t>
  </si>
  <si>
    <t>Vinkemstraat 2</t>
  </si>
  <si>
    <t>058-29.90.37</t>
  </si>
  <si>
    <t>frans.terrie@gmail.com</t>
  </si>
  <si>
    <t>VZW Scholen Katrinahof</t>
  </si>
  <si>
    <t>Peter Benoitstraat 44</t>
  </si>
  <si>
    <t>03-248.53.54</t>
  </si>
  <si>
    <t>VZW Katholieke Centrumscholen Genk</t>
  </si>
  <si>
    <t>VZW De Springplank School met de Bijbel</t>
  </si>
  <si>
    <t>vzw "Landelijke Steinerschool Munte"</t>
  </si>
  <si>
    <t>ann.cuyvers@steinerschoolmunte.be</t>
  </si>
  <si>
    <t>VZW Wondere Wereld</t>
  </si>
  <si>
    <t>info@wondere-wereld.be</t>
  </si>
  <si>
    <t>vzw Vrije Rudolf SteinerschoolGent-De Teunisbloem</t>
  </si>
  <si>
    <t>vzw De Wonder-wijzer</t>
  </si>
  <si>
    <t>info@de-wonder-wijzer.be</t>
  </si>
  <si>
    <t>Autonoom Gemeentebedrijf Stedelijk Onderwijs Antwerpen</t>
  </si>
  <si>
    <t>info@so.antwerpen.be</t>
  </si>
  <si>
    <t>VZW 't Speelscholeke</t>
  </si>
  <si>
    <t>info@speelscholeke.be</t>
  </si>
  <si>
    <t>VZW Sint-Lodewijk</t>
  </si>
  <si>
    <t>De Kade VZW</t>
  </si>
  <si>
    <t>050-47.25.45</t>
  </si>
  <si>
    <t>info@de-kade.be</t>
  </si>
  <si>
    <t>Gemeentebestuur van Schaarbeek</t>
  </si>
  <si>
    <t>Colignonplein 1</t>
  </si>
  <si>
    <t>02-240.32.02</t>
  </si>
  <si>
    <t>info@gemeenteschooldekriek.be</t>
  </si>
  <si>
    <t>VZW De Duizendpoot</t>
  </si>
  <si>
    <t>0497-06.55.46</t>
  </si>
  <si>
    <t>leopold.carmen@skynet.be</t>
  </si>
  <si>
    <t>VZW "Katholiek Kleuter Onderwijs Kaulille</t>
  </si>
  <si>
    <t>directie@vliegerke.be</t>
  </si>
  <si>
    <t>VZW De Kleine Wereldburger</t>
  </si>
  <si>
    <t>03-297.91.28.</t>
  </si>
  <si>
    <t>rvb@dekleinewereldburger.be</t>
  </si>
  <si>
    <t>VZW 't Schommelbootje</t>
  </si>
  <si>
    <t>info@schommelbootje.be</t>
  </si>
  <si>
    <t>IQRA vzw</t>
  </si>
  <si>
    <t>Oudstrijdersstraat 9_F</t>
  </si>
  <si>
    <t>Ankerwijs vzw</t>
  </si>
  <si>
    <t>VZW De Kleine Wereld</t>
  </si>
  <si>
    <t>info@freinetwaregem.be</t>
  </si>
  <si>
    <t>VZW School met de Bijbel De Schatkist</t>
  </si>
  <si>
    <t>voorzitter.deschatkist@ipco.be</t>
  </si>
  <si>
    <t>VZW Koningsdale</t>
  </si>
  <si>
    <t>057-61.10.97.</t>
  </si>
  <si>
    <t>info@koningsdale.be</t>
  </si>
  <si>
    <t>IGNATIAANSE SCHOLEN ANTWERPEN</t>
  </si>
  <si>
    <t>Frankrijklei 77</t>
  </si>
  <si>
    <t>VZW Ignatius scholen in Beweging</t>
  </si>
  <si>
    <t>Ursulinenstraat 4</t>
  </si>
  <si>
    <t>0472-48.03.12</t>
  </si>
  <si>
    <t>eddy.vandevelde@ignatiusscholeninbeweging.be</t>
  </si>
  <si>
    <t>Lommelse Katholieke Basisscholen VZW</t>
  </si>
  <si>
    <t>info@lkb-net.be</t>
  </si>
  <si>
    <t>VZW De Winde</t>
  </si>
  <si>
    <t>rvb@buurtschooldewinde.be</t>
  </si>
  <si>
    <t>vzw N.I.V.O.</t>
  </si>
  <si>
    <t>03-775.86.94</t>
  </si>
  <si>
    <t>vzw Sint-Lievenspoort</t>
  </si>
  <si>
    <t>De Schoolsmidse vzw</t>
  </si>
  <si>
    <t>Scola VZW</t>
  </si>
  <si>
    <t>nicole.viaene@scolanet.be</t>
  </si>
  <si>
    <t>vzw de Libel</t>
  </si>
  <si>
    <t>0499-39.13.59</t>
  </si>
  <si>
    <t>info@delibellenschool.be</t>
  </si>
  <si>
    <t>Zorg en onderwijs De Hagewinde</t>
  </si>
  <si>
    <t>09-337.89.00</t>
  </si>
  <si>
    <t>info@hagewinde.be</t>
  </si>
  <si>
    <t>VZW De Toverwijzer</t>
  </si>
  <si>
    <t>0485-51.85.61</t>
  </si>
  <si>
    <t>info@toverwijzer.be</t>
  </si>
  <si>
    <t>VZW De Witte Stamroos</t>
  </si>
  <si>
    <t>Ch. Cappellestraat 27</t>
  </si>
  <si>
    <t>info@dewittestamroos.be</t>
  </si>
  <si>
    <t>vzw Katholiek Basisonderwijs Herzele</t>
  </si>
  <si>
    <t>bestuur@kboherzele.be</t>
  </si>
  <si>
    <t>Vrije Rudolf Steinerschool Kristoffel VZW</t>
  </si>
  <si>
    <t>02-688.14.80</t>
  </si>
  <si>
    <t>schoolbestuur@steinerschooltervuren.be</t>
  </si>
  <si>
    <t>Montessori Leuven vzw</t>
  </si>
  <si>
    <t>Wijnbergenstraat 26</t>
  </si>
  <si>
    <t>info@kiemmontessori.be</t>
  </si>
  <si>
    <t>Gemeente Kruisem</t>
  </si>
  <si>
    <t>Markt 1</t>
  </si>
  <si>
    <t>09-333.71.34.</t>
  </si>
  <si>
    <t>info@kruisem.be</t>
  </si>
  <si>
    <t>Gemeente Lievegem</t>
  </si>
  <si>
    <t>Kasteeldreef 72</t>
  </si>
  <si>
    <t>09-396.23.00</t>
  </si>
  <si>
    <t>onthaal@lievegem.be</t>
  </si>
  <si>
    <t>Stad Deinze</t>
  </si>
  <si>
    <t>Brielstraat 2</t>
  </si>
  <si>
    <t>09-381.95.00</t>
  </si>
  <si>
    <t>info@deinze.be</t>
  </si>
  <si>
    <t>vzw De Ringelwikke Landelijke Steinerschool Ronse</t>
  </si>
  <si>
    <t>info@deringelwikke.be</t>
  </si>
  <si>
    <t>VZW Katholiek Basisonderwijs Guldenberg</t>
  </si>
  <si>
    <t>Rozenstraat 2</t>
  </si>
  <si>
    <t>0473-67.05.36</t>
  </si>
  <si>
    <t>info@guldenberg.be</t>
  </si>
  <si>
    <t>Vrij Onderwijs Regio Aalst vzw</t>
  </si>
  <si>
    <t>053-76.95.70</t>
  </si>
  <si>
    <t>info@vora.be</t>
  </si>
  <si>
    <t>vzw Freinetschool De kleine helden</t>
  </si>
  <si>
    <t>Staalstraat 6</t>
  </si>
  <si>
    <t>0479-30.51.56</t>
  </si>
  <si>
    <t>info@dekleinehelden.be</t>
  </si>
  <si>
    <t>Straal VZW</t>
  </si>
  <si>
    <t>Netelbroekstraat 1</t>
  </si>
  <si>
    <t>info@kindcentrumstraat.be</t>
  </si>
  <si>
    <t>VZW Het Leerbos</t>
  </si>
  <si>
    <t>Machelenstraat 35</t>
  </si>
  <si>
    <t>info@hetleerbos.be</t>
  </si>
  <si>
    <t>Scholengroep van het Katholiek Onderwijs in Gent</t>
  </si>
  <si>
    <t>info@skogvzw.be</t>
  </si>
  <si>
    <t>De Sterrebloem vzw</t>
  </si>
  <si>
    <t>0477-03.61.00</t>
  </si>
  <si>
    <t>info@desterrebloem.be</t>
  </si>
  <si>
    <t>vzw Steinerschool Geel</t>
  </si>
  <si>
    <t>Larum 8</t>
  </si>
  <si>
    <t>014-59.44.21</t>
  </si>
  <si>
    <t>directie@steinerschoolnovalis.be</t>
  </si>
  <si>
    <t>VZW Hartencollege</t>
  </si>
  <si>
    <t>054-69.00.77</t>
  </si>
  <si>
    <t>schoolbestuur@hartencollege.be</t>
  </si>
  <si>
    <t>Provincie Vlaams-Brabant Directie Kenniseconomie - Dienst Onderwijs</t>
  </si>
  <si>
    <t>Provincieplein 1</t>
  </si>
  <si>
    <t>016-26.76.43</t>
  </si>
  <si>
    <t>Provinciebestuur Oost-Vlaanderen</t>
  </si>
  <si>
    <t>Gouvernementstraat 1</t>
  </si>
  <si>
    <t>09-267.74.23</t>
  </si>
  <si>
    <t>kristel.de.boevere@oost-vlaanderen.be</t>
  </si>
  <si>
    <t>Provinciebestuur van Limburg</t>
  </si>
  <si>
    <t>Universiteitslaan 1</t>
  </si>
  <si>
    <t>011/30.58.70</t>
  </si>
  <si>
    <t>Stad Brussel - Departement Openbaar Onderwijs</t>
  </si>
  <si>
    <t>Anspachlaan 6</t>
  </si>
  <si>
    <t>02-279.39.31</t>
  </si>
  <si>
    <t>Sandra.denies@brucity.education</t>
  </si>
  <si>
    <t>Gemeentebestuur van Sint-Joost-Ten-Node</t>
  </si>
  <si>
    <t>Sterrenkundelaan 13</t>
  </si>
  <si>
    <t>02-220.28.01</t>
  </si>
  <si>
    <t>directie@sintjoostaanzee.be</t>
  </si>
  <si>
    <t>Gemeentebestuur van Anderlecht</t>
  </si>
  <si>
    <t>Raadsplein 1</t>
  </si>
  <si>
    <t>02-558.08.88</t>
  </si>
  <si>
    <t>hdegeest@anderlecht.brussels</t>
  </si>
  <si>
    <t>Gemeentebestuur van Koekelberg</t>
  </si>
  <si>
    <t>Henri Vanhuffelplein 6</t>
  </si>
  <si>
    <t>02-412.14.08</t>
  </si>
  <si>
    <t>Gemeentebestuur van Sint-Agatha-Berchem</t>
  </si>
  <si>
    <t>Koning Albertlaan 33</t>
  </si>
  <si>
    <t>Gemeentebestuur van Sint-Jans-Molenbeek</t>
  </si>
  <si>
    <t>Graaf van Vlaanderenstraat 20</t>
  </si>
  <si>
    <t>02-412.08.42</t>
  </si>
  <si>
    <t>openbaaronderwijs@molenbeek.irisnet.be</t>
  </si>
  <si>
    <t>Gemeentebestuur van Jette</t>
  </si>
  <si>
    <t>Wemmelse Steenweg 100</t>
  </si>
  <si>
    <t>02-423.13.70</t>
  </si>
  <si>
    <t>Gemeentebestuur van Evere</t>
  </si>
  <si>
    <t>S. Hoedemaekerssquare 10</t>
  </si>
  <si>
    <t>02-247.64.58</t>
  </si>
  <si>
    <t>Gemeentebestuur van Sint-Pieters-Woluwe</t>
  </si>
  <si>
    <t>Charles Thielemanslaan 93</t>
  </si>
  <si>
    <t>02-773.06.85</t>
  </si>
  <si>
    <t>Gemeentebestuur van Vorst</t>
  </si>
  <si>
    <t>Pastoorsstraat 2</t>
  </si>
  <si>
    <t>02-348.17.52</t>
  </si>
  <si>
    <t>Gemeentebestuur van Sint-Lambrechts-Woluwe</t>
  </si>
  <si>
    <t>Paul Hymanslaan 2</t>
  </si>
  <si>
    <t>02-774.36.89</t>
  </si>
  <si>
    <t>Gemeentebestuur van Herne</t>
  </si>
  <si>
    <t>Centrum 17</t>
  </si>
  <si>
    <t>02-397.11.50</t>
  </si>
  <si>
    <t>gemeentebestuur@herne.be</t>
  </si>
  <si>
    <t>Gemeentebestuur van Galmaarden</t>
  </si>
  <si>
    <t>Marktplein 17</t>
  </si>
  <si>
    <t>054-89.04.05</t>
  </si>
  <si>
    <t>onderwijs@galmaarden.be</t>
  </si>
  <si>
    <t>Gemeentebestuur van Bever</t>
  </si>
  <si>
    <t>Plaats 10</t>
  </si>
  <si>
    <t>054-58.89.25</t>
  </si>
  <si>
    <t>ann.sevenoo@bever-bievene.be</t>
  </si>
  <si>
    <t>Gemeentebestuur van Sint-Pieters-Leeuw</t>
  </si>
  <si>
    <t>Pastorijstraat 21</t>
  </si>
  <si>
    <t>02-371.22.11</t>
  </si>
  <si>
    <t>Gemeentebestuur van Drogenbos</t>
  </si>
  <si>
    <t>Grote Baan 222</t>
  </si>
  <si>
    <t>02-333.85.10</t>
  </si>
  <si>
    <t>spo@drogenbos.be</t>
  </si>
  <si>
    <t>Gemeentebestuur van Linkebeek</t>
  </si>
  <si>
    <t>Gemeenteplein 2</t>
  </si>
  <si>
    <t>02-359.93.21</t>
  </si>
  <si>
    <t>directie@linkebeek.be</t>
  </si>
  <si>
    <t>Gemeentebestuur van Sint-Genesius-Rode</t>
  </si>
  <si>
    <t>Dorpsstraat 46</t>
  </si>
  <si>
    <t>02-609.86.00</t>
  </si>
  <si>
    <t>Gemeentebestuur van Beersel</t>
  </si>
  <si>
    <t>Alsembergsteenweg 1046</t>
  </si>
  <si>
    <t>Gemeentebestuur van Lennik</t>
  </si>
  <si>
    <t>Markt 18</t>
  </si>
  <si>
    <t>02-532.41.15</t>
  </si>
  <si>
    <t>Gemeentebestuur van Gooik</t>
  </si>
  <si>
    <t>Koekoekstraat 2</t>
  </si>
  <si>
    <t>02-532.41.56</t>
  </si>
  <si>
    <t>info@gooik.be</t>
  </si>
  <si>
    <t>Gemeentebestuur van Asse</t>
  </si>
  <si>
    <t>Gemeenteplein 1</t>
  </si>
  <si>
    <t>02-454.19.19</t>
  </si>
  <si>
    <t>Gemeentebestuur van Dilbeek</t>
  </si>
  <si>
    <t>02-451.68.00</t>
  </si>
  <si>
    <t>Gemeentebestuur van Ternat</t>
  </si>
  <si>
    <t>Gemeentehuisstraat 21</t>
  </si>
  <si>
    <t>02-451.45.45</t>
  </si>
  <si>
    <t>info@ternat.be</t>
  </si>
  <si>
    <t>Gemeentebestuur van Roosdaal</t>
  </si>
  <si>
    <t>Brusselstraat 15</t>
  </si>
  <si>
    <t>054-89.13.12</t>
  </si>
  <si>
    <t>onderwijs@roosdaal.be</t>
  </si>
  <si>
    <t>Gemeentebestuur van Liedekerke</t>
  </si>
  <si>
    <t>Opperstraat 31</t>
  </si>
  <si>
    <t>053-64.55.11</t>
  </si>
  <si>
    <t>Stadsbestuur van Vilvoorde</t>
  </si>
  <si>
    <t>Grote Markt ZN</t>
  </si>
  <si>
    <t>02-255.79.80</t>
  </si>
  <si>
    <t>onderwijs@vilvoorde.be</t>
  </si>
  <si>
    <t>Gemeentebestuur van Wemmel</t>
  </si>
  <si>
    <t>Dr. H. Folletlaan 28</t>
  </si>
  <si>
    <t>02-462.05.00</t>
  </si>
  <si>
    <t>info@wemmel.be</t>
  </si>
  <si>
    <t>Gemeentebestuur van Machelen</t>
  </si>
  <si>
    <t>Woluwestraat 1</t>
  </si>
  <si>
    <t>Gemeentebestuur van Grimbergen</t>
  </si>
  <si>
    <t>Prinsenstraat 3</t>
  </si>
  <si>
    <t>02-260.12.32</t>
  </si>
  <si>
    <t>gemeentebestuur@grimbergen.be</t>
  </si>
  <si>
    <t>Gemeentebestuur van Meise</t>
  </si>
  <si>
    <t>Tramlaan 8</t>
  </si>
  <si>
    <t>onderwijs@meise.be</t>
  </si>
  <si>
    <t>Gemeentebestuur van Merchtem</t>
  </si>
  <si>
    <t>052-38.11.70</t>
  </si>
  <si>
    <t>info@merchtem.be</t>
  </si>
  <si>
    <t>Gemeentebestuur van Opwijk (Gemeentehuis GAC 2)</t>
  </si>
  <si>
    <t>Ringlaan 20</t>
  </si>
  <si>
    <t>052-36.51.11</t>
  </si>
  <si>
    <t>info@opwijk.be</t>
  </si>
  <si>
    <t>Gemeente Overijse</t>
  </si>
  <si>
    <t>Begijnhof 17</t>
  </si>
  <si>
    <t>02-687.60.40</t>
  </si>
  <si>
    <t>info@overijse.be</t>
  </si>
  <si>
    <t>Gemeentebestuur van Zaventem</t>
  </si>
  <si>
    <t>02-717.89.01</t>
  </si>
  <si>
    <t>kim.flamen@zaventem.be</t>
  </si>
  <si>
    <t>Gemeentebestuur van Kraainem</t>
  </si>
  <si>
    <t>Arthur Dezangrélaan 17</t>
  </si>
  <si>
    <t>02-719.20.41</t>
  </si>
  <si>
    <t>info@kraainem.be</t>
  </si>
  <si>
    <t>Gemeentebestuur van Wezembeek-Oppem</t>
  </si>
  <si>
    <t>02-783.12.11</t>
  </si>
  <si>
    <t>Gemeentebestuur van Tervuren</t>
  </si>
  <si>
    <t>Markt 7_A</t>
  </si>
  <si>
    <t>02-766.52.01</t>
  </si>
  <si>
    <t>info@tervuren.be</t>
  </si>
  <si>
    <t>Gemeentebestuur van Kapellen</t>
  </si>
  <si>
    <t>Antwerpsesteenweg 130</t>
  </si>
  <si>
    <t>03-660.66.00</t>
  </si>
  <si>
    <t>Gemeentebestuur van Stabroek</t>
  </si>
  <si>
    <t>Dorpsstraat 99</t>
  </si>
  <si>
    <t>03-568.80.80</t>
  </si>
  <si>
    <t>Sandra.denis@stabroek.be</t>
  </si>
  <si>
    <t>Gemeentebestuur van Wijnegem</t>
  </si>
  <si>
    <t>Turnhoutsebaan 422</t>
  </si>
  <si>
    <t>03-288.21.10</t>
  </si>
  <si>
    <t>Gemeentebestuur van Brasschaat</t>
  </si>
  <si>
    <t>03-650.02.00</t>
  </si>
  <si>
    <t>onderwijs@brasschaat.be</t>
  </si>
  <si>
    <t>Gemeentebestuur van Malle</t>
  </si>
  <si>
    <t>Antwerpsesteenweg 246</t>
  </si>
  <si>
    <t>03-310.05.11</t>
  </si>
  <si>
    <t>Gemeentebestuur van Zoersel</t>
  </si>
  <si>
    <t>Handelslei 167</t>
  </si>
  <si>
    <t>03-298.00.00</t>
  </si>
  <si>
    <t>gemeente@zoersel.be</t>
  </si>
  <si>
    <t>Gemeentebestuur van Brecht</t>
  </si>
  <si>
    <t>Gemeentepark 1</t>
  </si>
  <si>
    <t>03-660.25.50</t>
  </si>
  <si>
    <t>gemeente@brecht.be</t>
  </si>
  <si>
    <t>Gemeentebestuur van Wuustwezel</t>
  </si>
  <si>
    <t>03-690.46.00</t>
  </si>
  <si>
    <t>gemeente@wuustwezel.be</t>
  </si>
  <si>
    <t>Gemeentebestuur van Kalmthout</t>
  </si>
  <si>
    <t>Kerkeneind 13</t>
  </si>
  <si>
    <t>03-620.22.00</t>
  </si>
  <si>
    <t>info@kalmthout.be</t>
  </si>
  <si>
    <t>Gemeentebestuur van Essen</t>
  </si>
  <si>
    <t>Heuvelplein 23</t>
  </si>
  <si>
    <t>03-670.01.30</t>
  </si>
  <si>
    <t>ann.francken@essen.be</t>
  </si>
  <si>
    <t>Gemeentebestuur van Borsbeek</t>
  </si>
  <si>
    <t>de Robianostraat 64</t>
  </si>
  <si>
    <t>03-320.94.00</t>
  </si>
  <si>
    <t>info@borsbeek.be</t>
  </si>
  <si>
    <t>Gemeentebestuur van Ranst</t>
  </si>
  <si>
    <t>Gustaaf Peetersstraat 7</t>
  </si>
  <si>
    <t>03-485.79.69</t>
  </si>
  <si>
    <t>gemeente@ranst.be</t>
  </si>
  <si>
    <t>Gemeentebestuur van Schilde</t>
  </si>
  <si>
    <t>Brasschaatsebaan 30</t>
  </si>
  <si>
    <t>03-380.16.00</t>
  </si>
  <si>
    <t>Gemeentebestuur van Zandhoven</t>
  </si>
  <si>
    <t>Liersebaan 12</t>
  </si>
  <si>
    <t>03-484.30.20</t>
  </si>
  <si>
    <t>Gemeentebestuur van Nijlen</t>
  </si>
  <si>
    <t>info@nijlen.be</t>
  </si>
  <si>
    <t>Gemeentebestuur van Herenthout</t>
  </si>
  <si>
    <t>Bouwelse Steenweg 8</t>
  </si>
  <si>
    <t>014-50.21.21</t>
  </si>
  <si>
    <t>info@herenthout.be</t>
  </si>
  <si>
    <t>Gemeentebestuur van Grobbendonk</t>
  </si>
  <si>
    <t>Boudewijnstraat 4</t>
  </si>
  <si>
    <t>014-51.10.20</t>
  </si>
  <si>
    <t>info@grobbendonk.be</t>
  </si>
  <si>
    <t>Gemeentebestuur van Vorselaar</t>
  </si>
  <si>
    <t>Markt 14</t>
  </si>
  <si>
    <t>014-50.11.01</t>
  </si>
  <si>
    <t>Gemeentebestuur van Turnhout</t>
  </si>
  <si>
    <t>Campus Blairon 200</t>
  </si>
  <si>
    <t>onderwijs@turnhout.be</t>
  </si>
  <si>
    <t>Gemeentebestuur van Rijkevorsel</t>
  </si>
  <si>
    <t>Molenstraat 5</t>
  </si>
  <si>
    <t>03-340.00.00</t>
  </si>
  <si>
    <t>info@rijkevorsel.be</t>
  </si>
  <si>
    <t>Gemeentebestuur van Hoogstraten</t>
  </si>
  <si>
    <t>Vrijheid 149</t>
  </si>
  <si>
    <t>03-340.19.11</t>
  </si>
  <si>
    <t>info@hoogstraten.be</t>
  </si>
  <si>
    <t>Gemeentebestuur van Merksplas</t>
  </si>
  <si>
    <t>014-63.94.00</t>
  </si>
  <si>
    <t>Gemeentebestuur van Beerse</t>
  </si>
  <si>
    <t>014-61.19.71</t>
  </si>
  <si>
    <t>Gemeentebestuur van Vosselaar</t>
  </si>
  <si>
    <t>Cingel 7</t>
  </si>
  <si>
    <t>014-60.08.20</t>
  </si>
  <si>
    <t>Gemeentebestuur van Oud-Turnhout</t>
  </si>
  <si>
    <t>Dorp 31</t>
  </si>
  <si>
    <t>014-46.22.11</t>
  </si>
  <si>
    <t>info@oud-turnhout.be</t>
  </si>
  <si>
    <t>Gemeentebestuur van Arendonk</t>
  </si>
  <si>
    <t>Vrijheid 29</t>
  </si>
  <si>
    <t>014-40.90.61</t>
  </si>
  <si>
    <t>secretariaat@arendonk.be</t>
  </si>
  <si>
    <t>Gemeentebestuur van Ravels</t>
  </si>
  <si>
    <t>Gemeentelaan 60</t>
  </si>
  <si>
    <t>014-65.67.04</t>
  </si>
  <si>
    <t>info@ravels.be</t>
  </si>
  <si>
    <t>Gemeentebestuur van Mol</t>
  </si>
  <si>
    <t>Molenhoekstraat 2</t>
  </si>
  <si>
    <t>014-33.15.93</t>
  </si>
  <si>
    <t>onderwijs@gemeentemol.be</t>
  </si>
  <si>
    <t>Gemeentebestuur van Lille</t>
  </si>
  <si>
    <t>Rechtestraat 44</t>
  </si>
  <si>
    <t>014-88.20.10</t>
  </si>
  <si>
    <t>Gemeentebestuur van Olen</t>
  </si>
  <si>
    <t>Dorp 1</t>
  </si>
  <si>
    <t>014-27.95.01</t>
  </si>
  <si>
    <t>info@olen.be</t>
  </si>
  <si>
    <t>Stadsbestuur van Geel</t>
  </si>
  <si>
    <t>Werft 20</t>
  </si>
  <si>
    <t>014-56.64.01</t>
  </si>
  <si>
    <t>stedelijkonderwijs@geel.be</t>
  </si>
  <si>
    <t>Gemeentebestuur van Kasterlee</t>
  </si>
  <si>
    <t>014-85.00.01</t>
  </si>
  <si>
    <t>Gemeentebestuur van Retie</t>
  </si>
  <si>
    <t>Gemeentebestuur van Dessel</t>
  </si>
  <si>
    <t>Hannekestraat 1</t>
  </si>
  <si>
    <t>014-38.99.30</t>
  </si>
  <si>
    <t>secretariaat@dessel.be</t>
  </si>
  <si>
    <t>Gemeentebestuur van Balen</t>
  </si>
  <si>
    <t>Vredelaan 1</t>
  </si>
  <si>
    <t>014-74.40.40</t>
  </si>
  <si>
    <t>gemeentebestuur@balen.be</t>
  </si>
  <si>
    <t>Stadsbestuur van Mortsel</t>
  </si>
  <si>
    <t>Stadsplein 1</t>
  </si>
  <si>
    <t>03-444.17.17</t>
  </si>
  <si>
    <t>stad@mortsel.be</t>
  </si>
  <si>
    <t>Gemeentebestuur van Edegem</t>
  </si>
  <si>
    <t>03-289.26.50</t>
  </si>
  <si>
    <t>gemeentebestuur@edegem.be</t>
  </si>
  <si>
    <t>Gemeentebestuur van Boechout</t>
  </si>
  <si>
    <t>Heuvelstraat 91</t>
  </si>
  <si>
    <t>03-460.06.05</t>
  </si>
  <si>
    <t>info@boechout.be</t>
  </si>
  <si>
    <t>Gemeentebestuur van Hove</t>
  </si>
  <si>
    <t>Geelhandlaan 1</t>
  </si>
  <si>
    <t>03-460.33.34</t>
  </si>
  <si>
    <t>informatie@hove.be</t>
  </si>
  <si>
    <t>Gemeentebestuur van Kontich</t>
  </si>
  <si>
    <t>ruben.librecht@kontich.be</t>
  </si>
  <si>
    <t>Gemeentebestuur van Rumst</t>
  </si>
  <si>
    <t>Koningin Astridplein 12</t>
  </si>
  <si>
    <t>03-880.00.11</t>
  </si>
  <si>
    <t>info@rumst.be</t>
  </si>
  <si>
    <t>Gemeentebestuur van Duffel</t>
  </si>
  <si>
    <t>Gemeentestraat 21</t>
  </si>
  <si>
    <t>015-31.12.02</t>
  </si>
  <si>
    <t>info@duffel.be</t>
  </si>
  <si>
    <t>Gemeentebestuur van Sint-Katelijne-Waver</t>
  </si>
  <si>
    <t>Lemanstraat 63</t>
  </si>
  <si>
    <t>015-30.50.00</t>
  </si>
  <si>
    <t>Gemeentebestuur van Berlaar</t>
  </si>
  <si>
    <t>03-410.19.00</t>
  </si>
  <si>
    <t>info@berlaar.be</t>
  </si>
  <si>
    <t>Gemeentebestuur van Hemiksem</t>
  </si>
  <si>
    <t>Sint-Bernardusabdij 1</t>
  </si>
  <si>
    <t>03-288.26.20</t>
  </si>
  <si>
    <t>afspraken@hemiksem.be</t>
  </si>
  <si>
    <t>Gemeentebestuur van Schelle</t>
  </si>
  <si>
    <t>Fabiolalaan 55</t>
  </si>
  <si>
    <t>03-871.98.30</t>
  </si>
  <si>
    <t>info@schelle.be</t>
  </si>
  <si>
    <t>Gemeentebestuur van Aartselaar</t>
  </si>
  <si>
    <t>Baron van Ertbornstraat 1</t>
  </si>
  <si>
    <t>03-870.16.11</t>
  </si>
  <si>
    <t>info@aartselaar.be</t>
  </si>
  <si>
    <t>Gemeentebestuur van Sint-Niklaas</t>
  </si>
  <si>
    <t>Grote Markt 1</t>
  </si>
  <si>
    <t>03-778.38.45</t>
  </si>
  <si>
    <t>Gemeentebestuur van Beveren</t>
  </si>
  <si>
    <t>onderwijs@beveren.be</t>
  </si>
  <si>
    <t>Gemeentebestuur van Kruibeke</t>
  </si>
  <si>
    <t>O.L.Vrouwplein 18_19</t>
  </si>
  <si>
    <t>03-740.02.10</t>
  </si>
  <si>
    <t>burgemeester@kruibeke.be</t>
  </si>
  <si>
    <t>Gemeentebestuur van Sint-Gillis-Waas</t>
  </si>
  <si>
    <t>Burgemeester Omer De Meyplein 1</t>
  </si>
  <si>
    <t>03-727.17.00</t>
  </si>
  <si>
    <t>Gemeentebestuur van Bonheiden</t>
  </si>
  <si>
    <t>Jacques Morrensplein 10</t>
  </si>
  <si>
    <t>015-50.28.00</t>
  </si>
  <si>
    <t>Gemeentebestuur van Haacht</t>
  </si>
  <si>
    <t>Wespelaarsesteenweg 85</t>
  </si>
  <si>
    <t>016-26.94.10</t>
  </si>
  <si>
    <t>Gemeentebestuur van Keerbergen</t>
  </si>
  <si>
    <t>Gemeenteplein 10</t>
  </si>
  <si>
    <t>015-50.90.11</t>
  </si>
  <si>
    <t>secretariaat@keerbergen.be</t>
  </si>
  <si>
    <t>Gemeentebestuur van Londerzeel</t>
  </si>
  <si>
    <t>Brusselsestraat 25</t>
  </si>
  <si>
    <t>052-30.36.16</t>
  </si>
  <si>
    <t>info@londerzeel.be</t>
  </si>
  <si>
    <t>Gemeentebestuur van Kapelle-Op-Den-Bos</t>
  </si>
  <si>
    <t>Marktplein 29</t>
  </si>
  <si>
    <t>015-71.23.71</t>
  </si>
  <si>
    <t>directie@gebaska.be</t>
  </si>
  <si>
    <t>Gemeentebestuur van Zemst</t>
  </si>
  <si>
    <t>De Griet 1</t>
  </si>
  <si>
    <t>015-62.71.71</t>
  </si>
  <si>
    <t>gemeente@zemst.be</t>
  </si>
  <si>
    <t>Gemeentebestuur van Boortmeerbeek</t>
  </si>
  <si>
    <t>015-51.11.45</t>
  </si>
  <si>
    <t>secretariaat-gbs@boortmeerbeek.be</t>
  </si>
  <si>
    <t>Gemeentebestuur van Herent</t>
  </si>
  <si>
    <t>Spoorwegstraat 6</t>
  </si>
  <si>
    <t>astrid.pollers@herent.be</t>
  </si>
  <si>
    <t>Gemeentebestuur van Oud-Heverlee</t>
  </si>
  <si>
    <t>Gemeentestraat 2</t>
  </si>
  <si>
    <t>VAALBEEK</t>
  </si>
  <si>
    <t>016-38.88.00</t>
  </si>
  <si>
    <t>onderwijs@oud-heverlee.be</t>
  </si>
  <si>
    <t>Gemeentebestuur van Bierbeek</t>
  </si>
  <si>
    <t>Speelpleinstraat 8</t>
  </si>
  <si>
    <t>016-46.01.75</t>
  </si>
  <si>
    <t>Gemeentebestuur van Huldenberg</t>
  </si>
  <si>
    <t>02-688.30.40</t>
  </si>
  <si>
    <t>Gemeentebestuur van Bertem</t>
  </si>
  <si>
    <t>Tervuursesteenweg 178</t>
  </si>
  <si>
    <t>016-49.99.99</t>
  </si>
  <si>
    <t>gemeentebestuur@bertem.be</t>
  </si>
  <si>
    <t>Gemeentebestuur van Kortenberg</t>
  </si>
  <si>
    <t>Dr. V. De Walsplein . 30</t>
  </si>
  <si>
    <t>02-755.22.22</t>
  </si>
  <si>
    <t>Gemeentebestuur van Steenokkerzeel</t>
  </si>
  <si>
    <t>Orchideeënlaan 17</t>
  </si>
  <si>
    <t>02-254.19.13</t>
  </si>
  <si>
    <t>info@steenokkerzeel.be</t>
  </si>
  <si>
    <t>Gemeentebestuur van Kampenhout</t>
  </si>
  <si>
    <t>Gemeentehuisstraat 16</t>
  </si>
  <si>
    <t>016-65.99.11</t>
  </si>
  <si>
    <t>secretariaat@kampenhout.be</t>
  </si>
  <si>
    <t>Gemeentebestuur van Heist-Op-Den-Berg</t>
  </si>
  <si>
    <t>Kerkplein 17</t>
  </si>
  <si>
    <t>info@heist-op-den-berg.be</t>
  </si>
  <si>
    <t>Gemeentebestuur van Rotselaar</t>
  </si>
  <si>
    <t>Provinciebaan 20</t>
  </si>
  <si>
    <t>016-61.63.11</t>
  </si>
  <si>
    <t>info@rotselaar.be</t>
  </si>
  <si>
    <t>Gemeentebestuur van Begijnendijk</t>
  </si>
  <si>
    <t>Kerkplein 5</t>
  </si>
  <si>
    <t>016-53.01.80</t>
  </si>
  <si>
    <t>deklimroos@begijnendijk.be</t>
  </si>
  <si>
    <t>Gemeentebestuur van Hulshout</t>
  </si>
  <si>
    <t>Prof. Dr. Vital Celenplein 2</t>
  </si>
  <si>
    <t>015-22.40.11</t>
  </si>
  <si>
    <t>info@hulshout.be</t>
  </si>
  <si>
    <t>Gemeentebestuur van Westerlo</t>
  </si>
  <si>
    <t>Boerenkrijglaan 61</t>
  </si>
  <si>
    <t>014-54.75.75</t>
  </si>
  <si>
    <t>info@westerlo.be</t>
  </si>
  <si>
    <t>Gemeentebestuur van Holsbeek</t>
  </si>
  <si>
    <t>Dutselstraat 15</t>
  </si>
  <si>
    <t>016-62.95.05</t>
  </si>
  <si>
    <t>Gemeentebestuur van Lubbeek</t>
  </si>
  <si>
    <t>Gellenberg 16</t>
  </si>
  <si>
    <t>016-47.97.00</t>
  </si>
  <si>
    <t>Gemeentebestuur van Aarschot</t>
  </si>
  <si>
    <t>Ten Drossaarde 1</t>
  </si>
  <si>
    <t>016-55.04.11</t>
  </si>
  <si>
    <t>onderwijs@aarschot.be</t>
  </si>
  <si>
    <t>Gemeentebestuur van Bekkevoort</t>
  </si>
  <si>
    <t>Eugeen Coolsstraat 17</t>
  </si>
  <si>
    <t>013-46.05.60</t>
  </si>
  <si>
    <t>Gemeentebestuur van Scherpenheuvel-Zichem</t>
  </si>
  <si>
    <t>013-35.24.00</t>
  </si>
  <si>
    <t>Gemeentebestuur van Diest</t>
  </si>
  <si>
    <t>013-31.21.21</t>
  </si>
  <si>
    <t>Gemeentebestuur van Hoegaarden</t>
  </si>
  <si>
    <t>016-76.81.80</t>
  </si>
  <si>
    <t>Gemeentebestuur Linter</t>
  </si>
  <si>
    <t>Helen-Bosstraat 43</t>
  </si>
  <si>
    <t>LINTER</t>
  </si>
  <si>
    <t>011-78.91.30</t>
  </si>
  <si>
    <t>Gemeentebestuur van Boutersem</t>
  </si>
  <si>
    <t>Neervelpsestraat 11</t>
  </si>
  <si>
    <t>016-72.10.73</t>
  </si>
  <si>
    <t>Gemeentebestuur van Glabbeek</t>
  </si>
  <si>
    <t>Grotestraat 33</t>
  </si>
  <si>
    <t>016-77.29.29</t>
  </si>
  <si>
    <t>Gemeentebestuur van Zoutleeuw</t>
  </si>
  <si>
    <t>Aen Den Hoorn 1</t>
  </si>
  <si>
    <t>011-94.90.70</t>
  </si>
  <si>
    <t>Gemeentebestuur van Kortenaken</t>
  </si>
  <si>
    <t>Dorpsplein 35</t>
  </si>
  <si>
    <t>Gemeentebestuur van Halen</t>
  </si>
  <si>
    <t>013-61.81.20</t>
  </si>
  <si>
    <t>Gemeentebestuur van Hasselt</t>
  </si>
  <si>
    <t>Limburgplein 11</t>
  </si>
  <si>
    <t>011-23.90.00</t>
  </si>
  <si>
    <t>onderwijs@hasselt.be</t>
  </si>
  <si>
    <t>Gemeentebestuur van Houthalen-Helchteren</t>
  </si>
  <si>
    <t>Pastorijstraat 30</t>
  </si>
  <si>
    <t>011-49.20.57</t>
  </si>
  <si>
    <t>onderwijs@houthalen-helchteren.be</t>
  </si>
  <si>
    <t>Gemeentebestuur van Heusden-Zolder</t>
  </si>
  <si>
    <t>Heldenplein 1</t>
  </si>
  <si>
    <t>011-80.80.80</t>
  </si>
  <si>
    <t>gemeente@heusden-zolder.be</t>
  </si>
  <si>
    <t>Gemeentebestuur van Hechtel-Eksel</t>
  </si>
  <si>
    <t>Don Boscostraat 5</t>
  </si>
  <si>
    <t>011-73.40.37</t>
  </si>
  <si>
    <t>Gemeentebestuur van Diepenbeek</t>
  </si>
  <si>
    <t>089-62.94.31</t>
  </si>
  <si>
    <t>Gemeentebestuur van Maasmechelen</t>
  </si>
  <si>
    <t>Heirstraat 239</t>
  </si>
  <si>
    <t>089-76.96.00</t>
  </si>
  <si>
    <t>sabine.bervaes@maasmechelen.be</t>
  </si>
  <si>
    <t>Europalaan 25</t>
  </si>
  <si>
    <t>089-79.08.00</t>
  </si>
  <si>
    <t>info@dilsen-stokkem.be</t>
  </si>
  <si>
    <t>Gemeentebestuur van As</t>
  </si>
  <si>
    <t>089-39.10.00</t>
  </si>
  <si>
    <t>Gemeentebestuur van Kinrooi</t>
  </si>
  <si>
    <t>Breeërsteenweg 146</t>
  </si>
  <si>
    <t>089-70.03.00</t>
  </si>
  <si>
    <t>info@kinrooi.be</t>
  </si>
  <si>
    <t>Gemeentebestuur van Tongeren</t>
  </si>
  <si>
    <t>Maastrichterstraat 10</t>
  </si>
  <si>
    <t>012-80.00.00</t>
  </si>
  <si>
    <t>Gemeentebestuur van Kortessem</t>
  </si>
  <si>
    <t>Kerkplein 11</t>
  </si>
  <si>
    <t>011-37.91.40</t>
  </si>
  <si>
    <t>Gemeentebestuur van Hoeselt</t>
  </si>
  <si>
    <t>Dorpsstraat 17</t>
  </si>
  <si>
    <t>089-51.03.10</t>
  </si>
  <si>
    <t>info@hoeselt.be</t>
  </si>
  <si>
    <t>Gemeentebestuur van Bilzen</t>
  </si>
  <si>
    <t>Deken Paquayplein 1</t>
  </si>
  <si>
    <t>089-51.92.00</t>
  </si>
  <si>
    <t>Gemeentebestuur van Lanaken</t>
  </si>
  <si>
    <t>Jan Rosierlaan 1</t>
  </si>
  <si>
    <t>Gemeentebestuur van Riemst</t>
  </si>
  <si>
    <t>Maastrichtersteenweg 2_B</t>
  </si>
  <si>
    <t>012-44.03.00</t>
  </si>
  <si>
    <t>Gemeentebestuur van Nieuwerkerken</t>
  </si>
  <si>
    <t>Kerkstraat 113</t>
  </si>
  <si>
    <t>011-48.03.60</t>
  </si>
  <si>
    <t>info@nieuwerkerken.be</t>
  </si>
  <si>
    <t>Gemeentebestuur van Alken</t>
  </si>
  <si>
    <t>Hoogdorpsstraat 38</t>
  </si>
  <si>
    <t>011-59.99.59</t>
  </si>
  <si>
    <t>gemeentebestuur@alken.be</t>
  </si>
  <si>
    <t>Stadsbestuur van Lommel</t>
  </si>
  <si>
    <t>Hertog Janplein 1</t>
  </si>
  <si>
    <t>011-39.97.99</t>
  </si>
  <si>
    <t>info@de-schommel.be</t>
  </si>
  <si>
    <t>Gemeentebestuur van Lummen</t>
  </si>
  <si>
    <t>Gemeenteplein 13</t>
  </si>
  <si>
    <t>013-39.05.90</t>
  </si>
  <si>
    <t>Gemeentebestuur van Beringen</t>
  </si>
  <si>
    <t>011-43.02.11</t>
  </si>
  <si>
    <t>Gemeentebestuur van Meerhout</t>
  </si>
  <si>
    <t>014-24.99.20</t>
  </si>
  <si>
    <t>info@meerhout.be</t>
  </si>
  <si>
    <t>Gemeentebestuur van Laakdal</t>
  </si>
  <si>
    <t>013-67.01.10</t>
  </si>
  <si>
    <t>info@laakdal.be</t>
  </si>
  <si>
    <t>VZW"Katholiek Onderwijs Brussel-Noord"</t>
  </si>
  <si>
    <t>02-268.04.26</t>
  </si>
  <si>
    <t>kobn.secretariaat@gmail.com</t>
  </si>
  <si>
    <t>VZW"Erasmuscollege"</t>
  </si>
  <si>
    <t>directie@champagnatschool.be</t>
  </si>
  <si>
    <t>VZW"Vrije Katholieke School Schaarbeek-Noord"</t>
  </si>
  <si>
    <t>VZW"Instituut van de Heilige Familie te Schaarbeek"</t>
  </si>
  <si>
    <t>VZW "N.K.O. Brussel N.O."</t>
  </si>
  <si>
    <t>VZW Scheppers Anderlecht</t>
  </si>
  <si>
    <t>onderwijsdienst@victor-scheppers.org</t>
  </si>
  <si>
    <t>VZW Onze-Lieve-Vrouw Sint-Jozef</t>
  </si>
  <si>
    <t>directie@olvevere.be</t>
  </si>
  <si>
    <t>VZW"Heilig Hart van Maria-Instituut"</t>
  </si>
  <si>
    <t>Oud-Strijderslaan 61_B</t>
  </si>
  <si>
    <t>directie@hhmi.be</t>
  </si>
  <si>
    <t>VZW Don Bosco Onderwijscentrum</t>
  </si>
  <si>
    <t>Don Boscolaan 15</t>
  </si>
  <si>
    <t>016-29.00.48</t>
  </si>
  <si>
    <t>secretariaat@dboc.be</t>
  </si>
  <si>
    <t>VZW Lutgardisscholen-Brussel</t>
  </si>
  <si>
    <t>Zandgroeflaan 6</t>
  </si>
  <si>
    <t>0470-64.02.97</t>
  </si>
  <si>
    <t>daniel.poelman@diomb.be</t>
  </si>
  <si>
    <t>VZW"Katholiek Onderwijs Zonien"</t>
  </si>
  <si>
    <t>directie@de_wemelweide.be</t>
  </si>
  <si>
    <t>VZW"Parochiescholen Sint-Jozef en Sint-Vincentius Ukkel"</t>
  </si>
  <si>
    <t>fredconvent@hotmail.com</t>
  </si>
  <si>
    <t>VZW"Schoolcomite van de Parochiale Scholen van Calevoet"</t>
  </si>
  <si>
    <t>02-381.19.32</t>
  </si>
  <si>
    <t>dirk.baekeland@telenet.be</t>
  </si>
  <si>
    <t>VZW"Schoolcomite Nederlandstalige Sint-Augustinusschool te Vorst-Brussel"</t>
  </si>
  <si>
    <t>marcel.gevers@skynet.be</t>
  </si>
  <si>
    <t>VZW"Schoolcomite Sint-Jozef-Kapelleveld"</t>
  </si>
  <si>
    <t>directie@sint-jozefsschool-woluwe.be</t>
  </si>
  <si>
    <t>VZW Vrij Katholiek Onderwijs " De Bloesem" Herne</t>
  </si>
  <si>
    <t>directie@de-bloesem-herne.be</t>
  </si>
  <si>
    <t>VZW"Schoolcomite Middenhut"</t>
  </si>
  <si>
    <t>ecolenotredame.direction@telenet.be</t>
  </si>
  <si>
    <t>VZW Scheppers Alsemberg</t>
  </si>
  <si>
    <t>0479/911.922</t>
  </si>
  <si>
    <t>luc.dekelver@scheppers.be</t>
  </si>
  <si>
    <t>VZW" Schoolbestuur A.M.B. Ave-Mariabasisschool"</t>
  </si>
  <si>
    <t>info@ambvleznbeek.be</t>
  </si>
  <si>
    <t>vzw "Sint-Amandusschool"</t>
  </si>
  <si>
    <t>Weverstraat 63</t>
  </si>
  <si>
    <t>0497-27.18.94</t>
  </si>
  <si>
    <t>directie@sint-amandusschool.be</t>
  </si>
  <si>
    <t>VZW"Katholieke Basisscholen Liedekerke"</t>
  </si>
  <si>
    <t>053-66.87.64</t>
  </si>
  <si>
    <t>VZW Sint-Gabriëlcollege</t>
  </si>
  <si>
    <t>03-460.32.00</t>
  </si>
  <si>
    <t>VZW Katholiek Onderwijs St.Jan Teralfene</t>
  </si>
  <si>
    <t>renaat.konings@gmail.com</t>
  </si>
  <si>
    <t>VZW KO Vilvoorde-Machelen-Diegem-K.O.V.</t>
  </si>
  <si>
    <t>02-257.10.49</t>
  </si>
  <si>
    <t>info@kov.be</t>
  </si>
  <si>
    <t>VZW"Vrij Katholiek Onderwijs van de Gemeente Merchtem"</t>
  </si>
  <si>
    <t>052-37.26.47</t>
  </si>
  <si>
    <t>fonsheyvaert@hotmail.com</t>
  </si>
  <si>
    <t>VZW"Schoolcomite Sint-Vincentius"</t>
  </si>
  <si>
    <t>Heerbaan 25</t>
  </si>
  <si>
    <t>052-35.86.32</t>
  </si>
  <si>
    <t>willy.price@skynet.be</t>
  </si>
  <si>
    <t>VZW Heilig Hartcollege Tervuren</t>
  </si>
  <si>
    <t>directie@hhc.world</t>
  </si>
  <si>
    <t>VZW"Schoolcomite van de Heilige Drievuldigheid en van Sint-Joris"</t>
  </si>
  <si>
    <t>vrijebasisschool.wo@gmail.com</t>
  </si>
  <si>
    <t>VZW De Broeders van Scheppers Sint-Eligiusinstituut te Antwerpen</t>
  </si>
  <si>
    <t>03-217.42.44</t>
  </si>
  <si>
    <t>L.dekelver@scheppersinstituut.be</t>
  </si>
  <si>
    <t>VZW Schoolcomite Sint-Henricus</t>
  </si>
  <si>
    <t>schoolbestuur@sint-henricus.be</t>
  </si>
  <si>
    <t>VZW Sint-Ludgardisschool Antwerpen</t>
  </si>
  <si>
    <t>VZW Centraal Katholiek Schoolcomite van Antwerpen</t>
  </si>
  <si>
    <t>VZW Schoolcomité Benoth Jerusalem</t>
  </si>
  <si>
    <t>Van Immerseelstraat 25_33</t>
  </si>
  <si>
    <t>schoolbenoth@skynet.be</t>
  </si>
  <si>
    <t>Jesode-Hatora-Beth-Jacob Scholen - Inrichtende Macht</t>
  </si>
  <si>
    <t>Lange Van Ruusbroecstraat 12_34</t>
  </si>
  <si>
    <t>info@jhbj.be</t>
  </si>
  <si>
    <t>VZW Sint-Lievenscollege</t>
  </si>
  <si>
    <t>slc@slca.be</t>
  </si>
  <si>
    <t>VZW Yavne</t>
  </si>
  <si>
    <t>VZW Bais Rachel</t>
  </si>
  <si>
    <t>baisrachel@skynet.be</t>
  </si>
  <si>
    <t>VZW Katholiek Onderwijs Deurne(Antwerpen)</t>
  </si>
  <si>
    <t>03-385.92.18</t>
  </si>
  <si>
    <t>kris.bernaerts@sgkod.be</t>
  </si>
  <si>
    <t>VZW Openluchtscholen Sint-Ludgardis</t>
  </si>
  <si>
    <t>info@sintludgardis-schoten.be</t>
  </si>
  <si>
    <t>VZW Sint-Michielscollege</t>
  </si>
  <si>
    <t>Kapelsesteenweg 72</t>
  </si>
  <si>
    <t>03-640.30.30</t>
  </si>
  <si>
    <t>algdir@smcb.be</t>
  </si>
  <si>
    <t>VZW Schoolbestuur Sterbos voorOpvoeding en Onderwijs</t>
  </si>
  <si>
    <t>VZW Vrije Basisschool Zonnekind</t>
  </si>
  <si>
    <t>info@zonnekind.org</t>
  </si>
  <si>
    <t>VZW Basisschool Sint-Jozef Heide</t>
  </si>
  <si>
    <t>VZW KOBA Voorkempen</t>
  </si>
  <si>
    <t>afgevaardigdbestuurder@kobavoorkempen.be</t>
  </si>
  <si>
    <t>VZW Onderwijsinrichtingen van de Zusters der Christelijke Scholen West-Brabant</t>
  </si>
  <si>
    <t>Paul Jansonstraat 57</t>
  </si>
  <si>
    <t>02-478.82.24</t>
  </si>
  <si>
    <t>johan.eliat@onderwijsvorselaar.be</t>
  </si>
  <si>
    <t>VZW Instituut van het Heilig Graf</t>
  </si>
  <si>
    <t>014-41.54.68</t>
  </si>
  <si>
    <t>VZW Sint-Jozefcollege Turnhout</t>
  </si>
  <si>
    <t>014-41.30.21</t>
  </si>
  <si>
    <t>info@sjt.be</t>
  </si>
  <si>
    <t>VZW Katholiek Onderwijs Oud-Turnhout</t>
  </si>
  <si>
    <t>tine.dierckx@sg.schot.be</t>
  </si>
  <si>
    <t>VZW Katholiek Onderwijs Mol</t>
  </si>
  <si>
    <t>014-32.18.56</t>
  </si>
  <si>
    <t>VZW Altena Instituut</t>
  </si>
  <si>
    <t>directieLS@altena.be</t>
  </si>
  <si>
    <t>VZW Onze-Lieve-Vrouwinstituut</t>
  </si>
  <si>
    <t>Steinerschool Antwerpen basisscholen</t>
  </si>
  <si>
    <t>VZW Schoolbestuur Neerlandschool</t>
  </si>
  <si>
    <t>03-736.61.76</t>
  </si>
  <si>
    <t>jurgen.bestuur@neerlandschool.be</t>
  </si>
  <si>
    <t>VZW Vrije Rudolf Steinerschool Yggdrasil</t>
  </si>
  <si>
    <t>info@steinerschoolyggdrasil.be</t>
  </si>
  <si>
    <t>VZW"Parochiaal Basisonderwijs Bret Gelieren"</t>
  </si>
  <si>
    <t>info@debret.be</t>
  </si>
  <si>
    <t>VZW Sint-Jan Berchmansinstituut</t>
  </si>
  <si>
    <t>Schuttershofstraat 17</t>
  </si>
  <si>
    <t>03-890.63.30</t>
  </si>
  <si>
    <t>VZW Katholieke Scholen van Groot-Bornem</t>
  </si>
  <si>
    <t>Driesstraat 10</t>
  </si>
  <si>
    <t>03-890.64.86</t>
  </si>
  <si>
    <t>koen.maerevoet@ksgrootbornem.be</t>
  </si>
  <si>
    <t>VZW"Katholieke Scholen Temse - Scheldekant"</t>
  </si>
  <si>
    <t>0475-72.47.74</t>
  </si>
  <si>
    <t>voorzitter@ksts.be</t>
  </si>
  <si>
    <t>VZW Katholiek Onderwijs Land van Waas</t>
  </si>
  <si>
    <t>Nieuwstraat 91</t>
  </si>
  <si>
    <t>03-780.92.19</t>
  </si>
  <si>
    <t>info@kolvw.be</t>
  </si>
  <si>
    <t>VZW Scholen Onze-Lieve-Vrouw-Presentatie Sint-Niklaas</t>
  </si>
  <si>
    <t>03-760.08.60</t>
  </si>
  <si>
    <t>karel.geboes@olvp.be</t>
  </si>
  <si>
    <t>VZW Instituut Sint-Carolus</t>
  </si>
  <si>
    <t>Hospitaalstraat 2</t>
  </si>
  <si>
    <t>03-778.10.64</t>
  </si>
  <si>
    <t>info@sint-carolus.be</t>
  </si>
  <si>
    <t>VZW Katholieke Scholen aan de Schelde</t>
  </si>
  <si>
    <t>0476-34.70.38</t>
  </si>
  <si>
    <t>codi@ksas.be</t>
  </si>
  <si>
    <t>VZW"Vrije Basisscholen KEi Beveren"</t>
  </si>
  <si>
    <t>VZW Scheppers Mechelen</t>
  </si>
  <si>
    <t>VZW Vereniging tot Bevorderingv.h. Protestants Christelijk Onderwijs Mechelen</t>
  </si>
  <si>
    <t>directie@schooldewegwijzer.be</t>
  </si>
  <si>
    <t>VZW Vrije Basisschool Onze-Lieve-Vrouw-Waver</t>
  </si>
  <si>
    <t>015-75.51.52</t>
  </si>
  <si>
    <t>annemie@jordensgommers.be</t>
  </si>
  <si>
    <t>VZW Virgo Sapiensinstituut</t>
  </si>
  <si>
    <t>052-30.14.19</t>
  </si>
  <si>
    <t>info@virgosapiens.be</t>
  </si>
  <si>
    <t>VZW Interprovinciale Onafhankelijke Scholen</t>
  </si>
  <si>
    <t>ipos@tuimelaar.be</t>
  </si>
  <si>
    <t>VZW "Schoolcomite Bleydenberg,Vrije Basisschool"</t>
  </si>
  <si>
    <t>Albert Woutersstraat 15</t>
  </si>
  <si>
    <t>directie@bleydenberg.be</t>
  </si>
  <si>
    <t>Christelijk Onderwijs De Ark</t>
  </si>
  <si>
    <t>info@ark123.be</t>
  </si>
  <si>
    <t>VZW"Katholiek Onderwijs van Terbank-Egenhoven te Heverlee"</t>
  </si>
  <si>
    <t>Celestijnenlaan 46</t>
  </si>
  <si>
    <t>empmonard@gmail.com</t>
  </si>
  <si>
    <t>VZW Schoolcomité Sint-Pietersschool</t>
  </si>
  <si>
    <t>info@sint-pietersschool.be</t>
  </si>
  <si>
    <t>VZW"Mater Dei"</t>
  </si>
  <si>
    <t>info@vbs-erps-kwerps.be</t>
  </si>
  <si>
    <t>VZW Katholiek Onderwijs voor Perk en Steenokkerzeel</t>
  </si>
  <si>
    <t>jan.van.hoof@telenet.be</t>
  </si>
  <si>
    <t>VZW"Vrije Basisschool De Linde"</t>
  </si>
  <si>
    <t>directie@vbsdelinde.be</t>
  </si>
  <si>
    <t>VZW"De Vrije Gemengde Basisschool te Lubbeek"</t>
  </si>
  <si>
    <t>directie@sintmartinusschool.be</t>
  </si>
  <si>
    <t>Arcadia VZW</t>
  </si>
  <si>
    <t>016-30.08.20</t>
  </si>
  <si>
    <t>info@arcadiascholen.be</t>
  </si>
  <si>
    <t>VZW Onderwijsinrichtingen Voorzienigheid</t>
  </si>
  <si>
    <t>VZW Schoolbestuur Sint-Paulus</t>
  </si>
  <si>
    <t>011-59.92.00</t>
  </si>
  <si>
    <t>nelly.hias@sbsintpaulus.be</t>
  </si>
  <si>
    <t>VZW"Schoolcomite Sint-Anna Gesubsidieerde Vrije Basisschool"</t>
  </si>
  <si>
    <t>directie@vbroosbeek.be</t>
  </si>
  <si>
    <t>VZW"Katholiek Onderwijs Hoeleden"</t>
  </si>
  <si>
    <t>Hoeledensebaan 87</t>
  </si>
  <si>
    <t>016-77.24.74</t>
  </si>
  <si>
    <t>panishoeve@telenet.be</t>
  </si>
  <si>
    <t>Molenbergstraat 25</t>
  </si>
  <si>
    <t>011-88.17.55</t>
  </si>
  <si>
    <t>bovenbouw@kolanden.be</t>
  </si>
  <si>
    <t>VZW"Gesubsidieerde Vrije Basisschool De Kievit"</t>
  </si>
  <si>
    <t>katrien.peetermans@telenet.be</t>
  </si>
  <si>
    <t>VZW "Kanunnik Triestscholen"</t>
  </si>
  <si>
    <t>011-35.21.87</t>
  </si>
  <si>
    <t>secretariaat@kt-scholengroep.be</t>
  </si>
  <si>
    <t>VZW"Katholiek Basisonderwijs Stevoort - Hasselt"</t>
  </si>
  <si>
    <t>VZW"Katholieke Schoolvereniging van Meulenberg"</t>
  </si>
  <si>
    <t>secretariaat@sprankelmethodeschool.be</t>
  </si>
  <si>
    <t>VZW Katholiek Basisonderwijs Peer en Eksel</t>
  </si>
  <si>
    <t>info@basisschoolpeer.be</t>
  </si>
  <si>
    <t>VZW"Katholiek Basisonderwijs Meeuwen-Gruitrode"</t>
  </si>
  <si>
    <t>089-46.83.07</t>
  </si>
  <si>
    <t>info@scholengemeenschap-mg.be</t>
  </si>
  <si>
    <t>VZW "Schoolcomité Katholieke Basisscholen Neerpelt"</t>
  </si>
  <si>
    <t>0479-81.59.03</t>
  </si>
  <si>
    <t>leon.houben@outlook.com</t>
  </si>
  <si>
    <t>VZW Katholiek Basisonderwijs Bocholt</t>
  </si>
  <si>
    <t>VZW"Katholiek Basisonderwijs Boxbergheide-Genk"</t>
  </si>
  <si>
    <t>VZW tot Steun en Inrichting van Protestants-Christelijke Scholen te Genk</t>
  </si>
  <si>
    <t>Evence Coppéelaan 27_29</t>
  </si>
  <si>
    <t>bestuur@depadvinder.be</t>
  </si>
  <si>
    <t>VZW "De Sint-Albertscholen vanGenk"</t>
  </si>
  <si>
    <t>directie@sintalbertus.be</t>
  </si>
  <si>
    <t>VZW"Katholiek Basisonderwijs H.Hart Winterslag-Genk"</t>
  </si>
  <si>
    <t>sintmichiel@skynet.be</t>
  </si>
  <si>
    <t>VZW"Katholiek Basisonderwijs Bokrijk Genk"</t>
  </si>
  <si>
    <t>info@sterrenrijk.be</t>
  </si>
  <si>
    <t>VZW"Parochiale Scholen van Termien"</t>
  </si>
  <si>
    <t>secretariaat@deschom.be</t>
  </si>
  <si>
    <t>VZW Interparochiaal Schoolbestuur Diepenbeek</t>
  </si>
  <si>
    <t>Wijkstraat 16_6</t>
  </si>
  <si>
    <t>011-32.31.43</t>
  </si>
  <si>
    <t>nouwkens@omnius.be</t>
  </si>
  <si>
    <t>Inrichtende Macht Katholiek Basisonderwijs Eisden - Tuinwijk</t>
  </si>
  <si>
    <t>vzw "Katholiek Basisonderwijs Eisden - Dorp"</t>
  </si>
  <si>
    <t>vrijebasisschool.eisden@telenet.be</t>
  </si>
  <si>
    <t>VZW "Parochiaal Schoolcomité Leut"</t>
  </si>
  <si>
    <t>VZW"Katholiek Basisonderwijs Elen-Lanklaar-Stokkem</t>
  </si>
  <si>
    <t>Steenkuilstraat 59</t>
  </si>
  <si>
    <t>0476-47.21.55</t>
  </si>
  <si>
    <t>vzw.kbels@gmail.com</t>
  </si>
  <si>
    <t>VZW College Onze-Lieve-Vrouw-ten-Doorn</t>
  </si>
  <si>
    <t>09-377.13.26</t>
  </si>
  <si>
    <t>089-48.15.01</t>
  </si>
  <si>
    <t>jos.bloemen@telenet.be</t>
  </si>
  <si>
    <t>Vrij Katholiek Basisonderwijs Gerdingen VZW</t>
  </si>
  <si>
    <t>schoolbestuur@donbosco-gerdingen.be</t>
  </si>
  <si>
    <t>VZW "Katholiek Basisonderwijs Kortessem - Vliermaal"</t>
  </si>
  <si>
    <t>glimlach@telenet.be</t>
  </si>
  <si>
    <t>VZW"Katholiek Onderwijs Dekenaat Bilzen"</t>
  </si>
  <si>
    <t>089-79.18.96</t>
  </si>
  <si>
    <t>VZW Vrij Katholiek Onderwijs Dekenaat Vlijtingen</t>
  </si>
  <si>
    <t>St.-Albanusstraat 2</t>
  </si>
  <si>
    <t>012-45.10.02</t>
  </si>
  <si>
    <t>VZW"Katholiek Basisonderwijs Lanaken"</t>
  </si>
  <si>
    <t>VZW Sint-Jozefschool De Plank</t>
  </si>
  <si>
    <t>vbsdeplank@rievoe.be</t>
  </si>
  <si>
    <t>VZW Katholiek Basisonderwijs van Sint-Truiden</t>
  </si>
  <si>
    <t>Plankstraat 16</t>
  </si>
  <si>
    <t>011-68.73.23</t>
  </si>
  <si>
    <t>emile.schoofs@outlook.com</t>
  </si>
  <si>
    <t>VZW "Schoolcomite der Vrije Lagere School"</t>
  </si>
  <si>
    <t>info@nieverke.net</t>
  </si>
  <si>
    <t>VZW Vrije Gesubsidieerde Basisschool Sint-Joris</t>
  </si>
  <si>
    <t>0473-96.82.46</t>
  </si>
  <si>
    <t>chrishonings@telenet.be</t>
  </si>
  <si>
    <t>VZW"Katholiek Basisonderwijs De Kameleon"</t>
  </si>
  <si>
    <t>directie.kameleon@sgm-zevensprong.be</t>
  </si>
  <si>
    <t>Katholiek Basisonderwijs Wellen</t>
  </si>
  <si>
    <t>vbs.debron.wellen@telenet.be</t>
  </si>
  <si>
    <t>VZW"Katholiek Basisonderwijs Ham"</t>
  </si>
  <si>
    <t>directie@de-7sprong.be</t>
  </si>
  <si>
    <t>VZW"Parochiaal Schoolcomite Heppen-Leopoldsburg"</t>
  </si>
  <si>
    <t>Beringsesteenweg 12</t>
  </si>
  <si>
    <t>VZW Katholiek Basisonderwijs Tessenderlo</t>
  </si>
  <si>
    <t>Kerkstraat 4_E</t>
  </si>
  <si>
    <t>gerd.beckers@kabot.be</t>
  </si>
  <si>
    <t>vzw Sint-Leo Hemelsdaele</t>
  </si>
  <si>
    <t>Potterierei 11</t>
  </si>
  <si>
    <t>050-44.59.33</t>
  </si>
  <si>
    <t>bruno.overbergh@slhd.be</t>
  </si>
  <si>
    <t>VZW Guido Gezelleschool Basisschool Brugge</t>
  </si>
  <si>
    <t>VZW Vrij Katholiek Basisonderwijs Ruiselede</t>
  </si>
  <si>
    <t>willyvanhoucke@telenet.be</t>
  </si>
  <si>
    <t>VZW Scholengroep Katholiek Onderwijs Sint-Rembert</t>
  </si>
  <si>
    <t>050-23.15.10</t>
  </si>
  <si>
    <t>ann.stael@sint-rembert.be</t>
  </si>
  <si>
    <t>VZW Katholiek Onderwijs Staho</t>
  </si>
  <si>
    <t>0478-37.65.51</t>
  </si>
  <si>
    <t>VZW Scholengemeenschap Het Vlakke Land</t>
  </si>
  <si>
    <t>Sint-Niklaasstraat 9</t>
  </si>
  <si>
    <t>051-50.02.73</t>
  </si>
  <si>
    <t>dekenij.diksmuide@skynet.be</t>
  </si>
  <si>
    <t>VZW Sint-Lodewijk-Brugge</t>
  </si>
  <si>
    <t>Magdalenastraat 30</t>
  </si>
  <si>
    <t>050-40.68.40</t>
  </si>
  <si>
    <t>katleen.albrecht@vzwsint-lodewijkbrugge.be</t>
  </si>
  <si>
    <t>VZW"Vrije School Varsenare"</t>
  </si>
  <si>
    <t>VZW"Vrije Basisschool Jabbeke"</t>
  </si>
  <si>
    <t>rebekka.buyse@klimtoren.be</t>
  </si>
  <si>
    <t>Vrije Basisscholen Mariawende Sint-Kruis-Brugge</t>
  </si>
  <si>
    <t>directie@zonnetuin.be</t>
  </si>
  <si>
    <t>VZW Saeftinghe Oostkust</t>
  </si>
  <si>
    <t>0477-55.54.51</t>
  </si>
  <si>
    <t>bestuur@sgsaeftinghe.be</t>
  </si>
  <si>
    <t>Vindictivelaan 9</t>
  </si>
  <si>
    <t>059-70.10.22</t>
  </si>
  <si>
    <t>VZW"Vrij Katholiek Basisonderwijs Bredene"</t>
  </si>
  <si>
    <t>Peter Benoitlaan 13</t>
  </si>
  <si>
    <t>0485-31.59.37</t>
  </si>
  <si>
    <t>rudy_weyne@hotmail.com</t>
  </si>
  <si>
    <t>VZW Koninklijk Werk IBIS</t>
  </si>
  <si>
    <t>info@ibiswerk.be</t>
  </si>
  <si>
    <t>VZW Katholiek Onderwijs Nieuwpoort</t>
  </si>
  <si>
    <t>info@stellamarisnieuwpoort.be</t>
  </si>
  <si>
    <t>VZW Immaculata-instituut De Panne</t>
  </si>
  <si>
    <t>0479-86.26.92</t>
  </si>
  <si>
    <t>r.vanacker@skynet.be</t>
  </si>
  <si>
    <t>VZW Katholiek Basisonderwijs Veurne</t>
  </si>
  <si>
    <t>0473-85.21.81</t>
  </si>
  <si>
    <t>VZW Katholiek Basisonderwijs Avelgem</t>
  </si>
  <si>
    <t>056-64.56.88</t>
  </si>
  <si>
    <t>johancolpaert@outlook.com</t>
  </si>
  <si>
    <t>VZW Scholengemeenschap Sint-Vincentius</t>
  </si>
  <si>
    <t>benny.tarras@sgstvincentius.be</t>
  </si>
  <si>
    <t>VZW "VRIJE BASISSCHOLEN VAN WERVIK</t>
  </si>
  <si>
    <t>Prizma</t>
  </si>
  <si>
    <t>0475-24.86.12</t>
  </si>
  <si>
    <t>jean-paul.vallaeys@prizma.be</t>
  </si>
  <si>
    <t>VZW"Sint-Vincentiusschool van Kachtem"</t>
  </si>
  <si>
    <t>directie.vincentiusschool@telenet.be</t>
  </si>
  <si>
    <t>VZW"Vrije Basisschool Het Vlinderbos"</t>
  </si>
  <si>
    <t>Kloosterdreef 13</t>
  </si>
  <si>
    <t>056-66.34.30</t>
  </si>
  <si>
    <t>advocaat.vermeulen@skynet.be</t>
  </si>
  <si>
    <t>VZW Schoolcomité St-Jozef</t>
  </si>
  <si>
    <t>directie@ginsteschool.be</t>
  </si>
  <si>
    <t>VZW Katholiek Basisonderwijs De Wegwijzer</t>
  </si>
  <si>
    <t>Markt 32</t>
  </si>
  <si>
    <t>0479-81.20.65</t>
  </si>
  <si>
    <t>centraal.secretariaat@ko-dewegwijzer.be</t>
  </si>
  <si>
    <t>Scholengroep ARKORUM vzw Roeselare</t>
  </si>
  <si>
    <t>051-62.12.11</t>
  </si>
  <si>
    <t>057-21.71.12</t>
  </si>
  <si>
    <t>VZW"G.V.B.Boezinge"</t>
  </si>
  <si>
    <t>directie@gvbboezinge.be</t>
  </si>
  <si>
    <t>VZW Vrije Basisschool Elverdinge-Brielen</t>
  </si>
  <si>
    <t>VZW Katholiek Onderwijs Wijtschate</t>
  </si>
  <si>
    <t>info@vbswijtschate.be</t>
  </si>
  <si>
    <t>VZW"De Katholieke School van Mesen"</t>
  </si>
  <si>
    <t>vbsmesen@scarlet.be</t>
  </si>
  <si>
    <t>VZW"Maria Ter Heuvelen"</t>
  </si>
  <si>
    <t>Seulestraat 40</t>
  </si>
  <si>
    <t>057-44.42.02</t>
  </si>
  <si>
    <t>dewitte.peter@gmail.com</t>
  </si>
  <si>
    <t>VZW Organisatie Broeders van Liefde</t>
  </si>
  <si>
    <t>Stropstraat 119</t>
  </si>
  <si>
    <t>09-221.45.45</t>
  </si>
  <si>
    <t>VZW Sint-Barbaracollege</t>
  </si>
  <si>
    <t>Savaanstraat 33</t>
  </si>
  <si>
    <t>09-235.72.50</t>
  </si>
  <si>
    <t>info@sint-barbara.be</t>
  </si>
  <si>
    <t>VZW"Vlaamse Onafhankelijke Methodeschool"</t>
  </si>
  <si>
    <t>vlom@skynet.be</t>
  </si>
  <si>
    <t>VZW Sint-Bavobasisschool</t>
  </si>
  <si>
    <t>09-235.82.00</t>
  </si>
  <si>
    <t>geert.allary@gent.be</t>
  </si>
  <si>
    <t>info@ivgschool.be</t>
  </si>
  <si>
    <t>VZW"Vrij Katholiek Onderwijs Lochristi Zaffelare"</t>
  </si>
  <si>
    <t>VZW Katholieke Basisscholen Waasland-Noord</t>
  </si>
  <si>
    <t>03-789.32.65</t>
  </si>
  <si>
    <t>secretaris@kabawano.be</t>
  </si>
  <si>
    <t>VZW"Basisscholen Sint-Jan &amp; Visitatie"</t>
  </si>
  <si>
    <t>0470-95.55.07</t>
  </si>
  <si>
    <t>luc.eeckhout@sintjv.be</t>
  </si>
  <si>
    <t>VZW"Katholieke Scholen Destelbergen-Heusden"</t>
  </si>
  <si>
    <t>Malpertuussingel 13</t>
  </si>
  <si>
    <t>09-228.50.87</t>
  </si>
  <si>
    <t>martine.de.wispelaere@telenet.be</t>
  </si>
  <si>
    <t>VZW Vrij Onderwijs Zele</t>
  </si>
  <si>
    <t>voorzitter.vrijonderwijszele@kaozele.be</t>
  </si>
  <si>
    <t>VZW Katholiek Onderwijs Hamme</t>
  </si>
  <si>
    <t>Jagerstraat 5</t>
  </si>
  <si>
    <t>voorzitter@kohamme.be</t>
  </si>
  <si>
    <t>VZW"Katholieke Vrije Scholen te Waasmunster"</t>
  </si>
  <si>
    <t>052-47.94.21</t>
  </si>
  <si>
    <t>chris-paul@telenet.be</t>
  </si>
  <si>
    <t>VZW Scheppers Wetteren</t>
  </si>
  <si>
    <t>Cooppallaan 128</t>
  </si>
  <si>
    <t>09-369.20.72</t>
  </si>
  <si>
    <t>info@scheppers-wetteren.be</t>
  </si>
  <si>
    <t>VZW"Vereniging tot Bevordering van Christelijk Onderwijs te Gent"</t>
  </si>
  <si>
    <t>info@mijnschool.be</t>
  </si>
  <si>
    <t>VZW"Katholiek Onderwijs Sint-Vincentiusschool Melle"</t>
  </si>
  <si>
    <t>directie@svsmelle.be</t>
  </si>
  <si>
    <t>Instituut Zusters Onbevlekte Ontvangenis</t>
  </si>
  <si>
    <t>0477-24.61.90.</t>
  </si>
  <si>
    <t>regine_henau@yahoo.com</t>
  </si>
  <si>
    <t>VZW"Katholieke School Regio Scheldewindeke (Oosterzele)"</t>
  </si>
  <si>
    <t>VZW"Katholieke Scholen Regio Oosterzele"</t>
  </si>
  <si>
    <t>VZW"Parochiale Scholen Sint-Denijs"</t>
  </si>
  <si>
    <t>VZW"Katholieke Scholen Regio Tussenbeke"</t>
  </si>
  <si>
    <t>09-369.48.49</t>
  </si>
  <si>
    <t>maria.vanlul@telenet.be</t>
  </si>
  <si>
    <t>VZW INIGO,ignatiaanse scholen</t>
  </si>
  <si>
    <t>VZW "Schoolbestuur van de Gesubsidieerde Vrije Basisschool De Vlieger</t>
  </si>
  <si>
    <t>VZW Vrij Katholiek Onderwijs Lede</t>
  </si>
  <si>
    <t>VZW Opvoeding en Cultuur van de Zusters van Gijzegem</t>
  </si>
  <si>
    <t>Pachthofstraat 3</t>
  </si>
  <si>
    <t>053-72.93.40</t>
  </si>
  <si>
    <t>info@svi-gijzegem.be</t>
  </si>
  <si>
    <t>VZW Óscar Romeroscholen</t>
  </si>
  <si>
    <t>Kerkstraat 60</t>
  </si>
  <si>
    <t>052-25.88.79</t>
  </si>
  <si>
    <t>algemene.directie@romerocollege.be</t>
  </si>
  <si>
    <t>VZW"Katholiek Onderwijs Denderhoutem"</t>
  </si>
  <si>
    <t>schoolbestuur@sabdenderhoutem.be</t>
  </si>
  <si>
    <t>VZW Diocesaan Schoolcomité Denderstreek-Zuid</t>
  </si>
  <si>
    <t>0475-70.98.05</t>
  </si>
  <si>
    <t>jo.coppens.mb@gmail.com</t>
  </si>
  <si>
    <t>Vrije Katholieke Basisschool Sint-Lutgardis vwz</t>
  </si>
  <si>
    <t>st-lutgardisschool@telenet.be</t>
  </si>
  <si>
    <t>VZW Katholiek Onderwijs Ronse</t>
  </si>
  <si>
    <t>055-61.25.00</t>
  </si>
  <si>
    <t>mtjoen@gmail.com</t>
  </si>
  <si>
    <t>VZW Sint-Franciscusscholen</t>
  </si>
  <si>
    <t>09-360.07.20</t>
  </si>
  <si>
    <t>beatrijs.beerens@belgacom.net</t>
  </si>
  <si>
    <t>VZW"Katholiek Basisonderwijs Zottegem"</t>
  </si>
  <si>
    <t>VZW"Vrije Basisschool "Kleine Prins"</t>
  </si>
  <si>
    <t>directie@vb-dekleineprins.be</t>
  </si>
  <si>
    <t>VZW Ons Hundelgem</t>
  </si>
  <si>
    <t>paul.lannau@telenet.be</t>
  </si>
  <si>
    <t>VZW"Katholieke Scholen Maarkedal"</t>
  </si>
  <si>
    <t>MAARKEDAL</t>
  </si>
  <si>
    <t>martin.desmaele@gmail.com</t>
  </si>
  <si>
    <t>VZW"Katholiek Basisonderwijs Oudenaarde"</t>
  </si>
  <si>
    <t>info.kbo@kbonet.be</t>
  </si>
  <si>
    <t>VZW Vrij Katholiek Kleuter en Lager Onderwijs Eke</t>
  </si>
  <si>
    <t>info@vbseke.be</t>
  </si>
  <si>
    <t>VZW"Katholieke Scholen Regio Land van Gavere"</t>
  </si>
  <si>
    <t>0479-83.84.66</t>
  </si>
  <si>
    <t>frank.pauwels1@telenet.be</t>
  </si>
  <si>
    <t>VZW"Katholieke Scholen Regio Berg en Dal"</t>
  </si>
  <si>
    <t>school@vbszderegenboog.be</t>
  </si>
  <si>
    <t>VZW"Katholieke Scholen Regio Kruishoutem"</t>
  </si>
  <si>
    <t>056-60.00.30</t>
  </si>
  <si>
    <t>caroline.santens@sgkruizinga.be</t>
  </si>
  <si>
    <t>VZW"Katholiek Basisonderwijs Kluisbergen-Wortegem"</t>
  </si>
  <si>
    <t>Vlaamse Ardennenstraat 19</t>
  </si>
  <si>
    <t>0472-79.41.66</t>
  </si>
  <si>
    <t>benoni@meuleman.com</t>
  </si>
  <si>
    <t>VZW"Katholieke Scholen Regio Deinze"</t>
  </si>
  <si>
    <t>dirco@sgmeander.be</t>
  </si>
  <si>
    <t>VZW"Vrij Katholiek Kleuter en Basisonderwijs Schipdonk"</t>
  </si>
  <si>
    <t>erwinmeire@debron-lovendegem.be</t>
  </si>
  <si>
    <t>Vrij Katholiek Basisonderwijs te Zomergem</t>
  </si>
  <si>
    <t>stockp@onszomerheem.zkj.be</t>
  </si>
  <si>
    <t>VZW"Katholieke Scholen Waarschoot"</t>
  </si>
  <si>
    <t>0494-86.56.75</t>
  </si>
  <si>
    <t>dirkdavid124@gmail.com</t>
  </si>
  <si>
    <t>VZW"Katholieke Scholen Regio Krekengebied"</t>
  </si>
  <si>
    <t>VZW"Katholieke Scholen Regio Kaprijke-Lembeke"</t>
  </si>
  <si>
    <t>directie@deheirakker.be</t>
  </si>
  <si>
    <t>Katholieke Basisscholen Sint-Laureins VZW</t>
  </si>
  <si>
    <t>Gravenstraat 38</t>
  </si>
  <si>
    <t>09-379.92.79</t>
  </si>
  <si>
    <t>VZW Schoolcomite Adegem en Kleit</t>
  </si>
  <si>
    <t>VZW"School Simonnet"</t>
  </si>
  <si>
    <t>directie@basisschoolsimonnet.be</t>
  </si>
  <si>
    <t>Vrije Scholen Petegem-Elsegem VZW</t>
  </si>
  <si>
    <t>info@thinkelpad.be</t>
  </si>
  <si>
    <t>V.Z.W. "Impuls"</t>
  </si>
  <si>
    <t>Sint-Salvatorstraat 14_A</t>
  </si>
  <si>
    <t>directie@sint-salvator.be</t>
  </si>
  <si>
    <t>VZW Katholiek Basisonderwijs Borgloon</t>
  </si>
  <si>
    <t>info@vbsborgloon.be</t>
  </si>
  <si>
    <t>VZW Comité voor Onderwijs Annuntiaten Heverlee</t>
  </si>
  <si>
    <t>VZW Vrije Basisschool Vlamertinge</t>
  </si>
  <si>
    <t>directie@gvbvlamertinge.be</t>
  </si>
  <si>
    <t>VZW Spijker</t>
  </si>
  <si>
    <t>Lindendreef 37</t>
  </si>
  <si>
    <t>03-314.50.11</t>
  </si>
  <si>
    <t>schoolbestuur@spijker.be</t>
  </si>
  <si>
    <t>Vrije Basisschool Sint-Macharius Laarne</t>
  </si>
  <si>
    <t>09-369.08.97</t>
  </si>
  <si>
    <t>V.Z.W. "Katholiek Onderwijs De Kraal"</t>
  </si>
  <si>
    <t>Van Bladelstraat 25</t>
  </si>
  <si>
    <t>VZW Lohrangrin</t>
  </si>
  <si>
    <t>vzw Vrij Basisonderwijs Gemeente Zutendaal</t>
  </si>
  <si>
    <t>info@destapsteenwiemesmeer.be</t>
  </si>
  <si>
    <t>VZW Crescendo Samen Groeien</t>
  </si>
  <si>
    <t>Rozenlaan 45</t>
  </si>
  <si>
    <t>02-568.18.18</t>
  </si>
  <si>
    <t>voorzitter@crescendo-scholen.be</t>
  </si>
  <si>
    <t>Katholieke Scholen Druivenstreek</t>
  </si>
  <si>
    <t>Waversesteenweg 96</t>
  </si>
  <si>
    <t>02-687.82.46</t>
  </si>
  <si>
    <t>VZW Scholen van de Zusters van Berlaar-Kapellen</t>
  </si>
  <si>
    <t>Dorpsstraat 40</t>
  </si>
  <si>
    <t>info@matersalvatoris.be</t>
  </si>
  <si>
    <t>VZW Instituut Sint-Ursula</t>
  </si>
  <si>
    <t>Sint-Bavostraat 49</t>
  </si>
  <si>
    <t>0495-51.14.12</t>
  </si>
  <si>
    <t>VZW Berkenboomscholen</t>
  </si>
  <si>
    <t>Kalkstraat 28</t>
  </si>
  <si>
    <t>VZW Katholiek Onderwijs Groot-Beveren</t>
  </si>
  <si>
    <t>03-775.53.69</t>
  </si>
  <si>
    <t>Katholiek Onderwijs Kapelle-op-den-Bos VZW</t>
  </si>
  <si>
    <t>Mechelseweg 129</t>
  </si>
  <si>
    <t>SMD-L VZW</t>
  </si>
  <si>
    <t>Charles Deberiotstraat 14</t>
  </si>
  <si>
    <t>016-23.56.77</t>
  </si>
  <si>
    <t>adm@sml.be</t>
  </si>
  <si>
    <t>vzw Anker</t>
  </si>
  <si>
    <t>Verlorenkost 1</t>
  </si>
  <si>
    <t>014-54.50.75</t>
  </si>
  <si>
    <t>info@silawesterlo.be</t>
  </si>
  <si>
    <t>VZW Katholiek Onderwijs Halen - Herk-de-Stad</t>
  </si>
  <si>
    <t>Veearts Strauvenlaan 5</t>
  </si>
  <si>
    <t>013-35.54.38</t>
  </si>
  <si>
    <t>VZW Katholiek Onderwijs Hinterland</t>
  </si>
  <si>
    <t>St-Jans-Gasthuisstraat 20</t>
  </si>
  <si>
    <t>059-27.08.80</t>
  </si>
  <si>
    <t>directeur@sigo.be</t>
  </si>
  <si>
    <t>VZW Vrij Onderwijs Blankenberge-Wenduine</t>
  </si>
  <si>
    <t>Weststraat 86</t>
  </si>
  <si>
    <t>050-41.79.91</t>
  </si>
  <si>
    <t>info@sjsp.be</t>
  </si>
  <si>
    <t>VZW SABKO</t>
  </si>
  <si>
    <t>Schoolcomité van het Sint-Franciscusinstituut</t>
  </si>
  <si>
    <t>Tuinstraat 105</t>
  </si>
  <si>
    <t>vzw Rudolf Steinerschool Leuven - Basisschool</t>
  </si>
  <si>
    <t>VZW Katholiek Onderwijs Beringen en Lummen</t>
  </si>
  <si>
    <t>Bogaarsveldstraat 13</t>
  </si>
  <si>
    <t>011-42.27.85</t>
  </si>
  <si>
    <t>CODI@vzwkobel.be</t>
  </si>
  <si>
    <t>Scholen Sint-Franciscus VZW</t>
  </si>
  <si>
    <t>053-64.66.40</t>
  </si>
  <si>
    <t>Parcivalschool - Steinerschoolvoor Buitengewoon Onderwijs</t>
  </si>
  <si>
    <t>Lamorinièrestraat 77</t>
  </si>
  <si>
    <t>parcivalschool@parcivalschool.be</t>
  </si>
  <si>
    <t>Koninklijk Orthopedagogisch Centrum Antwerpen</t>
  </si>
  <si>
    <t>Van Schoonbekestraat 131</t>
  </si>
  <si>
    <t>03-238.16.00</t>
  </si>
  <si>
    <t>info@koca.be</t>
  </si>
  <si>
    <t>VZW Onderwijs Revalidatiecentrum Pulderbos</t>
  </si>
  <si>
    <t>03-466.06.10</t>
  </si>
  <si>
    <t>bo@revapulderbos.be</t>
  </si>
  <si>
    <t>Vrij Instituut voor Buitengewoon Onderwijs</t>
  </si>
  <si>
    <t>directiebklo@vibo-debrem.be</t>
  </si>
  <si>
    <t>Scholen MPI Oosterlo vzw</t>
  </si>
  <si>
    <t>CAPPENBERG</t>
  </si>
  <si>
    <t>03-460.11.50</t>
  </si>
  <si>
    <t>Windekind</t>
  </si>
  <si>
    <t>VZW Ziekenhuisschool Universitaire Ziekenhuizen K.U.Leuven</t>
  </si>
  <si>
    <t>vzw School voor Buitengewoon Onderwijs Ter Bank</t>
  </si>
  <si>
    <t>damiaan.ovaere@teb.ksleuven.be</t>
  </si>
  <si>
    <t>Centrum Ganspoel vereniging zonder winstoogmerk</t>
  </si>
  <si>
    <t>VZW Tongelsbos</t>
  </si>
  <si>
    <t>De Bremberg vzw</t>
  </si>
  <si>
    <t>VZW KIDS</t>
  </si>
  <si>
    <t>Borggravevijversstraat Borggrave 9</t>
  </si>
  <si>
    <t>Sint-Martinusschool VZW</t>
  </si>
  <si>
    <t>info@sima-genk.be</t>
  </si>
  <si>
    <t>Sint-Gerardusscholen</t>
  </si>
  <si>
    <t>bubao@sint-gerardus.be</t>
  </si>
  <si>
    <t>VZW Heuvelzicht</t>
  </si>
  <si>
    <t>buo@heuvelzicht.be</t>
  </si>
  <si>
    <t>VBO Rozengaard VZW</t>
  </si>
  <si>
    <t>directie@destrandloper.be</t>
  </si>
  <si>
    <t>Bemok VZW</t>
  </si>
  <si>
    <t>Instituut Dominiek Savio</t>
  </si>
  <si>
    <t>Koolskampstraat 24</t>
  </si>
  <si>
    <t>051-23.06.11</t>
  </si>
  <si>
    <t>info@dominiek-savio.be</t>
  </si>
  <si>
    <t>Blijdorp, dienstverleningscentrum voor personen met een verstandelijke handicap uit de streek van Dendermonde</t>
  </si>
  <si>
    <t>Vrij Instituut voor Buitengewoon Onderwijs "Leieland"</t>
  </si>
  <si>
    <t>leieland@scarlet.be</t>
  </si>
  <si>
    <t>B.O.-school ter Leie</t>
  </si>
  <si>
    <t>info@bo-terleie.be</t>
  </si>
  <si>
    <t>VZW Scholen voor Buitengewoon Onderwijs De Triangel</t>
  </si>
  <si>
    <t>Molendreef 16_C</t>
  </si>
  <si>
    <t>bubao@dvcdetriangel.be</t>
  </si>
  <si>
    <t>VZW Buitengewoon Onderwijs Ten Dries</t>
  </si>
  <si>
    <t>Dennendreef 60</t>
  </si>
  <si>
    <t>09-371.98.66</t>
  </si>
  <si>
    <t>bubao@tendries.be</t>
  </si>
  <si>
    <t>VZW Inrichtende Macht Vrij Onderwijs Waterschei</t>
  </si>
  <si>
    <t>Buitengewoon Onderwijs Noorderkempen</t>
  </si>
  <si>
    <t>erwin.v.nispen@berkenbeek.be</t>
  </si>
  <si>
    <t>VZW Gemengd Buitengewoon Onderwijs Ter Elst</t>
  </si>
  <si>
    <t>info@schoolterelst.be</t>
  </si>
  <si>
    <t>VZW Pallieter</t>
  </si>
  <si>
    <t>info@pallieterschool.be</t>
  </si>
  <si>
    <t>VZW Gesubsidieerde Vrije Basisschool voor Buitengewoon Onderwijs De Berk</t>
  </si>
  <si>
    <t>VZW Buitengewoon Basisonderwijs St.-Elisabeth Wijchmaal</t>
  </si>
  <si>
    <t>directie@st-elisabethschool.be</t>
  </si>
  <si>
    <t>'t Schooltje van Oppem</t>
  </si>
  <si>
    <t>directie@schooltjevanoppem.be</t>
  </si>
  <si>
    <t>Vrije Basisschool Kermt</t>
  </si>
  <si>
    <t>directie.tkabaske@sgm-zevensprong.be</t>
  </si>
  <si>
    <t>VZW "Katholiek Basisonderwijs Hasselt Zuid</t>
  </si>
  <si>
    <t>koninckx.jan@telenet.be</t>
  </si>
  <si>
    <t>Centrale Vrije School Heers Katholiek Basisonderwijs VZW</t>
  </si>
  <si>
    <t>011-48.62.37</t>
  </si>
  <si>
    <t>secretariaat@vbs-kers-en-pit.be</t>
  </si>
  <si>
    <t>info@kbha.be</t>
  </si>
  <si>
    <t>Katholiek Basisonderwijs Maasmechelen - Zuid</t>
  </si>
  <si>
    <t>info@kbmz.be</t>
  </si>
  <si>
    <t>Vrije School De Kinderberg</t>
  </si>
  <si>
    <t>Onderwijsinrichtingen Zusters der Christelijke Scholen Keerbergen</t>
  </si>
  <si>
    <t>Leuvensebaan 27</t>
  </si>
  <si>
    <t>015-33.96.77</t>
  </si>
  <si>
    <t>jan.bakelants@onderwijsvorselaar.be</t>
  </si>
  <si>
    <t>Inrichtende Macht Ascanusinstituut</t>
  </si>
  <si>
    <t>VZW Katholiek Basisonderwijs Neeroeteren</t>
  </si>
  <si>
    <t>089-86.64.18</t>
  </si>
  <si>
    <t>jan.knoops@kbaoneeroeteren.be</t>
  </si>
  <si>
    <t>VZW "Schoolcomité van de Gesubsidieerde Vrije Basisschool De Schakel"</t>
  </si>
  <si>
    <t>bs.deschakel@gmail.com</t>
  </si>
  <si>
    <t>Schoolcomité Vrije BasisschoolAlken-Ulbeek</t>
  </si>
  <si>
    <t>Stationsstraat 52</t>
  </si>
  <si>
    <t>0478-31.36.64</t>
  </si>
  <si>
    <t>jan.vandeborne@gmail.com</t>
  </si>
  <si>
    <t>Katholiek Basisonderwijs As-Centrum</t>
  </si>
  <si>
    <t>Maastrichterstraat 12</t>
  </si>
  <si>
    <t>089-65.72.03</t>
  </si>
  <si>
    <t>jan.schreurs@skynet.be</t>
  </si>
  <si>
    <t>Schoolbest. Het Blavierke VZW</t>
  </si>
  <si>
    <t>basisschool@hetblavierke.be</t>
  </si>
  <si>
    <t>VZW Comité Gesubsidieerde Vrije Basisschool Kapellen-Putte</t>
  </si>
  <si>
    <t>vrije.gemengde.basisschool.putte.vzw@pandora.be</t>
  </si>
  <si>
    <t>secretariaat@zevensprong.org</t>
  </si>
  <si>
    <t>Vrije Gemengde Basisschool Sint-Joris</t>
  </si>
  <si>
    <t>Vrije Rudolf Steinerschool Vlaanderen</t>
  </si>
  <si>
    <t>Gesubsidieerde Vrije Gemengde Lagere- en Kleuterschool Olsene-Zulte</t>
  </si>
  <si>
    <t>info@vbsolsene.be</t>
  </si>
  <si>
    <t>Katholieke School Zele-Heikant</t>
  </si>
  <si>
    <t>directie.heikant@kaozele.be</t>
  </si>
  <si>
    <t>Katholieke Scholen Regio Erembodegem</t>
  </si>
  <si>
    <t>053-78.34.67</t>
  </si>
  <si>
    <t>debruyne.andre@telenet.be</t>
  </si>
  <si>
    <t>Katholiek Onderwijs Horebeke</t>
  </si>
  <si>
    <t>HOREBEKE</t>
  </si>
  <si>
    <t>VZW Katholiek Basisonderwijs Harelbeke</t>
  </si>
  <si>
    <t>Katholiek Basisonderwijs Heule</t>
  </si>
  <si>
    <t>Mellestraat 1</t>
  </si>
  <si>
    <t>056-35.00.72</t>
  </si>
  <si>
    <t>Vrij Katholiek Basisonderwijs Wingene</t>
  </si>
  <si>
    <t>wildenburg.wingene@3span.be</t>
  </si>
  <si>
    <t>VZW Katholiek Onderwijs Zuid-Limburg</t>
  </si>
  <si>
    <t>Sint-Truidersteenweg 17</t>
  </si>
  <si>
    <t>012-20.10.11</t>
  </si>
  <si>
    <t>personeel@scholengroepkbt.be</t>
  </si>
  <si>
    <t>VZW Margareta-Maria Instituut</t>
  </si>
  <si>
    <t>Handzamestraat 18</t>
  </si>
  <si>
    <t>VZW Vrij Katholiek Onderwijs te Buggenhout</t>
  </si>
  <si>
    <t>Kloosterstraat 15</t>
  </si>
  <si>
    <t>0468-35.53.78</t>
  </si>
  <si>
    <t>ritastorme@telenet.be</t>
  </si>
  <si>
    <t>vzw Priester Daens College</t>
  </si>
  <si>
    <t>Sinte Annalaan 99</t>
  </si>
  <si>
    <t>053-73.92.02</t>
  </si>
  <si>
    <t>tanja.biebaut@priesterdaenscollege.be</t>
  </si>
  <si>
    <t>VZW Katholiek Onderwijs Denderleeuw en Welle</t>
  </si>
  <si>
    <t>Middenstraat 10</t>
  </si>
  <si>
    <t>053-66.60.29</t>
  </si>
  <si>
    <t>03-825.23.78</t>
  </si>
  <si>
    <t>VZW Inrichtende Macht van de Johannesschool te Antwerpen-Wilrijk</t>
  </si>
  <si>
    <t>Daniël Herreynslaan 74</t>
  </si>
  <si>
    <t>03-827.87.27</t>
  </si>
  <si>
    <t>andre.vanreusel@telenet.be</t>
  </si>
  <si>
    <t>VZW Schoolbestuur De Zaaier</t>
  </si>
  <si>
    <t>Kouterstraat 28_B</t>
  </si>
  <si>
    <t>Vrienden Vrije School Munkzwalm</t>
  </si>
  <si>
    <t>Vrij Katholiek Onderwijs Dikkebus</t>
  </si>
  <si>
    <t>057-20.79.25</t>
  </si>
  <si>
    <t>info@vbsdikkebus.be</t>
  </si>
  <si>
    <t>VZW Scholen H.Familie Sint-Niklaas</t>
  </si>
  <si>
    <t>Hofstraat 15</t>
  </si>
  <si>
    <t>03-776.68.38</t>
  </si>
  <si>
    <t>schoolbestuur@hfamilie.com</t>
  </si>
  <si>
    <t>Gemeentebestuur van Brugge</t>
  </si>
  <si>
    <t>Burg 12</t>
  </si>
  <si>
    <t>050-44.83.80</t>
  </si>
  <si>
    <t>dienst.onderwijs@brugge.be</t>
  </si>
  <si>
    <t>Gemeentebestuur van Beernem</t>
  </si>
  <si>
    <t>Bloemendalestraat 112</t>
  </si>
  <si>
    <t>Gemeentebestuur van Lichtervelde</t>
  </si>
  <si>
    <t>Marktplaats 2</t>
  </si>
  <si>
    <t>051-72.94.30</t>
  </si>
  <si>
    <t>Gemeentebestuur van Kortemark</t>
  </si>
  <si>
    <t>Stationsstraat 68</t>
  </si>
  <si>
    <t>051-56.81.21</t>
  </si>
  <si>
    <t>Gemeentebestuur van Staden</t>
  </si>
  <si>
    <t>Ieperstraat 109</t>
  </si>
  <si>
    <t>051-70.82.00</t>
  </si>
  <si>
    <t>Gemeentebestuur van Houthulst</t>
  </si>
  <si>
    <t>051-46.07.31</t>
  </si>
  <si>
    <t>Gemeentebestuur van Diksmuide</t>
  </si>
  <si>
    <t>Grote Markt 6</t>
  </si>
  <si>
    <t>051-79.30.00</t>
  </si>
  <si>
    <t>Gemeentebestuur van Alveringem</t>
  </si>
  <si>
    <t>St.-Rijkersstraat 19</t>
  </si>
  <si>
    <t>Gemeentebestuur van Gistel</t>
  </si>
  <si>
    <t>Heyvaertlaan 18</t>
  </si>
  <si>
    <t>059-27.02.00</t>
  </si>
  <si>
    <t>Gemeentebestuur van Ichtegem</t>
  </si>
  <si>
    <t>059-34.11.20</t>
  </si>
  <si>
    <t>info@ichtegem.be</t>
  </si>
  <si>
    <t>Gemeentebestuur van Knokke-Heist</t>
  </si>
  <si>
    <t>Alfred Verweeplein 1</t>
  </si>
  <si>
    <t>050-63.01.00</t>
  </si>
  <si>
    <t>knokke-heist@knokke-heist.be</t>
  </si>
  <si>
    <t>Gemeentebestuur van Damme</t>
  </si>
  <si>
    <t>Vissersstraat 2_A</t>
  </si>
  <si>
    <t>050-28.87.30</t>
  </si>
  <si>
    <t>gemeenteschool@damme.be</t>
  </si>
  <si>
    <t>Gemeentebestuur van Zuienkerke</t>
  </si>
  <si>
    <t>Kerkstraat 17</t>
  </si>
  <si>
    <t>050-42.70.48</t>
  </si>
  <si>
    <t>directeur@gemeenteschoolzuienkerke.be</t>
  </si>
  <si>
    <t>Gemeentebestuur van Middelkerke</t>
  </si>
  <si>
    <t>Spermaliestraat 1</t>
  </si>
  <si>
    <t>059-31.30.16</t>
  </si>
  <si>
    <t>tineke.deboyser@middelkerke.be</t>
  </si>
  <si>
    <t>Gemeentebestuur van Nieuwpoort</t>
  </si>
  <si>
    <t>Marktplein 7</t>
  </si>
  <si>
    <t>058-22.44.22</t>
  </si>
  <si>
    <t>Gemeentebestuur van Koksijde</t>
  </si>
  <si>
    <t>Zeelaan 303</t>
  </si>
  <si>
    <t>058-53.30.30</t>
  </si>
  <si>
    <t>info@koksijde.be</t>
  </si>
  <si>
    <t>Gemeentebestuur van De Panne</t>
  </si>
  <si>
    <t>Zeelaan 21</t>
  </si>
  <si>
    <t>058-42.16.16</t>
  </si>
  <si>
    <t>gemeenteschool@depanne.be</t>
  </si>
  <si>
    <t>Gemeentebestuur van Kortrijk</t>
  </si>
  <si>
    <t>Grote Markt 54</t>
  </si>
  <si>
    <t>056-27.70.00</t>
  </si>
  <si>
    <t>Gemeentebestuur van Zwevegem</t>
  </si>
  <si>
    <t>Blokkestraat 29</t>
  </si>
  <si>
    <t>056-76.55.23</t>
  </si>
  <si>
    <t>Gemeentebestuur van Anzegem</t>
  </si>
  <si>
    <t>De Vierschaar 1</t>
  </si>
  <si>
    <t>056-69.44.51</t>
  </si>
  <si>
    <t>Gemeentebestuur van Menen</t>
  </si>
  <si>
    <t>Gemeentebestuur van Wevelgem</t>
  </si>
  <si>
    <t>Vanackerestraat 16</t>
  </si>
  <si>
    <t>056-43.34.00</t>
  </si>
  <si>
    <t>secretariaat@wevelgem.be</t>
  </si>
  <si>
    <t>Gemeentebestuur van Zonnebeke</t>
  </si>
  <si>
    <t>Langemarkstraat 8</t>
  </si>
  <si>
    <t>051-48.00.60</t>
  </si>
  <si>
    <t>Gemeentebestuur van Moorslede</t>
  </si>
  <si>
    <t>Marktplaats 1</t>
  </si>
  <si>
    <t>051-77.70.06</t>
  </si>
  <si>
    <t>info@moorslede.be</t>
  </si>
  <si>
    <t>Gemeentebestuur van Kuurne</t>
  </si>
  <si>
    <t>Marktplein 9</t>
  </si>
  <si>
    <t>056-73.71.11</t>
  </si>
  <si>
    <t>Gemeentebestuur van Harelbeke</t>
  </si>
  <si>
    <t>056-73.33.11</t>
  </si>
  <si>
    <t>Gemeentebestuur van Deerlijk</t>
  </si>
  <si>
    <t>Harelbekestraat 27</t>
  </si>
  <si>
    <t>056-69.47.20</t>
  </si>
  <si>
    <t>Gemeentebestuur van Ingelmunster</t>
  </si>
  <si>
    <t>Oostrozebekestraat 4</t>
  </si>
  <si>
    <t>051-33.74.00</t>
  </si>
  <si>
    <t>Stadsbestuur van Waregem</t>
  </si>
  <si>
    <t>056-62.12.27</t>
  </si>
  <si>
    <t>personeel@waregem.be</t>
  </si>
  <si>
    <t>Gemeentebestuur van Roeselare</t>
  </si>
  <si>
    <t>051-26.21.72</t>
  </si>
  <si>
    <t>bert.desmet@roeselare.be</t>
  </si>
  <si>
    <t>Gemeentebestuur van Hooglede</t>
  </si>
  <si>
    <t>051-20.30.30</t>
  </si>
  <si>
    <t>directie@geho.be</t>
  </si>
  <si>
    <t>Gemeentebestuur van Ardooie</t>
  </si>
  <si>
    <t>Polenplein 15</t>
  </si>
  <si>
    <t>051-74.40.40</t>
  </si>
  <si>
    <t>Gemeentebestuur van Dentergem</t>
  </si>
  <si>
    <t>051-63.61.03</t>
  </si>
  <si>
    <t>Gemeentebestuur van Langemark-Poelkapelle</t>
  </si>
  <si>
    <t>Kasteelstraat 1</t>
  </si>
  <si>
    <t>057-49.09.10</t>
  </si>
  <si>
    <t>personeel@langemark-poelkapelle.be</t>
  </si>
  <si>
    <t>Gemeentebestuur van Heuvelland</t>
  </si>
  <si>
    <t>Bergstraat 24</t>
  </si>
  <si>
    <t>057-45.04.50</t>
  </si>
  <si>
    <t>Stad Gent</t>
  </si>
  <si>
    <t>Botermarkt 1</t>
  </si>
  <si>
    <t>09-268.20.43</t>
  </si>
  <si>
    <t>inge.dellaert@stad.gent</t>
  </si>
  <si>
    <t>Gemeentebestuur van Evergem</t>
  </si>
  <si>
    <t>Fortune De Kokerlaan 11</t>
  </si>
  <si>
    <t>09-216.05.00</t>
  </si>
  <si>
    <t>Gemeentebestuur van Zelzate</t>
  </si>
  <si>
    <t>09-342.20.20</t>
  </si>
  <si>
    <t>Gemeentebestuur van Moerbeke-Waas</t>
  </si>
  <si>
    <t>Lindenplaats 7</t>
  </si>
  <si>
    <t>09-346.80.05</t>
  </si>
  <si>
    <t>Gemeentebestuur van Stekene</t>
  </si>
  <si>
    <t>Stadionstraat 2</t>
  </si>
  <si>
    <t>03-790.02.11</t>
  </si>
  <si>
    <t>Stadsbestuur vanLokeren</t>
  </si>
  <si>
    <t>Groentemarkt 1</t>
  </si>
  <si>
    <t>Gemeentebestuur van Destelbergen</t>
  </si>
  <si>
    <t>Dendermondesteenweg 430</t>
  </si>
  <si>
    <t>09-228.57.29</t>
  </si>
  <si>
    <t>info@destelbergen.be</t>
  </si>
  <si>
    <t>Gemeentebestuur van Lochristi</t>
  </si>
  <si>
    <t>Dorp-West 52</t>
  </si>
  <si>
    <t>secretariaat@lochristi.be</t>
  </si>
  <si>
    <t>Gemeentebestuur van Zele</t>
  </si>
  <si>
    <t>Markt 50</t>
  </si>
  <si>
    <t>052-45.98.10</t>
  </si>
  <si>
    <t>kris.cerpentier@gszele.be</t>
  </si>
  <si>
    <t>Gemeentebestuur van Hamme</t>
  </si>
  <si>
    <t>Marktplein 1</t>
  </si>
  <si>
    <t>052-47.55.11</t>
  </si>
  <si>
    <t>Gemeentebestuur van Waasmunster</t>
  </si>
  <si>
    <t>052-46.00.11</t>
  </si>
  <si>
    <t>Gemeentebestuur van Wetteren</t>
  </si>
  <si>
    <t>Rode Heuvel 1</t>
  </si>
  <si>
    <t>09-369.00.50</t>
  </si>
  <si>
    <t>Gemeentebestuur van Merelbeke</t>
  </si>
  <si>
    <t>Hundelgemsesteenweg 353</t>
  </si>
  <si>
    <t>09-210.32.11</t>
  </si>
  <si>
    <t>Gemeentebestuur van Melle</t>
  </si>
  <si>
    <t>09-210.07.21</t>
  </si>
  <si>
    <t>Gemeentebestuur van Oosterzele</t>
  </si>
  <si>
    <t>09-362.50.09</t>
  </si>
  <si>
    <t>Gemeentebestuur van Laarne</t>
  </si>
  <si>
    <t>Dorpsstraat 2</t>
  </si>
  <si>
    <t>Gemeentebestuur van Wichelen</t>
  </si>
  <si>
    <t>Oud Dorp 2</t>
  </si>
  <si>
    <t>052-43.24.25</t>
  </si>
  <si>
    <t>Stadsbestuur van Aalst</t>
  </si>
  <si>
    <t>Werf 9</t>
  </si>
  <si>
    <t>053-72.37.50</t>
  </si>
  <si>
    <t>onderwijs@aalst.be</t>
  </si>
  <si>
    <t>Franz Courtensstraat 11</t>
  </si>
  <si>
    <t>052-25.10.95</t>
  </si>
  <si>
    <t>onderwijs@dendermonde.be</t>
  </si>
  <si>
    <t>Gemeentebestuur van Buggenhout</t>
  </si>
  <si>
    <t>052-33.95.11</t>
  </si>
  <si>
    <t>Gemeentebestuur van Lebbeke</t>
  </si>
  <si>
    <t>Flor Hofmanslaan 1</t>
  </si>
  <si>
    <t>052-46.82.00</t>
  </si>
  <si>
    <t>gemeentebestuur@lebbeke.be</t>
  </si>
  <si>
    <t>Stadsbestuur van Ninove</t>
  </si>
  <si>
    <t>Centrumlaan 100</t>
  </si>
  <si>
    <t>054-50.50.50</t>
  </si>
  <si>
    <t>onderwijs@ninove.be</t>
  </si>
  <si>
    <t>Gemeentebestuur van Erpe-Mere</t>
  </si>
  <si>
    <t>Oudenaardsesteenweg 458</t>
  </si>
  <si>
    <t>053-60.34.00</t>
  </si>
  <si>
    <t>Gemeentebestuur van Denderleeuw</t>
  </si>
  <si>
    <t>A. De Cockstraat 1</t>
  </si>
  <si>
    <t>053-64.06.40</t>
  </si>
  <si>
    <t>onderwijs@denderleeuw.be</t>
  </si>
  <si>
    <t>Gemeentebestuur van Sint-Lievens-Houtem</t>
  </si>
  <si>
    <t>Marktplein 3</t>
  </si>
  <si>
    <t>053-60.72.20</t>
  </si>
  <si>
    <t>directie@dezonnevlier.be</t>
  </si>
  <si>
    <t>Gemeentebestuur van Herzele</t>
  </si>
  <si>
    <t>053-60.70.70</t>
  </si>
  <si>
    <t>Gemeentebestuur van Lierde</t>
  </si>
  <si>
    <t>Nieuwstraat 19</t>
  </si>
  <si>
    <t>055-43.10.10</t>
  </si>
  <si>
    <t>secretariaat@lierde.be</t>
  </si>
  <si>
    <t>Stadsbestuur van Zottegem</t>
  </si>
  <si>
    <t>Gustaaf Schockaertstraat 7</t>
  </si>
  <si>
    <t>info@zottegem.be</t>
  </si>
  <si>
    <t>Gemeentebestuur van Brakel</t>
  </si>
  <si>
    <t>055-43.17.50</t>
  </si>
  <si>
    <t>Gemeentebestuur van Maarkedal</t>
  </si>
  <si>
    <t>Nederholbeekstraat 1</t>
  </si>
  <si>
    <t>055-33.46.40</t>
  </si>
  <si>
    <t>gemeentebestuur@maarkedal.be</t>
  </si>
  <si>
    <t>Gemeentebestuur van Kluisbergen</t>
  </si>
  <si>
    <t>Parklaan 16</t>
  </si>
  <si>
    <t>055-23.16.10</t>
  </si>
  <si>
    <t>Gemeentebestuur van De Pinte</t>
  </si>
  <si>
    <t>09-280.80.80</t>
  </si>
  <si>
    <t>Gemeentebestuur van Nazareth</t>
  </si>
  <si>
    <t>09-382.82.82</t>
  </si>
  <si>
    <t>Gemeentebestuur van Gavere</t>
  </si>
  <si>
    <t>09-384.53.11</t>
  </si>
  <si>
    <t>Gemeentebestuur van Zulte</t>
  </si>
  <si>
    <t>Centrumstraat 8</t>
  </si>
  <si>
    <t>09-243.14.70</t>
  </si>
  <si>
    <t>secretaris@zulte.be</t>
  </si>
  <si>
    <t>Gemeentebestuur van Wortegem-Petegem</t>
  </si>
  <si>
    <t>Waregemseweg 35</t>
  </si>
  <si>
    <t>056-68.81.14</t>
  </si>
  <si>
    <t>Gemeentebestuur van Sint-Martens-Latem</t>
  </si>
  <si>
    <t>09-282.17.00</t>
  </si>
  <si>
    <t>Gemeentebestuur van Assenede</t>
  </si>
  <si>
    <t>09-341.95.95</t>
  </si>
  <si>
    <t>personeel@assenede.be</t>
  </si>
  <si>
    <t>Gemeentebestuur van Sint-Laureins</t>
  </si>
  <si>
    <t>Dorpsstraat 91</t>
  </si>
  <si>
    <t>09-218.76.40</t>
  </si>
  <si>
    <t>GO! SGR Mechelen-Keerbergen-H. o/d Berg</t>
  </si>
  <si>
    <t>GO! scholengroep 18 Het leercollectief</t>
  </si>
  <si>
    <t xml:space="preserve">Meer informatie over de bpt-uren is opgenomen in de volgende omzendbrieven: </t>
  </si>
  <si>
    <t>Foutmeldingen</t>
  </si>
  <si>
    <t>Als het formulier nog onlogische of onvolledige vermeldingen bevat, vindt u daarvan hieronder een korte samenvatting.</t>
  </si>
  <si>
    <t>Dien het formulier pas in als er geen foutmeldingen meer worden getoond.</t>
  </si>
  <si>
    <r>
      <t>U hoeft alleen de grijze vakjes in te vullen als dat nodig is. Sommige gegevens worden automatisch ingevuld en logische controles worden automatisch uitgevoerd. De</t>
    </r>
    <r>
      <rPr>
        <i/>
        <sz val="10"/>
        <rFont val="Calibri"/>
        <family val="2"/>
      </rPr>
      <t>handtekeningen moeten manueel worden aangebracht.</t>
    </r>
  </si>
  <si>
    <r>
      <t xml:space="preserve"> een schoolbestuur, een scholengemeenschap of een scholengroep. </t>
    </r>
    <r>
      <rPr>
        <i/>
        <sz val="10"/>
        <rFont val="Calibri"/>
        <family val="2"/>
        <scheme val="minor"/>
      </rPr>
      <t>Ga naar vraag 3.</t>
    </r>
  </si>
  <si>
    <t>GO! BS De Wijngaard</t>
  </si>
  <si>
    <t>014-53.86.56</t>
  </si>
  <si>
    <t>GO! BS Xplow</t>
  </si>
  <si>
    <t>Sint-Jansstraat 22 bus A</t>
  </si>
  <si>
    <t>011-80.05.99</t>
  </si>
  <si>
    <t>Kastelenlaan 109</t>
  </si>
  <si>
    <t>GO! BS De Valke</t>
  </si>
  <si>
    <t>Weidestraat 81 bus D</t>
  </si>
  <si>
    <t>GO! BS De Letterzee</t>
  </si>
  <si>
    <t>GO! BS De Ster</t>
  </si>
  <si>
    <t>Rekhof 36</t>
  </si>
  <si>
    <t>09-243.30.99</t>
  </si>
  <si>
    <t>02-342.03.03.</t>
  </si>
  <si>
    <t>Diepestraat 50</t>
  </si>
  <si>
    <t>VKS Sint-Jan Berchmanscollege</t>
  </si>
  <si>
    <t>VBS LEO XIII</t>
  </si>
  <si>
    <t>VBS Heilige Familie Schaarbeek</t>
  </si>
  <si>
    <t>VBS Maria Schaarbeek</t>
  </si>
  <si>
    <t>VBS Ten Nude</t>
  </si>
  <si>
    <t>VBS Lutgardis Elsene</t>
  </si>
  <si>
    <t>VBS Sint-Gillis</t>
  </si>
  <si>
    <t>VLS Sint-Karel</t>
  </si>
  <si>
    <t>024-11.73.14</t>
  </si>
  <si>
    <t>VBS Sint-Pieterscollege</t>
  </si>
  <si>
    <t>VBS Heilig-Hart Jette</t>
  </si>
  <si>
    <t>024-79.62.42</t>
  </si>
  <si>
    <t>VBS Sint-Jozef Evere</t>
  </si>
  <si>
    <t>VBS OLV Evere</t>
  </si>
  <si>
    <t>VBS Sint-Paulus Ukkel</t>
  </si>
  <si>
    <t>VBS Sint-Jozef Ukkel</t>
  </si>
  <si>
    <t>VBS HHC Handbooghof</t>
  </si>
  <si>
    <t>VBS Sint Lutgardis Zuun</t>
  </si>
  <si>
    <t>VBS Sint-Stevensschool Negenmanneke</t>
  </si>
  <si>
    <t>VBS HHC Kasteelstraat</t>
  </si>
  <si>
    <t>Lenniksesteenweg 621</t>
  </si>
  <si>
    <t>02-308.51.79</t>
  </si>
  <si>
    <t>02-532.43.87</t>
  </si>
  <si>
    <t>VLS Regina Caeli</t>
  </si>
  <si>
    <t>VBS De Knipoog 2</t>
  </si>
  <si>
    <t>VBS 't luikertje</t>
  </si>
  <si>
    <t>VBS O.L.V. Jezus- Eik</t>
  </si>
  <si>
    <t>SBS De Bijtjes</t>
  </si>
  <si>
    <t>Kerkepad 27</t>
  </si>
  <si>
    <t>GBS De Kiekeboes</t>
  </si>
  <si>
    <t>Kerkblokstraat 14</t>
  </si>
  <si>
    <t>03-375.68.30</t>
  </si>
  <si>
    <t>GO! BS De Lintwijzer</t>
  </si>
  <si>
    <t>VBS Berlaar (CKG)</t>
  </si>
  <si>
    <t>GBS De Stap</t>
  </si>
  <si>
    <t>Pastorijstraat 60</t>
  </si>
  <si>
    <t>03-482.17.11</t>
  </si>
  <si>
    <t>VBS Sint-Jan Berchmans</t>
  </si>
  <si>
    <t>Schuttershofstraat 50</t>
  </si>
  <si>
    <t>VBS Libos</t>
  </si>
  <si>
    <t>015-41.45.26</t>
  </si>
  <si>
    <t>VBS OLV van De Ham</t>
  </si>
  <si>
    <t>VBS Peultje</t>
  </si>
  <si>
    <t>VBS Grasheide</t>
  </si>
  <si>
    <t>VBS Putte</t>
  </si>
  <si>
    <t>VBS De Klimboom</t>
  </si>
  <si>
    <t>VKS Blauwput De Speelkriebel</t>
  </si>
  <si>
    <t>VBS 't Hagekind</t>
  </si>
  <si>
    <t>VBS 't Minnepoortje</t>
  </si>
  <si>
    <t>013-31.47.95</t>
  </si>
  <si>
    <t>VKS De Kleurdoos</t>
  </si>
  <si>
    <t>SBS Dilsen</t>
  </si>
  <si>
    <t>GBS De Basiz</t>
  </si>
  <si>
    <t>VBS Spelenderwijs - De 2-Sprong</t>
  </si>
  <si>
    <t>VBS Wonderwijs KODB vzw</t>
  </si>
  <si>
    <t>VBS 't Nederwijsje-Het Opwermerke</t>
  </si>
  <si>
    <t>089-39.96.40</t>
  </si>
  <si>
    <t>Galgestraat 156</t>
  </si>
  <si>
    <t>VKS Wiebelwoud Schoot</t>
  </si>
  <si>
    <t>Groenestraat 27</t>
  </si>
  <si>
    <t>050-66.67-86</t>
  </si>
  <si>
    <t>051-79.34.11</t>
  </si>
  <si>
    <t>VBS De Loopbrug Zerkegem-Snellegem</t>
  </si>
  <si>
    <t>VBS - OLVA De Touwladder</t>
  </si>
  <si>
    <t>VBS Lapscheure</t>
  </si>
  <si>
    <t>Vredestraat 1 bus 2</t>
  </si>
  <si>
    <t>VBS OLV College</t>
  </si>
  <si>
    <t>GO!BS 't Klavertje</t>
  </si>
  <si>
    <t>GBS 't Polderhart Zuienkerke</t>
  </si>
  <si>
    <t>VBS Sint-Amands Noord</t>
  </si>
  <si>
    <t>Burgemeester Felix de Bethunelaa 1_A</t>
  </si>
  <si>
    <t>VBS Kaspar</t>
  </si>
  <si>
    <t>VKS De Tandem</t>
  </si>
  <si>
    <t>VLS De Tandem</t>
  </si>
  <si>
    <t>09-323.56.80</t>
  </si>
  <si>
    <t>VBS Sint-Paulus - De Wonderboom</t>
  </si>
  <si>
    <t>09-323.54.50</t>
  </si>
  <si>
    <t>GBS Belzele</t>
  </si>
  <si>
    <t>GBS De Krekel</t>
  </si>
  <si>
    <t>09-323.57.40</t>
  </si>
  <si>
    <t>09-323.57.30</t>
  </si>
  <si>
    <t>GBS De Parkschool</t>
  </si>
  <si>
    <t>Pontstraat 20</t>
  </si>
  <si>
    <t>Eikstraat 2</t>
  </si>
  <si>
    <t>VBS De Talentenboog</t>
  </si>
  <si>
    <t>09-323.55.94</t>
  </si>
  <si>
    <t>VBS Sint-Paulus Hansbeke</t>
  </si>
  <si>
    <t>VLS Emmaüs</t>
  </si>
  <si>
    <t>VKS Emmaüs</t>
  </si>
  <si>
    <t>GBS Lievegem</t>
  </si>
  <si>
    <t>VBS Beke</t>
  </si>
  <si>
    <t>GBS Sleidinge</t>
  </si>
  <si>
    <t>02-531.56.30</t>
  </si>
  <si>
    <t>VBSBO De Ark Oosterlo</t>
  </si>
  <si>
    <t>VBSBO School de Merode</t>
  </si>
  <si>
    <t>VBSBO Ziekenhuisschool UZ Leuven</t>
  </si>
  <si>
    <t>050-39.01.24</t>
  </si>
  <si>
    <t>Westendelaan 39</t>
  </si>
  <si>
    <t>059-31.99.30</t>
  </si>
  <si>
    <t>Heistlaan 26 bus A</t>
  </si>
  <si>
    <t>GBSBO De Zon</t>
  </si>
  <si>
    <t>VBSBO Salvator</t>
  </si>
  <si>
    <t>HBS Leidstar</t>
  </si>
  <si>
    <t>VBS Sancta Maria Leuven</t>
  </si>
  <si>
    <t>VBS HHC Halleweg</t>
  </si>
  <si>
    <t>GO! BS De Nova Kids</t>
  </si>
  <si>
    <t>056-71.94.92</t>
  </si>
  <si>
    <t>Vrije Kleuterschool O.-L.-Vrouwinstituut</t>
  </si>
  <si>
    <t>VKS De Zevensprong</t>
  </si>
  <si>
    <t>09-323.55.80</t>
  </si>
  <si>
    <t>VKS Mini Virgo</t>
  </si>
  <si>
    <t>VBS Sint-Cajetanusschool</t>
  </si>
  <si>
    <t>GBS Kallo</t>
  </si>
  <si>
    <t>VBS De Knipoog 1</t>
  </si>
  <si>
    <t>SBS Mopertingen- Hees</t>
  </si>
  <si>
    <t>Europastraat 2</t>
  </si>
  <si>
    <t>GLS OKIDO</t>
  </si>
  <si>
    <t>VKS Sint-Andreaslyceum</t>
  </si>
  <si>
    <t>VBS HHC Vondel</t>
  </si>
  <si>
    <t>VBS De Luchtballon</t>
  </si>
  <si>
    <t>Nieuwe Beggaardenstraat 50</t>
  </si>
  <si>
    <t>015-21.86.23</t>
  </si>
  <si>
    <t>GO! BS Freinet De Ark</t>
  </si>
  <si>
    <t>Beneluxstraat 50</t>
  </si>
  <si>
    <t>GBS Evergem</t>
  </si>
  <si>
    <t>GBS Wippelgem</t>
  </si>
  <si>
    <t>GBS De Buitenkans</t>
  </si>
  <si>
    <t>VBS Moerkerke</t>
  </si>
  <si>
    <t>GO! BS STEM De Trampoline</t>
  </si>
  <si>
    <t>Kloosterstraat 60</t>
  </si>
  <si>
    <t>089-38.36.45</t>
  </si>
  <si>
    <t>Merelstraat 48_ bus a</t>
  </si>
  <si>
    <t>0495-57.06.62</t>
  </si>
  <si>
    <t>GO! BS Leefschool de WonderWijzer</t>
  </si>
  <si>
    <t>0477-83.05.70</t>
  </si>
  <si>
    <t>GO! BS Klim Op</t>
  </si>
  <si>
    <t>VBS 't Spoor</t>
  </si>
  <si>
    <t>0465-00.79.25</t>
  </si>
  <si>
    <t>VBS Sint-Elooi</t>
  </si>
  <si>
    <t>Rozendalestraat 125</t>
  </si>
  <si>
    <t>051-65.75.78</t>
  </si>
  <si>
    <t>GO!BS tienerschool Tangram</t>
  </si>
  <si>
    <t>Broekplein 9</t>
  </si>
  <si>
    <t>02-669.20.12</t>
  </si>
  <si>
    <t>Diepestraat 28</t>
  </si>
  <si>
    <t>GO! BS Leefschool De Wollewei</t>
  </si>
  <si>
    <t>Zandstraat 26 bus B</t>
  </si>
  <si>
    <t>VBS 't Zarlarhartje</t>
  </si>
  <si>
    <t>VBS Dromenvanger</t>
  </si>
  <si>
    <t>Coeveltstraat 7_A</t>
  </si>
  <si>
    <t>033-24.00.63</t>
  </si>
  <si>
    <t>GBS Berlaar-Heikant</t>
  </si>
  <si>
    <t>Sint-Hubertusstraat 12</t>
  </si>
  <si>
    <t>VBS Kompas</t>
  </si>
  <si>
    <t>Gallaitstraat 58</t>
  </si>
  <si>
    <t>Maria Bernardastraat 1_A</t>
  </si>
  <si>
    <t>056-28.54.95</t>
  </si>
  <si>
    <t>VBS School met de Bijbel Mijn Oogappel</t>
  </si>
  <si>
    <t>Peter Benoitstraat 17</t>
  </si>
  <si>
    <t>056-18.57.60</t>
  </si>
  <si>
    <t>0479-89.00.77</t>
  </si>
  <si>
    <t>codi@sgkustenpolder.be</t>
  </si>
  <si>
    <t>Kardinaal Cardijnlaan 1</t>
  </si>
  <si>
    <t>info@sintjorisblaasveld.be</t>
  </si>
  <si>
    <t>algemeendirecteur@bewonderwijs.be</t>
  </si>
  <si>
    <t>secretariaat@deknipoogranst.be</t>
  </si>
  <si>
    <t>Stedelijk BAO Brugge Beiresterk Onderwij</t>
  </si>
  <si>
    <t>03-500.95.80</t>
  </si>
  <si>
    <t>karine.eyckmans@rvl.be</t>
  </si>
  <si>
    <t>werner.cornelis@kobavoorkempen.be</t>
  </si>
  <si>
    <t>info@vks-klimtoren.be</t>
  </si>
  <si>
    <t>ks@virgomaria.be</t>
  </si>
  <si>
    <t>Katholieke Scholen aan Schelde</t>
  </si>
  <si>
    <t>Paalstraat 285_A</t>
  </si>
  <si>
    <t>directie.hhh.lager@sgarchipel.be</t>
  </si>
  <si>
    <t>codi.zonienrand@gmail.com</t>
  </si>
  <si>
    <t>Archipel!</t>
  </si>
  <si>
    <t>gunter.haeldermans@sgmaasenkempen.be</t>
  </si>
  <si>
    <t>info.basis@sjks.be</t>
  </si>
  <si>
    <t>09-367.68.6</t>
  </si>
  <si>
    <t>stjozef@olvts.be</t>
  </si>
  <si>
    <t>ozcs.zuid-antwerpen@onderwijsvorselaar.be</t>
  </si>
  <si>
    <t>chris.bellekens@kobazuiderkempen.be</t>
  </si>
  <si>
    <t>administratie@julianaschool.be</t>
  </si>
  <si>
    <t>sigrid.paesschierssens@olviboom.be</t>
  </si>
  <si>
    <t>Bruggestraat 32</t>
  </si>
  <si>
    <t>0499-94.27.79</t>
  </si>
  <si>
    <t>Vildersstraat 1</t>
  </si>
  <si>
    <t>christel.viskens@kitosscholen.be</t>
  </si>
  <si>
    <t>Paalstraat 285</t>
  </si>
  <si>
    <t>info@deteunisbloem.be</t>
  </si>
  <si>
    <t>info@familialeschool.be</t>
  </si>
  <si>
    <t>0493-44.35.42</t>
  </si>
  <si>
    <t>maaike.tyvaert@dekasteeltuin.be</t>
  </si>
  <si>
    <t>Katholiek Basisonderwijs Zonhoven</t>
  </si>
  <si>
    <t>Dorpsstraat 62</t>
  </si>
  <si>
    <t>011-17.71.78</t>
  </si>
  <si>
    <t>info@sgkabaz.be</t>
  </si>
  <si>
    <t>02-359.16.37</t>
  </si>
  <si>
    <t>marjan.schets@beersel.be</t>
  </si>
  <si>
    <t>02-892.20.75</t>
  </si>
  <si>
    <t>03-410.02.11</t>
  </si>
  <si>
    <t>info@vorselaar.be</t>
  </si>
  <si>
    <t>jan.huybrechts@merksplas.be</t>
  </si>
  <si>
    <t>info@lille.be</t>
  </si>
  <si>
    <t>secretariaat@gbsdevlieger.be</t>
  </si>
  <si>
    <t>ellen.van.dessel@sintkatelijnewaver.be</t>
  </si>
  <si>
    <t>Gravenplein 8</t>
  </si>
  <si>
    <t>andredewolf8@gmail.com</t>
  </si>
  <si>
    <t>bart.goossens@gsj.be</t>
  </si>
  <si>
    <t>directie@sterrendaalders.be</t>
  </si>
  <si>
    <t>secretariaat@pulhof-ls.be</t>
  </si>
  <si>
    <t>sara.vanaenrode@sgm-zevensprong.be</t>
  </si>
  <si>
    <t>0476-98.14.07</t>
  </si>
  <si>
    <t>directiebasis@steinerbrugge.be</t>
  </si>
  <si>
    <t>Burchthof 9</t>
  </si>
  <si>
    <t>VZW IVG-Scholengroep</t>
  </si>
  <si>
    <t>053-41.40.29</t>
  </si>
  <si>
    <t>015-71.14.42</t>
  </si>
  <si>
    <t>info@sabko.be</t>
  </si>
  <si>
    <t>02-531.56.31</t>
  </si>
  <si>
    <t>chris.debal@skynet.be</t>
  </si>
  <si>
    <t>09-326.88.12</t>
  </si>
  <si>
    <t>09-364.65.00</t>
  </si>
  <si>
    <t>Wie vult dit formulier in en wie ondertekent het?</t>
  </si>
  <si>
    <r>
      <t xml:space="preserve">Een vertegenwoordiger van het personeel of een vertegenwoordiger van het schoolbestuur vult dit formulier in. </t>
    </r>
    <r>
      <rPr>
        <i/>
        <u/>
        <sz val="10"/>
        <rFont val="Calibri"/>
        <family val="2"/>
        <scheme val="minor"/>
      </rPr>
      <t>Dit formulier is alleen rechtsgeldig als beide partijen het ondertekend hebben</t>
    </r>
    <r>
      <rPr>
        <i/>
        <sz val="10"/>
        <rFont val="Calibri"/>
        <family val="2"/>
        <scheme val="minor"/>
      </rPr>
      <t>.</t>
    </r>
  </si>
  <si>
    <r>
      <t xml:space="preserve"> een of meer scholen. </t>
    </r>
    <r>
      <rPr>
        <i/>
        <sz val="10"/>
        <rFont val="Calibri"/>
        <family val="2"/>
        <scheme val="minor"/>
      </rPr>
      <t>Ga naar vraag 2.</t>
    </r>
  </si>
  <si>
    <t>Wordt de beslissing gemeld voor een of meer scholen, een schoolbestuur, een scholengemeenschap of een 
scholengroep?</t>
  </si>
  <si>
    <r>
      <t xml:space="preserve">Als u een beslissing indient op het niveau van een schoolbestuur, een scholengemeenschap of een scholengroep, </t>
    </r>
    <r>
      <rPr>
        <b/>
        <i/>
        <sz val="10"/>
        <rFont val="Calibri"/>
        <family val="2"/>
        <scheme val="minor"/>
      </rPr>
      <t>meldt u de beslissing voor alle scholen die daar deel van uitmaken</t>
    </r>
    <r>
      <rPr>
        <i/>
        <sz val="10"/>
        <rFont val="Calibri"/>
        <family val="2"/>
        <scheme val="minor"/>
      </rPr>
      <t>.</t>
    </r>
  </si>
  <si>
    <t>Als u het (de) instellingsnummer(s) invult, verschijnen de naam en het adres automatisch. Als u deze vraag beantwoord hebt, gaat u naar vraag 4.</t>
  </si>
  <si>
    <t>Als u 'ander' selecteert, vermeldt u het soort onderhandelingscomité.</t>
  </si>
  <si>
    <t>Geef hieronder eventueel beknopt aanvullende opmerkingen.</t>
  </si>
  <si>
    <t>MD143</t>
  </si>
  <si>
    <t>GO! BS De Kleurdoos Brussel</t>
  </si>
  <si>
    <t>GO! BS 't Plant'zoentje Laken</t>
  </si>
  <si>
    <t>GO! BS Hendrik Conscience Schaarbeek</t>
  </si>
  <si>
    <t>GO! BS Atheneum Etterbeek</t>
  </si>
  <si>
    <t>GO! Tehuis en BS Etterbeek</t>
  </si>
  <si>
    <t>GO! BS De Wimpel Elsene</t>
  </si>
  <si>
    <t>GO! BS Unescoschool Koekelberg</t>
  </si>
  <si>
    <t>GO!BS Zavelberg</t>
  </si>
  <si>
    <t>GO! BS De Weg-wijzer Evere</t>
  </si>
  <si>
    <t>GO! BS De Stadsmus Oudergem</t>
  </si>
  <si>
    <t>GO! BS De Klimroos-De Wijsneus Temse</t>
  </si>
  <si>
    <t>GO! BS De Tovertuin Sint-Niklaas</t>
  </si>
  <si>
    <t>GO! BS De Watertoren Sint-Niklaas</t>
  </si>
  <si>
    <t>GO! BS De Bever Beveren-Waas</t>
  </si>
  <si>
    <t>GO! BS Reynaert Kruibeke</t>
  </si>
  <si>
    <t>GO! BS De Bron De Klinge</t>
  </si>
  <si>
    <t>GO! BS Hertog Karel Wilsele</t>
  </si>
  <si>
    <t>GO! BS De Letterboom</t>
  </si>
  <si>
    <t>GO! BS Daltonschool Het Leerlabo</t>
  </si>
  <si>
    <t>GO! BS Regenboog Kessel-Lo</t>
  </si>
  <si>
    <t>GO! BS De Winge Tielt-Winge</t>
  </si>
  <si>
    <t>GO! BS Zonnedorp Aarschot</t>
  </si>
  <si>
    <t>GO! BS De Hoogvlieger Aarschot</t>
  </si>
  <si>
    <t>VLS-Sint-Luciaschool</t>
  </si>
  <si>
    <t>GO! BS De Bloeiende Kerselaar</t>
  </si>
  <si>
    <t>GO! BS Floreal Ukkel</t>
  </si>
  <si>
    <t>GO! BS De Bij Liedekerke</t>
  </si>
  <si>
    <t>Silke Vanheer</t>
  </si>
  <si>
    <t>silke.vanheer@ond.vlaanderen.be</t>
  </si>
  <si>
    <t>02 553 63 51</t>
  </si>
  <si>
    <t>GO! BS De Zonnebloem Wolvertem</t>
  </si>
  <si>
    <t>GO! BS De KATtensprong</t>
  </si>
  <si>
    <t>GO! BS De Pijl Antwerpen</t>
  </si>
  <si>
    <t>GO! BS De Spits Antwerpen</t>
  </si>
  <si>
    <t>GO! BS Het Laerhof MERKSEM</t>
  </si>
  <si>
    <t>GO! BS Daltonschool De Vinkjes</t>
  </si>
  <si>
    <t>GO! BS Leefschool 't Zandhofje</t>
  </si>
  <si>
    <t>GO! BS Freinetschool De Vlindertuin</t>
  </si>
  <si>
    <t>GO! BS Curieuzeneuzen</t>
  </si>
  <si>
    <t>GO! Atheneum Lier BS LS Dagpauwoog</t>
  </si>
  <si>
    <t>GO! BS Mercator Rupelmonde</t>
  </si>
  <si>
    <t>GO! BS Dol-fijn Rillaar</t>
  </si>
  <si>
    <t>GO! BS Freinetschool De Pit Diest</t>
  </si>
  <si>
    <t>GO! BS Klein Atheneum Tienen</t>
  </si>
  <si>
    <t>GO! BS De Regent Gingelom</t>
  </si>
  <si>
    <t>GO! Next BS De Puzzel</t>
  </si>
  <si>
    <t>GO! BS Daltonschool Hasselt</t>
  </si>
  <si>
    <t>GO! BS Park van Genk Houthalen-Helchtere</t>
  </si>
  <si>
    <t>GO! Next BS Daltonschool Zolder</t>
  </si>
  <si>
    <t>GO! Next BS LeerPLEIN</t>
  </si>
  <si>
    <t>GO! BS Leefschool De Vuurboom</t>
  </si>
  <si>
    <t>GO! BS LS De UitvLinder/FS 't Perenboomp</t>
  </si>
  <si>
    <t>GO! BS Freinet On The Move-Europaschool</t>
  </si>
  <si>
    <t>GO! BS Stippe Stap Genk</t>
  </si>
  <si>
    <t>GO! BS Het Kompas Genk</t>
  </si>
  <si>
    <t>GO! BS Kameleon Maasmechelen</t>
  </si>
  <si>
    <t>GO! Tehuis en BS Kubik</t>
  </si>
  <si>
    <t>GO! BS Leefschool Talentenkiem</t>
  </si>
  <si>
    <t>GO! BS De Lettertuin Opglabbeek</t>
  </si>
  <si>
    <t>GO! BS De Duizendpoot As</t>
  </si>
  <si>
    <t>GO! BS De Sprong Maaseik</t>
  </si>
  <si>
    <t>GO! BS Freinetschool De Mijlpaal</t>
  </si>
  <si>
    <t>GO! BS Schuttershof Sint-Truiden</t>
  </si>
  <si>
    <t>GO! Next BS De Eik</t>
  </si>
  <si>
    <t>GO! BS De Berk Paal</t>
  </si>
  <si>
    <t>GO! BS Campus FLX</t>
  </si>
  <si>
    <t>GO! BS De Letterberg Tessenderlo</t>
  </si>
  <si>
    <t>GO! BS De Boomgaard Meerhout</t>
  </si>
  <si>
    <t>GO! BS De Taalkoffer Komen-Waasten</t>
  </si>
  <si>
    <t>GO! BS Brugge Centrum</t>
  </si>
  <si>
    <t>GO! BS Facet</t>
  </si>
  <si>
    <t>GO! BS Stimuland</t>
  </si>
  <si>
    <t>GO! BS Paalbos</t>
  </si>
  <si>
    <t>GO! BS Eureka</t>
  </si>
  <si>
    <t>GO! Methodeschool Blink</t>
  </si>
  <si>
    <t>GO! BS W'ijzer</t>
  </si>
  <si>
    <t>GO! BS De Glimlach</t>
  </si>
  <si>
    <t>GO! BS Permekeschool</t>
  </si>
  <si>
    <t>GO! BS Arnoldus</t>
  </si>
  <si>
    <t>GO! BS De Klimop</t>
  </si>
  <si>
    <t>GO! BS Bloeiweide</t>
  </si>
  <si>
    <t>GO! BS D'oefenschool</t>
  </si>
  <si>
    <t>GO! BS Zilvermeeuw</t>
  </si>
  <si>
    <t>GO! BS De Groeiboom</t>
  </si>
  <si>
    <t>GO! BS Stene</t>
  </si>
  <si>
    <t>GO! BS Vogelzang</t>
  </si>
  <si>
    <t>GO! BS Einstein</t>
  </si>
  <si>
    <t>GO! BS De Vierboete_Nieuwpoort</t>
  </si>
  <si>
    <t>GO! BS De Tuimelaar_De Panne</t>
  </si>
  <si>
    <t>GO! BS Veurne</t>
  </si>
  <si>
    <t>GO! BS Het Open Groene_Marke</t>
  </si>
  <si>
    <t>GO! BS Ter Molen_Lauwe</t>
  </si>
  <si>
    <t>GO! BS De Windroos_Zwevegem</t>
  </si>
  <si>
    <t>GO! BS De driesprong_Deerlijk</t>
  </si>
  <si>
    <t>GO! BS De Toekomst_Avelgem</t>
  </si>
  <si>
    <t>GO! BS De Startbaan_Wevelgem</t>
  </si>
  <si>
    <t>GO! Futura BS Wervik</t>
  </si>
  <si>
    <t>GO! BS Ter Berken_Langemark</t>
  </si>
  <si>
    <t>GO! Methodeschool Bloei!</t>
  </si>
  <si>
    <t>GO! BS Bellevue_Izegem</t>
  </si>
  <si>
    <t>GO! BS De Boomgaard_Kuurne</t>
  </si>
  <si>
    <t>GO! BS Ter Gavers_Harelbeke</t>
  </si>
  <si>
    <t>GO! BS Het Wonderbos Ingelmunster</t>
  </si>
  <si>
    <t>GO! BS TalentenSprong Waregem</t>
  </si>
  <si>
    <t>GO! BS De Plataan_Roeselare</t>
  </si>
  <si>
    <t>GO! BS Ring Campus Groenestraat</t>
  </si>
  <si>
    <t>GO! BS Windekind_Rumbeke</t>
  </si>
  <si>
    <t>GO! Basisschool De Springplank Tielt</t>
  </si>
  <si>
    <t>GO! BS De Mote_Ieper</t>
  </si>
  <si>
    <t>GO! BS Ter Elzen Wijtschate</t>
  </si>
  <si>
    <t>GO! BS Groei Vlamertinge</t>
  </si>
  <si>
    <t>GO! BS Voskenslaan_Gent</t>
  </si>
  <si>
    <t>GO! BS De Kleine Icarus Gent</t>
  </si>
  <si>
    <t>GO! BS De Vogelzang</t>
  </si>
  <si>
    <t>GO! BS De Regenboog Ertvelde</t>
  </si>
  <si>
    <t>GO! BS Leefschool Eikenkring_Lochristi</t>
  </si>
  <si>
    <t>GO! SportBS in beweging Hamme</t>
  </si>
  <si>
    <t>GO! BS De Klaver Destelbergen</t>
  </si>
  <si>
    <t>GO! BS Gentbrugge</t>
  </si>
  <si>
    <t>GO! BS Merelbeke</t>
  </si>
  <si>
    <t>GO! BS De Leefschool Oosterzele</t>
  </si>
  <si>
    <t>GO! BS De Nieuwe Arend</t>
  </si>
  <si>
    <t>GO! BS Atheneum_Aalst</t>
  </si>
  <si>
    <t>GO! BS GAAF Aalst</t>
  </si>
  <si>
    <t>GO! BS Faluintjes Moorsel</t>
  </si>
  <si>
    <t>GO! BS De Kameleon Ninove</t>
  </si>
  <si>
    <t>GO! BS De Wonderwijzer Meerbeke</t>
  </si>
  <si>
    <t>GO! BS L.P.Boon_Erembodegem</t>
  </si>
  <si>
    <t>GO! BS Centrum_Geraardsbergen</t>
  </si>
  <si>
    <t>GO! BS Dender_Geraardsbergen</t>
  </si>
  <si>
    <t>GO! BS De trampoline</t>
  </si>
  <si>
    <t>GO! BS Klim Op_Zandbergen</t>
  </si>
  <si>
    <t>GO! BS Dr. O. Decroly</t>
  </si>
  <si>
    <t>09-326.98.60</t>
  </si>
  <si>
    <t>GO! BS Graaf Van Egmont_Zottegem</t>
  </si>
  <si>
    <t>GO! BS De Rijdtmeersen Brakel</t>
  </si>
  <si>
    <t>GO! BS Omer Wattez Schorisse</t>
  </si>
  <si>
    <t>GO! BS De Kleine Prins De Pinte</t>
  </si>
  <si>
    <t>GO! BS School van Morgen_Nazareth</t>
  </si>
  <si>
    <t>GO! BS De Keimolen</t>
  </si>
  <si>
    <t>GO! BS Erasmus</t>
  </si>
  <si>
    <t>GO! BS Mijlpaal_Drongen</t>
  </si>
  <si>
    <t>GO! BS De Beuk_Aalter</t>
  </si>
  <si>
    <t>GO! BS Het Klavertje Vier_Knesselare</t>
  </si>
  <si>
    <t>GO! BS De Zandloper_Zomergem</t>
  </si>
  <si>
    <t>GO! BS De Driesprong_Maldegem</t>
  </si>
  <si>
    <t>GO! MPI Heemschool_Neder-Over-Heembeek</t>
  </si>
  <si>
    <t>GO! LSBO Lentekind_Lennik</t>
  </si>
  <si>
    <t>GO! BSBO Wilgenduin_Kalmthout</t>
  </si>
  <si>
    <t>Steffi Dejaeghere</t>
  </si>
  <si>
    <t>steffi.dejaeghere@ond.vlaanderen.be</t>
  </si>
  <si>
    <t>02 553 18 19</t>
  </si>
  <si>
    <t>GO! MPI Zonnebos_'s Gravenwezel</t>
  </si>
  <si>
    <t>GO! MPI De 3master Basisonderwijs</t>
  </si>
  <si>
    <t>GO! BSBO Groenlaar_Reet</t>
  </si>
  <si>
    <t>GO! MPI Kompas St-Niklaas</t>
  </si>
  <si>
    <t>GO! BSBO De Bloesem_St-Truiden</t>
  </si>
  <si>
    <t>GO! BSBO Mikado_Maasmechelen</t>
  </si>
  <si>
    <t>GO! MPI Westhoek_Koksijde</t>
  </si>
  <si>
    <t>GO! MPI De Kaproenen_St-Michiels</t>
  </si>
  <si>
    <t>GO! MPI De Bevertjes_Oedelem</t>
  </si>
  <si>
    <t>GO! MPI Pottelberg_Kortrijk</t>
  </si>
  <si>
    <t>GO! Futura BSBO</t>
  </si>
  <si>
    <t>GO! MPI Sterrebos_Rumbeke</t>
  </si>
  <si>
    <t>GO! MPI De Oase_Gent</t>
  </si>
  <si>
    <t>GO! MPI Het Vindingrijk Evergem</t>
  </si>
  <si>
    <t>GO! BSBO De Horizon_Aalst</t>
  </si>
  <si>
    <t>GO! BSBO De Brug_Erpe</t>
  </si>
  <si>
    <t>GO! BSBO De Drempel_Geraardsbergen</t>
  </si>
  <si>
    <t>GO! MPI 't Craeneveld_Oudenaarde</t>
  </si>
  <si>
    <t>VLS OLV-instituut</t>
  </si>
  <si>
    <t>GBS Mollem</t>
  </si>
  <si>
    <t>GLS De Kriebel</t>
  </si>
  <si>
    <t>VBS - IM</t>
  </si>
  <si>
    <t>GBS De Wondertuin</t>
  </si>
  <si>
    <t>Louis Marcelisstraat 138</t>
  </si>
  <si>
    <t>03-260.66.22</t>
  </si>
  <si>
    <t>VBS Sint-Eligiusinstituut</t>
  </si>
  <si>
    <t>VBS OLVcollege</t>
  </si>
  <si>
    <t>SBS De Kleine Stad</t>
  </si>
  <si>
    <t>VBS HH</t>
  </si>
  <si>
    <t>SBS De musjes</t>
  </si>
  <si>
    <t>VBS Noordland</t>
  </si>
  <si>
    <t>VBS De Brenne</t>
  </si>
  <si>
    <t>SBS Klimoever</t>
  </si>
  <si>
    <t>VKS Virgo Maria</t>
  </si>
  <si>
    <t>VBS De Bunt</t>
  </si>
  <si>
    <t>SBS De Kleine Ontdekker</t>
  </si>
  <si>
    <t>Lakborslei 262</t>
  </si>
  <si>
    <t>VBS Mariagaard</t>
  </si>
  <si>
    <t>VBS Leonardus</t>
  </si>
  <si>
    <t>GLS De Wissel</t>
  </si>
  <si>
    <t>VBS Triangel</t>
  </si>
  <si>
    <t>GBS Maatjes</t>
  </si>
  <si>
    <t>VLS Mariaberg</t>
  </si>
  <si>
    <t>VBS_De Zevensprong</t>
  </si>
  <si>
    <t>GO! BS 't Laar</t>
  </si>
  <si>
    <t>VKS Wonderwijzer</t>
  </si>
  <si>
    <t>VBS Sint-Lucia</t>
  </si>
  <si>
    <t>VBS Klavertje 4-sel</t>
  </si>
  <si>
    <t>GBS De Singel</t>
  </si>
  <si>
    <t>VKS Heilig Graf</t>
  </si>
  <si>
    <t>VBS Reuzepas</t>
  </si>
  <si>
    <t>VBS Zwaneven</t>
  </si>
  <si>
    <t>GBS Salto</t>
  </si>
  <si>
    <t>VBS Wezel 1</t>
  </si>
  <si>
    <t>VBS Millekemol</t>
  </si>
  <si>
    <t>VKS Sint-Dimpna</t>
  </si>
  <si>
    <t>VBS St-Hubertus</t>
  </si>
  <si>
    <t>VBS Toppunt</t>
  </si>
  <si>
    <t>GBS De Pagadder</t>
  </si>
  <si>
    <t>VLS De Waaier</t>
  </si>
  <si>
    <t>VKS De Klimtoren</t>
  </si>
  <si>
    <t>GBS De Meikever</t>
  </si>
  <si>
    <t>VBS Klavertje 4</t>
  </si>
  <si>
    <t>GBS Goezo!</t>
  </si>
  <si>
    <t>VBS De Ceder</t>
  </si>
  <si>
    <t>VBS Rozenregen</t>
  </si>
  <si>
    <t>VBS Mater Christi</t>
  </si>
  <si>
    <t>VLS Altena Instituut</t>
  </si>
  <si>
    <t>GLS DE Meyl</t>
  </si>
  <si>
    <t>VBS Kleine stan</t>
  </si>
  <si>
    <t>VKS De Kleine Sint-Jan</t>
  </si>
  <si>
    <t>VBS Rozenkransschool</t>
  </si>
  <si>
    <t>VBS Sint Joris</t>
  </si>
  <si>
    <t>VKS De Regenboog</t>
  </si>
  <si>
    <t>VKS OLV-Presentatie</t>
  </si>
  <si>
    <t>VBS De Kinderplaneet</t>
  </si>
  <si>
    <t>VLS Hollebeek</t>
  </si>
  <si>
    <t>VKS Hollebeek</t>
  </si>
  <si>
    <t>VBS Sint-Camillus</t>
  </si>
  <si>
    <t>03-435.97.50</t>
  </si>
  <si>
    <t>VLS De Krinkel 1</t>
  </si>
  <si>
    <t>GBS De Toren_Melsele</t>
  </si>
  <si>
    <t>VBS OLV</t>
  </si>
  <si>
    <t>VBS OLV Ten Bos</t>
  </si>
  <si>
    <t>GBS Gavertje Vier</t>
  </si>
  <si>
    <t>GBS De Zeppelin Haasdonk</t>
  </si>
  <si>
    <t>GO!BS De Baan</t>
  </si>
  <si>
    <t>GO! BS Go Shil</t>
  </si>
  <si>
    <t>VBS Hagelstein</t>
  </si>
  <si>
    <t>VBS Maria Midelares</t>
  </si>
  <si>
    <t>GBS Leefdaal</t>
  </si>
  <si>
    <t>VBS Ham</t>
  </si>
  <si>
    <t>GBS Het Nest</t>
  </si>
  <si>
    <t>VBS De Vuurboom</t>
  </si>
  <si>
    <t>GBS Voortkapel</t>
  </si>
  <si>
    <t>VBS Ourodenberg</t>
  </si>
  <si>
    <t>VBS Pastoor Dergent</t>
  </si>
  <si>
    <t>GBS De Klimroos</t>
  </si>
  <si>
    <t>Vleugtstraat 33</t>
  </si>
  <si>
    <t>GO! BS De Suikerspin</t>
  </si>
  <si>
    <t>GO! BS De Kleurenboom</t>
  </si>
  <si>
    <t>SBS Rapertingen</t>
  </si>
  <si>
    <t>SBS Kermt</t>
  </si>
  <si>
    <t>SBS Kuringen</t>
  </si>
  <si>
    <t>VBS De Lettermolen</t>
  </si>
  <si>
    <t>VLS Berkenbos</t>
  </si>
  <si>
    <t>VBS Picard</t>
  </si>
  <si>
    <t>GBS Koersel</t>
  </si>
  <si>
    <t>VBS De Geluksvlinder</t>
  </si>
  <si>
    <t>VLS De Vlieger</t>
  </si>
  <si>
    <t>VBS Rooierheide</t>
  </si>
  <si>
    <t>VBS De Vuurvogel</t>
  </si>
  <si>
    <t>VBS 't Kerkveldje</t>
  </si>
  <si>
    <t>GBS Vreren</t>
  </si>
  <si>
    <t>GO! BS Wilderen</t>
  </si>
  <si>
    <t>VBS Het Appelmanneke</t>
  </si>
  <si>
    <t>SBS 't Stekske</t>
  </si>
  <si>
    <t>VBS De Schuit</t>
  </si>
  <si>
    <t>Straf!1</t>
  </si>
  <si>
    <t>Straf! 2</t>
  </si>
  <si>
    <t>VBS Groot-Vorst</t>
  </si>
  <si>
    <t>VBS Meerlaar</t>
  </si>
  <si>
    <t>VBS De Veerkracht</t>
  </si>
  <si>
    <t>Koning Albertstraat 2</t>
  </si>
  <si>
    <t>VBS Gravenbos</t>
  </si>
  <si>
    <t>VBS Eernegem - Bekegem</t>
  </si>
  <si>
    <t>GBS 't Mozaiek</t>
  </si>
  <si>
    <t>VBS De Negensprong 1</t>
  </si>
  <si>
    <t>GBS De Pluim</t>
  </si>
  <si>
    <t>VLS Kantelberg</t>
  </si>
  <si>
    <t>VBS OLVcollege-afd.Vivenkapelle</t>
  </si>
  <si>
    <t>GO! BS Hendrik Conscience</t>
  </si>
  <si>
    <t>GO! BS Kroonlaan</t>
  </si>
  <si>
    <t>GO! BS August Vermeylen</t>
  </si>
  <si>
    <t>VBS O.-L.-V.college Mariakerke</t>
  </si>
  <si>
    <t>VBS OLVcollege Mariakerke-Rozenlaan</t>
  </si>
  <si>
    <t>VBS Sint-Andreas Stene</t>
  </si>
  <si>
    <t>VBS Damiaanschool</t>
  </si>
  <si>
    <t>VBS De Wegelink</t>
  </si>
  <si>
    <t>Landergemstraat 1 bus E</t>
  </si>
  <si>
    <t>VBS Buitenschool De Bergop</t>
  </si>
  <si>
    <t>VKS De buitenkans</t>
  </si>
  <si>
    <t>GO! BS De Polyglot_Spiere-Helkijn</t>
  </si>
  <si>
    <t>VBS SPWe- basis</t>
  </si>
  <si>
    <t>VLS De Gulleboom</t>
  </si>
  <si>
    <t>GBS De Zonnebloem</t>
  </si>
  <si>
    <t>VBS De Watermolen</t>
  </si>
  <si>
    <t>GBS Wijzer&amp;Pienter</t>
  </si>
  <si>
    <t>VBS Desselgem</t>
  </si>
  <si>
    <t>VBS Beveren-Leie</t>
  </si>
  <si>
    <t>VBS Prizma-De Talententuin</t>
  </si>
  <si>
    <t>VBS De Groeitoren</t>
  </si>
  <si>
    <t>VBS Mandelbloesem</t>
  </si>
  <si>
    <t>VBS Gaverke-College</t>
  </si>
  <si>
    <t>VBS Nieuwenhove</t>
  </si>
  <si>
    <t>VBS Biest-Jager</t>
  </si>
  <si>
    <t>VBS Arkorum 05_VCS Burger school</t>
  </si>
  <si>
    <t>VBS Arkorum 01 Sprankel</t>
  </si>
  <si>
    <t>VBS Arkorum 18 Klim</t>
  </si>
  <si>
    <t>VBS Oostnieuwkerke</t>
  </si>
  <si>
    <t>SBS Freinetschool de Harp</t>
  </si>
  <si>
    <t>VBS Dokata</t>
  </si>
  <si>
    <t>VBS IVG-school</t>
  </si>
  <si>
    <t>VBS Sint-Laurens_Zelzate West</t>
  </si>
  <si>
    <t>VLS Sint-Laurens</t>
  </si>
  <si>
    <t>VBS Dol-fijn</t>
  </si>
  <si>
    <t>VBS Oudenbos</t>
  </si>
  <si>
    <t>VLS OLVcollege</t>
  </si>
  <si>
    <t>VBS Sint-Gregoriuscollege</t>
  </si>
  <si>
    <t>VBS SFB Melle</t>
  </si>
  <si>
    <t>Vrije gemengde lagere school</t>
  </si>
  <si>
    <t>VBS S.G. De Graankorrel</t>
  </si>
  <si>
    <t>VBS Oosterzele</t>
  </si>
  <si>
    <t>VBS Scheldewindeke</t>
  </si>
  <si>
    <t>VBS Sterreneiland</t>
  </si>
  <si>
    <t>VBS 't Wimpelke</t>
  </si>
  <si>
    <t>VBS De Kleurenboog</t>
  </si>
  <si>
    <t>VBS SintJozefscollege</t>
  </si>
  <si>
    <t>VKS Morgenster</t>
  </si>
  <si>
    <t>GO! BS De Zilverberk_Haaltert</t>
  </si>
  <si>
    <t>Welleplein 1</t>
  </si>
  <si>
    <t>VKS Madeliefje</t>
  </si>
  <si>
    <t>VBS Glorieux 2</t>
  </si>
  <si>
    <t>VBS Lilare</t>
  </si>
  <si>
    <t>GBS De Bosrank</t>
  </si>
  <si>
    <t>VBS Huise_de hartepit</t>
  </si>
  <si>
    <t>GBS De Weide Wereld</t>
  </si>
  <si>
    <t>VBS De Kruin</t>
  </si>
  <si>
    <t>GBS Zulte De Vijf Wegen</t>
  </si>
  <si>
    <t>VBS Driessprong</t>
  </si>
  <si>
    <t>GLS 't Wilgennest Landegem</t>
  </si>
  <si>
    <t>VBS Olsene</t>
  </si>
  <si>
    <t>09-379.81.10</t>
  </si>
  <si>
    <t>VBSBO KI Woluwe</t>
  </si>
  <si>
    <t>Gemeentelijke Basisschool voor BuO</t>
  </si>
  <si>
    <t>VBSBO Ter Elst</t>
  </si>
  <si>
    <t>VBSBuO De Wissel</t>
  </si>
  <si>
    <t>Kasteelstraat 6_A</t>
  </si>
  <si>
    <t>Kasteelstraat 6_B</t>
  </si>
  <si>
    <t>VBSBO BuO KSD Warandeschool</t>
  </si>
  <si>
    <t>GO! LSBO De Zonnestraal_Tongeren</t>
  </si>
  <si>
    <t>VBSBO Prizma-De Zonnebloem</t>
  </si>
  <si>
    <t>051-26.43.26</t>
  </si>
  <si>
    <t>SLSBO Het Kompas</t>
  </si>
  <si>
    <t>VBSBO Sint-Gregorius</t>
  </si>
  <si>
    <t>VBS BuO De Zonneroos</t>
  </si>
  <si>
    <t>053-38.28.20</t>
  </si>
  <si>
    <t>GO! BS De Schakel_Hoboken</t>
  </si>
  <si>
    <t>VBS Kwikstaartje</t>
  </si>
  <si>
    <t>VBS Sint-Paulus Drongen</t>
  </si>
  <si>
    <t>09-323.56.90</t>
  </si>
  <si>
    <t>VBS Regina Pacis 2</t>
  </si>
  <si>
    <t>VBS Steinerschool Guido Gezelleschool</t>
  </si>
  <si>
    <t>VKS Immaculata</t>
  </si>
  <si>
    <t>GO! BS De Kn@ppe Ontdekker_Maasmechelen</t>
  </si>
  <si>
    <t>GLS De Meerpaal</t>
  </si>
  <si>
    <t>GO!Leefschool De Oogappel_Gent</t>
  </si>
  <si>
    <t>GO! BS Op Dreef</t>
  </si>
  <si>
    <t>GO! Freinetschool De Appeltuin</t>
  </si>
  <si>
    <t>VKS Regina Caeli</t>
  </si>
  <si>
    <t>GO! BS Icarus_Kinrooi</t>
  </si>
  <si>
    <t>VBS Prizma - OLV</t>
  </si>
  <si>
    <t>GO! BS Het Oogappeltje</t>
  </si>
  <si>
    <t>03/353.75.89</t>
  </si>
  <si>
    <t>GO! KS Ronse-Dr Ovide Decroly KS</t>
  </si>
  <si>
    <t>GO! BS De Mozaïek_Schaarbeek</t>
  </si>
  <si>
    <t>VBS Sjabi</t>
  </si>
  <si>
    <t>VBS Glorieux 3</t>
  </si>
  <si>
    <t>GO! Freinetschool De Step Beringen</t>
  </si>
  <si>
    <t>VBS Kindercampus Catharina</t>
  </si>
  <si>
    <t>VBS Sint-Trudo</t>
  </si>
  <si>
    <t>VBS Massemen</t>
  </si>
  <si>
    <t>VBS Broederschool Driegaaien</t>
  </si>
  <si>
    <t>GO! BS leefschool De Vlieger_Oostende</t>
  </si>
  <si>
    <t>09-228.58.71</t>
  </si>
  <si>
    <t>GO! BS De Letterfant</t>
  </si>
  <si>
    <t>Vrije Basischool</t>
  </si>
  <si>
    <t>VBS Sint-Amelbergaschool</t>
  </si>
  <si>
    <t>VBS Zeveren-Vinkt</t>
  </si>
  <si>
    <t>VBS Sint- Katrien</t>
  </si>
  <si>
    <t>VBS De Schatkist Ertvelde</t>
  </si>
  <si>
    <t>VBS Borsbeke</t>
  </si>
  <si>
    <t>VBS Prizma - De stadsparel</t>
  </si>
  <si>
    <t>VKS De Link</t>
  </si>
  <si>
    <t>GO! BS Europa_Bredene</t>
  </si>
  <si>
    <t>GO! BS De Zandlopertjes_Bredene</t>
  </si>
  <si>
    <t>VLS Wonderster</t>
  </si>
  <si>
    <t>GO! BS Magnolia</t>
  </si>
  <si>
    <t>VLS KSD Sint- Jan</t>
  </si>
  <si>
    <t>VLS Terbank- Egenhoven</t>
  </si>
  <si>
    <t>VLS Regina Ceali</t>
  </si>
  <si>
    <t>VBS Leieparel</t>
  </si>
  <si>
    <t>VBS Groeiweide</t>
  </si>
  <si>
    <t>Groeiplein 1</t>
  </si>
  <si>
    <t>VBS_Broederschool Nieuwstraat</t>
  </si>
  <si>
    <t>VBS Glorieux 4</t>
  </si>
  <si>
    <t>GO! BS De Vierklaver_Temse</t>
  </si>
  <si>
    <t>GO! BS Het Egeltje</t>
  </si>
  <si>
    <t>VBS Wezel 2</t>
  </si>
  <si>
    <t>Gentsesteenweg 82_84</t>
  </si>
  <si>
    <t>VBS Klimop (MS)</t>
  </si>
  <si>
    <t>GO! BS De Linde Borgloon</t>
  </si>
  <si>
    <t>GO! BS De Kleurenplaneet_Deinze</t>
  </si>
  <si>
    <t>GO! freinetschool De Kring_Berchem</t>
  </si>
  <si>
    <t>GO! BS De Luchtballon_Tienen</t>
  </si>
  <si>
    <t>GO!Next Wonderwijs</t>
  </si>
  <si>
    <t>VBS Parkschool_Relst</t>
  </si>
  <si>
    <t>GO! BS In De Engelse Hof_Lanaken</t>
  </si>
  <si>
    <t>GO! freinetschool Het Wijdeland_Brustem</t>
  </si>
  <si>
    <t>SBS Spalbeek</t>
  </si>
  <si>
    <t>VBS Freinet School de Vier Tuinen</t>
  </si>
  <si>
    <t>GO! Freinetschool De Koorddanser</t>
  </si>
  <si>
    <t>VBS Gits Groeit!</t>
  </si>
  <si>
    <t>GO! BSBO De Veerboot_Astene</t>
  </si>
  <si>
    <t>0468-04.71.29</t>
  </si>
  <si>
    <t>GBS 't Keperke</t>
  </si>
  <si>
    <t>Ruggeveldlaan 375</t>
  </si>
  <si>
    <t>GO! Freinetschool Het Avontuur</t>
  </si>
  <si>
    <t>GO!BS De Knipoog</t>
  </si>
  <si>
    <t>GO! Freinetschool Krullevaar't</t>
  </si>
  <si>
    <t>GO! Freinetschool De Zwierezwaai</t>
  </si>
  <si>
    <t>GO! BS De Klimpaal_St-Jans Molenbeek</t>
  </si>
  <si>
    <t>GO! BS Het Bollebos Anzegem</t>
  </si>
  <si>
    <t>GO! freinetschool De Pluim Hoboken</t>
  </si>
  <si>
    <t>GO! BS Nellie Melba_Anderlecht</t>
  </si>
  <si>
    <t>GO! BS De kleine geuzen jette</t>
  </si>
  <si>
    <t>054-41.00.33</t>
  </si>
  <si>
    <t>GO! BS Theodoortje</t>
  </si>
  <si>
    <t>De Maaskens 18</t>
  </si>
  <si>
    <t>GO! BS De Iris_Ukkel</t>
  </si>
  <si>
    <t>GO! BS Balder St-Gillis</t>
  </si>
  <si>
    <t>VBS De Hoek</t>
  </si>
  <si>
    <t>VBS De Negensprong_2</t>
  </si>
  <si>
    <t>VBS Wijnhuize_Hillegem</t>
  </si>
  <si>
    <t>Ledebergstraat 106</t>
  </si>
  <si>
    <t>HILLEGEM</t>
  </si>
  <si>
    <t>GO! BS Leefschool Heyerdahl</t>
  </si>
  <si>
    <t>03-284.57.53</t>
  </si>
  <si>
    <t>SBS Jenaplanschool Hippo's Hof</t>
  </si>
  <si>
    <t>GO! BS XCL Wegwijs</t>
  </si>
  <si>
    <t>GO! BS Ondersteboven</t>
  </si>
  <si>
    <t>GO!BS De Pannebeke-De Stempel</t>
  </si>
  <si>
    <t>GBS Freinetschool De Beverboom</t>
  </si>
  <si>
    <t>Lamorinièrestraat 231</t>
  </si>
  <si>
    <t>GO! BS De Grasspriet</t>
  </si>
  <si>
    <t>GO! BS Ten Dorpe</t>
  </si>
  <si>
    <t>GO! BS De Dorpsparel</t>
  </si>
  <si>
    <t>GO! BS De Stempel</t>
  </si>
  <si>
    <t>GO! BS Freinet De Kolibrie</t>
  </si>
  <si>
    <t>03-771.39.31</t>
  </si>
  <si>
    <t>GO! BSBO 't Vestje</t>
  </si>
  <si>
    <t>Rederijkerslei 4</t>
  </si>
  <si>
    <t>03-480.65.85</t>
  </si>
  <si>
    <t>VBS De kleine TOEKAN</t>
  </si>
  <si>
    <t>0479-81.53.63</t>
  </si>
  <si>
    <t>SBS Expedissimo</t>
  </si>
  <si>
    <t>Molenstraat 24</t>
  </si>
  <si>
    <t>035-02.14.30</t>
  </si>
  <si>
    <t>VBS Kanne</t>
  </si>
  <si>
    <t>St.-Hubertusstraat 9</t>
  </si>
  <si>
    <t>GO! BS Ulens</t>
  </si>
  <si>
    <t>Ulensstraat 40</t>
  </si>
  <si>
    <t>.</t>
  </si>
  <si>
    <t>VBS Nachtegaai</t>
  </si>
  <si>
    <t>Leopold II straat 5</t>
  </si>
  <si>
    <t>0471-85.01.60</t>
  </si>
  <si>
    <t>GBS Iddergem "De Toverlelie"</t>
  </si>
  <si>
    <t>Leliestraat 1</t>
  </si>
  <si>
    <t>IDDERGEM</t>
  </si>
  <si>
    <t>GO! BS VONK!</t>
  </si>
  <si>
    <t>032-56.23.88</t>
  </si>
  <si>
    <t>VBS Clementiaanschool</t>
  </si>
  <si>
    <t>Holvenstraat 82</t>
  </si>
  <si>
    <t>011-64.23.97</t>
  </si>
  <si>
    <t>VBS De Goede Basis: De Verrekijker</t>
  </si>
  <si>
    <t>Blaarhoekstraat 5</t>
  </si>
  <si>
    <r>
      <rPr>
        <i/>
        <sz val="10"/>
        <rFont val="Calibri"/>
        <family val="2"/>
        <scheme val="minor"/>
      </rPr>
      <t>PERS/2014/05 van 26 juni 2014 over de beperking van het aantal lestijden en uren die worden ingericht als bijzondere pedagogische taken in het basisonderwijs. 
De omzendbrief en de meest recente versie van dit formulier vindt u</t>
    </r>
    <r>
      <rPr>
        <i/>
        <u/>
        <sz val="10"/>
        <color indexed="12"/>
        <rFont val="Calibri"/>
        <family val="2"/>
        <scheme val="minor"/>
      </rPr>
      <t>hier.</t>
    </r>
  </si>
  <si>
    <r>
      <t>BaO/2001/6</t>
    </r>
    <r>
      <rPr>
        <i/>
        <sz val="10"/>
        <rFont val="Calibri"/>
        <family val="2"/>
        <scheme val="minor"/>
      </rPr>
      <t>van 15 juni 2001 over de specifieke maatregelen vanaf 1-9-2001 voor het organiseren van bijzondere pedagogische taken in het basisonderwijs.</t>
    </r>
  </si>
  <si>
    <r>
      <t>Bezorg ons onmiddellijk dit formulier</t>
    </r>
    <r>
      <rPr>
        <i/>
        <u/>
        <sz val="10"/>
        <rFont val="Calibri"/>
        <family val="2"/>
        <scheme val="minor"/>
      </rPr>
      <t>in één pdf-bestand</t>
    </r>
    <r>
      <rPr>
        <i/>
        <sz val="10"/>
        <rFont val="Calibri"/>
        <family val="2"/>
        <scheme val="minor"/>
      </rPr>
      <t>via Mijn Onderwijs.</t>
    </r>
  </si>
  <si>
    <t>1210 BRUSSEL</t>
  </si>
  <si>
    <t>Koning Albert II-laan 15 bus 137</t>
  </si>
  <si>
    <t>1F3C8E-13259-01-230807</t>
  </si>
  <si>
    <t>schooljaar 2027-2028</t>
  </si>
  <si>
    <t>schooljaar 2028-2029</t>
  </si>
  <si>
    <t>schooljaar 2029-2030</t>
  </si>
  <si>
    <t>Eline Van Weyenbergh</t>
  </si>
  <si>
    <t>Eline.vanweyenbergh@ond.vlaanderen.be</t>
  </si>
  <si>
    <t>02 553 00 49</t>
  </si>
  <si>
    <t>GO! BS Groei!</t>
  </si>
  <si>
    <t>Lindenlei 27</t>
  </si>
  <si>
    <t>Caputsteenstraat 49</t>
  </si>
  <si>
    <t>016-68.98.22</t>
  </si>
  <si>
    <t>013-35.55.69</t>
  </si>
  <si>
    <t>Claudia Bresolin</t>
  </si>
  <si>
    <t>claudia.bresolin@ond.vlaanderen.be</t>
  </si>
  <si>
    <t>02 553 13 58</t>
  </si>
  <si>
    <t>GO! Freinet Context</t>
  </si>
  <si>
    <t>Ten Hedestraat 1</t>
  </si>
  <si>
    <t>Hofbilkstraat 21</t>
  </si>
  <si>
    <t>GO! basisschool Erasmus</t>
  </si>
  <si>
    <t>GO! Openluchtschool 't Zwaluwnest</t>
  </si>
  <si>
    <t>GO! BS Atmos Daltononderwijs</t>
  </si>
  <si>
    <t>GO! leefschool Eureka Wetteren</t>
  </si>
  <si>
    <t>Warandestraat 15</t>
  </si>
  <si>
    <t>GO! BSBO De Eekhoorn</t>
  </si>
  <si>
    <t>Eekhoornstraat 1_</t>
  </si>
  <si>
    <t>GO! MPI Groeicampus Basis</t>
  </si>
  <si>
    <t>GO! BuBaO - De Vloedlijn</t>
  </si>
  <si>
    <t>VBS Katoba vzw Voorzienigheidsschool</t>
  </si>
  <si>
    <t>02-527.53.35</t>
  </si>
  <si>
    <t>Louis Delhovestraat 69</t>
  </si>
  <si>
    <t>VBS Don Bosco Halle 1</t>
  </si>
  <si>
    <t>Corneille Peetersstraat 6</t>
  </si>
  <si>
    <t>Ann Christy-plein 5</t>
  </si>
  <si>
    <t>SKS De Tandem</t>
  </si>
  <si>
    <t>VBS St-Vincentschool</t>
  </si>
  <si>
    <t>VBS 1 Maria Middelares</t>
  </si>
  <si>
    <t>03-203.22.62</t>
  </si>
  <si>
    <t>Betogingstraat 9</t>
  </si>
  <si>
    <t>VBS Sint-Jozefsinstituut</t>
  </si>
  <si>
    <t>SBS De Kolibrie</t>
  </si>
  <si>
    <t>VBS Onze-Lieve-Vrouw-Presentatie</t>
  </si>
  <si>
    <t>Vrije Lagere School Hofke van Thys</t>
  </si>
  <si>
    <t>VBS De Wondertuin</t>
  </si>
  <si>
    <t>Bleekstraat 2</t>
  </si>
  <si>
    <t>Janseniusstraat 2_A</t>
  </si>
  <si>
    <t>016-79.09.22</t>
  </si>
  <si>
    <t>GO! BS Matadi</t>
  </si>
  <si>
    <t>Geldenaaksebaan 18</t>
  </si>
  <si>
    <t>016-23.58.93</t>
  </si>
  <si>
    <t>Fuérisonplaats 14</t>
  </si>
  <si>
    <t>VBS De Merel</t>
  </si>
  <si>
    <t>VLS Blauwput De Mozaïek</t>
  </si>
  <si>
    <t>013-31.22.84</t>
  </si>
  <si>
    <t>Beenhouwersstraat 10</t>
  </si>
  <si>
    <t>Klokkuil 3</t>
  </si>
  <si>
    <t>Souwveld 2</t>
  </si>
  <si>
    <t>RIJKHOVEN</t>
  </si>
  <si>
    <t>089-39.19.09</t>
  </si>
  <si>
    <t>VBS Den Dries-Trudo</t>
  </si>
  <si>
    <t>Provinciale Lagere School</t>
  </si>
  <si>
    <t>VBS SLHD Hemelsdaele A</t>
  </si>
  <si>
    <t>VLS SLHD Hemelsdaele B</t>
  </si>
  <si>
    <t>Jakobinessenstraat 4</t>
  </si>
  <si>
    <t>VBS 't Ellebloempje</t>
  </si>
  <si>
    <t>VBS 't Poldernest</t>
  </si>
  <si>
    <t>VBS Zedelgem Dorp</t>
  </si>
  <si>
    <t>VBS Centrumschool</t>
  </si>
  <si>
    <t>VBS Biekorfje Aalbeke</t>
  </si>
  <si>
    <t>GBS Het Wijsternest</t>
  </si>
  <si>
    <t>VBS Sint-Jan Berchmans Avelgem</t>
  </si>
  <si>
    <t>GBS Sint-Denijs</t>
  </si>
  <si>
    <t>GBS Heestert</t>
  </si>
  <si>
    <t>0497-24.93.42</t>
  </si>
  <si>
    <t>Watermolenwal 16</t>
  </si>
  <si>
    <t>GBS Wonderwijs Gemeenteschool Hooglede</t>
  </si>
  <si>
    <t>Vrije Kleuterschool Augustijntje</t>
  </si>
  <si>
    <t>Baudelohof 2</t>
  </si>
  <si>
    <t>09-323.58.30</t>
  </si>
  <si>
    <t>VBS Klimrek - Brugse Poort</t>
  </si>
  <si>
    <t>Dorp 21</t>
  </si>
  <si>
    <t>SBS Leerthuis De Toverberg</t>
  </si>
  <si>
    <t>Schoolstraat 29</t>
  </si>
  <si>
    <t>SBS 't Kraaiennest</t>
  </si>
  <si>
    <t>Edgar Tinelstraat 29</t>
  </si>
  <si>
    <t>Gemeentelijke Basisschool Sportschool</t>
  </si>
  <si>
    <t>Beekstraat 40</t>
  </si>
  <si>
    <t>SBS De Notelaar</t>
  </si>
  <si>
    <t>Vrijheidstraat 65 bus 1</t>
  </si>
  <si>
    <t>053-72.39.55</t>
  </si>
  <si>
    <t>053-72.39.08</t>
  </si>
  <si>
    <t>053-72.35.28</t>
  </si>
  <si>
    <t>SBS De Klinker en Echo</t>
  </si>
  <si>
    <t>SBS De Schakel</t>
  </si>
  <si>
    <t>SBS Parklaan-Seringen</t>
  </si>
  <si>
    <t>SBS Nederhasselt-Voorde</t>
  </si>
  <si>
    <t>VBS Hartencollege Weggevoerdenstraat</t>
  </si>
  <si>
    <t>VBS Hartencollege_Aspelare</t>
  </si>
  <si>
    <t>Gemeentelijke Basisschool Welle</t>
  </si>
  <si>
    <t>SBS Denderwindeke</t>
  </si>
  <si>
    <t>SINT-MARIA-OUDENHOVE</t>
  </si>
  <si>
    <t>VKS Valkenberg</t>
  </si>
  <si>
    <t>GBS Klavertje 4</t>
  </si>
  <si>
    <t>VBS KBO Eine 1</t>
  </si>
  <si>
    <t>Wingenestraat 7_D</t>
  </si>
  <si>
    <t>09-278.82.83</t>
  </si>
  <si>
    <t>VBS Sint-Franciscus_Wolkenzicht</t>
  </si>
  <si>
    <t>VBS 11</t>
  </si>
  <si>
    <t>VKS De Kangoeroe</t>
  </si>
  <si>
    <t>VLSBO Steinerschool Parcival Antwerpen</t>
  </si>
  <si>
    <t>Leo Baekelandstraat 10</t>
  </si>
  <si>
    <t>VBSBO Pulderbos</t>
  </si>
  <si>
    <t>03-201.88.70.</t>
  </si>
  <si>
    <t>Kloosterbeekstraat 3</t>
  </si>
  <si>
    <t>VBSBO Sint-Jan Berchmansschool</t>
  </si>
  <si>
    <t>VBSBO INSPIRANT aan zee-De Strandloper</t>
  </si>
  <si>
    <t>09-323.58.10.</t>
  </si>
  <si>
    <t>VBSBO Bernadetteschool</t>
  </si>
  <si>
    <t>VBS Steinerschool Sterrendaalders Lier</t>
  </si>
  <si>
    <t>VBS Steinerschool Gent-Kasteellaan</t>
  </si>
  <si>
    <t>VBS De Talententuin</t>
  </si>
  <si>
    <t>Vrije Basisschool De Zonnewijzer</t>
  </si>
  <si>
    <t>VBS Steinerschool De Wingerd</t>
  </si>
  <si>
    <t>SBS De Geluksvogel</t>
  </si>
  <si>
    <t>09-235.31.11</t>
  </si>
  <si>
    <t>Kerkpad 1</t>
  </si>
  <si>
    <t>VBS Steinerschool De Zonnewijzer Leuven</t>
  </si>
  <si>
    <t>VBS Steinerschool Lohrangrin</t>
  </si>
  <si>
    <t>VBS De Vleugel</t>
  </si>
  <si>
    <t>GO! BS De Kleine Schuit</t>
  </si>
  <si>
    <t>09-352.53.01</t>
  </si>
  <si>
    <t>Hoogboomsteenweg 288</t>
  </si>
  <si>
    <t>09-323.57.21</t>
  </si>
  <si>
    <t>03-331.00.77</t>
  </si>
  <si>
    <t>VBS De Droomboom</t>
  </si>
  <si>
    <t>0472-11.37.79</t>
  </si>
  <si>
    <t>GO! BS De Wegwijzer_Assenede</t>
  </si>
  <si>
    <t>SBS De Toverboom</t>
  </si>
  <si>
    <t>SBS Appelterre</t>
  </si>
  <si>
    <t>VBS Steinerschool Brussel</t>
  </si>
  <si>
    <t>VBS 2 Maria Middelares</t>
  </si>
  <si>
    <t>VBS Don Bosco Halle 2</t>
  </si>
  <si>
    <t>VBS KBO Eine 2</t>
  </si>
  <si>
    <t>02-363.85.89</t>
  </si>
  <si>
    <t>GBSBO De Leerexpert_(117903)</t>
  </si>
  <si>
    <t>Leegstraat 19</t>
  </si>
  <si>
    <t>VBS Steinerschool Gent - De Teunisbloem</t>
  </si>
  <si>
    <t>VBS Steinerschool Michaëli Aalst</t>
  </si>
  <si>
    <t>09-235.31.10</t>
  </si>
  <si>
    <t>SBS Freinetschool Het Eiland</t>
  </si>
  <si>
    <t>VBS Steinerschool De Kleine Wereldburger</t>
  </si>
  <si>
    <t>Grote Bosstraat 70</t>
  </si>
  <si>
    <t>0491-62.56.19</t>
  </si>
  <si>
    <t>August Van de Wielelei 136</t>
  </si>
  <si>
    <t>Huidevettersstraat 5_A</t>
  </si>
  <si>
    <t>GO! BS Atlantis</t>
  </si>
  <si>
    <t>VBS Steinerschool Michaëlschool</t>
  </si>
  <si>
    <t>VBS Steinerschool Koningsdale Ieper</t>
  </si>
  <si>
    <t>GO! BS Pacheco</t>
  </si>
  <si>
    <t>Oratoriënberg 20</t>
  </si>
  <si>
    <t>09-360.17.56</t>
  </si>
  <si>
    <t>GO! BS Terra</t>
  </si>
  <si>
    <t>VBS Steinerschool De Ringelwikke Ronse</t>
  </si>
  <si>
    <t>VBS Methodeschool De Muze - Serafijn</t>
  </si>
  <si>
    <t>VBS ORS Harduynschool Oudegem</t>
  </si>
  <si>
    <t>09-210.35.40</t>
  </si>
  <si>
    <t>GO! BS Zele</t>
  </si>
  <si>
    <t>VBSBO-school de Merode</t>
  </si>
  <si>
    <t>VBS Steinerschool De Nieuwe Maan Geel</t>
  </si>
  <si>
    <t>02-321.00.20</t>
  </si>
  <si>
    <t>GBS Zwevegem-Knokke</t>
  </si>
  <si>
    <t>012-45.74.16</t>
  </si>
  <si>
    <t>02-313.50.36</t>
  </si>
  <si>
    <t>053-66.72.47</t>
  </si>
  <si>
    <t>056-65.18.91</t>
  </si>
  <si>
    <t>GBSBO De Ruimtevaarder</t>
  </si>
  <si>
    <t>0477-27.06.73</t>
  </si>
  <si>
    <t>VBSBO De Brug 2</t>
  </si>
  <si>
    <t>VLSBO De Polder</t>
  </si>
  <si>
    <t>Polderstraat 78</t>
  </si>
  <si>
    <t>050-69.26.24</t>
  </si>
  <si>
    <t>VBSBO Darkenoe</t>
  </si>
  <si>
    <t>Haringrodestraat 84</t>
  </si>
  <si>
    <t>03-230.07.76</t>
  </si>
  <si>
    <t>GBSBO De leerexpert Capitan</t>
  </si>
  <si>
    <t>Columbiastraat 5</t>
  </si>
  <si>
    <t>03-334.40.77</t>
  </si>
  <si>
    <t>GO! BS Het Biezebos</t>
  </si>
  <si>
    <t>Zultseweg 11</t>
  </si>
  <si>
    <t>056-60.08.18</t>
  </si>
  <si>
    <t>VBS POER</t>
  </si>
  <si>
    <t>Zeger van Heulestraat 47</t>
  </si>
  <si>
    <t>0499-21.23.89</t>
  </si>
  <si>
    <t>VBS Belz</t>
  </si>
  <si>
    <t>Isabellalei 63</t>
  </si>
  <si>
    <t>0489-02.27.20</t>
  </si>
  <si>
    <t>GO! Daltonschool Merelbeke</t>
  </si>
  <si>
    <t>VBS BuitenWijs</t>
  </si>
  <si>
    <t>Pastorijstraat 1</t>
  </si>
  <si>
    <t>NEIGEM</t>
  </si>
  <si>
    <t>0474-08.52.50</t>
  </si>
  <si>
    <t>HSBS De Zennestraal</t>
  </si>
  <si>
    <t>Zennestraat 82</t>
  </si>
  <si>
    <t>VBS Sint-Joris Basisschool</t>
  </si>
  <si>
    <t>VBS Optimum Genk</t>
  </si>
  <si>
    <t>Bijlkestraat 26</t>
  </si>
  <si>
    <t>0499-74.90.74</t>
  </si>
  <si>
    <t>VBS Montessorischool Nieuwrode</t>
  </si>
  <si>
    <t>0485-04.00.95</t>
  </si>
  <si>
    <t>GBS Elsene</t>
  </si>
  <si>
    <t>Graystraat 126</t>
  </si>
  <si>
    <t>vzw "Vrij Katholiek Basisonderwijs Koksijde - Oostduinkerke"</t>
  </si>
  <si>
    <t>dominique.devel@kobart.be</t>
  </si>
  <si>
    <t>Mirho vzw</t>
  </si>
  <si>
    <t>Gelmelstraat 58_A</t>
  </si>
  <si>
    <t>directie@mirho.be</t>
  </si>
  <si>
    <t>schoolbestuurkaulille@gmail.com</t>
  </si>
  <si>
    <t>VZW KOBA NoordkAnt</t>
  </si>
  <si>
    <t>martin.maesen@noordkant.be</t>
  </si>
  <si>
    <t>vzw "Katholieke Basisscholen V.K.T. Anzegem"</t>
  </si>
  <si>
    <t>lena.sohier@sirh.be</t>
  </si>
  <si>
    <t>VZW Vlaams-Nederlandse Basisschool-Burgemeester Marnix</t>
  </si>
  <si>
    <t>vzw Inspirant</t>
  </si>
  <si>
    <t>welkom@inspirant.be</t>
  </si>
  <si>
    <t>GO! Scholengroep UN!K</t>
  </si>
  <si>
    <t>info@unik.be</t>
  </si>
  <si>
    <t>GO! scholengroep SAM</t>
  </si>
  <si>
    <t>lieve.pouls@scholengroepsam.be</t>
  </si>
  <si>
    <t>GO! Scholengroep Dynamiek</t>
  </si>
  <si>
    <t>jenny.de.potter@go-dynamiek.be</t>
  </si>
  <si>
    <t>GO!Scholengroep 24K</t>
  </si>
  <si>
    <t>info@sgr24k.be</t>
  </si>
  <si>
    <t>Leon Spilliaertstraat 21</t>
  </si>
  <si>
    <t>GO! scholengroep Inspira</t>
  </si>
  <si>
    <t>ad@inspirascholen.be</t>
  </si>
  <si>
    <t>0478315846</t>
  </si>
  <si>
    <t>bestuur@lksd.be</t>
  </si>
  <si>
    <t>hakki.demirkapu@lucerna.be</t>
  </si>
  <si>
    <t>leen.thijs@onderwijsvorselaar.be</t>
  </si>
  <si>
    <t>bestuur@despringplank.net</t>
  </si>
  <si>
    <t>Logos vzw</t>
  </si>
  <si>
    <t>info@ignas.be</t>
  </si>
  <si>
    <t>0477-38.84.67</t>
  </si>
  <si>
    <t>0474-51.52.69</t>
  </si>
  <si>
    <t>VZW 't Vindingrijk</t>
  </si>
  <si>
    <t>info@nachtegaai.be</t>
  </si>
  <si>
    <t>VZW Buiten-Gewoon</t>
  </si>
  <si>
    <t>Mipi Olelim</t>
  </si>
  <si>
    <t>Lamorinièrestraat 81_B</t>
  </si>
  <si>
    <t>beheer@belzantwerp.eu</t>
  </si>
  <si>
    <t>Tikvatenoe vzw</t>
  </si>
  <si>
    <t>gisele.konig@tikvatenoe.be</t>
  </si>
  <si>
    <t>BuitenWijs vzw</t>
  </si>
  <si>
    <t>info@buitenwijs.be</t>
  </si>
  <si>
    <t>vzw optimum Limburg</t>
  </si>
  <si>
    <t>Wintereikstraat 4</t>
  </si>
  <si>
    <t>info@optimumlimburg.be</t>
  </si>
  <si>
    <t>Gemeente Elsene</t>
  </si>
  <si>
    <t>Elsense Steenweg 168</t>
  </si>
  <si>
    <t>02-515.61.11</t>
  </si>
  <si>
    <t>chantal.collet@elsene.brussels</t>
  </si>
  <si>
    <t>koen.coenen@limburg.be</t>
  </si>
  <si>
    <t>02-435.13.92</t>
  </si>
  <si>
    <t>wminne@berchem.brussels</t>
  </si>
  <si>
    <t>mlevacq@jette.brussels</t>
  </si>
  <si>
    <t>c.bossy@woluwe1200.be</t>
  </si>
  <si>
    <t>Diegemstraat 37</t>
  </si>
  <si>
    <t>Louis Marcelisstraat 140</t>
  </si>
  <si>
    <t>info@wijnegem.be</t>
  </si>
  <si>
    <t>014-44.33.11</t>
  </si>
  <si>
    <t>Heilaarstraat 6</t>
  </si>
  <si>
    <t>015-46.10.00</t>
  </si>
  <si>
    <t>Gemeentebestuur van Dilsen-Stokkem</t>
  </si>
  <si>
    <t>directie@gbas.be</t>
  </si>
  <si>
    <t>info@bilzen.be</t>
  </si>
  <si>
    <t>an@voftp.be</t>
  </si>
  <si>
    <t>patrick.milis@stludgardis.be</t>
  </si>
  <si>
    <t>info@boomkwekerijwouters.be</t>
  </si>
  <si>
    <t>VZW Rudolf Steinerscholen Lichtbaken</t>
  </si>
  <si>
    <t>claude.duhamel@sjabi.be</t>
  </si>
  <si>
    <t>Katholiek Onderwijs Landen vzw</t>
  </si>
  <si>
    <t>info@coltd.be</t>
  </si>
  <si>
    <t>VZW De Kubus</t>
  </si>
  <si>
    <t>codi@kodb.be</t>
  </si>
  <si>
    <t>VZW De Zeemeeuw</t>
  </si>
  <si>
    <t>kleine Vos VZW</t>
  </si>
  <si>
    <t>schoolbestuur@kleinevosieper.be</t>
  </si>
  <si>
    <t>liesbeth.vandenbossche@inigo-ignatiaansescholen.be</t>
  </si>
  <si>
    <t>info@vkol.be</t>
  </si>
  <si>
    <t>Kurt@SBCollege.net</t>
  </si>
  <si>
    <t>0473777081</t>
  </si>
  <si>
    <t>directie@depapaver.be</t>
  </si>
  <si>
    <t>directie@sintmartinusscholen.be</t>
  </si>
  <si>
    <t>0477/22.58.83</t>
  </si>
  <si>
    <t>vandevoorde_johan@telenet.be</t>
  </si>
  <si>
    <t>luc.goovaerts@telenet.be</t>
  </si>
  <si>
    <t>Scholengroep Katholiek Onderwijs Brugge &amp; Ommeland</t>
  </si>
  <si>
    <t>Vaartdijkstraat 3</t>
  </si>
  <si>
    <t>050 89 59 00</t>
  </si>
  <si>
    <t>info@skobo.be</t>
  </si>
  <si>
    <t>Inkendaal - Koninklijke Instelling</t>
  </si>
  <si>
    <t>De Regenboog Koekelare - VrijeGesubsidieerde Lagere School voor B.O.-vzw</t>
  </si>
  <si>
    <t>0498-81.77.76</t>
  </si>
  <si>
    <t>voorzitter@regenboogkoekelare.be</t>
  </si>
  <si>
    <t>rob.wauters@telenet.be</t>
  </si>
  <si>
    <t>info@leonardocollege.be</t>
  </si>
  <si>
    <t>VZW Bestuur Rozenkransschool</t>
  </si>
  <si>
    <t>056-52.92.00</t>
  </si>
  <si>
    <t>hannah.maddens@menen.be</t>
  </si>
  <si>
    <t>09-235.31.00</t>
  </si>
  <si>
    <t>Abdij van Roosenberglaan 8</t>
  </si>
  <si>
    <t>Stad Dendermonde</t>
  </si>
  <si>
    <t>kleuterlagersintmichiel@sintmichiel.be</t>
  </si>
  <si>
    <t>codi@vbnm.be</t>
  </si>
  <si>
    <t>089791896</t>
  </si>
  <si>
    <t>bodei@mozaiekmm.be</t>
  </si>
  <si>
    <t>info@basisschoolpicpussen.be</t>
  </si>
  <si>
    <t>peter.vanhulle@edugo.be</t>
  </si>
  <si>
    <t>sieglinde.baeyens@leoxiii.be</t>
  </si>
  <si>
    <t>directie@sjbbrussel.be</t>
  </si>
  <si>
    <t>Blokkestraat 29_1</t>
  </si>
  <si>
    <t>jozefien.ovaere@gszwevegem.be</t>
  </si>
  <si>
    <t>myriam.monstrey@vbsdeloopbrug.be</t>
  </si>
  <si>
    <t>info@dewonderwijzer.be</t>
  </si>
  <si>
    <t>051-15.11.00</t>
  </si>
  <si>
    <t>tony.lecoutre@prizma.be</t>
  </si>
  <si>
    <t>Leegstraat 17_B</t>
  </si>
  <si>
    <t>sbsderegenboog@aalst.be</t>
  </si>
  <si>
    <t>dirco@smvb.be</t>
  </si>
  <si>
    <t>Frankrijklei 71_</t>
  </si>
  <si>
    <t>barbara.ferny@so.antwerpen.be</t>
  </si>
  <si>
    <t>freia.nuijten@SO.antwerpen.be</t>
  </si>
  <si>
    <t>info.dworp@gbsbeersel.be</t>
  </si>
  <si>
    <t>veronique.verlackt@so.antwerpen.be</t>
  </si>
  <si>
    <t>mireille.lauwyck@so.antwerpen.be</t>
  </si>
  <si>
    <t>annick.dehelt@so.antwerpen.be</t>
  </si>
  <si>
    <t>directie@moorsele.net</t>
  </si>
  <si>
    <t>0497-70.07.53</t>
  </si>
  <si>
    <t>info@sghz.be</t>
  </si>
  <si>
    <t>Stedelijke BS Dendermonde</t>
  </si>
  <si>
    <t>deschakel@sbsdendermonde.be</t>
  </si>
  <si>
    <t>directie@schoolbranst.be</t>
  </si>
  <si>
    <t>directie@gbshetnest.be</t>
  </si>
  <si>
    <t>0477-36.96.78</t>
  </si>
  <si>
    <t>dirco.sgdepajot@telenet.be</t>
  </si>
  <si>
    <t>SGSpectrum@outlook.be</t>
  </si>
  <si>
    <t>sabine.dezutter@sint-rembert.be</t>
  </si>
  <si>
    <t>claridaen@anderlecht.brussels</t>
  </si>
  <si>
    <t>051-17.02.03</t>
  </si>
  <si>
    <t>ivan.cockx@mirho.be</t>
  </si>
  <si>
    <t>codi@moorsledegem.be</t>
  </si>
  <si>
    <t>saar_hermans@hotmail.com</t>
  </si>
  <si>
    <t>thierry.rouckhout@hetgroenelilare.be</t>
  </si>
  <si>
    <t>directie.deboomhut@sgimpact.be</t>
  </si>
  <si>
    <t>regine.goeminne@atotzee.be</t>
  </si>
  <si>
    <t>kris.haesaert@sgkruispunt.be</t>
  </si>
  <si>
    <t>0473-56.73.26</t>
  </si>
  <si>
    <t>dirco@sg-scheldeleie.be</t>
  </si>
  <si>
    <t>0476-49.31.34</t>
  </si>
  <si>
    <t>directie@kwikstaartje.be</t>
  </si>
  <si>
    <t>codi@sgkruizinga.be</t>
  </si>
  <si>
    <t>0472-29.26.81</t>
  </si>
  <si>
    <t>w.piqueur@kohamme.be</t>
  </si>
  <si>
    <t>0477-65.45.44</t>
  </si>
  <si>
    <t>pascal.scheyvaerts@sgvbd.be</t>
  </si>
  <si>
    <t>sint-agnes.directie@koho.be</t>
  </si>
  <si>
    <t>directie@mariaschoolgrobbendonk.be</t>
  </si>
  <si>
    <t>info@denegensprong.kobart.be</t>
  </si>
  <si>
    <t>Woodrow Wilsonplein 1</t>
  </si>
  <si>
    <t>KBS</t>
  </si>
  <si>
    <t>Ann.gios@kobametropool.be</t>
  </si>
  <si>
    <t>info@schoolhulshout.be</t>
  </si>
  <si>
    <t>dirco@tweebergen.be</t>
  </si>
  <si>
    <t>secretariaat@bsetterbeek.be</t>
  </si>
  <si>
    <t>secretariaat@gbas.be</t>
  </si>
  <si>
    <t>secretariaat.lettermolen@sgkabaz.be</t>
  </si>
  <si>
    <t>elke.verlinden@vbs-prinsenhof.be</t>
  </si>
  <si>
    <t>veerle.verborgh@gmail.com</t>
  </si>
  <si>
    <t>directie.hhoh@sgarchipel.be</t>
  </si>
  <si>
    <t>liesbeth.van.hemelrijck@de4sprong.be</t>
  </si>
  <si>
    <t>GO!SGR 24K</t>
  </si>
  <si>
    <t>Opgelet: om dit pdf-bestand te versturen, hebt u toegang nodig tot het thema 'Omkadering en toelagen' in Mijn Onderwijs. U kunt die rechten nakijken in Mijn Onderwijs onder het tabblad 'Mijn profiel' bij 'Mijn 
thema's'.</t>
  </si>
  <si>
    <t>Selecteer het type formulier dat u wilt doorsturen. (Dit formulier is SBT Basis - Protocol voor de overschrijding van BPT-uren in het basisonderwijs.)</t>
  </si>
  <si>
    <r>
      <t>Voor een vlotte verwerking is het belangrijk dat u het formulier</t>
    </r>
    <r>
      <rPr>
        <i/>
        <u/>
        <sz val="10"/>
        <rFont val="Calibri"/>
        <family val="2"/>
      </rPr>
      <t>in één pdf-bestand</t>
    </r>
    <r>
      <rPr>
        <i/>
        <sz val="10"/>
        <rFont val="Calibri"/>
        <family val="2"/>
      </rPr>
      <t>doorstuurt, waarbij de bladen in de juiste richting en in de juiste numerieke volgorde zijn ingescand.</t>
    </r>
  </si>
  <si>
    <r>
      <t>Meldingen die in verschillende bestanden worden verstuurd of bestanden die</t>
    </r>
    <r>
      <rPr>
        <i/>
        <u/>
        <sz val="10"/>
        <rFont val="Calibri"/>
        <family val="2"/>
      </rPr>
      <t>geen</t>
    </r>
    <r>
      <rPr>
        <i/>
        <sz val="10"/>
        <rFont val="Calibri"/>
        <family val="2"/>
      </rPr>
      <t xml:space="preserve">pdf-bestanden zijn, kunnen niet worden verwerkt. </t>
    </r>
  </si>
  <si>
    <t>Selecteer het schooljaar 2023-2024. Standaard staat dit op het lopende schooljaar. Wijzig het schooljaar als dat nodig 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</si>
</sst>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m/yyyy;@"/>
  </numFmts>
  <fonts count="37" x14ac:knownFonts="1">
    <font>
      <sz val="10"/>
      <name val="Arial"/>
    </font>
    <font>
      <sz val="10"/>
      <name val="Arial"/>
      <family val="2"/>
    </font>
    <font>
      <sz val="8"/>
      <name val="Arial"/>
      <family val="2"/>
    </font>
    <font>
      <u/>
      <sz val="7.5"/>
      <color indexed="12"/>
      <name val="Arial"/>
      <family val="2"/>
    </font>
    <font>
      <sz val="8"/>
      <name val="Arial"/>
      <family val="2"/>
    </font>
    <font>
      <i/>
      <sz val="10"/>
      <name val="Calibri"/>
      <family val="2"/>
    </font>
    <font>
      <sz val="10"/>
      <name val="Calibri"/>
      <family val="2"/>
      <scheme val="minor"/>
    </font>
    <font>
      <b/>
      <sz val="10"/>
      <name val="Calibri"/>
      <family val="2"/>
      <scheme val="minor"/>
    </font>
    <font>
      <b/>
      <i/>
      <sz val="10"/>
      <name val="Calibri"/>
      <family val="2"/>
      <scheme val="minor"/>
    </font>
    <font>
      <sz val="10"/>
      <color indexed="10"/>
      <name val="Calibri"/>
      <family val="2"/>
      <scheme val="minor"/>
    </font>
    <font>
      <i/>
      <sz val="10"/>
      <name val="Calibri"/>
      <family val="2"/>
      <scheme val="minor"/>
    </font>
    <font>
      <b/>
      <sz val="10"/>
      <color indexed="9"/>
      <name val="Calibri"/>
      <family val="2"/>
      <scheme val="minor"/>
    </font>
    <font>
      <b/>
      <sz val="10"/>
      <color indexed="10"/>
      <name val="Calibri"/>
      <family val="2"/>
      <scheme val="minor"/>
    </font>
    <font>
      <sz val="10"/>
      <color rgb="FFFF0000"/>
      <name val="Calibri"/>
      <family val="2"/>
      <scheme val="minor"/>
    </font>
    <font>
      <b/>
      <sz val="10"/>
      <color rgb="FFFF0000"/>
      <name val="Calibri"/>
      <family val="2"/>
      <scheme val="minor"/>
    </font>
    <font>
      <sz val="10"/>
      <color rgb="FFFF0000"/>
      <name val="Arial"/>
      <family val="2"/>
    </font>
    <font>
      <sz val="6"/>
      <name val="Calibri"/>
      <family val="2"/>
      <scheme val="minor"/>
    </font>
    <font>
      <b/>
      <sz val="12"/>
      <color theme="0"/>
      <name val="Calibri"/>
      <family val="2"/>
      <scheme val="minor"/>
    </font>
    <font>
      <b/>
      <sz val="18"/>
      <name val="Calibri"/>
      <family val="2"/>
      <scheme val="minor"/>
    </font>
    <font>
      <sz val="18"/>
      <name val="Calibri"/>
      <family val="2"/>
      <scheme val="minor"/>
    </font>
    <font>
      <b/>
      <sz val="8"/>
      <name val="Calibri"/>
      <family val="2"/>
      <scheme val="minor"/>
    </font>
    <font>
      <sz val="8"/>
      <name val="Calibri"/>
      <family val="2"/>
      <scheme val="minor"/>
    </font>
    <font>
      <i/>
      <u/>
      <sz val="10"/>
      <color indexed="12"/>
      <name val="Calibri"/>
      <family val="2"/>
      <scheme val="minor"/>
    </font>
    <font>
      <sz val="6"/>
      <color rgb="FFFF0000"/>
      <name val="Calibri"/>
      <family val="2"/>
      <scheme val="minor"/>
    </font>
    <font>
      <b/>
      <sz val="11"/>
      <color rgb="FF000000"/>
      <name val="Calibri"/>
      <family val="2"/>
    </font>
    <font>
      <b/>
      <sz val="9"/>
      <color indexed="10"/>
      <name val="Calibri"/>
      <family val="2"/>
      <scheme val="minor"/>
    </font>
    <font>
      <i/>
      <sz val="10"/>
      <name val="Arial"/>
      <family val="2"/>
    </font>
    <font>
      <sz val="10"/>
      <color rgb="FF00B050"/>
      <name val="Calibri"/>
      <family val="2"/>
      <scheme val="minor"/>
    </font>
    <font>
      <sz val="8"/>
      <color rgb="FF00B050"/>
      <name val="Calibri"/>
      <family val="2"/>
      <scheme val="minor"/>
    </font>
    <font>
      <i/>
      <u/>
      <sz val="10"/>
      <name val="Calibri"/>
      <family val="2"/>
      <scheme val="minor"/>
    </font>
    <font>
      <b/>
      <sz val="14"/>
      <color rgb="FFFF0000"/>
      <name val="Calibri"/>
      <family val="2"/>
      <scheme val="minor"/>
    </font>
    <font>
      <sz val="10"/>
      <color theme="1"/>
      <name val="Arial"/>
      <family val="2"/>
    </font>
    <font>
      <sz val="10"/>
      <color theme="1"/>
      <name val="Calibri"/>
      <family val="2"/>
      <scheme val="minor"/>
    </font>
    <font>
      <i/>
      <u/>
      <sz val="10"/>
      <name val="Arial"/>
      <family val="2"/>
    </font>
    <font>
      <i/>
      <sz val="10"/>
      <color rgb="FF00B050"/>
      <name val="Calibri"/>
      <family val="2"/>
      <scheme val="minor"/>
    </font>
    <font>
      <b/>
      <sz val="10"/>
      <name val="Arial"/>
      <family val="2"/>
    </font>
    <font>
      <i/>
      <u/>
      <sz val="10"/>
      <name val="Calibri"/>
      <family val="2"/>
    </font>
  </fonts>
  <fills count="8">
    <fill>
      <patternFill patternType="none"/>
    </fill>
    <fill>
      <patternFill patternType="gray125"/>
    </fill>
    <fill>
      <patternFill patternType="solid">
        <fgColor indexed="47"/>
        <bgColor indexed="64"/>
      </patternFill>
    </fill>
    <fill>
      <patternFill patternType="solid">
        <fgColor theme="0" tint="-0.14996795556505021"/>
        <bgColor indexed="64"/>
      </patternFill>
    </fill>
    <fill>
      <patternFill patternType="solid">
        <fgColor rgb="FFC0C0C0"/>
        <bgColor rgb="FFC0C0C0"/>
      </patternFill>
    </fill>
    <fill>
      <patternFill patternType="solid">
        <fgColor theme="1" tint="0.499984740745262"/>
        <bgColor indexed="64"/>
      </patternFill>
    </fill>
    <fill>
      <patternFill patternType="solid">
        <fgColor rgb="FFFFFF99"/>
        <bgColor rgb="FFC0C0C0"/>
      </patternFill>
    </fill>
    <fill>
      <patternFill patternType="solid">
        <fgColor rgb="FFFFFF99"/>
        <bgColor indexed="64"/>
      </patternFill>
    </fill>
  </fills>
  <borders count="25">
    <border>
      <left/>
      <right/>
      <top/>
      <bottom/>
      <diagonal/>
    </border>
    <border>
      <left style="thin">
        <color auto="1"/>
      </left>
      <right style="thin">
        <color auto="1"/>
      </right>
      <top style="thin">
        <color auto="1"/>
      </top>
      <bottom style="thin">
        <color auto="1"/>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499984740745262"/>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auto="1"/>
      </left>
      <right style="thin">
        <color auto="1"/>
      </right>
      <top/>
      <bottom/>
      <diagonal/>
    </border>
    <border>
      <left/>
      <right/>
      <top style="thin">
        <color theme="0" tint="-0.34998626667073579"/>
      </top>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s>
  <cellStyleXfs count="2">
    <xf numFmtId="0" fontId="0" fillId="0" borderId="0"/>
    <xf numFmtId="0" fontId="3" fillId="0" borderId="0" applyNumberFormat="0" applyFill="0" applyBorder="0" applyAlignment="0" applyProtection="0">
      <alignment vertical="top"/>
      <protection locked="0"/>
    </xf>
  </cellStyleXfs>
  <cellXfs count="192">
    <xf numFmtId="0" fontId="0" fillId="0" borderId="0" xfId="0"/>
    <xf numFmtId="1" fontId="0" fillId="0" borderId="0" xfId="0" applyNumberFormat="1"/>
    <xf numFmtId="0" fontId="1" fillId="0" borderId="0" xfId="0" applyFont="1"/>
    <xf numFmtId="164" fontId="0" fillId="0" borderId="0" xfId="0" applyNumberFormat="1"/>
    <xf numFmtId="14" fontId="0" fillId="0" borderId="0" xfId="0" applyNumberFormat="1"/>
    <xf numFmtId="0" fontId="6" fillId="0" borderId="0" xfId="0" applyFont="1" applyProtection="1">
      <protection hidden="1"/>
    </xf>
    <xf numFmtId="0" fontId="7" fillId="0" borderId="0" xfId="0" applyFont="1" applyProtection="1">
      <protection hidden="1"/>
    </xf>
    <xf numFmtId="0" fontId="8" fillId="0" borderId="0" xfId="0" applyFont="1" applyAlignment="1" applyProtection="1">
      <alignment vertical="top"/>
      <protection hidden="1"/>
    </xf>
    <xf numFmtId="0" fontId="6" fillId="0" borderId="0" xfId="0" applyFont="1" applyBorder="1" applyProtection="1">
      <protection hidden="1"/>
    </xf>
    <xf numFmtId="0" fontId="6" fillId="0" borderId="0" xfId="0" applyFont="1" applyFill="1" applyBorder="1" applyProtection="1">
      <protection hidden="1"/>
    </xf>
    <xf numFmtId="0" fontId="6" fillId="0" borderId="0" xfId="0" applyFont="1" applyFill="1" applyProtection="1">
      <protection hidden="1"/>
    </xf>
    <xf numFmtId="0" fontId="6" fillId="0" borderId="0" xfId="0" applyFont="1" applyAlignment="1" applyProtection="1">
      <alignment horizontal="center"/>
      <protection hidden="1"/>
    </xf>
    <xf numFmtId="0" fontId="6" fillId="0" borderId="0" xfId="0" quotePrefix="1" applyFont="1" applyBorder="1" applyProtection="1">
      <protection hidden="1"/>
    </xf>
    <xf numFmtId="0" fontId="6" fillId="0" borderId="0" xfId="0" applyFont="1" applyBorder="1" applyAlignment="1" applyProtection="1">
      <alignment horizontal="justify" vertical="justify"/>
      <protection hidden="1"/>
    </xf>
    <xf numFmtId="0" fontId="9" fillId="0" borderId="0" xfId="0" applyFont="1" applyProtection="1">
      <protection hidden="1"/>
    </xf>
    <xf numFmtId="0" fontId="6" fillId="0" borderId="0" xfId="0" applyFont="1" applyBorder="1" applyAlignment="1" applyProtection="1">
      <alignment horizontal="center"/>
      <protection hidden="1"/>
    </xf>
    <xf numFmtId="0" fontId="6" fillId="0" borderId="0" xfId="0" applyFont="1" applyAlignment="1" applyProtection="1">
      <alignment horizontal="right" vertical="top"/>
      <protection hidden="1"/>
    </xf>
    <xf numFmtId="0" fontId="6" fillId="0" borderId="0" xfId="0" applyFont="1" applyAlignment="1" applyProtection="1">
      <alignment horizontal="right"/>
      <protection hidden="1"/>
    </xf>
    <xf numFmtId="0" fontId="9" fillId="0" borderId="0" xfId="0" applyFont="1" applyBorder="1" applyProtection="1">
      <protection hidden="1"/>
    </xf>
    <xf numFmtId="0" fontId="11" fillId="0" borderId="0" xfId="0" applyFont="1" applyFill="1" applyProtection="1">
      <protection hidden="1"/>
    </xf>
    <xf numFmtId="0" fontId="12" fillId="0" borderId="0" xfId="0" applyFont="1" applyAlignment="1" applyProtection="1">
      <alignment vertical="center"/>
      <protection hidden="1"/>
    </xf>
    <xf numFmtId="0" fontId="7"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7" fillId="0" borderId="0" xfId="0" applyFont="1" applyBorder="1" applyAlignment="1" applyProtection="1">
      <alignment vertical="top"/>
      <protection hidden="1"/>
    </xf>
    <xf numFmtId="0" fontId="10" fillId="0" borderId="0" xfId="0" applyFont="1" applyFill="1" applyAlignment="1" applyProtection="1">
      <alignment vertical="center"/>
      <protection hidden="1"/>
    </xf>
    <xf numFmtId="0" fontId="12" fillId="0" borderId="0" xfId="0" applyFont="1" applyFill="1" applyAlignment="1" applyProtection="1">
      <protection hidden="1"/>
    </xf>
    <xf numFmtId="0" fontId="12" fillId="0" borderId="0" xfId="0" applyFont="1" applyFill="1" applyAlignment="1" applyProtection="1">
      <alignment vertical="center"/>
      <protection hidden="1"/>
    </xf>
    <xf numFmtId="0" fontId="12" fillId="0" borderId="0" xfId="0" applyFont="1" applyAlignment="1" applyProtection="1">
      <protection hidden="1"/>
    </xf>
    <xf numFmtId="0" fontId="10" fillId="0" borderId="0" xfId="0" applyFont="1" applyFill="1" applyAlignment="1" applyProtection="1">
      <protection hidden="1"/>
    </xf>
    <xf numFmtId="0" fontId="13" fillId="0" borderId="0" xfId="0" applyFont="1" applyBorder="1" applyProtection="1">
      <protection hidden="1"/>
    </xf>
    <xf numFmtId="0" fontId="7" fillId="0" borderId="0" xfId="0" applyFont="1" applyAlignment="1" applyProtection="1">
      <alignment horizontal="left" vertical="center"/>
      <protection hidden="1"/>
    </xf>
    <xf numFmtId="0" fontId="6" fillId="0" borderId="0" xfId="0" applyFont="1" applyAlignment="1" applyProtection="1">
      <alignment horizontal="left"/>
      <protection hidden="1"/>
    </xf>
    <xf numFmtId="0" fontId="1" fillId="0" borderId="0" xfId="0" applyFont="1" applyProtection="1">
      <protection hidden="1"/>
    </xf>
    <xf numFmtId="0" fontId="0" fillId="0" borderId="0" xfId="0" applyProtection="1">
      <protection hidden="1"/>
    </xf>
    <xf numFmtId="0" fontId="13" fillId="0" borderId="0" xfId="0" applyFont="1" applyBorder="1" applyAlignment="1" applyProtection="1">
      <alignment vertical="center"/>
      <protection hidden="1"/>
    </xf>
    <xf numFmtId="15" fontId="1" fillId="0" borderId="0" xfId="0" quotePrefix="1" applyNumberFormat="1" applyFont="1" applyProtection="1">
      <protection hidden="1"/>
    </xf>
    <xf numFmtId="0" fontId="16" fillId="0" borderId="0" xfId="0" applyFont="1" applyBorder="1" applyAlignment="1" applyProtection="1">
      <alignment horizontal="right" vertical="center" wrapText="1"/>
      <protection hidden="1"/>
    </xf>
    <xf numFmtId="0" fontId="0" fillId="0" borderId="0" xfId="0" applyAlignment="1" applyProtection="1">
      <alignment vertical="top" wrapText="1"/>
      <protection hidden="1"/>
    </xf>
    <xf numFmtId="0" fontId="6" fillId="0" borderId="0" xfId="0" applyFont="1" applyAlignment="1" applyProtection="1">
      <alignment vertical="center"/>
      <protection hidden="1"/>
    </xf>
    <xf numFmtId="0" fontId="10" fillId="0" borderId="0" xfId="0" applyFont="1" applyAlignment="1" applyProtection="1">
      <alignment horizontal="justify" vertical="top"/>
      <protection hidden="1"/>
    </xf>
    <xf numFmtId="0" fontId="14" fillId="0" borderId="0" xfId="0" applyFont="1" applyProtection="1">
      <protection hidden="1"/>
    </xf>
    <xf numFmtId="0" fontId="1" fillId="0" borderId="0" xfId="0" applyFont="1" applyBorder="1" applyAlignment="1" applyProtection="1">
      <alignment horizontal="left" vertical="center"/>
      <protection hidden="1"/>
    </xf>
    <xf numFmtId="0" fontId="14" fillId="0" borderId="0" xfId="0" applyFont="1" applyAlignment="1" applyProtection="1">
      <alignment horizontal="left"/>
      <protection hidden="1"/>
    </xf>
    <xf numFmtId="0" fontId="27" fillId="0" borderId="0" xfId="0" applyFont="1" applyBorder="1" applyAlignment="1" applyProtection="1">
      <alignment horizontal="left" vertical="center"/>
      <protection hidden="1"/>
    </xf>
    <xf numFmtId="0" fontId="27" fillId="0" borderId="0" xfId="0" applyFont="1" applyAlignment="1" applyProtection="1">
      <alignment horizontal="left" vertical="center"/>
      <protection hidden="1"/>
    </xf>
    <xf numFmtId="0" fontId="6" fillId="0" borderId="0" xfId="0" applyFont="1" applyBorder="1" applyAlignment="1" applyProtection="1">
      <alignment horizontal="left" vertical="center"/>
      <protection hidden="1"/>
    </xf>
    <xf numFmtId="0" fontId="7" fillId="0" borderId="0" xfId="0" applyFont="1" applyAlignment="1" applyProtection="1">
      <alignment horizontal="left" vertical="top"/>
      <protection hidden="1"/>
    </xf>
    <xf numFmtId="0" fontId="12" fillId="0" borderId="0" xfId="0" applyFont="1" applyBorder="1" applyAlignment="1" applyProtection="1">
      <alignment horizontal="center" vertical="center"/>
      <protection hidden="1"/>
    </xf>
    <xf numFmtId="0" fontId="6" fillId="0" borderId="0" xfId="0" applyFont="1" applyFill="1" applyAlignment="1" applyProtection="1">
      <alignment horizontal="left" vertical="justify"/>
      <protection hidden="1"/>
    </xf>
    <xf numFmtId="0" fontId="10" fillId="0" borderId="0" xfId="0" applyFont="1" applyAlignment="1" applyProtection="1">
      <alignment vertical="top"/>
      <protection hidden="1"/>
    </xf>
    <xf numFmtId="0" fontId="10" fillId="0" borderId="0" xfId="0" applyFont="1" applyProtection="1">
      <protection hidden="1"/>
    </xf>
    <xf numFmtId="0" fontId="27" fillId="0" borderId="0" xfId="0" applyFont="1" applyBorder="1" applyAlignment="1" applyProtection="1">
      <alignment vertical="center"/>
      <protection hidden="1"/>
    </xf>
    <xf numFmtId="0" fontId="27" fillId="0" borderId="0" xfId="0" applyFont="1" applyFill="1" applyAlignment="1" applyProtection="1">
      <alignment horizontal="left" vertical="center"/>
      <protection hidden="1"/>
    </xf>
    <xf numFmtId="0" fontId="1" fillId="0" borderId="0" xfId="0" applyFont="1" applyAlignment="1" applyProtection="1">
      <alignment vertical="top"/>
      <protection hidden="1"/>
    </xf>
    <xf numFmtId="0" fontId="6" fillId="3" borderId="17" xfId="0" applyFont="1" applyFill="1" applyBorder="1" applyAlignment="1" applyProtection="1">
      <alignment horizontal="center" vertical="center"/>
      <protection locked="0"/>
    </xf>
    <xf numFmtId="0" fontId="27" fillId="0" borderId="0" xfId="0" applyFont="1" applyFill="1" applyAlignment="1" applyProtection="1">
      <alignment horizontal="left" vertical="top"/>
      <protection hidden="1"/>
    </xf>
    <xf numFmtId="0" fontId="6" fillId="0" borderId="0" xfId="0" quotePrefix="1" applyFont="1" applyAlignment="1" applyProtection="1">
      <alignment horizontal="center" vertical="top"/>
      <protection hidden="1"/>
    </xf>
    <xf numFmtId="0" fontId="30" fillId="0" borderId="0" xfId="0" applyFont="1" applyBorder="1" applyAlignment="1" applyProtection="1">
      <alignment horizontal="center" vertical="center"/>
      <protection hidden="1"/>
    </xf>
    <xf numFmtId="0" fontId="14" fillId="0" borderId="0" xfId="0" applyFont="1" applyAlignment="1" applyProtection="1">
      <alignment vertical="center"/>
      <protection hidden="1"/>
    </xf>
    <xf numFmtId="0" fontId="7" fillId="0" borderId="0" xfId="0" applyFont="1" applyBorder="1" applyAlignment="1" applyProtection="1">
      <alignment horizontal="right" vertical="top"/>
      <protection hidden="1"/>
    </xf>
    <xf numFmtId="0" fontId="10" fillId="0" borderId="0" xfId="0" applyFont="1" applyAlignment="1" applyProtection="1">
      <alignment vertical="top" wrapText="1"/>
      <protection hidden="1"/>
    </xf>
    <xf numFmtId="0" fontId="7" fillId="0" borderId="0" xfId="0" applyFont="1" applyAlignment="1" applyProtection="1">
      <protection hidden="1"/>
    </xf>
    <xf numFmtId="0" fontId="6" fillId="0" borderId="0" xfId="0" applyFont="1" applyAlignment="1" applyProtection="1">
      <protection hidden="1"/>
    </xf>
    <xf numFmtId="0" fontId="7" fillId="0" borderId="0" xfId="0" applyFont="1" applyAlignment="1" applyProtection="1">
      <alignment vertical="top"/>
      <protection hidden="1"/>
    </xf>
    <xf numFmtId="0" fontId="6" fillId="0" borderId="0" xfId="0" applyFont="1" applyAlignment="1" applyProtection="1">
      <alignment vertical="top"/>
      <protection hidden="1"/>
    </xf>
    <xf numFmtId="0" fontId="12" fillId="0" borderId="0" xfId="0" applyFont="1" applyAlignment="1" applyProtection="1">
      <alignment horizontal="center" vertical="top" wrapText="1"/>
      <protection hidden="1"/>
    </xf>
    <xf numFmtId="0" fontId="7" fillId="0" borderId="0" xfId="0" applyFont="1" applyAlignment="1" applyProtection="1">
      <alignment horizontal="center" vertical="center"/>
      <protection hidden="1"/>
    </xf>
    <xf numFmtId="0" fontId="0" fillId="0" borderId="0" xfId="0" applyAlignment="1" applyProtection="1">
      <protection hidden="1"/>
    </xf>
    <xf numFmtId="0" fontId="16" fillId="0" borderId="0" xfId="0" applyFont="1" applyAlignment="1" applyProtection="1">
      <alignment horizontal="right" vertical="center"/>
      <protection hidden="1"/>
    </xf>
    <xf numFmtId="0" fontId="23" fillId="0" borderId="0" xfId="0" applyFont="1" applyAlignment="1" applyProtection="1">
      <alignment horizontal="right" vertical="center"/>
      <protection hidden="1"/>
    </xf>
    <xf numFmtId="0" fontId="15" fillId="0" borderId="0" xfId="0" applyFont="1" applyAlignment="1" applyProtection="1">
      <alignment horizontal="right" vertical="center"/>
      <protection hidden="1"/>
    </xf>
    <xf numFmtId="0" fontId="13" fillId="0" borderId="0" xfId="0" applyFont="1" applyProtection="1">
      <protection hidden="1"/>
    </xf>
    <xf numFmtId="0" fontId="14" fillId="0" borderId="0" xfId="0" applyFont="1" applyAlignment="1" applyProtection="1">
      <alignment vertical="top"/>
      <protection hidden="1"/>
    </xf>
    <xf numFmtId="0" fontId="27" fillId="0" borderId="0" xfId="0" applyFont="1" applyAlignment="1" applyProtection="1">
      <alignment vertical="center"/>
      <protection hidden="1"/>
    </xf>
    <xf numFmtId="0" fontId="27" fillId="0" borderId="0" xfId="0" applyFont="1" applyAlignment="1" applyProtection="1">
      <alignment vertical="top"/>
      <protection hidden="1"/>
    </xf>
    <xf numFmtId="0" fontId="7" fillId="0" borderId="0" xfId="0" applyFont="1" applyBorder="1" applyAlignment="1" applyProtection="1">
      <alignment horizontal="right" vertical="top"/>
      <protection hidden="1"/>
    </xf>
    <xf numFmtId="0" fontId="29" fillId="0" borderId="0" xfId="0" applyFont="1" applyProtection="1">
      <protection hidden="1"/>
    </xf>
    <xf numFmtId="0" fontId="33" fillId="0" borderId="0" xfId="0" applyFont="1" applyProtection="1">
      <protection hidden="1"/>
    </xf>
    <xf numFmtId="0" fontId="14" fillId="0" borderId="0" xfId="0" applyFont="1" applyBorder="1" applyAlignment="1" applyProtection="1">
      <alignment horizontal="left" vertical="center"/>
      <protection hidden="1"/>
    </xf>
    <xf numFmtId="0" fontId="1" fillId="0" borderId="0" xfId="0" applyFont="1" applyAlignment="1" applyProtection="1">
      <protection hidden="1"/>
    </xf>
    <xf numFmtId="0" fontId="6" fillId="0" borderId="0" xfId="0" applyFont="1" applyFill="1" applyBorder="1" applyAlignment="1" applyProtection="1">
      <alignment horizontal="left" vertical="center" wrapText="1"/>
      <protection hidden="1"/>
    </xf>
    <xf numFmtId="0" fontId="0" fillId="0" borderId="0" xfId="0" applyBorder="1" applyAlignment="1" applyProtection="1">
      <alignment wrapText="1"/>
      <protection hidden="1"/>
    </xf>
    <xf numFmtId="0" fontId="6" fillId="0" borderId="0" xfId="0" applyFont="1" applyBorder="1" applyAlignment="1" applyProtection="1">
      <alignment horizontal="center" vertical="center" wrapText="1"/>
      <protection locked="0"/>
    </xf>
    <xf numFmtId="0" fontId="14" fillId="0" borderId="0" xfId="0" applyFont="1" applyAlignment="1" applyProtection="1">
      <alignment horizontal="left" vertical="top"/>
      <protection hidden="1"/>
    </xf>
    <xf numFmtId="0" fontId="10" fillId="0" borderId="0" xfId="0" applyFont="1" applyBorder="1" applyAlignment="1" applyProtection="1">
      <alignment vertical="top"/>
      <protection hidden="1"/>
    </xf>
    <xf numFmtId="0" fontId="34" fillId="0" borderId="0" xfId="0" applyFont="1" applyAlignment="1" applyProtection="1">
      <alignment vertical="center"/>
      <protection hidden="1"/>
    </xf>
    <xf numFmtId="0" fontId="24" fillId="4" borderId="1" xfId="0" applyFont="1" applyFill="1" applyBorder="1" applyAlignment="1" applyProtection="1">
      <alignment horizontal="center" vertical="center"/>
      <protection hidden="1"/>
    </xf>
    <xf numFmtId="0" fontId="24" fillId="6" borderId="18" xfId="0" applyFont="1" applyFill="1" applyBorder="1" applyAlignment="1" applyProtection="1">
      <alignment horizontal="center" vertical="center"/>
      <protection hidden="1"/>
    </xf>
    <xf numFmtId="0" fontId="0" fillId="7" borderId="0" xfId="0" applyFill="1" applyProtection="1">
      <protection hidden="1"/>
    </xf>
    <xf numFmtId="0" fontId="24" fillId="6" borderId="1" xfId="0" applyFont="1" applyFill="1" applyBorder="1" applyAlignment="1" applyProtection="1">
      <alignment horizontal="center" vertical="center"/>
      <protection hidden="1"/>
    </xf>
    <xf numFmtId="0" fontId="10" fillId="0" borderId="0" xfId="0" applyFont="1" applyAlignment="1" applyProtection="1">
      <alignment wrapText="1"/>
      <protection hidden="1"/>
    </xf>
    <xf numFmtId="0" fontId="0" fillId="0" borderId="0" xfId="0" applyAlignment="1">
      <alignment wrapText="1"/>
    </xf>
    <xf numFmtId="0" fontId="5" fillId="0" borderId="0" xfId="0" applyFont="1" applyAlignment="1" applyProtection="1">
      <alignment horizontal="left" vertical="top" wrapText="1"/>
      <protection hidden="1"/>
    </xf>
    <xf numFmtId="0" fontId="1" fillId="0" borderId="0" xfId="0" applyFont="1" applyAlignment="1" applyProtection="1">
      <alignment wrapText="1"/>
      <protection hidden="1"/>
    </xf>
    <xf numFmtId="0" fontId="6" fillId="3" borderId="5" xfId="0" applyFont="1" applyFill="1" applyBorder="1" applyAlignment="1" applyProtection="1">
      <alignment horizontal="center" vertical="center" wrapText="1"/>
      <protection locked="0"/>
    </xf>
    <xf numFmtId="0" fontId="0" fillId="0" borderId="6" xfId="0" applyBorder="1" applyAlignment="1" applyProtection="1">
      <alignment horizontal="center" vertical="center" wrapText="1"/>
      <protection locked="0"/>
    </xf>
    <xf numFmtId="0" fontId="0" fillId="0" borderId="7" xfId="0" applyBorder="1" applyAlignment="1" applyProtection="1">
      <alignment horizontal="center" vertical="center" wrapText="1"/>
      <protection locked="0"/>
    </xf>
    <xf numFmtId="0" fontId="0" fillId="0" borderId="8" xfId="0" applyBorder="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0" fillId="0" borderId="9" xfId="0" applyBorder="1" applyAlignment="1" applyProtection="1">
      <alignment horizontal="center" vertical="center" wrapText="1"/>
      <protection locked="0"/>
    </xf>
    <xf numFmtId="0" fontId="0" fillId="0" borderId="10" xfId="0" applyBorder="1" applyAlignment="1" applyProtection="1">
      <alignment horizontal="center" vertical="center" wrapText="1"/>
      <protection locked="0"/>
    </xf>
    <xf numFmtId="0" fontId="0" fillId="0" borderId="11" xfId="0" applyBorder="1" applyAlignment="1" applyProtection="1">
      <alignment horizontal="center" vertical="center" wrapText="1"/>
      <protection locked="0"/>
    </xf>
    <xf numFmtId="0" fontId="0" fillId="0" borderId="12" xfId="0" applyBorder="1" applyAlignment="1" applyProtection="1">
      <alignment horizontal="center" vertical="center" wrapText="1"/>
      <protection locked="0"/>
    </xf>
    <xf numFmtId="0" fontId="6" fillId="2" borderId="5" xfId="0" applyFont="1" applyFill="1" applyBorder="1" applyAlignment="1" applyProtection="1">
      <alignment horizontal="center" vertical="center" wrapText="1"/>
      <protection locked="0"/>
    </xf>
    <xf numFmtId="0" fontId="1" fillId="0" borderId="6" xfId="0" applyFont="1" applyBorder="1" applyAlignment="1" applyProtection="1">
      <alignment horizontal="center" vertical="center" wrapText="1"/>
      <protection locked="0"/>
    </xf>
    <xf numFmtId="0" fontId="1" fillId="0" borderId="7" xfId="0" applyFont="1" applyBorder="1" applyAlignment="1" applyProtection="1">
      <alignment horizontal="center" vertical="center" wrapText="1"/>
      <protection locked="0"/>
    </xf>
    <xf numFmtId="0" fontId="1" fillId="0" borderId="8" xfId="0" applyFont="1" applyBorder="1" applyAlignment="1" applyProtection="1">
      <alignment horizontal="center" vertical="center" wrapText="1"/>
      <protection locked="0"/>
    </xf>
    <xf numFmtId="0" fontId="1" fillId="0" borderId="0" xfId="0" applyFont="1" applyAlignment="1" applyProtection="1">
      <alignment horizontal="center" vertical="center" wrapText="1"/>
      <protection locked="0"/>
    </xf>
    <xf numFmtId="0" fontId="1" fillId="0" borderId="9"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0" borderId="11" xfId="0" applyFont="1" applyBorder="1" applyAlignment="1" applyProtection="1">
      <alignment horizontal="center" vertical="center" wrapText="1"/>
      <protection locked="0"/>
    </xf>
    <xf numFmtId="0" fontId="1" fillId="0" borderId="12" xfId="0" applyFont="1" applyBorder="1" applyAlignment="1" applyProtection="1">
      <alignment horizontal="center" vertical="center" wrapText="1"/>
      <protection locked="0"/>
    </xf>
    <xf numFmtId="0" fontId="10" fillId="0" borderId="0" xfId="0" applyFont="1" applyAlignment="1" applyProtection="1">
      <alignment horizontal="left" vertical="top" wrapText="1"/>
      <protection hidden="1"/>
    </xf>
    <xf numFmtId="0" fontId="0" fillId="0" borderId="0" xfId="0" applyAlignment="1" applyProtection="1">
      <alignment horizontal="left" vertical="top" wrapText="1"/>
      <protection hidden="1"/>
    </xf>
    <xf numFmtId="0" fontId="25" fillId="2" borderId="5" xfId="0" applyFont="1" applyFill="1" applyBorder="1" applyAlignment="1" applyProtection="1">
      <alignment vertical="center" wrapText="1"/>
      <protection hidden="1"/>
    </xf>
    <xf numFmtId="0" fontId="0" fillId="0" borderId="6" xfId="0" applyBorder="1" applyAlignment="1" applyProtection="1">
      <alignment wrapText="1"/>
      <protection hidden="1"/>
    </xf>
    <xf numFmtId="0" fontId="0" fillId="0" borderId="7" xfId="0" applyBorder="1" applyAlignment="1" applyProtection="1">
      <alignment wrapText="1"/>
      <protection hidden="1"/>
    </xf>
    <xf numFmtId="0" fontId="25" fillId="2" borderId="8" xfId="0" applyFont="1" applyFill="1" applyBorder="1" applyAlignment="1" applyProtection="1">
      <alignment vertical="center" wrapText="1"/>
      <protection hidden="1"/>
    </xf>
    <xf numFmtId="0" fontId="0" fillId="0" borderId="0" xfId="0" applyBorder="1" applyAlignment="1" applyProtection="1">
      <alignment wrapText="1"/>
      <protection hidden="1"/>
    </xf>
    <xf numFmtId="0" fontId="0" fillId="0" borderId="9" xfId="0" applyBorder="1" applyAlignment="1" applyProtection="1">
      <alignment wrapText="1"/>
      <protection hidden="1"/>
    </xf>
    <xf numFmtId="0" fontId="10" fillId="0" borderId="0" xfId="0" applyFont="1" applyAlignment="1" applyProtection="1">
      <alignment vertical="top" wrapText="1"/>
      <protection hidden="1"/>
    </xf>
    <xf numFmtId="0" fontId="25" fillId="2" borderId="10" xfId="0" applyFont="1" applyFill="1" applyBorder="1" applyAlignment="1" applyProtection="1">
      <alignment vertical="center" wrapText="1"/>
      <protection hidden="1"/>
    </xf>
    <xf numFmtId="0" fontId="0" fillId="0" borderId="11" xfId="0" applyBorder="1" applyAlignment="1" applyProtection="1">
      <alignment wrapText="1"/>
      <protection hidden="1"/>
    </xf>
    <xf numFmtId="0" fontId="0" fillId="0" borderId="12" xfId="0" applyBorder="1" applyAlignment="1" applyProtection="1">
      <alignment wrapText="1"/>
      <protection hidden="1"/>
    </xf>
    <xf numFmtId="0" fontId="1" fillId="0" borderId="0" xfId="0" applyFont="1" applyAlignment="1">
      <alignment wrapText="1"/>
    </xf>
    <xf numFmtId="0" fontId="6" fillId="0" borderId="13" xfId="0" applyFont="1" applyFill="1" applyBorder="1" applyAlignment="1" applyProtection="1">
      <alignment horizontal="left" vertical="justify" wrapText="1"/>
      <protection hidden="1"/>
    </xf>
    <xf numFmtId="0" fontId="0" fillId="0" borderId="14" xfId="0" applyBorder="1" applyAlignment="1" applyProtection="1">
      <alignment wrapText="1"/>
      <protection hidden="1"/>
    </xf>
    <xf numFmtId="0" fontId="0" fillId="0" borderId="15" xfId="0" applyBorder="1" applyAlignment="1" applyProtection="1">
      <alignment wrapText="1"/>
      <protection hidden="1"/>
    </xf>
    <xf numFmtId="0" fontId="6" fillId="2" borderId="13" xfId="0" applyFont="1" applyFill="1" applyBorder="1" applyAlignment="1" applyProtection="1">
      <alignment horizontal="center" vertical="center" wrapText="1"/>
      <protection locked="0"/>
    </xf>
    <xf numFmtId="0" fontId="6" fillId="0" borderId="14" xfId="0" applyFont="1" applyBorder="1" applyAlignment="1" applyProtection="1">
      <alignment horizontal="center" vertical="center" wrapText="1"/>
      <protection locked="0"/>
    </xf>
    <xf numFmtId="0" fontId="6" fillId="0" borderId="15" xfId="0" applyFont="1" applyBorder="1" applyAlignment="1" applyProtection="1">
      <alignment horizontal="center" vertical="center" wrapText="1"/>
      <protection locked="0"/>
    </xf>
    <xf numFmtId="0" fontId="7" fillId="0" borderId="0" xfId="0" applyFont="1" applyBorder="1" applyAlignment="1" applyProtection="1">
      <alignment horizontal="right" vertical="top" wrapText="1"/>
      <protection hidden="1"/>
    </xf>
    <xf numFmtId="0" fontId="0" fillId="0" borderId="0" xfId="0" applyAlignment="1">
      <alignment horizontal="right" vertical="top" wrapText="1"/>
    </xf>
    <xf numFmtId="0" fontId="7" fillId="0" borderId="0" xfId="0" applyFont="1" applyAlignment="1" applyProtection="1">
      <alignment vertical="top"/>
      <protection hidden="1"/>
    </xf>
    <xf numFmtId="0" fontId="6" fillId="0" borderId="0" xfId="0" applyFont="1" applyAlignment="1" applyProtection="1">
      <alignment vertical="top"/>
      <protection hidden="1"/>
    </xf>
    <xf numFmtId="0" fontId="17" fillId="5" borderId="0" xfId="0" applyFont="1" applyFill="1" applyAlignment="1" applyProtection="1">
      <alignment vertical="center"/>
      <protection hidden="1"/>
    </xf>
    <xf numFmtId="0" fontId="6" fillId="3" borderId="13" xfId="0" applyFont="1" applyFill="1" applyBorder="1" applyAlignment="1" applyProtection="1">
      <alignment horizontal="left" vertical="center" wrapText="1"/>
      <protection locked="0"/>
    </xf>
    <xf numFmtId="0" fontId="0" fillId="0" borderId="14" xfId="0" applyBorder="1" applyAlignment="1" applyProtection="1">
      <alignment horizontal="left" wrapText="1"/>
      <protection locked="0"/>
    </xf>
    <xf numFmtId="0" fontId="0" fillId="0" borderId="15" xfId="0" applyBorder="1" applyAlignment="1" applyProtection="1">
      <alignment horizontal="left" wrapText="1"/>
      <protection locked="0"/>
    </xf>
    <xf numFmtId="0" fontId="6" fillId="3" borderId="13" xfId="0" applyFont="1" applyFill="1" applyBorder="1" applyAlignment="1" applyProtection="1">
      <alignment wrapText="1"/>
      <protection locked="0"/>
    </xf>
    <xf numFmtId="0" fontId="0" fillId="3" borderId="14" xfId="0" applyFill="1" applyBorder="1" applyAlignment="1" applyProtection="1">
      <alignment wrapText="1"/>
      <protection locked="0"/>
    </xf>
    <xf numFmtId="0" fontId="0" fillId="3" borderId="16" xfId="0" applyFill="1" applyBorder="1" applyAlignment="1" applyProtection="1">
      <alignment wrapText="1"/>
      <protection locked="0"/>
    </xf>
    <xf numFmtId="0" fontId="6" fillId="3" borderId="13" xfId="0" applyFont="1" applyFill="1" applyBorder="1" applyAlignment="1" applyProtection="1">
      <alignment horizontal="left" vertical="center"/>
      <protection locked="0"/>
    </xf>
    <xf numFmtId="0" fontId="0" fillId="3" borderId="14" xfId="0" applyFill="1" applyBorder="1" applyAlignment="1" applyProtection="1">
      <alignment horizontal="left"/>
      <protection locked="0"/>
    </xf>
    <xf numFmtId="0" fontId="0" fillId="3" borderId="15" xfId="0" applyFill="1" applyBorder="1" applyAlignment="1" applyProtection="1">
      <alignment horizontal="left"/>
      <protection locked="0"/>
    </xf>
    <xf numFmtId="0" fontId="7" fillId="0" borderId="0" xfId="0" applyFont="1" applyBorder="1" applyAlignment="1" applyProtection="1">
      <alignment horizontal="left" vertical="top" wrapText="1"/>
      <protection hidden="1"/>
    </xf>
    <xf numFmtId="0" fontId="35" fillId="0" borderId="0" xfId="0" applyFont="1" applyAlignment="1" applyProtection="1">
      <alignment vertical="top" wrapText="1"/>
      <protection hidden="1"/>
    </xf>
    <xf numFmtId="0" fontId="27" fillId="0" borderId="0" xfId="0" applyFont="1" applyFill="1" applyBorder="1" applyAlignment="1" applyProtection="1">
      <alignment vertical="center" wrapText="1"/>
      <protection hidden="1"/>
    </xf>
    <xf numFmtId="0" fontId="27" fillId="0" borderId="0" xfId="0" applyFont="1" applyAlignment="1" applyProtection="1">
      <alignment vertical="center" wrapText="1"/>
      <protection hidden="1"/>
    </xf>
    <xf numFmtId="0" fontId="6" fillId="2" borderId="2" xfId="0" applyFont="1" applyFill="1" applyBorder="1" applyAlignment="1" applyProtection="1">
      <alignment horizontal="left" vertical="center"/>
      <protection locked="0"/>
    </xf>
    <xf numFmtId="0" fontId="6" fillId="2" borderId="3" xfId="0" applyFont="1" applyFill="1" applyBorder="1" applyAlignment="1" applyProtection="1">
      <alignment horizontal="left" vertical="center"/>
      <protection locked="0"/>
    </xf>
    <xf numFmtId="0" fontId="6" fillId="2" borderId="4" xfId="0" applyFont="1" applyFill="1" applyBorder="1" applyAlignment="1" applyProtection="1">
      <alignment horizontal="left" vertical="center"/>
      <protection locked="0"/>
    </xf>
    <xf numFmtId="0" fontId="7" fillId="0" borderId="0" xfId="0" applyFont="1" applyAlignment="1" applyProtection="1">
      <protection hidden="1"/>
    </xf>
    <xf numFmtId="0" fontId="6" fillId="0" borderId="0" xfId="0" applyFont="1" applyAlignment="1" applyProtection="1">
      <protection hidden="1"/>
    </xf>
    <xf numFmtId="14" fontId="6" fillId="2" borderId="2" xfId="0" applyNumberFormat="1" applyFont="1" applyFill="1" applyBorder="1" applyAlignment="1" applyProtection="1">
      <alignment horizontal="center" vertical="center"/>
      <protection locked="0"/>
    </xf>
    <xf numFmtId="14" fontId="6" fillId="0" borderId="3" xfId="0" applyNumberFormat="1" applyFont="1" applyBorder="1" applyAlignment="1" applyProtection="1">
      <alignment horizontal="center" vertical="center"/>
      <protection locked="0"/>
    </xf>
    <xf numFmtId="14" fontId="6" fillId="0" borderId="4" xfId="0" applyNumberFormat="1" applyFont="1" applyBorder="1" applyAlignment="1" applyProtection="1">
      <alignment horizontal="center" vertical="center"/>
      <protection locked="0"/>
    </xf>
    <xf numFmtId="0" fontId="12" fillId="0" borderId="0" xfId="0" applyFont="1" applyAlignment="1" applyProtection="1">
      <alignment horizontal="center" vertical="top" wrapText="1"/>
      <protection hidden="1"/>
    </xf>
    <xf numFmtId="0" fontId="7" fillId="0" borderId="0" xfId="0" applyFont="1" applyAlignment="1" applyProtection="1">
      <alignment horizontal="center" vertical="center"/>
      <protection hidden="1"/>
    </xf>
    <xf numFmtId="0" fontId="0" fillId="0" borderId="0" xfId="0" applyAlignment="1" applyProtection="1">
      <protection hidden="1"/>
    </xf>
    <xf numFmtId="0" fontId="10" fillId="0" borderId="0" xfId="0" applyFont="1" applyAlignment="1" applyProtection="1">
      <alignment vertical="center"/>
      <protection hidden="1"/>
    </xf>
    <xf numFmtId="0" fontId="10" fillId="0" borderId="0" xfId="0" applyFont="1" applyAlignment="1" applyProtection="1">
      <alignment horizontal="left" vertical="top"/>
      <protection hidden="1"/>
    </xf>
    <xf numFmtId="0" fontId="6" fillId="0" borderId="0" xfId="0" applyFont="1" applyAlignment="1" applyProtection="1">
      <alignment vertical="top" wrapText="1"/>
      <protection hidden="1"/>
    </xf>
    <xf numFmtId="0" fontId="14" fillId="0" borderId="0" xfId="0" applyFont="1" applyAlignment="1" applyProtection="1">
      <alignment horizontal="center" vertical="center" wrapText="1"/>
      <protection hidden="1"/>
    </xf>
    <xf numFmtId="0" fontId="22" fillId="0" borderId="0" xfId="1" applyFont="1" applyAlignment="1" applyProtection="1">
      <alignment vertical="top" wrapText="1"/>
      <protection hidden="1"/>
    </xf>
    <xf numFmtId="0" fontId="7" fillId="0" borderId="0" xfId="0" applyFont="1" applyAlignment="1" applyProtection="1">
      <alignment horizontal="left" vertical="top" wrapText="1"/>
      <protection hidden="1"/>
    </xf>
    <xf numFmtId="0" fontId="0" fillId="0" borderId="0" xfId="0" applyAlignment="1" applyProtection="1">
      <alignment horizontal="left" wrapText="1"/>
      <protection hidden="1"/>
    </xf>
    <xf numFmtId="0" fontId="6" fillId="0" borderId="20" xfId="0" applyFont="1" applyFill="1" applyBorder="1" applyAlignment="1" applyProtection="1">
      <alignment horizontal="left" vertical="justify" wrapText="1"/>
      <protection hidden="1"/>
    </xf>
    <xf numFmtId="0" fontId="0" fillId="0" borderId="19" xfId="0" applyBorder="1" applyAlignment="1" applyProtection="1">
      <alignment wrapText="1"/>
      <protection hidden="1"/>
    </xf>
    <xf numFmtId="0" fontId="0" fillId="0" borderId="21" xfId="0" applyBorder="1" applyAlignment="1" applyProtection="1">
      <alignment wrapText="1"/>
      <protection hidden="1"/>
    </xf>
    <xf numFmtId="0" fontId="0" fillId="0" borderId="22" xfId="0" applyBorder="1" applyAlignment="1" applyProtection="1">
      <alignment wrapText="1"/>
      <protection hidden="1"/>
    </xf>
    <xf numFmtId="0" fontId="0" fillId="0" borderId="23" xfId="0" applyBorder="1" applyAlignment="1" applyProtection="1">
      <alignment wrapText="1"/>
      <protection hidden="1"/>
    </xf>
    <xf numFmtId="0" fontId="0" fillId="0" borderId="24" xfId="0" applyBorder="1" applyAlignment="1" applyProtection="1">
      <alignment wrapText="1"/>
      <protection hidden="1"/>
    </xf>
    <xf numFmtId="0" fontId="7" fillId="0" borderId="0" xfId="0" applyFont="1" applyBorder="1" applyAlignment="1" applyProtection="1">
      <alignment horizontal="right" vertical="top"/>
      <protection hidden="1"/>
    </xf>
    <xf numFmtId="0" fontId="28" fillId="0" borderId="0" xfId="0" applyFont="1" applyBorder="1" applyAlignment="1" applyProtection="1">
      <alignment horizontal="center" vertical="center" wrapText="1"/>
      <protection hidden="1"/>
    </xf>
    <xf numFmtId="0" fontId="28" fillId="0" borderId="0" xfId="0" applyFont="1" applyAlignment="1" applyProtection="1">
      <alignment horizontal="center" vertical="center" wrapText="1"/>
      <protection hidden="1"/>
    </xf>
    <xf numFmtId="0" fontId="32" fillId="3" borderId="13" xfId="0" applyFont="1" applyFill="1" applyBorder="1" applyAlignment="1" applyProtection="1">
      <alignment horizontal="left" vertical="top" wrapText="1"/>
      <protection locked="0"/>
    </xf>
    <xf numFmtId="0" fontId="31" fillId="3" borderId="14" xfId="0" applyFont="1" applyFill="1" applyBorder="1" applyAlignment="1" applyProtection="1">
      <alignment horizontal="left" vertical="top" wrapText="1"/>
      <protection locked="0"/>
    </xf>
    <xf numFmtId="0" fontId="31" fillId="3" borderId="15" xfId="0" applyFont="1" applyFill="1" applyBorder="1" applyAlignment="1" applyProtection="1">
      <alignment horizontal="left" vertical="top" wrapText="1"/>
      <protection locked="0"/>
    </xf>
    <xf numFmtId="0" fontId="26" fillId="0" borderId="0" xfId="0" applyFont="1" applyAlignment="1" applyProtection="1">
      <alignment vertical="top" wrapText="1"/>
      <protection hidden="1"/>
    </xf>
    <xf numFmtId="0" fontId="16" fillId="0" borderId="0" xfId="0" applyFont="1" applyBorder="1" applyAlignment="1" applyProtection="1">
      <alignment horizontal="right" vertical="center" wrapText="1"/>
      <protection hidden="1"/>
    </xf>
    <xf numFmtId="0" fontId="16" fillId="0" borderId="0" xfId="0" applyFont="1" applyAlignment="1" applyProtection="1">
      <alignment horizontal="right" vertical="center"/>
      <protection hidden="1"/>
    </xf>
    <xf numFmtId="0" fontId="18" fillId="0" borderId="0" xfId="0" applyFont="1" applyBorder="1" applyAlignment="1" applyProtection="1">
      <alignment horizontal="left" vertical="top" wrapText="1"/>
      <protection hidden="1"/>
    </xf>
    <xf numFmtId="0" fontId="19" fillId="0" borderId="0" xfId="0" applyFont="1" applyAlignment="1" applyProtection="1">
      <alignment wrapText="1"/>
      <protection hidden="1"/>
    </xf>
    <xf numFmtId="0" fontId="20" fillId="0" borderId="0" xfId="0" quotePrefix="1" applyFont="1" applyBorder="1" applyAlignment="1" applyProtection="1">
      <alignment horizontal="left" vertical="center"/>
      <protection hidden="1"/>
    </xf>
    <xf numFmtId="0" fontId="21" fillId="0" borderId="0" xfId="0" applyFont="1" applyAlignment="1" applyProtection="1">
      <protection hidden="1"/>
    </xf>
    <xf numFmtId="0" fontId="1" fillId="0" borderId="0" xfId="0" applyFont="1" applyAlignment="1" applyProtection="1">
      <alignment horizontal="right" vertical="center"/>
      <protection hidden="1"/>
    </xf>
    <xf numFmtId="0" fontId="6" fillId="0" borderId="0" xfId="0" applyFont="1" applyAlignment="1" applyProtection="1">
      <alignment horizontal="left" vertical="center"/>
      <protection hidden="1"/>
    </xf>
    <xf numFmtId="0" fontId="0" fillId="0" borderId="0" xfId="0" applyAlignment="1" applyProtection="1">
      <alignment vertical="center"/>
      <protection hidden="1"/>
    </xf>
    <xf numFmtId="0" fontId="1" fillId="0" borderId="0" xfId="0" applyFont="1" applyAlignment="1" applyProtection="1">
      <alignment horizontal="left" wrapText="1"/>
      <protection hidden="1"/>
    </xf>
    <xf numFmtId="0" fontId="12" fillId="0" borderId="0" xfId="0" applyFont="1" applyBorder="1" applyAlignment="1" applyProtection="1">
      <alignment horizontal="center" vertical="center" wrapText="1"/>
      <protection hidden="1"/>
    </xf>
    <xf numFmtId="0" fontId="0" fillId="0" borderId="0" xfId="0" applyAlignment="1" applyProtection="1">
      <alignment wrapText="1"/>
      <protection hidden="1"/>
    </xf>
  </cellXfs>
  <cellStyles count="2">
    <cellStyle name="Hyperlink" xfId="1" builtinId="8"/>
    <cellStyle name="Standaard" xfId="0" builtinId="0"/>
  </cellStyles>
  <dxfs count="1">
    <dxf>
      <font>
        <b/>
        <i val="0"/>
        <color rgb="FFFF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Kantoorth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data-onderwijs.vlaanderen.be/edulex/document.aspx?docid=13097" TargetMode="External"/><Relationship Id="rId1" Type="http://schemas.openxmlformats.org/officeDocument/2006/relationships/hyperlink" Target="https://data-onderwijs.vlaanderen.be/edulex/document.aspx?docid=15777"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X130"/>
  <sheetViews>
    <sheetView showGridLines="0" tabSelected="1" zoomScale="120" zoomScaleNormal="120" zoomScaleSheetLayoutView="120" workbookViewId="0">
      <selection activeCell="A32" sqref="A32:B34"/>
    </sheetView>
  </sheetViews>
  <sheetFormatPr defaultColWidth="2.109375" defaultRowHeight="13.8" x14ac:dyDescent="0.3"/>
  <cols>
    <col min="1" max="2" width="2.109375" style="5" customWidth="1"/>
    <col min="3" max="3" width="2.44140625" style="5" customWidth="1"/>
    <col min="4" max="43" width="2.109375" style="5" customWidth="1"/>
    <col min="44" max="44" width="2.6640625" style="5" customWidth="1"/>
    <col min="45" max="45" width="8.6640625" style="5" hidden="1" customWidth="1"/>
    <col min="46" max="47" width="2.109375" style="5"/>
    <col min="48" max="48" width="2.109375" style="5" customWidth="1"/>
    <col min="49" max="16384" width="2.109375" style="5"/>
  </cols>
  <sheetData>
    <row r="1" spans="1:48" ht="10.5" customHeight="1" x14ac:dyDescent="0.3">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180" t="s">
        <v>10860</v>
      </c>
      <c r="AF1" s="181"/>
      <c r="AG1" s="181"/>
      <c r="AH1" s="181"/>
      <c r="AI1" s="181"/>
      <c r="AJ1" s="181"/>
      <c r="AK1" s="181"/>
      <c r="AL1" s="181"/>
      <c r="AM1" s="181"/>
      <c r="AN1" s="181"/>
      <c r="AO1" s="181"/>
      <c r="AP1" s="181"/>
      <c r="AQ1" s="181"/>
    </row>
    <row r="2" spans="1:48" ht="10.5" customHeight="1" x14ac:dyDescent="0.3">
      <c r="A2" s="8"/>
      <c r="B2" s="8"/>
      <c r="C2" s="8"/>
      <c r="D2" s="8"/>
      <c r="E2" s="8"/>
      <c r="F2" s="8"/>
      <c r="G2" s="8"/>
      <c r="H2" s="8"/>
      <c r="I2" s="8"/>
      <c r="J2" s="8"/>
      <c r="K2" s="8"/>
      <c r="L2" s="8"/>
      <c r="M2" s="8"/>
      <c r="N2" s="8"/>
      <c r="O2" s="8"/>
      <c r="P2" s="8"/>
      <c r="Q2" s="8"/>
      <c r="R2" s="8"/>
      <c r="S2" s="8"/>
      <c r="T2" s="8"/>
      <c r="U2" s="8"/>
      <c r="V2" s="8"/>
      <c r="W2" s="8"/>
      <c r="X2" s="8"/>
      <c r="Y2" s="8"/>
      <c r="Z2" s="8"/>
      <c r="AA2" s="8"/>
      <c r="AB2" s="8"/>
      <c r="AC2" s="8"/>
      <c r="AD2" s="8"/>
      <c r="AE2" s="36"/>
      <c r="AF2" s="68"/>
      <c r="AG2" s="68"/>
      <c r="AH2" s="68"/>
      <c r="AI2" s="68"/>
      <c r="AJ2" s="68"/>
      <c r="AK2" s="181" t="s">
        <v>10366</v>
      </c>
      <c r="AL2" s="186"/>
      <c r="AM2" s="186"/>
      <c r="AN2" s="186"/>
      <c r="AO2" s="186"/>
      <c r="AP2" s="186"/>
      <c r="AQ2" s="186"/>
    </row>
    <row r="3" spans="1:48" ht="5.4" customHeight="1" x14ac:dyDescent="0.3">
      <c r="A3" s="8"/>
      <c r="B3" s="8"/>
      <c r="C3" s="8"/>
      <c r="D3" s="8"/>
      <c r="E3" s="8"/>
      <c r="F3" s="8"/>
      <c r="G3" s="8"/>
      <c r="H3" s="8"/>
      <c r="I3" s="8"/>
      <c r="J3" s="8"/>
      <c r="K3" s="8"/>
      <c r="L3" s="8"/>
      <c r="M3" s="8"/>
      <c r="N3" s="8"/>
      <c r="O3" s="8"/>
      <c r="P3" s="8"/>
      <c r="Q3" s="8"/>
      <c r="R3" s="8"/>
      <c r="S3" s="8"/>
      <c r="T3" s="8"/>
      <c r="U3" s="8"/>
      <c r="V3" s="8"/>
      <c r="W3" s="8"/>
      <c r="X3" s="8"/>
      <c r="Y3" s="8"/>
      <c r="Z3" s="8"/>
      <c r="AA3" s="8"/>
      <c r="AB3" s="8"/>
      <c r="AC3" s="8"/>
      <c r="AD3" s="8"/>
      <c r="AE3" s="36"/>
      <c r="AF3" s="68"/>
      <c r="AG3" s="68"/>
      <c r="AH3" s="68"/>
      <c r="AI3" s="68"/>
      <c r="AJ3" s="68"/>
      <c r="AK3" s="69"/>
      <c r="AL3" s="70"/>
      <c r="AM3" s="70"/>
      <c r="AN3" s="70"/>
      <c r="AO3" s="70"/>
      <c r="AP3" s="70"/>
      <c r="AQ3" s="70"/>
    </row>
    <row r="4" spans="1:48" ht="24" customHeight="1" x14ac:dyDescent="0.45">
      <c r="A4" s="8"/>
      <c r="B4" s="8"/>
      <c r="C4" s="182" t="s">
        <v>7479</v>
      </c>
      <c r="D4" s="183"/>
      <c r="E4" s="183"/>
      <c r="F4" s="183"/>
      <c r="G4" s="183"/>
      <c r="H4" s="183"/>
      <c r="I4" s="183"/>
      <c r="J4" s="183"/>
      <c r="K4" s="183"/>
      <c r="L4" s="183"/>
      <c r="M4" s="183"/>
      <c r="N4" s="183"/>
      <c r="O4" s="183"/>
      <c r="P4" s="183"/>
      <c r="Q4" s="183"/>
      <c r="R4" s="183"/>
      <c r="S4" s="183"/>
      <c r="T4" s="183"/>
      <c r="U4" s="183"/>
      <c r="V4" s="183"/>
      <c r="W4" s="183"/>
      <c r="X4" s="183"/>
      <c r="Y4" s="183"/>
      <c r="Z4" s="183"/>
      <c r="AA4" s="183"/>
      <c r="AB4" s="183"/>
      <c r="AC4" s="183"/>
      <c r="AD4" s="183"/>
      <c r="AE4" s="183"/>
      <c r="AF4" s="183"/>
      <c r="AG4" s="183"/>
      <c r="AH4" s="183"/>
      <c r="AI4" s="183"/>
      <c r="AJ4" s="183"/>
      <c r="AK4" s="183"/>
      <c r="AL4" s="183"/>
      <c r="AM4" s="183"/>
      <c r="AN4" s="183"/>
      <c r="AO4" s="183"/>
      <c r="AP4" s="183"/>
      <c r="AQ4" s="183"/>
      <c r="AR4" s="158"/>
      <c r="AS4" s="159"/>
      <c r="AU4" s="66"/>
      <c r="AV4" s="66"/>
    </row>
    <row r="5" spans="1:48" ht="24.6" customHeight="1" x14ac:dyDescent="0.45">
      <c r="A5" s="8"/>
      <c r="B5" s="8"/>
      <c r="C5" s="182" t="s">
        <v>7049</v>
      </c>
      <c r="D5" s="183"/>
      <c r="E5" s="183"/>
      <c r="F5" s="183"/>
      <c r="G5" s="183"/>
      <c r="H5" s="183"/>
      <c r="I5" s="183"/>
      <c r="J5" s="183"/>
      <c r="K5" s="183"/>
      <c r="L5" s="183"/>
      <c r="M5" s="183"/>
      <c r="N5" s="183"/>
      <c r="O5" s="183"/>
      <c r="P5" s="183"/>
      <c r="Q5" s="183"/>
      <c r="R5" s="183"/>
      <c r="S5" s="183"/>
      <c r="T5" s="183"/>
      <c r="U5" s="183"/>
      <c r="V5" s="183"/>
      <c r="W5" s="183"/>
      <c r="X5" s="183"/>
      <c r="Y5" s="183"/>
      <c r="Z5" s="183"/>
      <c r="AA5" s="183"/>
      <c r="AB5" s="183"/>
      <c r="AC5" s="183"/>
      <c r="AD5" s="183"/>
      <c r="AE5" s="183"/>
      <c r="AF5" s="183"/>
      <c r="AG5" s="183"/>
      <c r="AH5" s="183"/>
      <c r="AI5" s="183"/>
      <c r="AJ5" s="183"/>
      <c r="AK5" s="183"/>
      <c r="AL5" s="183"/>
      <c r="AM5" s="183"/>
      <c r="AN5" s="183"/>
      <c r="AO5" s="183"/>
      <c r="AP5" s="183"/>
      <c r="AQ5" s="183"/>
      <c r="AR5" s="66"/>
      <c r="AS5" s="67"/>
      <c r="AU5" s="66"/>
      <c r="AV5" s="66"/>
    </row>
    <row r="6" spans="1:48" ht="24.6" customHeight="1" x14ac:dyDescent="0.45">
      <c r="A6" s="8"/>
      <c r="B6" s="8"/>
      <c r="C6" s="182" t="s">
        <v>7502</v>
      </c>
      <c r="D6" s="183"/>
      <c r="E6" s="183"/>
      <c r="F6" s="183"/>
      <c r="G6" s="183"/>
      <c r="H6" s="183"/>
      <c r="I6" s="183"/>
      <c r="J6" s="183"/>
      <c r="K6" s="183"/>
      <c r="L6" s="183"/>
      <c r="M6" s="183"/>
      <c r="N6" s="183"/>
      <c r="O6" s="183"/>
      <c r="P6" s="183"/>
      <c r="Q6" s="183"/>
      <c r="R6" s="183"/>
      <c r="S6" s="183"/>
      <c r="T6" s="183"/>
      <c r="U6" s="183"/>
      <c r="V6" s="183"/>
      <c r="W6" s="183"/>
      <c r="X6" s="183"/>
      <c r="Y6" s="183"/>
      <c r="Z6" s="183"/>
      <c r="AA6" s="183"/>
      <c r="AB6" s="183"/>
      <c r="AC6" s="183"/>
      <c r="AD6" s="183"/>
      <c r="AE6" s="183"/>
      <c r="AF6" s="183"/>
      <c r="AG6" s="183"/>
      <c r="AH6" s="183"/>
      <c r="AI6" s="183"/>
      <c r="AJ6" s="183"/>
      <c r="AK6" s="183"/>
      <c r="AL6" s="183"/>
      <c r="AM6" s="183"/>
      <c r="AN6" s="183"/>
      <c r="AO6" s="183"/>
      <c r="AP6" s="183"/>
      <c r="AQ6" s="183"/>
    </row>
    <row r="7" spans="1:48" ht="20.399999999999999" customHeight="1" x14ac:dyDescent="0.3">
      <c r="A7" s="8"/>
      <c r="B7" s="8"/>
      <c r="C7" s="184" t="s">
        <v>2872</v>
      </c>
      <c r="D7" s="185"/>
      <c r="E7" s="185"/>
      <c r="F7" s="185"/>
      <c r="G7" s="185"/>
      <c r="H7" s="185"/>
      <c r="I7" s="185"/>
      <c r="J7" s="185"/>
      <c r="K7" s="185"/>
      <c r="L7" s="185"/>
      <c r="M7" s="185"/>
      <c r="N7" s="185"/>
      <c r="O7" s="185"/>
      <c r="P7" s="185"/>
      <c r="Q7" s="185"/>
      <c r="R7" s="185"/>
      <c r="S7" s="185"/>
      <c r="T7" s="185"/>
      <c r="U7" s="185"/>
      <c r="V7" s="185"/>
      <c r="W7" s="185"/>
      <c r="X7" s="185"/>
      <c r="Y7" s="185"/>
      <c r="Z7" s="185"/>
      <c r="AA7" s="185"/>
      <c r="AB7" s="185"/>
      <c r="AC7" s="185"/>
      <c r="AD7" s="185"/>
      <c r="AE7" s="185"/>
      <c r="AF7" s="185"/>
      <c r="AG7" s="185"/>
      <c r="AH7" s="185"/>
      <c r="AI7" s="185"/>
      <c r="AJ7" s="185"/>
      <c r="AK7" s="185"/>
      <c r="AL7" s="185"/>
      <c r="AM7" s="185"/>
      <c r="AN7" s="185"/>
      <c r="AO7" s="185"/>
      <c r="AP7" s="185"/>
      <c r="AQ7" s="185"/>
    </row>
    <row r="8" spans="1:48" ht="12.9" customHeight="1" x14ac:dyDescent="0.3">
      <c r="A8" s="8"/>
      <c r="B8" s="8"/>
      <c r="C8" s="38" t="s">
        <v>6614</v>
      </c>
      <c r="D8" s="38"/>
      <c r="E8" s="38"/>
      <c r="F8" s="38"/>
      <c r="G8" s="38"/>
      <c r="H8" s="38"/>
      <c r="I8" s="38"/>
      <c r="J8" s="38"/>
      <c r="K8" s="38"/>
      <c r="L8" s="38"/>
      <c r="M8" s="38"/>
      <c r="N8" s="38"/>
      <c r="O8" s="38"/>
      <c r="P8" s="38"/>
      <c r="Q8" s="38"/>
      <c r="R8" s="38"/>
      <c r="S8" s="38"/>
      <c r="T8" s="38"/>
      <c r="U8" s="38"/>
      <c r="V8" s="38"/>
      <c r="W8" s="38"/>
      <c r="X8" s="38"/>
      <c r="Z8" s="190" t="str">
        <f ca="1">IF(TODAY()&gt;45519,"Gebruik dit formulier alleen voor het schooljaar 2023-2024. De versie voor het schooljaar 2024-2025 vindt u terug via de onderstaande link naar de omzendbrief PERS/2014/05.","")</f>
        <v/>
      </c>
      <c r="AA8" s="191"/>
      <c r="AB8" s="191"/>
      <c r="AC8" s="191"/>
      <c r="AD8" s="191"/>
      <c r="AE8" s="191"/>
      <c r="AF8" s="191"/>
      <c r="AG8" s="191"/>
      <c r="AH8" s="191"/>
      <c r="AI8" s="191"/>
      <c r="AJ8" s="191"/>
      <c r="AK8" s="191"/>
      <c r="AL8" s="191"/>
      <c r="AM8" s="191"/>
      <c r="AN8" s="191"/>
      <c r="AO8" s="191"/>
      <c r="AP8" s="191"/>
      <c r="AQ8" s="191"/>
      <c r="AR8" s="47"/>
    </row>
    <row r="9" spans="1:48" ht="12.9" customHeight="1" x14ac:dyDescent="0.3">
      <c r="A9" s="8"/>
      <c r="B9" s="8"/>
      <c r="C9" s="21" t="s">
        <v>2873</v>
      </c>
      <c r="D9" s="38"/>
      <c r="E9" s="38"/>
      <c r="F9" s="38"/>
      <c r="G9" s="38"/>
      <c r="H9" s="38"/>
      <c r="I9" s="38"/>
      <c r="J9" s="38"/>
      <c r="K9" s="38"/>
      <c r="L9" s="38"/>
      <c r="M9" s="38"/>
      <c r="N9" s="38"/>
      <c r="O9" s="38"/>
      <c r="P9" s="38"/>
      <c r="Q9" s="38"/>
      <c r="R9" s="38"/>
      <c r="S9" s="38"/>
      <c r="T9" s="38"/>
      <c r="U9" s="38"/>
      <c r="V9" s="38"/>
      <c r="W9" s="38"/>
      <c r="X9" s="38"/>
      <c r="Z9" s="191"/>
      <c r="AA9" s="191"/>
      <c r="AB9" s="191"/>
      <c r="AC9" s="191"/>
      <c r="AD9" s="191"/>
      <c r="AE9" s="191"/>
      <c r="AF9" s="191"/>
      <c r="AG9" s="191"/>
      <c r="AH9" s="191"/>
      <c r="AI9" s="191"/>
      <c r="AJ9" s="191"/>
      <c r="AK9" s="191"/>
      <c r="AL9" s="191"/>
      <c r="AM9" s="191"/>
      <c r="AN9" s="191"/>
      <c r="AO9" s="191"/>
      <c r="AP9" s="191"/>
      <c r="AQ9" s="191"/>
      <c r="AR9" s="47"/>
    </row>
    <row r="10" spans="1:48" ht="12.9" customHeight="1" x14ac:dyDescent="0.3">
      <c r="A10" s="8"/>
      <c r="B10" s="8"/>
      <c r="C10" s="21" t="s">
        <v>6911</v>
      </c>
      <c r="D10" s="38"/>
      <c r="E10" s="38"/>
      <c r="F10" s="38"/>
      <c r="G10" s="38"/>
      <c r="H10" s="38"/>
      <c r="I10" s="38"/>
      <c r="J10" s="38"/>
      <c r="K10" s="38"/>
      <c r="L10" s="38"/>
      <c r="M10" s="38"/>
      <c r="N10" s="38"/>
      <c r="O10" s="38"/>
      <c r="P10" s="38"/>
      <c r="Q10" s="38"/>
      <c r="R10" s="38"/>
      <c r="S10" s="38"/>
      <c r="T10" s="38"/>
      <c r="U10" s="38"/>
      <c r="V10" s="38"/>
      <c r="W10" s="38"/>
      <c r="X10" s="38"/>
      <c r="Z10" s="191"/>
      <c r="AA10" s="191"/>
      <c r="AB10" s="191"/>
      <c r="AC10" s="191"/>
      <c r="AD10" s="191"/>
      <c r="AE10" s="191"/>
      <c r="AF10" s="191"/>
      <c r="AG10" s="191"/>
      <c r="AH10" s="191"/>
      <c r="AI10" s="191"/>
      <c r="AJ10" s="191"/>
      <c r="AK10" s="191"/>
      <c r="AL10" s="191"/>
      <c r="AM10" s="191"/>
      <c r="AN10" s="191"/>
      <c r="AO10" s="191"/>
      <c r="AP10" s="191"/>
      <c r="AQ10" s="191"/>
      <c r="AR10" s="47"/>
    </row>
    <row r="11" spans="1:48" ht="12.9" customHeight="1" x14ac:dyDescent="0.3">
      <c r="A11" s="8"/>
      <c r="B11" s="8"/>
      <c r="C11" s="38" t="s">
        <v>10859</v>
      </c>
      <c r="D11" s="38"/>
      <c r="E11" s="38"/>
      <c r="F11" s="38"/>
      <c r="G11" s="38"/>
      <c r="H11" s="38"/>
      <c r="I11" s="38"/>
      <c r="J11" s="38"/>
      <c r="K11" s="38"/>
      <c r="L11" s="38"/>
      <c r="M11" s="38"/>
      <c r="N11" s="38"/>
      <c r="O11" s="38"/>
      <c r="P11" s="38"/>
      <c r="Q11" s="38"/>
      <c r="R11" s="38"/>
      <c r="S11" s="38"/>
      <c r="T11" s="38"/>
      <c r="U11" s="38"/>
      <c r="V11" s="38"/>
      <c r="W11" s="38"/>
      <c r="X11" s="38"/>
      <c r="Z11" s="191"/>
      <c r="AA11" s="191"/>
      <c r="AB11" s="191"/>
      <c r="AC11" s="191"/>
      <c r="AD11" s="191"/>
      <c r="AE11" s="191"/>
      <c r="AF11" s="191"/>
      <c r="AG11" s="191"/>
      <c r="AH11" s="191"/>
      <c r="AI11" s="191"/>
      <c r="AJ11" s="191"/>
      <c r="AK11" s="191"/>
      <c r="AL11" s="191"/>
      <c r="AM11" s="191"/>
      <c r="AN11" s="191"/>
      <c r="AO11" s="191"/>
      <c r="AP11" s="191"/>
      <c r="AQ11" s="191"/>
      <c r="AR11" s="47"/>
    </row>
    <row r="12" spans="1:48" ht="12.9" customHeight="1" x14ac:dyDescent="0.3">
      <c r="A12" s="8"/>
      <c r="B12" s="8"/>
      <c r="C12" s="38" t="s">
        <v>10858</v>
      </c>
      <c r="D12" s="38"/>
      <c r="E12" s="38"/>
      <c r="F12" s="38"/>
      <c r="G12" s="38"/>
      <c r="H12" s="38"/>
      <c r="I12" s="38"/>
      <c r="J12" s="38"/>
      <c r="K12" s="38"/>
      <c r="L12" s="38"/>
      <c r="M12" s="38"/>
      <c r="N12" s="38"/>
      <c r="O12" s="38"/>
      <c r="P12" s="38"/>
      <c r="Q12" s="38"/>
      <c r="R12" s="38"/>
      <c r="S12" s="38"/>
      <c r="T12" s="38"/>
      <c r="U12" s="38"/>
      <c r="V12" s="38"/>
      <c r="W12" s="38"/>
      <c r="X12" s="38"/>
      <c r="Z12" s="191"/>
      <c r="AA12" s="191"/>
      <c r="AB12" s="191"/>
      <c r="AC12" s="191"/>
      <c r="AD12" s="191"/>
      <c r="AE12" s="191"/>
      <c r="AF12" s="191"/>
      <c r="AG12" s="191"/>
      <c r="AH12" s="191"/>
      <c r="AI12" s="191"/>
      <c r="AJ12" s="191"/>
      <c r="AK12" s="191"/>
      <c r="AL12" s="191"/>
      <c r="AM12" s="191"/>
      <c r="AN12" s="191"/>
      <c r="AO12" s="191"/>
      <c r="AP12" s="191"/>
      <c r="AQ12" s="191"/>
      <c r="AR12" s="47"/>
    </row>
    <row r="13" spans="1:48" ht="12.9" customHeight="1" x14ac:dyDescent="0.3">
      <c r="A13" s="8"/>
      <c r="B13" s="8"/>
      <c r="C13" s="30" t="s">
        <v>7481</v>
      </c>
      <c r="D13" s="187" t="s">
        <v>7482</v>
      </c>
      <c r="E13" s="188"/>
      <c r="F13" s="188"/>
      <c r="G13" s="188"/>
      <c r="H13" s="188"/>
      <c r="I13" s="188"/>
      <c r="J13" s="188"/>
      <c r="K13" s="188"/>
      <c r="L13" s="188"/>
      <c r="M13" s="188"/>
      <c r="N13" s="188"/>
      <c r="O13" s="188"/>
      <c r="P13" s="188"/>
      <c r="Q13" s="188"/>
      <c r="R13" s="188"/>
      <c r="S13" s="188"/>
      <c r="T13" s="188"/>
      <c r="U13" s="188"/>
      <c r="V13" s="38"/>
      <c r="W13" s="38"/>
      <c r="X13" s="38"/>
      <c r="Z13" s="191"/>
      <c r="AA13" s="191"/>
      <c r="AB13" s="191"/>
      <c r="AC13" s="191"/>
      <c r="AD13" s="191"/>
      <c r="AE13" s="191"/>
      <c r="AF13" s="191"/>
      <c r="AG13" s="191"/>
      <c r="AH13" s="191"/>
      <c r="AI13" s="191"/>
      <c r="AJ13" s="191"/>
      <c r="AK13" s="191"/>
      <c r="AL13" s="191"/>
      <c r="AM13" s="191"/>
      <c r="AN13" s="191"/>
      <c r="AO13" s="191"/>
      <c r="AP13" s="191"/>
      <c r="AQ13" s="191"/>
      <c r="AR13" s="47"/>
    </row>
    <row r="14" spans="1:48" ht="4.2" customHeight="1" x14ac:dyDescent="0.3">
      <c r="A14" s="8"/>
      <c r="B14" s="8"/>
      <c r="C14" s="160"/>
      <c r="D14" s="160"/>
      <c r="E14" s="160"/>
      <c r="F14" s="160"/>
      <c r="G14" s="160"/>
      <c r="H14" s="160"/>
      <c r="I14" s="160"/>
      <c r="J14" s="160"/>
      <c r="K14" s="160"/>
      <c r="L14" s="160"/>
      <c r="M14" s="160"/>
      <c r="N14" s="160"/>
      <c r="O14" s="160"/>
      <c r="P14" s="160"/>
      <c r="Q14" s="160"/>
      <c r="R14" s="160"/>
      <c r="S14" s="160"/>
      <c r="T14" s="160"/>
      <c r="U14" s="160"/>
      <c r="V14" s="160"/>
      <c r="W14" s="160"/>
      <c r="X14" s="160"/>
      <c r="Z14" s="91"/>
      <c r="AA14" s="91"/>
      <c r="AB14" s="91"/>
      <c r="AC14" s="91"/>
      <c r="AD14" s="91"/>
      <c r="AE14" s="91"/>
      <c r="AF14" s="91"/>
      <c r="AG14" s="91"/>
      <c r="AH14" s="91"/>
      <c r="AI14" s="91"/>
      <c r="AJ14" s="91"/>
      <c r="AK14" s="91"/>
      <c r="AL14" s="91"/>
      <c r="AM14" s="91"/>
      <c r="AN14" s="91"/>
      <c r="AO14" s="91"/>
      <c r="AP14" s="91"/>
      <c r="AQ14" s="91"/>
      <c r="AR14" s="47"/>
    </row>
    <row r="15" spans="1:48" ht="15" customHeight="1" x14ac:dyDescent="0.3">
      <c r="A15" s="8"/>
      <c r="B15" s="8"/>
      <c r="C15" s="7" t="s">
        <v>244</v>
      </c>
      <c r="D15" s="7"/>
      <c r="E15" s="7"/>
      <c r="F15" s="7"/>
      <c r="G15" s="7"/>
      <c r="H15" s="7"/>
      <c r="I15" s="7"/>
      <c r="J15" s="7"/>
      <c r="K15" s="7"/>
      <c r="L15" s="7"/>
      <c r="M15" s="7"/>
      <c r="N15" s="7"/>
      <c r="O15" s="7"/>
      <c r="P15" s="7"/>
      <c r="Q15" s="7"/>
      <c r="R15" s="7"/>
      <c r="S15" s="7"/>
      <c r="T15" s="7"/>
      <c r="U15" s="7"/>
      <c r="V15" s="7"/>
      <c r="W15" s="7"/>
      <c r="X15" s="7"/>
      <c r="Y15" s="7"/>
      <c r="Z15" s="7"/>
      <c r="AA15" s="7"/>
      <c r="AB15" s="7"/>
      <c r="AC15" s="47"/>
      <c r="AD15" s="47"/>
      <c r="AE15" s="47"/>
      <c r="AF15" s="47"/>
      <c r="AG15" s="47"/>
      <c r="AH15" s="47"/>
      <c r="AI15" s="47"/>
      <c r="AJ15" s="47"/>
      <c r="AK15" s="47"/>
      <c r="AL15" s="47"/>
      <c r="AM15" s="47"/>
      <c r="AN15" s="47"/>
      <c r="AO15" s="47"/>
      <c r="AP15" s="47"/>
      <c r="AQ15" s="47"/>
      <c r="AR15" s="47"/>
    </row>
    <row r="16" spans="1:48" ht="30.6" customHeight="1" x14ac:dyDescent="0.3">
      <c r="A16" s="8"/>
      <c r="B16" s="8"/>
      <c r="C16" s="112" t="s">
        <v>7480</v>
      </c>
      <c r="D16" s="161"/>
      <c r="E16" s="161"/>
      <c r="F16" s="161"/>
      <c r="G16" s="161"/>
      <c r="H16" s="161"/>
      <c r="I16" s="161"/>
      <c r="J16" s="161"/>
      <c r="K16" s="161"/>
      <c r="L16" s="161"/>
      <c r="M16" s="161"/>
      <c r="N16" s="161"/>
      <c r="O16" s="161"/>
      <c r="P16" s="161"/>
      <c r="Q16" s="161"/>
      <c r="R16" s="161"/>
      <c r="S16" s="161"/>
      <c r="T16" s="161"/>
      <c r="U16" s="161"/>
      <c r="V16" s="161"/>
      <c r="W16" s="161"/>
      <c r="X16" s="161"/>
      <c r="Y16" s="161"/>
      <c r="Z16" s="161"/>
      <c r="AA16" s="161"/>
      <c r="AB16" s="161"/>
      <c r="AC16" s="161"/>
      <c r="AD16" s="161"/>
      <c r="AE16" s="161"/>
      <c r="AF16" s="161"/>
      <c r="AG16" s="161"/>
      <c r="AH16" s="161"/>
      <c r="AI16" s="161"/>
      <c r="AJ16" s="161"/>
      <c r="AK16" s="161"/>
      <c r="AL16" s="161"/>
      <c r="AM16" s="161"/>
      <c r="AN16" s="161"/>
      <c r="AO16" s="161"/>
      <c r="AP16" s="161"/>
      <c r="AQ16" s="161"/>
    </row>
    <row r="17" spans="1:50" s="14" customFormat="1" ht="15" customHeight="1" x14ac:dyDescent="0.3">
      <c r="C17" s="7" t="s">
        <v>245</v>
      </c>
      <c r="D17" s="39"/>
      <c r="E17" s="39"/>
      <c r="F17" s="39"/>
      <c r="G17" s="39"/>
      <c r="H17" s="39"/>
      <c r="I17" s="39"/>
      <c r="J17" s="39"/>
      <c r="K17" s="39"/>
      <c r="L17" s="39"/>
      <c r="M17" s="39"/>
      <c r="N17" s="39"/>
      <c r="O17" s="39"/>
      <c r="P17" s="39"/>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5"/>
      <c r="AS17" s="8"/>
      <c r="AT17" s="8"/>
      <c r="AU17" s="18"/>
      <c r="AV17" s="18"/>
      <c r="AW17" s="18"/>
      <c r="AX17" s="18"/>
    </row>
    <row r="18" spans="1:50" s="14" customFormat="1" ht="15" customHeight="1" x14ac:dyDescent="0.3">
      <c r="C18" s="120" t="s">
        <v>10114</v>
      </c>
      <c r="D18" s="162"/>
      <c r="E18" s="162"/>
      <c r="F18" s="162"/>
      <c r="G18" s="162"/>
      <c r="H18" s="162"/>
      <c r="I18" s="162"/>
      <c r="J18" s="162"/>
      <c r="K18" s="162"/>
      <c r="L18" s="162"/>
      <c r="M18" s="162"/>
      <c r="N18" s="162"/>
      <c r="O18" s="162"/>
      <c r="P18" s="162"/>
      <c r="Q18" s="162"/>
      <c r="R18" s="162"/>
      <c r="S18" s="162"/>
      <c r="T18" s="162"/>
      <c r="U18" s="162"/>
      <c r="V18" s="162"/>
      <c r="W18" s="162"/>
      <c r="X18" s="162"/>
      <c r="Y18" s="162"/>
      <c r="Z18" s="162"/>
      <c r="AA18" s="162"/>
      <c r="AB18" s="162"/>
      <c r="AC18" s="162"/>
      <c r="AD18" s="162"/>
      <c r="AE18" s="162"/>
      <c r="AF18" s="162"/>
      <c r="AG18" s="162"/>
      <c r="AH18" s="162"/>
      <c r="AI18" s="162"/>
      <c r="AJ18" s="162"/>
      <c r="AK18" s="162"/>
      <c r="AL18" s="162"/>
      <c r="AM18" s="162"/>
      <c r="AN18" s="162"/>
      <c r="AO18" s="162"/>
      <c r="AP18" s="162"/>
      <c r="AQ18" s="162"/>
      <c r="AR18" s="5"/>
      <c r="AS18" s="8"/>
      <c r="AT18" s="8"/>
      <c r="AU18" s="18"/>
      <c r="AV18" s="18"/>
      <c r="AW18" s="18"/>
      <c r="AX18" s="18"/>
    </row>
    <row r="19" spans="1:50" s="14" customFormat="1" ht="42.6" customHeight="1" x14ac:dyDescent="0.3">
      <c r="C19" s="56" t="s">
        <v>7492</v>
      </c>
      <c r="D19" s="164" t="s">
        <v>10855</v>
      </c>
      <c r="E19" s="164"/>
      <c r="F19" s="164"/>
      <c r="G19" s="164"/>
      <c r="H19" s="164"/>
      <c r="I19" s="164"/>
      <c r="J19" s="164"/>
      <c r="K19" s="164"/>
      <c r="L19" s="164"/>
      <c r="M19" s="164"/>
      <c r="N19" s="164"/>
      <c r="O19" s="164"/>
      <c r="P19" s="164"/>
      <c r="Q19" s="164"/>
      <c r="R19" s="164"/>
      <c r="S19" s="164"/>
      <c r="T19" s="164"/>
      <c r="U19" s="164"/>
      <c r="V19" s="164"/>
      <c r="W19" s="164"/>
      <c r="X19" s="164"/>
      <c r="Y19" s="164"/>
      <c r="Z19" s="164"/>
      <c r="AA19" s="164"/>
      <c r="AB19" s="164"/>
      <c r="AC19" s="164"/>
      <c r="AD19" s="164"/>
      <c r="AE19" s="164"/>
      <c r="AF19" s="164"/>
      <c r="AG19" s="164"/>
      <c r="AH19" s="164"/>
      <c r="AI19" s="164"/>
      <c r="AJ19" s="164"/>
      <c r="AK19" s="164"/>
      <c r="AL19" s="164"/>
      <c r="AM19" s="164"/>
      <c r="AN19" s="164"/>
      <c r="AO19" s="164"/>
      <c r="AP19" s="164"/>
      <c r="AQ19" s="164"/>
      <c r="AR19" s="5"/>
      <c r="AS19" s="8"/>
      <c r="AT19" s="8"/>
      <c r="AU19" s="18"/>
      <c r="AV19" s="18"/>
      <c r="AW19" s="18"/>
      <c r="AX19" s="18"/>
    </row>
    <row r="20" spans="1:50" s="14" customFormat="1" ht="15" hidden="1" customHeight="1" x14ac:dyDescent="0.3">
      <c r="C20" s="56"/>
      <c r="D20" s="164"/>
      <c r="E20" s="164"/>
      <c r="F20" s="164"/>
      <c r="G20" s="164"/>
      <c r="H20" s="164"/>
      <c r="I20" s="164"/>
      <c r="J20" s="164"/>
      <c r="K20" s="164"/>
      <c r="L20" s="164"/>
      <c r="M20" s="164"/>
      <c r="N20" s="164"/>
      <c r="O20" s="164"/>
      <c r="P20" s="164"/>
      <c r="Q20" s="164"/>
      <c r="R20" s="164"/>
      <c r="S20" s="164"/>
      <c r="T20" s="164"/>
      <c r="U20" s="164"/>
      <c r="V20" s="164"/>
      <c r="W20" s="164"/>
      <c r="X20" s="164"/>
      <c r="Y20" s="164"/>
      <c r="Z20" s="164"/>
      <c r="AA20" s="164"/>
      <c r="AB20" s="164"/>
      <c r="AC20" s="164"/>
      <c r="AD20" s="164"/>
      <c r="AE20" s="164"/>
      <c r="AF20" s="164"/>
      <c r="AG20" s="164"/>
      <c r="AH20" s="164"/>
      <c r="AI20" s="164"/>
      <c r="AJ20" s="164"/>
      <c r="AK20" s="164"/>
      <c r="AL20" s="164"/>
      <c r="AM20" s="164"/>
      <c r="AN20" s="164"/>
      <c r="AO20" s="164"/>
      <c r="AP20" s="164"/>
      <c r="AQ20" s="37"/>
      <c r="AR20" s="5"/>
      <c r="AS20" s="8"/>
      <c r="AT20" s="8"/>
      <c r="AU20" s="18"/>
      <c r="AV20" s="18"/>
      <c r="AW20" s="18"/>
      <c r="AX20" s="18"/>
    </row>
    <row r="21" spans="1:50" s="14" customFormat="1" ht="31.2" customHeight="1" x14ac:dyDescent="0.3">
      <c r="C21" s="56" t="s">
        <v>7492</v>
      </c>
      <c r="D21" s="164" t="s">
        <v>10856</v>
      </c>
      <c r="E21" s="164"/>
      <c r="F21" s="164"/>
      <c r="G21" s="164"/>
      <c r="H21" s="164"/>
      <c r="I21" s="164"/>
      <c r="J21" s="164"/>
      <c r="K21" s="164"/>
      <c r="L21" s="164"/>
      <c r="M21" s="164"/>
      <c r="N21" s="164"/>
      <c r="O21" s="164"/>
      <c r="P21" s="164"/>
      <c r="Q21" s="164"/>
      <c r="R21" s="164"/>
      <c r="S21" s="164"/>
      <c r="T21" s="164"/>
      <c r="U21" s="164"/>
      <c r="V21" s="164"/>
      <c r="W21" s="164"/>
      <c r="X21" s="164"/>
      <c r="Y21" s="164"/>
      <c r="Z21" s="164"/>
      <c r="AA21" s="164"/>
      <c r="AB21" s="164"/>
      <c r="AC21" s="164"/>
      <c r="AD21" s="164"/>
      <c r="AE21" s="164"/>
      <c r="AF21" s="164"/>
      <c r="AG21" s="164"/>
      <c r="AH21" s="164"/>
      <c r="AI21" s="164"/>
      <c r="AJ21" s="164"/>
      <c r="AK21" s="164"/>
      <c r="AL21" s="164"/>
      <c r="AM21" s="164"/>
      <c r="AN21" s="164"/>
      <c r="AO21" s="164"/>
      <c r="AP21" s="164"/>
      <c r="AQ21" s="164"/>
      <c r="AR21" s="5"/>
      <c r="AS21" s="8"/>
      <c r="AT21" s="8"/>
      <c r="AU21" s="18"/>
      <c r="AV21" s="18"/>
      <c r="AW21" s="18"/>
      <c r="AX21" s="18"/>
    </row>
    <row r="22" spans="1:50" s="14" customFormat="1" ht="18" hidden="1" customHeight="1" x14ac:dyDescent="0.3">
      <c r="C22" s="56"/>
      <c r="D22" s="164"/>
      <c r="E22" s="164"/>
      <c r="F22" s="164"/>
      <c r="G22" s="164"/>
      <c r="H22" s="164"/>
      <c r="I22" s="164"/>
      <c r="J22" s="164"/>
      <c r="K22" s="164"/>
      <c r="L22" s="164"/>
      <c r="M22" s="164"/>
      <c r="N22" s="164"/>
      <c r="O22" s="164"/>
      <c r="P22" s="164"/>
      <c r="Q22" s="164"/>
      <c r="R22" s="164"/>
      <c r="S22" s="164"/>
      <c r="T22" s="164"/>
      <c r="U22" s="164"/>
      <c r="V22" s="164"/>
      <c r="W22" s="164"/>
      <c r="X22" s="164"/>
      <c r="Y22" s="164"/>
      <c r="Z22" s="164"/>
      <c r="AA22" s="164"/>
      <c r="AB22" s="164"/>
      <c r="AC22" s="164"/>
      <c r="AD22" s="164"/>
      <c r="AE22" s="164"/>
      <c r="AF22" s="164"/>
      <c r="AG22" s="164"/>
      <c r="AH22" s="164"/>
      <c r="AI22" s="164"/>
      <c r="AJ22" s="164"/>
      <c r="AK22" s="164"/>
      <c r="AL22" s="164"/>
      <c r="AM22" s="164"/>
      <c r="AN22" s="164"/>
      <c r="AO22" s="164"/>
      <c r="AP22" s="164"/>
      <c r="AQ22" s="164"/>
      <c r="AR22" s="5"/>
      <c r="AS22" s="8"/>
      <c r="AT22" s="8"/>
      <c r="AU22" s="18"/>
      <c r="AV22" s="18"/>
      <c r="AW22" s="18"/>
      <c r="AX22" s="18"/>
    </row>
    <row r="23" spans="1:50" s="14" customFormat="1" ht="15" customHeight="1" x14ac:dyDescent="0.3">
      <c r="C23" s="7" t="s">
        <v>10358</v>
      </c>
      <c r="D23" s="39"/>
      <c r="E23" s="39"/>
      <c r="F23" s="39"/>
      <c r="G23" s="39"/>
      <c r="H23" s="39"/>
      <c r="I23" s="39"/>
      <c r="J23" s="39"/>
      <c r="K23" s="39"/>
      <c r="L23" s="39"/>
      <c r="M23" s="39"/>
      <c r="N23" s="39"/>
      <c r="O23" s="39"/>
      <c r="P23" s="39"/>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5"/>
      <c r="AS23" s="8"/>
      <c r="AT23" s="8"/>
      <c r="AU23" s="18"/>
      <c r="AV23" s="18"/>
      <c r="AW23" s="18"/>
      <c r="AX23" s="18"/>
    </row>
    <row r="24" spans="1:50" ht="30" customHeight="1" x14ac:dyDescent="0.3">
      <c r="A24" s="8"/>
      <c r="B24" s="8"/>
      <c r="C24" s="112" t="s">
        <v>10359</v>
      </c>
      <c r="D24" s="166"/>
      <c r="E24" s="166"/>
      <c r="F24" s="166"/>
      <c r="G24" s="166"/>
      <c r="H24" s="166"/>
      <c r="I24" s="166"/>
      <c r="J24" s="166"/>
      <c r="K24" s="166"/>
      <c r="L24" s="166"/>
      <c r="M24" s="166"/>
      <c r="N24" s="166"/>
      <c r="O24" s="166"/>
      <c r="P24" s="166"/>
      <c r="Q24" s="166"/>
      <c r="R24" s="166"/>
      <c r="S24" s="166"/>
      <c r="T24" s="166"/>
      <c r="U24" s="166"/>
      <c r="V24" s="166"/>
      <c r="W24" s="166"/>
      <c r="X24" s="166"/>
      <c r="Y24" s="166"/>
      <c r="Z24" s="166"/>
      <c r="AA24" s="166"/>
      <c r="AB24" s="166"/>
      <c r="AC24" s="166"/>
      <c r="AD24" s="166"/>
      <c r="AE24" s="166"/>
      <c r="AF24" s="166"/>
      <c r="AG24" s="166"/>
      <c r="AH24" s="166"/>
      <c r="AI24" s="166"/>
      <c r="AJ24" s="166"/>
      <c r="AK24" s="166"/>
      <c r="AL24" s="166"/>
      <c r="AM24" s="166"/>
      <c r="AN24" s="166"/>
      <c r="AO24" s="166"/>
      <c r="AP24" s="166"/>
      <c r="AQ24" s="166"/>
    </row>
    <row r="25" spans="1:50" s="14" customFormat="1" ht="15" customHeight="1" x14ac:dyDescent="0.3">
      <c r="C25" s="7" t="s">
        <v>6910</v>
      </c>
      <c r="D25" s="39"/>
      <c r="E25" s="39"/>
      <c r="F25" s="39"/>
      <c r="G25" s="39"/>
      <c r="H25" s="39"/>
      <c r="I25" s="39"/>
      <c r="J25" s="39"/>
      <c r="K25" s="39"/>
      <c r="L25" s="39"/>
      <c r="M25" s="39"/>
      <c r="N25" s="39"/>
      <c r="O25" s="39"/>
      <c r="P25" s="39"/>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5"/>
      <c r="AS25" s="8"/>
      <c r="AT25" s="8"/>
      <c r="AU25" s="18"/>
      <c r="AV25" s="18"/>
      <c r="AW25" s="18"/>
      <c r="AX25" s="18"/>
    </row>
    <row r="26" spans="1:50" ht="30" customHeight="1" x14ac:dyDescent="0.3">
      <c r="A26" s="8"/>
      <c r="B26" s="8"/>
      <c r="C26" s="112" t="s">
        <v>10118</v>
      </c>
      <c r="D26" s="166"/>
      <c r="E26" s="166"/>
      <c r="F26" s="166"/>
      <c r="G26" s="166"/>
      <c r="H26" s="166"/>
      <c r="I26" s="166"/>
      <c r="J26" s="166"/>
      <c r="K26" s="166"/>
      <c r="L26" s="166"/>
      <c r="M26" s="166"/>
      <c r="N26" s="166"/>
      <c r="O26" s="166"/>
      <c r="P26" s="166"/>
      <c r="Q26" s="166"/>
      <c r="R26" s="166"/>
      <c r="S26" s="166"/>
      <c r="T26" s="166"/>
      <c r="U26" s="166"/>
      <c r="V26" s="166"/>
      <c r="W26" s="166"/>
      <c r="X26" s="166"/>
      <c r="Y26" s="166"/>
      <c r="Z26" s="166"/>
      <c r="AA26" s="166"/>
      <c r="AB26" s="166"/>
      <c r="AC26" s="166"/>
      <c r="AD26" s="166"/>
      <c r="AE26" s="166"/>
      <c r="AF26" s="166"/>
      <c r="AG26" s="166"/>
      <c r="AH26" s="166"/>
      <c r="AI26" s="166"/>
      <c r="AJ26" s="166"/>
      <c r="AK26" s="166"/>
      <c r="AL26" s="166"/>
      <c r="AM26" s="166"/>
      <c r="AN26" s="166"/>
      <c r="AO26" s="166"/>
      <c r="AP26" s="166"/>
      <c r="AQ26" s="166"/>
    </row>
    <row r="27" spans="1:50" ht="10.050000000000001" customHeight="1" x14ac:dyDescent="0.3">
      <c r="A27" s="8"/>
      <c r="B27" s="8"/>
    </row>
    <row r="28" spans="1:50" ht="15" customHeight="1" x14ac:dyDescent="0.3">
      <c r="A28" s="8"/>
      <c r="B28" s="8"/>
      <c r="C28" s="135" t="s">
        <v>7491</v>
      </c>
      <c r="D28" s="135"/>
      <c r="E28" s="135"/>
      <c r="F28" s="135"/>
      <c r="G28" s="135"/>
      <c r="H28" s="135"/>
      <c r="I28" s="135"/>
      <c r="J28" s="135"/>
      <c r="K28" s="135"/>
      <c r="L28" s="135"/>
      <c r="M28" s="135"/>
      <c r="N28" s="135"/>
      <c r="O28" s="135"/>
      <c r="P28" s="135"/>
      <c r="Q28" s="135"/>
      <c r="R28" s="135"/>
      <c r="S28" s="135"/>
      <c r="T28" s="135"/>
      <c r="U28" s="135"/>
      <c r="V28" s="135"/>
      <c r="W28" s="135"/>
      <c r="X28" s="135"/>
      <c r="Y28" s="135"/>
      <c r="Z28" s="135"/>
      <c r="AA28" s="135"/>
      <c r="AB28" s="135"/>
      <c r="AC28" s="135"/>
      <c r="AD28" s="135"/>
      <c r="AE28" s="135"/>
      <c r="AF28" s="135"/>
      <c r="AG28" s="135"/>
      <c r="AH28" s="135"/>
      <c r="AI28" s="135"/>
      <c r="AJ28" s="135"/>
      <c r="AK28" s="135"/>
      <c r="AL28" s="135"/>
      <c r="AM28" s="135"/>
      <c r="AN28" s="135"/>
      <c r="AO28" s="135"/>
      <c r="AP28" s="135"/>
      <c r="AQ28" s="135"/>
    </row>
    <row r="29" spans="1:50" s="10" customFormat="1" ht="3" customHeight="1" x14ac:dyDescent="0.3">
      <c r="A29" s="9"/>
      <c r="B29" s="9"/>
      <c r="C29" s="19"/>
      <c r="D29" s="19"/>
      <c r="E29" s="19"/>
      <c r="F29" s="19"/>
      <c r="G29" s="19"/>
      <c r="H29" s="19"/>
      <c r="I29" s="19"/>
      <c r="J29" s="19"/>
      <c r="K29" s="19"/>
      <c r="L29" s="19"/>
      <c r="M29" s="19"/>
      <c r="N29" s="19"/>
      <c r="O29" s="19"/>
      <c r="P29" s="19"/>
      <c r="Q29" s="19"/>
      <c r="R29" s="19"/>
      <c r="S29" s="19"/>
      <c r="T29" s="19"/>
      <c r="U29" s="19"/>
      <c r="V29" s="19"/>
      <c r="W29" s="19"/>
      <c r="X29" s="19"/>
      <c r="Y29" s="19"/>
      <c r="Z29" s="19"/>
      <c r="AA29" s="19"/>
      <c r="AB29" s="19"/>
      <c r="AC29" s="19"/>
      <c r="AD29" s="19"/>
      <c r="AE29" s="19"/>
      <c r="AF29" s="19"/>
      <c r="AG29" s="19"/>
      <c r="AH29" s="19"/>
      <c r="AI29" s="19"/>
      <c r="AJ29" s="19"/>
      <c r="AK29" s="19"/>
      <c r="AL29" s="19"/>
      <c r="AM29" s="19"/>
      <c r="AN29" s="19"/>
    </row>
    <row r="30" spans="1:50" ht="30" customHeight="1" x14ac:dyDescent="0.3">
      <c r="A30" s="173">
        <v>1</v>
      </c>
      <c r="B30" s="173"/>
      <c r="C30" s="165" t="s">
        <v>10361</v>
      </c>
      <c r="D30" s="166"/>
      <c r="E30" s="166"/>
      <c r="F30" s="166"/>
      <c r="G30" s="166"/>
      <c r="H30" s="166"/>
      <c r="I30" s="166"/>
      <c r="J30" s="166"/>
      <c r="K30" s="166"/>
      <c r="L30" s="166"/>
      <c r="M30" s="166"/>
      <c r="N30" s="166"/>
      <c r="O30" s="166"/>
      <c r="P30" s="166"/>
      <c r="Q30" s="166"/>
      <c r="R30" s="166"/>
      <c r="S30" s="166"/>
      <c r="T30" s="166"/>
      <c r="U30" s="166"/>
      <c r="V30" s="166"/>
      <c r="W30" s="166"/>
      <c r="X30" s="166"/>
      <c r="Y30" s="166"/>
      <c r="Z30" s="166"/>
      <c r="AA30" s="166"/>
      <c r="AB30" s="166"/>
      <c r="AC30" s="166"/>
      <c r="AD30" s="166"/>
      <c r="AE30" s="166"/>
      <c r="AF30" s="166"/>
      <c r="AG30" s="166"/>
      <c r="AH30" s="166"/>
      <c r="AI30" s="166"/>
      <c r="AJ30" s="166"/>
      <c r="AK30" s="166"/>
      <c r="AL30" s="166"/>
      <c r="AM30" s="166"/>
      <c r="AN30" s="166"/>
      <c r="AO30" s="166"/>
      <c r="AP30" s="166"/>
      <c r="AQ30" s="166"/>
      <c r="AR30" s="72"/>
    </row>
    <row r="31" spans="1:50" ht="35.4" customHeight="1" x14ac:dyDescent="0.3">
      <c r="A31" s="59"/>
      <c r="B31" s="59"/>
      <c r="C31" s="112" t="s">
        <v>10362</v>
      </c>
      <c r="D31" s="189"/>
      <c r="E31" s="189"/>
      <c r="F31" s="189"/>
      <c r="G31" s="189"/>
      <c r="H31" s="189"/>
      <c r="I31" s="189"/>
      <c r="J31" s="189"/>
      <c r="K31" s="189"/>
      <c r="L31" s="189"/>
      <c r="M31" s="189"/>
      <c r="N31" s="189"/>
      <c r="O31" s="189"/>
      <c r="P31" s="189"/>
      <c r="Q31" s="189"/>
      <c r="R31" s="189"/>
      <c r="S31" s="189"/>
      <c r="T31" s="189"/>
      <c r="U31" s="189"/>
      <c r="V31" s="189"/>
      <c r="W31" s="189"/>
      <c r="X31" s="189"/>
      <c r="Y31" s="189"/>
      <c r="Z31" s="189"/>
      <c r="AA31" s="189"/>
      <c r="AB31" s="189"/>
      <c r="AC31" s="189"/>
      <c r="AD31" s="189"/>
      <c r="AE31" s="189"/>
      <c r="AF31" s="189"/>
      <c r="AG31" s="189"/>
      <c r="AH31" s="189"/>
      <c r="AI31" s="189"/>
      <c r="AJ31" s="189"/>
      <c r="AK31" s="189"/>
      <c r="AL31" s="189"/>
      <c r="AM31" s="189"/>
      <c r="AN31" s="189"/>
      <c r="AO31" s="189"/>
      <c r="AP31" s="189"/>
      <c r="AQ31" s="189"/>
      <c r="AR31" s="72" t="str">
        <f>IF(AND(C32="X",C34="X"),"U mag bij vraag "&amp;A30&amp;" maar één hokje aankruisen!","")</f>
        <v/>
      </c>
    </row>
    <row r="32" spans="1:50" x14ac:dyDescent="0.3">
      <c r="A32" s="131"/>
      <c r="B32" s="132"/>
      <c r="C32" s="54"/>
      <c r="D32" s="5" t="s">
        <v>10360</v>
      </c>
      <c r="L32" s="40"/>
      <c r="S32" s="71" t="str">
        <f>IF(AND(C32="",SUM(C38:F50)&gt;0),"&lt;= Kruis het hokje vóór 'een of meer scholen …' aan als u vraag "&amp;A36&amp;" beantwoordt!","")</f>
        <v/>
      </c>
    </row>
    <row r="33" spans="1:45" ht="4.8" customHeight="1" x14ac:dyDescent="0.3">
      <c r="A33" s="132"/>
      <c r="B33" s="132"/>
      <c r="L33" s="40"/>
    </row>
    <row r="34" spans="1:45" x14ac:dyDescent="0.3">
      <c r="A34" s="132"/>
      <c r="B34" s="132"/>
      <c r="C34" s="54"/>
      <c r="D34" s="5" t="s">
        <v>10119</v>
      </c>
      <c r="L34" s="40"/>
      <c r="AI34" s="71" t="str">
        <f>IF(AND(C34="",C54&lt;&gt;""),"&lt;= Kruis het hokje vóór 'een schoolbestuur …' aan als u vraag "&amp;A52&amp;" beantwoordt!","")</f>
        <v/>
      </c>
    </row>
    <row r="35" spans="1:45" ht="7.05" customHeight="1" x14ac:dyDescent="0.3">
      <c r="A35" s="8"/>
      <c r="B35" s="8"/>
    </row>
    <row r="36" spans="1:45" ht="18.600000000000001" customHeight="1" x14ac:dyDescent="0.3">
      <c r="A36" s="173">
        <v>2</v>
      </c>
      <c r="B36" s="173"/>
      <c r="C36" s="46" t="s">
        <v>7498</v>
      </c>
      <c r="S36" s="55" t="str">
        <f>IF(AND(C32="X",SUM(C38:F50)=0),"Vul bij vraag "&amp;A36&amp;" minstens 1 schoolnummer in.","")</f>
        <v/>
      </c>
      <c r="AL36" s="40" t="str">
        <f>IF(AND(C34="X",SUM(C38:F50)&gt;0),"U mag vraag "&amp;A36&amp;" niet beantwoorden als u bij vraag "&amp;A30&amp;" het hokje vóór 'een schoolbestuur …' hebt aangekruist!","")</f>
        <v/>
      </c>
    </row>
    <row r="37" spans="1:45" ht="33.6" customHeight="1" x14ac:dyDescent="0.3">
      <c r="A37" s="8"/>
      <c r="B37" s="8"/>
      <c r="C37" s="120" t="s">
        <v>10363</v>
      </c>
      <c r="D37" s="179"/>
      <c r="E37" s="179"/>
      <c r="F37" s="179"/>
      <c r="G37" s="179"/>
      <c r="H37" s="179"/>
      <c r="I37" s="179"/>
      <c r="J37" s="179"/>
      <c r="K37" s="179"/>
      <c r="L37" s="179"/>
      <c r="M37" s="179"/>
      <c r="N37" s="179"/>
      <c r="O37" s="179"/>
      <c r="P37" s="179"/>
      <c r="Q37" s="179"/>
      <c r="R37" s="179"/>
      <c r="S37" s="179"/>
      <c r="T37" s="179"/>
      <c r="U37" s="179"/>
      <c r="V37" s="179"/>
      <c r="W37" s="179"/>
      <c r="X37" s="179"/>
      <c r="Y37" s="179"/>
      <c r="Z37" s="179"/>
      <c r="AA37" s="179"/>
      <c r="AB37" s="179"/>
      <c r="AC37" s="179"/>
      <c r="AD37" s="179"/>
      <c r="AE37" s="179"/>
      <c r="AF37" s="179"/>
      <c r="AG37" s="179"/>
      <c r="AH37" s="179"/>
      <c r="AI37" s="179"/>
      <c r="AJ37" s="179"/>
      <c r="AK37" s="179"/>
      <c r="AL37" s="179"/>
      <c r="AM37" s="179"/>
      <c r="AN37" s="179"/>
      <c r="AO37" s="179"/>
      <c r="AP37" s="179"/>
      <c r="AQ37" s="179"/>
      <c r="AR37" s="83" t="str">
        <f>IF(COUNTIF(B38:B50,"!")&gt;0,"U hebt  bij vraag "&amp;A36&amp;" minstens één onbestaand instellingsnummer ingevuld!","")</f>
        <v/>
      </c>
    </row>
    <row r="38" spans="1:45" ht="15" customHeight="1" x14ac:dyDescent="0.3">
      <c r="A38" s="8"/>
      <c r="B38" s="57" t="str">
        <f>IF(AS38="X","!","")</f>
        <v/>
      </c>
      <c r="C38" s="128"/>
      <c r="D38" s="129"/>
      <c r="E38" s="129"/>
      <c r="F38" s="130"/>
      <c r="H38" s="125" t="str">
        <f>IF(ISBLANK(C38),"",VLOOKUP(C38,'lijst instellingen'!$A$2:$J$3000,10,FALSE))</f>
        <v/>
      </c>
      <c r="I38" s="126"/>
      <c r="J38" s="126"/>
      <c r="K38" s="126"/>
      <c r="L38" s="126"/>
      <c r="M38" s="126"/>
      <c r="N38" s="126"/>
      <c r="O38" s="126"/>
      <c r="P38" s="126"/>
      <c r="Q38" s="126"/>
      <c r="R38" s="126"/>
      <c r="S38" s="126"/>
      <c r="T38" s="126"/>
      <c r="U38" s="126"/>
      <c r="V38" s="126"/>
      <c r="W38" s="126"/>
      <c r="X38" s="126"/>
      <c r="Y38" s="126"/>
      <c r="Z38" s="126"/>
      <c r="AA38" s="126"/>
      <c r="AB38" s="126"/>
      <c r="AC38" s="126"/>
      <c r="AD38" s="126"/>
      <c r="AE38" s="126"/>
      <c r="AF38" s="126"/>
      <c r="AG38" s="126"/>
      <c r="AH38" s="126"/>
      <c r="AI38" s="126"/>
      <c r="AJ38" s="126"/>
      <c r="AK38" s="126"/>
      <c r="AL38" s="126"/>
      <c r="AM38" s="126"/>
      <c r="AN38" s="126"/>
      <c r="AO38" s="126"/>
      <c r="AP38" s="126"/>
      <c r="AQ38" s="127"/>
      <c r="AS38" s="5" t="str">
        <f>_xlfn.IFNA(H38,"X")</f>
        <v/>
      </c>
    </row>
    <row r="39" spans="1:45" ht="3" customHeight="1" x14ac:dyDescent="0.3">
      <c r="A39" s="8"/>
      <c r="B39" s="8"/>
      <c r="N39" s="17"/>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row>
    <row r="40" spans="1:45" ht="15" customHeight="1" x14ac:dyDescent="0.3">
      <c r="A40" s="8"/>
      <c r="B40" s="57" t="str">
        <f>IF(AS40="X","!","")</f>
        <v/>
      </c>
      <c r="C40" s="128"/>
      <c r="D40" s="129"/>
      <c r="E40" s="129"/>
      <c r="F40" s="130"/>
      <c r="H40" s="125" t="str">
        <f>IF(ISBLANK(C40),"",VLOOKUP(C40,'lijst instellingen'!$A$2:$J$3000,10,FALSE))</f>
        <v/>
      </c>
      <c r="I40" s="126"/>
      <c r="J40" s="126"/>
      <c r="K40" s="126"/>
      <c r="L40" s="126"/>
      <c r="M40" s="126"/>
      <c r="N40" s="126"/>
      <c r="O40" s="126"/>
      <c r="P40" s="126"/>
      <c r="Q40" s="126"/>
      <c r="R40" s="126"/>
      <c r="S40" s="126"/>
      <c r="T40" s="126"/>
      <c r="U40" s="126"/>
      <c r="V40" s="126"/>
      <c r="W40" s="126"/>
      <c r="X40" s="126"/>
      <c r="Y40" s="126"/>
      <c r="Z40" s="126"/>
      <c r="AA40" s="126"/>
      <c r="AB40" s="126"/>
      <c r="AC40" s="126"/>
      <c r="AD40" s="126"/>
      <c r="AE40" s="126"/>
      <c r="AF40" s="126"/>
      <c r="AG40" s="126"/>
      <c r="AH40" s="126"/>
      <c r="AI40" s="126"/>
      <c r="AJ40" s="126"/>
      <c r="AK40" s="126"/>
      <c r="AL40" s="126"/>
      <c r="AM40" s="126"/>
      <c r="AN40" s="126"/>
      <c r="AO40" s="126"/>
      <c r="AP40" s="126"/>
      <c r="AQ40" s="127"/>
      <c r="AS40" s="5" t="str">
        <f>_xlfn.IFNA(H40,"X")</f>
        <v/>
      </c>
    </row>
    <row r="41" spans="1:45" ht="3" customHeight="1" x14ac:dyDescent="0.3">
      <c r="A41" s="8"/>
      <c r="B41" s="8"/>
      <c r="N41" s="17"/>
      <c r="P41" s="48"/>
      <c r="Q41" s="48"/>
      <c r="R41" s="48"/>
      <c r="S41" s="48"/>
      <c r="T41" s="48"/>
      <c r="U41" s="48"/>
      <c r="V41" s="48"/>
      <c r="W41" s="48"/>
      <c r="X41" s="48"/>
      <c r="Y41" s="48"/>
      <c r="Z41" s="48"/>
      <c r="AA41" s="48"/>
      <c r="AB41" s="48"/>
      <c r="AC41" s="48"/>
      <c r="AD41" s="48"/>
      <c r="AE41" s="48"/>
      <c r="AF41" s="48"/>
      <c r="AG41" s="48"/>
      <c r="AH41" s="48"/>
      <c r="AI41" s="48"/>
      <c r="AJ41" s="48"/>
      <c r="AK41" s="48"/>
      <c r="AL41" s="48"/>
      <c r="AM41" s="48"/>
      <c r="AN41" s="48"/>
      <c r="AO41" s="48"/>
      <c r="AP41" s="48"/>
      <c r="AQ41" s="48"/>
    </row>
    <row r="42" spans="1:45" ht="15" customHeight="1" x14ac:dyDescent="0.3">
      <c r="A42" s="8"/>
      <c r="B42" s="57" t="str">
        <f>IF(AS42="X","!","")</f>
        <v/>
      </c>
      <c r="C42" s="128"/>
      <c r="D42" s="129"/>
      <c r="E42" s="129"/>
      <c r="F42" s="130"/>
      <c r="H42" s="125" t="str">
        <f>IF(ISBLANK(C42),"",VLOOKUP(C42,'lijst instellingen'!$A$2:$J$3000,10,FALSE))</f>
        <v/>
      </c>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s="126"/>
      <c r="AL42" s="126"/>
      <c r="AM42" s="126"/>
      <c r="AN42" s="126"/>
      <c r="AO42" s="126"/>
      <c r="AP42" s="126"/>
      <c r="AQ42" s="127"/>
      <c r="AS42" s="5" t="str">
        <f>_xlfn.IFNA(H42,"X")</f>
        <v/>
      </c>
    </row>
    <row r="43" spans="1:45" ht="3" customHeight="1" x14ac:dyDescent="0.3">
      <c r="A43" s="8"/>
      <c r="B43" s="8"/>
      <c r="N43" s="17"/>
      <c r="P43" s="48"/>
      <c r="Q43" s="48"/>
      <c r="R43" s="48"/>
      <c r="S43" s="48"/>
      <c r="T43" s="48"/>
      <c r="U43" s="48"/>
      <c r="V43" s="48"/>
      <c r="W43" s="48"/>
      <c r="X43" s="48"/>
      <c r="Y43" s="48"/>
      <c r="Z43" s="48"/>
      <c r="AA43" s="48"/>
      <c r="AB43" s="48"/>
      <c r="AC43" s="48"/>
      <c r="AD43" s="48"/>
      <c r="AE43" s="48"/>
      <c r="AF43" s="48"/>
      <c r="AG43" s="48"/>
      <c r="AH43" s="48"/>
      <c r="AI43" s="48"/>
      <c r="AJ43" s="48"/>
      <c r="AK43" s="48"/>
      <c r="AL43" s="48"/>
      <c r="AM43" s="48"/>
      <c r="AN43" s="48"/>
      <c r="AO43" s="48"/>
      <c r="AP43" s="48"/>
      <c r="AQ43" s="48"/>
    </row>
    <row r="44" spans="1:45" ht="15" customHeight="1" x14ac:dyDescent="0.3">
      <c r="A44" s="8"/>
      <c r="B44" s="57" t="str">
        <f>IF(AS44="X","!","")</f>
        <v/>
      </c>
      <c r="C44" s="128"/>
      <c r="D44" s="129"/>
      <c r="E44" s="129"/>
      <c r="F44" s="130"/>
      <c r="H44" s="125" t="str">
        <f>IF(ISBLANK(C44),"",VLOOKUP(C44,'lijst instellingen'!$A$2:$J$3000,10,FALSE))</f>
        <v/>
      </c>
      <c r="I44" s="126"/>
      <c r="J44" s="126"/>
      <c r="K44" s="126"/>
      <c r="L44" s="126"/>
      <c r="M44" s="126"/>
      <c r="N44" s="126"/>
      <c r="O44" s="126"/>
      <c r="P44" s="126"/>
      <c r="Q44" s="126"/>
      <c r="R44" s="126"/>
      <c r="S44" s="126"/>
      <c r="T44" s="126"/>
      <c r="U44" s="126"/>
      <c r="V44" s="126"/>
      <c r="W44" s="126"/>
      <c r="X44" s="126"/>
      <c r="Y44" s="126"/>
      <c r="Z44" s="126"/>
      <c r="AA44" s="126"/>
      <c r="AB44" s="126"/>
      <c r="AC44" s="126"/>
      <c r="AD44" s="126"/>
      <c r="AE44" s="126"/>
      <c r="AF44" s="126"/>
      <c r="AG44" s="126"/>
      <c r="AH44" s="126"/>
      <c r="AI44" s="126"/>
      <c r="AJ44" s="126"/>
      <c r="AK44" s="126"/>
      <c r="AL44" s="126"/>
      <c r="AM44" s="126"/>
      <c r="AN44" s="126"/>
      <c r="AO44" s="126"/>
      <c r="AP44" s="126"/>
      <c r="AQ44" s="127"/>
      <c r="AS44" s="5" t="str">
        <f>_xlfn.IFNA(H44,"X")</f>
        <v/>
      </c>
    </row>
    <row r="45" spans="1:45" ht="3" customHeight="1" x14ac:dyDescent="0.3">
      <c r="A45" s="8"/>
      <c r="B45" s="8"/>
      <c r="N45" s="17"/>
      <c r="P45" s="48"/>
      <c r="Q45" s="48"/>
      <c r="R45" s="48"/>
      <c r="S45" s="48"/>
      <c r="T45" s="48"/>
      <c r="U45" s="48"/>
      <c r="V45" s="48"/>
      <c r="W45" s="48"/>
      <c r="X45" s="48"/>
      <c r="Y45" s="48"/>
      <c r="Z45" s="48"/>
      <c r="AA45" s="48"/>
      <c r="AB45" s="48"/>
      <c r="AC45" s="48"/>
      <c r="AD45" s="48"/>
      <c r="AE45" s="48"/>
      <c r="AF45" s="48"/>
      <c r="AG45" s="48"/>
      <c r="AH45" s="48"/>
      <c r="AI45" s="48"/>
      <c r="AJ45" s="48"/>
      <c r="AK45" s="48"/>
      <c r="AL45" s="48"/>
      <c r="AM45" s="48"/>
      <c r="AN45" s="48"/>
      <c r="AO45" s="48"/>
      <c r="AP45" s="48"/>
      <c r="AQ45" s="48"/>
    </row>
    <row r="46" spans="1:45" ht="15" customHeight="1" x14ac:dyDescent="0.3">
      <c r="A46" s="8"/>
      <c r="B46" s="57" t="str">
        <f>IF(AS46="X","!","")</f>
        <v/>
      </c>
      <c r="C46" s="128"/>
      <c r="D46" s="129"/>
      <c r="E46" s="129"/>
      <c r="F46" s="130"/>
      <c r="H46" s="125" t="str">
        <f>IF(ISBLANK(C46),"",VLOOKUP(C46,'lijst instellingen'!$A$2:$J$3000,10,FALSE))</f>
        <v/>
      </c>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s="126"/>
      <c r="AL46" s="126"/>
      <c r="AM46" s="126"/>
      <c r="AN46" s="126"/>
      <c r="AO46" s="126"/>
      <c r="AP46" s="126"/>
      <c r="AQ46" s="127"/>
      <c r="AS46" s="5" t="str">
        <f>_xlfn.IFNA(H46,"X")</f>
        <v/>
      </c>
    </row>
    <row r="47" spans="1:45" ht="3" customHeight="1" x14ac:dyDescent="0.3">
      <c r="A47" s="8"/>
      <c r="B47" s="8"/>
      <c r="N47" s="17"/>
      <c r="P47" s="48"/>
      <c r="Q47" s="48"/>
      <c r="R47" s="48"/>
      <c r="S47" s="48"/>
      <c r="T47" s="48"/>
      <c r="U47" s="48"/>
      <c r="V47" s="48"/>
      <c r="W47" s="48"/>
      <c r="X47" s="48"/>
      <c r="Y47" s="48"/>
      <c r="Z47" s="48"/>
      <c r="AA47" s="48"/>
      <c r="AB47" s="48"/>
      <c r="AC47" s="48"/>
      <c r="AD47" s="48"/>
      <c r="AE47" s="48"/>
      <c r="AF47" s="48"/>
      <c r="AG47" s="48"/>
      <c r="AH47" s="48"/>
      <c r="AI47" s="48"/>
      <c r="AJ47" s="48"/>
      <c r="AK47" s="48"/>
      <c r="AL47" s="48"/>
      <c r="AM47" s="48"/>
      <c r="AN47" s="48"/>
      <c r="AO47" s="48"/>
      <c r="AP47" s="48"/>
      <c r="AQ47" s="48"/>
    </row>
    <row r="48" spans="1:45" ht="15" customHeight="1" x14ac:dyDescent="0.3">
      <c r="A48" s="8"/>
      <c r="B48" s="57" t="str">
        <f>IF(AS48="X","!","")</f>
        <v/>
      </c>
      <c r="C48" s="128"/>
      <c r="D48" s="129"/>
      <c r="E48" s="129"/>
      <c r="F48" s="130"/>
      <c r="H48" s="125" t="str">
        <f>IF(ISBLANK(C48),"",VLOOKUP(C48,'lijst instellingen'!$A$2:$J$3000,10,FALSE))</f>
        <v/>
      </c>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s="126"/>
      <c r="AL48" s="126"/>
      <c r="AM48" s="126"/>
      <c r="AN48" s="126"/>
      <c r="AO48" s="126"/>
      <c r="AP48" s="126"/>
      <c r="AQ48" s="127"/>
      <c r="AS48" s="5" t="str">
        <f>_xlfn.IFNA(H48,"X")</f>
        <v/>
      </c>
    </row>
    <row r="49" spans="1:45" ht="3" customHeight="1" x14ac:dyDescent="0.3">
      <c r="A49" s="8"/>
      <c r="B49" s="8"/>
      <c r="N49" s="17"/>
      <c r="P49" s="48"/>
      <c r="Q49" s="48"/>
      <c r="R49" s="48"/>
      <c r="S49" s="48"/>
      <c r="T49" s="48"/>
      <c r="U49" s="48"/>
      <c r="V49" s="48"/>
      <c r="W49" s="48"/>
      <c r="X49" s="48"/>
      <c r="Y49" s="48"/>
      <c r="Z49" s="48"/>
      <c r="AA49" s="48"/>
      <c r="AB49" s="48"/>
      <c r="AC49" s="48"/>
      <c r="AD49" s="48"/>
      <c r="AE49" s="48"/>
      <c r="AF49" s="48"/>
      <c r="AG49" s="48"/>
      <c r="AH49" s="48"/>
      <c r="AI49" s="48"/>
      <c r="AJ49" s="48"/>
      <c r="AK49" s="48"/>
      <c r="AL49" s="48"/>
      <c r="AM49" s="48"/>
      <c r="AN49" s="48"/>
      <c r="AO49" s="48"/>
      <c r="AP49" s="48"/>
      <c r="AQ49" s="48"/>
    </row>
    <row r="50" spans="1:45" ht="15" customHeight="1" x14ac:dyDescent="0.3">
      <c r="A50" s="8"/>
      <c r="B50" s="57" t="str">
        <f>IF(AS50="X","!","")</f>
        <v/>
      </c>
      <c r="C50" s="128"/>
      <c r="D50" s="129"/>
      <c r="E50" s="129"/>
      <c r="F50" s="130"/>
      <c r="H50" s="125" t="str">
        <f>IF(ISBLANK(C50),"",VLOOKUP(C50,'lijst instellingen'!$A$2:$J$3000,10,FALSE))</f>
        <v/>
      </c>
      <c r="I50" s="126"/>
      <c r="J50" s="126"/>
      <c r="K50" s="126"/>
      <c r="L50" s="126"/>
      <c r="M50" s="126"/>
      <c r="N50" s="126"/>
      <c r="O50" s="126"/>
      <c r="P50" s="126"/>
      <c r="Q50" s="126"/>
      <c r="R50" s="126"/>
      <c r="S50" s="126"/>
      <c r="T50" s="126"/>
      <c r="U50" s="126"/>
      <c r="V50" s="126"/>
      <c r="W50" s="126"/>
      <c r="X50" s="126"/>
      <c r="Y50" s="126"/>
      <c r="Z50" s="126"/>
      <c r="AA50" s="126"/>
      <c r="AB50" s="126"/>
      <c r="AC50" s="126"/>
      <c r="AD50" s="126"/>
      <c r="AE50" s="126"/>
      <c r="AF50" s="126"/>
      <c r="AG50" s="126"/>
      <c r="AH50" s="126"/>
      <c r="AI50" s="126"/>
      <c r="AJ50" s="126"/>
      <c r="AK50" s="126"/>
      <c r="AL50" s="126"/>
      <c r="AM50" s="126"/>
      <c r="AN50" s="126"/>
      <c r="AO50" s="126"/>
      <c r="AP50" s="126"/>
      <c r="AQ50" s="127"/>
      <c r="AS50" s="5" t="str">
        <f>_xlfn.IFNA(H50,"X")</f>
        <v/>
      </c>
    </row>
    <row r="51" spans="1:45" ht="7.05" customHeight="1" x14ac:dyDescent="0.3">
      <c r="A51" s="8"/>
      <c r="B51" s="8"/>
    </row>
    <row r="52" spans="1:45" ht="18.600000000000001" customHeight="1" x14ac:dyDescent="0.3">
      <c r="A52" s="173">
        <v>3</v>
      </c>
      <c r="B52" s="173"/>
      <c r="C52" s="46" t="s">
        <v>7500</v>
      </c>
      <c r="S52" s="52"/>
      <c r="AP52" s="40" t="str">
        <f>IF(AND(C32="X",C54&lt;&gt;""),"U mag vraag "&amp;A52&amp;" niet beantwoorden als u bij vraag "&amp;A30&amp;" het hokje vóór 'een of meer scholen …' hebt aangekruist!","")</f>
        <v/>
      </c>
    </row>
    <row r="53" spans="1:45" ht="18.600000000000001" customHeight="1" x14ac:dyDescent="0.3">
      <c r="A53" s="8"/>
      <c r="B53" s="8"/>
      <c r="C53" s="120" t="s">
        <v>7501</v>
      </c>
      <c r="D53" s="179"/>
      <c r="E53" s="179"/>
      <c r="F53" s="179"/>
      <c r="G53" s="179"/>
      <c r="H53" s="179"/>
      <c r="I53" s="179"/>
      <c r="J53" s="179"/>
      <c r="K53" s="179"/>
      <c r="L53" s="179"/>
      <c r="M53" s="179"/>
      <c r="N53" s="179"/>
      <c r="O53" s="179"/>
      <c r="P53" s="179"/>
      <c r="Q53" s="179"/>
      <c r="R53" s="179"/>
      <c r="S53" s="179"/>
      <c r="T53" s="179"/>
      <c r="U53" s="179"/>
      <c r="V53" s="179"/>
      <c r="W53" s="179"/>
      <c r="X53" s="179"/>
      <c r="Y53" s="179"/>
      <c r="Z53" s="179"/>
      <c r="AA53" s="179"/>
      <c r="AB53" s="179"/>
      <c r="AC53" s="179"/>
      <c r="AD53" s="179"/>
      <c r="AE53" s="179"/>
      <c r="AF53" s="179"/>
      <c r="AG53" s="179"/>
      <c r="AH53" s="179"/>
      <c r="AI53" s="179"/>
      <c r="AJ53" s="179"/>
      <c r="AK53" s="179"/>
      <c r="AL53" s="179"/>
      <c r="AM53" s="179"/>
      <c r="AN53" s="179"/>
      <c r="AO53" s="179"/>
      <c r="AP53" s="179"/>
      <c r="AQ53" s="179"/>
      <c r="AR53" s="58" t="str">
        <f>IF(B54="!","U hebt  bij vraag "&amp;A52&amp;" een onbestaand instellingsnummer ingevuld!","")</f>
        <v/>
      </c>
    </row>
    <row r="54" spans="1:45" ht="15" customHeight="1" x14ac:dyDescent="0.3">
      <c r="A54" s="8"/>
      <c r="B54" s="57" t="str">
        <f>IF(AS54="X","!","")</f>
        <v/>
      </c>
      <c r="C54" s="128"/>
      <c r="D54" s="129"/>
      <c r="E54" s="129"/>
      <c r="F54" s="130"/>
      <c r="H54" s="167" t="str">
        <f>IF(ISBLANK(C54),"",VLOOKUP(C54,'IM, SG en SGR'!$A$2:$H$5000,8,FALSE))</f>
        <v/>
      </c>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9"/>
      <c r="AR54" s="73" t="str">
        <f>IF(AND(C34="X",C54=""),"&lt;= Vul het instellingsnummer in.","")</f>
        <v/>
      </c>
      <c r="AS54" s="5" t="str">
        <f>_xlfn.IFNA(H54,"X")</f>
        <v/>
      </c>
    </row>
    <row r="55" spans="1:45" ht="15" customHeight="1" x14ac:dyDescent="0.3">
      <c r="A55" s="8"/>
      <c r="B55" s="57"/>
      <c r="C55" s="82"/>
      <c r="D55" s="82"/>
      <c r="F55" s="82"/>
      <c r="H55" s="170"/>
      <c r="I55" s="171"/>
      <c r="J55" s="171"/>
      <c r="K55" s="171"/>
      <c r="L55" s="171"/>
      <c r="M55" s="171"/>
      <c r="N55" s="171"/>
      <c r="O55" s="171"/>
      <c r="P55" s="171"/>
      <c r="Q55" s="171"/>
      <c r="R55" s="171"/>
      <c r="S55" s="171"/>
      <c r="T55" s="171"/>
      <c r="U55" s="171"/>
      <c r="V55" s="171"/>
      <c r="W55" s="171"/>
      <c r="X55" s="171"/>
      <c r="Y55" s="171"/>
      <c r="Z55" s="171"/>
      <c r="AA55" s="171"/>
      <c r="AB55" s="171"/>
      <c r="AC55" s="171"/>
      <c r="AD55" s="171"/>
      <c r="AE55" s="171"/>
      <c r="AF55" s="171"/>
      <c r="AG55" s="171"/>
      <c r="AH55" s="171"/>
      <c r="AI55" s="171"/>
      <c r="AJ55" s="171"/>
      <c r="AK55" s="171"/>
      <c r="AL55" s="171"/>
      <c r="AM55" s="171"/>
      <c r="AN55" s="171"/>
      <c r="AO55" s="171"/>
      <c r="AP55" s="171"/>
      <c r="AQ55" s="172"/>
      <c r="AR55" s="73"/>
    </row>
    <row r="56" spans="1:45" ht="10.050000000000001" customHeight="1" x14ac:dyDescent="0.3">
      <c r="A56" s="8"/>
      <c r="B56" s="8"/>
    </row>
    <row r="57" spans="1:45" ht="15" customHeight="1" x14ac:dyDescent="0.3">
      <c r="A57" s="8"/>
      <c r="B57" s="8"/>
      <c r="C57" s="135" t="s">
        <v>7483</v>
      </c>
      <c r="D57" s="135"/>
      <c r="E57" s="135"/>
      <c r="F57" s="135"/>
      <c r="G57" s="135"/>
      <c r="H57" s="135"/>
      <c r="I57" s="135"/>
      <c r="J57" s="135"/>
      <c r="K57" s="135"/>
      <c r="L57" s="135"/>
      <c r="M57" s="135"/>
      <c r="N57" s="135"/>
      <c r="O57" s="135"/>
      <c r="P57" s="135"/>
      <c r="Q57" s="135"/>
      <c r="R57" s="135"/>
      <c r="S57" s="135"/>
      <c r="T57" s="135"/>
      <c r="U57" s="135"/>
      <c r="V57" s="135"/>
      <c r="W57" s="135"/>
      <c r="X57" s="135"/>
      <c r="Y57" s="135"/>
      <c r="Z57" s="135"/>
      <c r="AA57" s="135"/>
      <c r="AB57" s="135"/>
      <c r="AC57" s="135"/>
      <c r="AD57" s="135"/>
      <c r="AE57" s="135"/>
      <c r="AF57" s="135"/>
      <c r="AG57" s="135"/>
      <c r="AH57" s="135"/>
      <c r="AI57" s="135"/>
      <c r="AJ57" s="135"/>
      <c r="AK57" s="135"/>
      <c r="AL57" s="135"/>
      <c r="AM57" s="135"/>
      <c r="AN57" s="135"/>
      <c r="AO57" s="135"/>
      <c r="AP57" s="135"/>
      <c r="AQ57" s="135"/>
    </row>
    <row r="58" spans="1:45" ht="4.2" customHeight="1" x14ac:dyDescent="0.3">
      <c r="A58" s="8"/>
      <c r="B58" s="8"/>
    </row>
    <row r="59" spans="1:45" ht="18.600000000000001" customHeight="1" x14ac:dyDescent="0.3">
      <c r="A59" s="173">
        <v>4</v>
      </c>
      <c r="B59" s="173"/>
      <c r="C59" s="23" t="s">
        <v>7484</v>
      </c>
      <c r="U59" s="40"/>
      <c r="W59" s="74"/>
    </row>
    <row r="60" spans="1:45" ht="18.600000000000001" customHeight="1" x14ac:dyDescent="0.3">
      <c r="A60" s="75"/>
      <c r="B60" s="75"/>
      <c r="C60" s="84" t="s">
        <v>10364</v>
      </c>
      <c r="U60" s="40"/>
      <c r="Z60" s="74"/>
    </row>
    <row r="61" spans="1:45" ht="15" customHeight="1" x14ac:dyDescent="0.3">
      <c r="A61" s="8"/>
      <c r="B61" s="12"/>
      <c r="C61" s="136"/>
      <c r="D61" s="137"/>
      <c r="E61" s="137"/>
      <c r="F61" s="137"/>
      <c r="G61" s="138"/>
      <c r="H61" s="85" t="str">
        <f>IF(AND(OR(SUM(C38:F50)&gt;0,C54&lt;&gt;""),C61="")," &lt;= Vul dit vak in.","")</f>
        <v/>
      </c>
      <c r="J61" s="62"/>
      <c r="K61" s="62"/>
      <c r="L61" s="26"/>
      <c r="M61" s="20"/>
      <c r="N61" s="17"/>
      <c r="P61" s="80"/>
      <c r="Q61" s="78" t="str">
        <f>IF(AND(C61&lt;&gt;"ander",C63&lt;&gt;""),"U mag het vak hieronder alleen invullen als u in het vakje op deze rij 'ander' hebt ingevuld!","")</f>
        <v/>
      </c>
      <c r="R61" s="81"/>
      <c r="S61" s="81"/>
      <c r="U61" s="81"/>
      <c r="V61" s="81"/>
      <c r="W61" s="81"/>
      <c r="X61" s="81"/>
      <c r="Y61" s="81"/>
      <c r="Z61" s="81"/>
      <c r="AA61" s="81"/>
      <c r="AB61" s="81"/>
      <c r="AC61" s="81"/>
      <c r="AD61" s="81"/>
      <c r="AE61" s="81"/>
      <c r="AF61" s="81"/>
      <c r="AG61" s="43"/>
      <c r="AH61" s="45"/>
      <c r="AI61" s="45"/>
      <c r="AK61" s="45"/>
      <c r="AL61" s="45"/>
      <c r="AM61" s="45"/>
      <c r="AN61" s="45"/>
      <c r="AO61" s="45"/>
      <c r="AP61" s="45"/>
      <c r="AQ61" s="45"/>
      <c r="AR61" s="34"/>
    </row>
    <row r="62" spans="1:45" ht="5.25" customHeight="1" x14ac:dyDescent="0.3">
      <c r="A62" s="8"/>
      <c r="B62" s="12"/>
      <c r="C62" s="62"/>
      <c r="D62" s="11"/>
      <c r="E62" s="62"/>
      <c r="F62" s="24"/>
      <c r="G62" s="62"/>
      <c r="H62" s="62"/>
      <c r="I62" s="62"/>
      <c r="J62" s="62"/>
      <c r="K62" s="62"/>
      <c r="L62" s="26"/>
      <c r="M62" s="20"/>
      <c r="N62" s="17"/>
      <c r="P62" s="80"/>
      <c r="Q62" s="81"/>
      <c r="R62" s="81"/>
      <c r="S62" s="81"/>
      <c r="T62" s="81"/>
      <c r="U62" s="81"/>
      <c r="V62" s="81"/>
      <c r="W62" s="81"/>
      <c r="X62" s="81"/>
      <c r="Y62" s="81"/>
      <c r="Z62" s="81"/>
      <c r="AA62" s="81"/>
      <c r="AB62" s="81"/>
      <c r="AC62" s="81"/>
      <c r="AD62" s="81"/>
      <c r="AE62" s="81"/>
      <c r="AF62" s="81"/>
      <c r="AG62" s="43"/>
      <c r="AH62" s="45"/>
      <c r="AI62" s="45"/>
      <c r="AJ62" s="45"/>
      <c r="AK62" s="45"/>
      <c r="AL62" s="45"/>
      <c r="AM62" s="45"/>
      <c r="AN62" s="45"/>
      <c r="AO62" s="45"/>
      <c r="AP62" s="45"/>
      <c r="AQ62" s="45"/>
      <c r="AR62" s="34"/>
    </row>
    <row r="63" spans="1:45" ht="12.6" customHeight="1" x14ac:dyDescent="0.3">
      <c r="A63" s="8"/>
      <c r="B63" s="12"/>
      <c r="C63" s="139"/>
      <c r="D63" s="140"/>
      <c r="E63" s="140"/>
      <c r="F63" s="140"/>
      <c r="G63" s="140"/>
      <c r="H63" s="140"/>
      <c r="I63" s="140"/>
      <c r="J63" s="140"/>
      <c r="K63" s="140"/>
      <c r="L63" s="140"/>
      <c r="M63" s="140"/>
      <c r="N63" s="140"/>
      <c r="O63" s="140"/>
      <c r="P63" s="140"/>
      <c r="Q63" s="140"/>
      <c r="R63" s="140"/>
      <c r="S63" s="140"/>
      <c r="T63" s="140"/>
      <c r="U63" s="140"/>
      <c r="V63" s="140"/>
      <c r="W63" s="140"/>
      <c r="X63" s="140"/>
      <c r="Y63" s="140"/>
      <c r="Z63" s="140"/>
      <c r="AA63" s="140"/>
      <c r="AB63" s="140"/>
      <c r="AC63" s="140"/>
      <c r="AD63" s="140"/>
      <c r="AE63" s="140"/>
      <c r="AF63" s="140"/>
      <c r="AG63" s="140"/>
      <c r="AH63" s="140"/>
      <c r="AI63" s="140"/>
      <c r="AJ63" s="140"/>
      <c r="AK63" s="140"/>
      <c r="AL63" s="140"/>
      <c r="AM63" s="140"/>
      <c r="AN63" s="140"/>
      <c r="AO63" s="140"/>
      <c r="AP63" s="140"/>
      <c r="AQ63" s="141"/>
      <c r="AR63" s="51" t="str">
        <f>IF(AND(C61="ander",C63="")," &lt;= Vul in welk ander onderhandelingscomité.","")</f>
        <v/>
      </c>
    </row>
    <row r="64" spans="1:45" ht="10.050000000000001" customHeight="1" x14ac:dyDescent="0.3">
      <c r="A64" s="8"/>
      <c r="B64" s="12"/>
      <c r="C64" s="62"/>
      <c r="D64" s="11"/>
      <c r="E64" s="62"/>
      <c r="F64" s="28"/>
      <c r="G64" s="62"/>
      <c r="H64" s="62"/>
      <c r="I64" s="62"/>
      <c r="J64" s="62"/>
      <c r="K64" s="62"/>
      <c r="L64" s="25"/>
      <c r="M64" s="27"/>
      <c r="N64" s="27"/>
      <c r="O64" s="27"/>
      <c r="P64" s="27"/>
      <c r="Q64" s="27"/>
      <c r="R64" s="27"/>
      <c r="S64" s="17"/>
      <c r="T64" s="27"/>
      <c r="U64" s="41"/>
      <c r="V64" s="41"/>
      <c r="X64" s="41"/>
      <c r="Y64" s="41"/>
      <c r="Z64" s="41"/>
      <c r="AA64" s="41"/>
      <c r="AB64" s="41"/>
      <c r="AC64" s="29"/>
    </row>
    <row r="65" spans="1:44" ht="15" customHeight="1" x14ac:dyDescent="0.3">
      <c r="A65" s="8"/>
      <c r="B65" s="8"/>
      <c r="C65" s="135" t="s">
        <v>7487</v>
      </c>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135"/>
      <c r="AB65" s="135"/>
      <c r="AC65" s="135"/>
      <c r="AD65" s="135"/>
      <c r="AE65" s="135"/>
      <c r="AF65" s="135"/>
      <c r="AG65" s="135"/>
      <c r="AH65" s="135"/>
      <c r="AI65" s="135"/>
      <c r="AJ65" s="135"/>
      <c r="AK65" s="135"/>
      <c r="AL65" s="135"/>
      <c r="AM65" s="135"/>
      <c r="AN65" s="135"/>
      <c r="AO65" s="135"/>
      <c r="AP65" s="135"/>
      <c r="AQ65" s="135"/>
    </row>
    <row r="66" spans="1:44" ht="4.8" customHeight="1" x14ac:dyDescent="0.3">
      <c r="A66" s="59"/>
      <c r="B66" s="59"/>
      <c r="D66" s="11"/>
      <c r="E66" s="62"/>
      <c r="F66" s="28"/>
      <c r="G66" s="62"/>
      <c r="H66" s="62"/>
      <c r="I66" s="62"/>
      <c r="J66" s="62"/>
      <c r="K66" s="62"/>
      <c r="L66" s="25"/>
      <c r="M66" s="27"/>
      <c r="N66" s="27"/>
      <c r="O66" s="27"/>
      <c r="P66" s="27"/>
      <c r="Q66" s="27"/>
      <c r="R66" s="27"/>
      <c r="S66" s="17"/>
      <c r="T66" s="27"/>
      <c r="U66" s="41"/>
      <c r="V66" s="41"/>
      <c r="X66" s="41"/>
      <c r="Y66" s="41"/>
      <c r="Z66" s="41"/>
      <c r="AA66" s="41"/>
      <c r="AB66" s="41"/>
      <c r="AC66" s="29"/>
    </row>
    <row r="67" spans="1:44" ht="18.600000000000001" customHeight="1" x14ac:dyDescent="0.3">
      <c r="A67" s="59"/>
      <c r="B67" s="59">
        <v>5</v>
      </c>
      <c r="C67" s="63" t="s">
        <v>7485</v>
      </c>
      <c r="D67" s="11"/>
      <c r="E67" s="62"/>
      <c r="F67" s="28"/>
      <c r="G67" s="62"/>
      <c r="H67" s="62"/>
      <c r="I67" s="62"/>
      <c r="J67" s="62"/>
      <c r="K67" s="62"/>
      <c r="L67" s="25"/>
      <c r="M67" s="27"/>
      <c r="N67" s="27"/>
      <c r="O67" s="27"/>
      <c r="P67" s="27"/>
      <c r="Q67" s="27"/>
      <c r="R67" s="27"/>
      <c r="T67" s="27"/>
      <c r="U67" s="41"/>
      <c r="V67" s="41"/>
      <c r="W67" s="42"/>
      <c r="X67" s="41"/>
      <c r="Y67" s="41"/>
      <c r="Z67" s="41"/>
      <c r="AA67" s="41"/>
      <c r="AB67" s="41"/>
      <c r="AC67" s="29"/>
    </row>
    <row r="68" spans="1:44" ht="15" customHeight="1" x14ac:dyDescent="0.3">
      <c r="A68" s="174"/>
      <c r="B68" s="175"/>
      <c r="C68" s="142"/>
      <c r="D68" s="143"/>
      <c r="E68" s="144"/>
      <c r="F68" s="44" t="str">
        <f>IF(OR(AND(C61="ander",C63&lt;&gt;"",C68=""),AND(C61&lt;&gt;"ander",C61&lt;&gt;"",C68=""))," &lt;= Vul dit vakje in.","")</f>
        <v/>
      </c>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67"/>
      <c r="AH68" s="67"/>
      <c r="AI68" s="67"/>
      <c r="AJ68" s="163" t="str">
        <f>IF(COUNTIF(C68:C68,"X")&gt;1,"U mag maar één vakje aankruisen!","")</f>
        <v/>
      </c>
      <c r="AK68" s="163"/>
      <c r="AL68" s="163"/>
      <c r="AM68" s="163"/>
      <c r="AN68" s="163"/>
      <c r="AO68" s="163"/>
      <c r="AP68" s="163"/>
      <c r="AQ68" s="163"/>
      <c r="AR68" s="8"/>
    </row>
    <row r="69" spans="1:44" ht="10.050000000000001" customHeight="1" x14ac:dyDescent="0.3">
      <c r="A69" s="8"/>
      <c r="B69" s="12"/>
      <c r="AR69" s="8"/>
    </row>
    <row r="70" spans="1:44" ht="15" customHeight="1" x14ac:dyDescent="0.3">
      <c r="A70" s="8"/>
      <c r="B70" s="8"/>
      <c r="C70" s="135" t="s">
        <v>7486</v>
      </c>
      <c r="D70" s="135"/>
      <c r="E70" s="135"/>
      <c r="F70" s="135"/>
      <c r="G70" s="135"/>
      <c r="H70" s="135"/>
      <c r="I70" s="135"/>
      <c r="J70" s="135"/>
      <c r="K70" s="135"/>
      <c r="L70" s="135"/>
      <c r="M70" s="135"/>
      <c r="N70" s="135"/>
      <c r="O70" s="135"/>
      <c r="P70" s="135"/>
      <c r="Q70" s="135"/>
      <c r="R70" s="135"/>
      <c r="S70" s="135"/>
      <c r="T70" s="135"/>
      <c r="U70" s="135"/>
      <c r="V70" s="135"/>
      <c r="W70" s="135"/>
      <c r="X70" s="135"/>
      <c r="Y70" s="135"/>
      <c r="Z70" s="135"/>
      <c r="AA70" s="135"/>
      <c r="AB70" s="135"/>
      <c r="AC70" s="135"/>
      <c r="AD70" s="135"/>
      <c r="AE70" s="135"/>
      <c r="AF70" s="135"/>
      <c r="AG70" s="135"/>
      <c r="AH70" s="135"/>
      <c r="AI70" s="135"/>
      <c r="AJ70" s="135"/>
      <c r="AK70" s="135"/>
      <c r="AL70" s="135"/>
      <c r="AM70" s="135"/>
      <c r="AN70" s="135"/>
      <c r="AO70" s="135"/>
      <c r="AP70" s="135"/>
      <c r="AQ70" s="135"/>
    </row>
    <row r="71" spans="1:44" ht="5.25" customHeight="1" x14ac:dyDescent="0.3">
      <c r="A71" s="8"/>
      <c r="B71" s="12"/>
      <c r="C71" s="13"/>
      <c r="D71" s="13"/>
      <c r="E71" s="13"/>
      <c r="F71" s="13"/>
      <c r="G71" s="13"/>
      <c r="H71" s="13"/>
      <c r="I71" s="13"/>
      <c r="J71" s="13"/>
      <c r="K71" s="13"/>
      <c r="L71" s="13"/>
      <c r="M71" s="13"/>
      <c r="N71" s="13"/>
      <c r="O71" s="13"/>
      <c r="P71" s="13"/>
      <c r="Q71" s="13"/>
      <c r="R71" s="13"/>
      <c r="S71" s="13"/>
      <c r="T71" s="8"/>
      <c r="U71" s="8"/>
      <c r="V71" s="8"/>
      <c r="W71" s="8"/>
      <c r="X71" s="8"/>
      <c r="Y71" s="8"/>
      <c r="Z71" s="8"/>
      <c r="AA71" s="8"/>
      <c r="AB71" s="8"/>
      <c r="AC71" s="8"/>
      <c r="AD71" s="8"/>
      <c r="AE71" s="8"/>
      <c r="AO71" s="8"/>
      <c r="AP71" s="8"/>
      <c r="AQ71" s="8"/>
      <c r="AR71" s="8"/>
    </row>
    <row r="72" spans="1:44" ht="15" customHeight="1" x14ac:dyDescent="0.3">
      <c r="A72" s="133">
        <v>6</v>
      </c>
      <c r="B72" s="134"/>
      <c r="C72" s="145" t="s">
        <v>10365</v>
      </c>
      <c r="D72" s="146"/>
      <c r="E72" s="146"/>
      <c r="F72" s="146"/>
      <c r="G72" s="146"/>
      <c r="H72" s="146"/>
      <c r="I72" s="146"/>
      <c r="J72" s="146"/>
      <c r="K72" s="146"/>
      <c r="L72" s="146"/>
      <c r="M72" s="146"/>
      <c r="N72" s="146"/>
      <c r="O72" s="146"/>
      <c r="P72" s="146"/>
      <c r="Q72" s="146"/>
      <c r="R72" s="146"/>
      <c r="S72" s="146"/>
      <c r="T72" s="146"/>
      <c r="U72" s="146"/>
      <c r="V72" s="146"/>
      <c r="W72" s="146"/>
      <c r="X72" s="146"/>
      <c r="Y72" s="146"/>
      <c r="Z72" s="146"/>
      <c r="AA72" s="146"/>
      <c r="AB72" s="146"/>
      <c r="AC72" s="146"/>
      <c r="AD72" s="146"/>
      <c r="AE72" s="146"/>
      <c r="AF72" s="146"/>
      <c r="AG72" s="146"/>
      <c r="AH72" s="146"/>
      <c r="AI72" s="146"/>
      <c r="AJ72" s="146"/>
      <c r="AK72" s="146"/>
      <c r="AL72" s="146"/>
      <c r="AM72" s="146"/>
      <c r="AN72" s="146"/>
      <c r="AO72" s="146"/>
      <c r="AP72" s="146"/>
      <c r="AQ72" s="146"/>
      <c r="AR72" s="8"/>
    </row>
    <row r="73" spans="1:44" ht="5.25" customHeight="1" x14ac:dyDescent="0.3">
      <c r="A73" s="8"/>
      <c r="B73" s="12"/>
      <c r="C73" s="13"/>
      <c r="D73" s="13"/>
      <c r="E73" s="13"/>
      <c r="F73" s="13"/>
      <c r="G73" s="13"/>
      <c r="H73" s="13"/>
      <c r="I73" s="13"/>
      <c r="J73" s="13"/>
      <c r="K73" s="13"/>
      <c r="L73" s="13"/>
      <c r="M73" s="13"/>
      <c r="N73" s="13"/>
      <c r="O73" s="13"/>
      <c r="P73" s="13"/>
      <c r="Q73" s="13"/>
      <c r="R73" s="13"/>
      <c r="S73" s="13"/>
      <c r="T73" s="8"/>
      <c r="U73" s="8"/>
      <c r="V73" s="8"/>
      <c r="W73" s="8"/>
      <c r="X73" s="8"/>
      <c r="Y73" s="8"/>
      <c r="Z73" s="8"/>
      <c r="AA73" s="8"/>
      <c r="AB73" s="8"/>
      <c r="AC73" s="8"/>
      <c r="AD73" s="8"/>
      <c r="AE73" s="8"/>
      <c r="AO73" s="8"/>
      <c r="AP73" s="8"/>
      <c r="AQ73" s="8"/>
      <c r="AR73" s="8"/>
    </row>
    <row r="74" spans="1:44" ht="31.8" customHeight="1" x14ac:dyDescent="0.3">
      <c r="A74" s="8"/>
      <c r="B74" s="12"/>
      <c r="C74" s="176"/>
      <c r="D74" s="177"/>
      <c r="E74" s="177"/>
      <c r="F74" s="177"/>
      <c r="G74" s="177"/>
      <c r="H74" s="177"/>
      <c r="I74" s="177"/>
      <c r="J74" s="177"/>
      <c r="K74" s="177"/>
      <c r="L74" s="177"/>
      <c r="M74" s="177"/>
      <c r="N74" s="177"/>
      <c r="O74" s="177"/>
      <c r="P74" s="177"/>
      <c r="Q74" s="177"/>
      <c r="R74" s="177"/>
      <c r="S74" s="177"/>
      <c r="T74" s="177"/>
      <c r="U74" s="177"/>
      <c r="V74" s="177"/>
      <c r="W74" s="177"/>
      <c r="X74" s="177"/>
      <c r="Y74" s="177"/>
      <c r="Z74" s="177"/>
      <c r="AA74" s="177"/>
      <c r="AB74" s="177"/>
      <c r="AC74" s="177"/>
      <c r="AD74" s="177"/>
      <c r="AE74" s="177"/>
      <c r="AF74" s="177"/>
      <c r="AG74" s="177"/>
      <c r="AH74" s="177"/>
      <c r="AI74" s="177"/>
      <c r="AJ74" s="177"/>
      <c r="AK74" s="177"/>
      <c r="AL74" s="177"/>
      <c r="AM74" s="177"/>
      <c r="AN74" s="177"/>
      <c r="AO74" s="177"/>
      <c r="AP74" s="177"/>
      <c r="AQ74" s="178"/>
      <c r="AR74" s="8"/>
    </row>
    <row r="75" spans="1:44" ht="10.050000000000001" customHeight="1" x14ac:dyDescent="0.3">
      <c r="A75" s="8"/>
      <c r="B75" s="12"/>
      <c r="C75" s="27"/>
      <c r="D75" s="13"/>
      <c r="E75" s="13"/>
      <c r="F75" s="13"/>
      <c r="G75" s="13"/>
      <c r="H75" s="13"/>
      <c r="I75" s="13"/>
      <c r="J75" s="13"/>
      <c r="K75" s="13"/>
      <c r="L75" s="13"/>
      <c r="M75" s="13"/>
      <c r="N75" s="13"/>
      <c r="O75" s="13"/>
      <c r="P75" s="13"/>
      <c r="Q75" s="13"/>
      <c r="R75" s="13"/>
      <c r="S75" s="13"/>
      <c r="T75" s="8"/>
      <c r="U75" s="8"/>
      <c r="V75" s="8"/>
      <c r="W75" s="8"/>
      <c r="X75" s="8"/>
      <c r="Y75" s="8"/>
      <c r="Z75" s="8"/>
      <c r="AA75" s="8"/>
      <c r="AB75" s="8"/>
      <c r="AC75" s="8"/>
      <c r="AD75" s="8"/>
      <c r="AE75" s="8"/>
      <c r="AO75" s="8"/>
      <c r="AP75" s="8"/>
      <c r="AQ75" s="8"/>
      <c r="AR75" s="8"/>
    </row>
    <row r="76" spans="1:44" ht="15" customHeight="1" x14ac:dyDescent="0.3">
      <c r="A76" s="8"/>
      <c r="B76" s="8"/>
      <c r="C76" s="135" t="s">
        <v>10115</v>
      </c>
      <c r="D76" s="135"/>
      <c r="E76" s="135"/>
      <c r="F76" s="135"/>
      <c r="G76" s="135"/>
      <c r="H76" s="135"/>
      <c r="I76" s="135"/>
      <c r="J76" s="135"/>
      <c r="K76" s="135"/>
      <c r="L76" s="135"/>
      <c r="M76" s="135"/>
      <c r="N76" s="135"/>
      <c r="O76" s="135"/>
      <c r="P76" s="135"/>
      <c r="Q76" s="135"/>
      <c r="R76" s="135"/>
      <c r="S76" s="135"/>
      <c r="T76" s="135"/>
      <c r="U76" s="135"/>
      <c r="V76" s="135"/>
      <c r="W76" s="135"/>
      <c r="X76" s="135"/>
      <c r="Y76" s="135"/>
      <c r="Z76" s="135"/>
      <c r="AA76" s="135"/>
      <c r="AB76" s="135"/>
      <c r="AC76" s="135"/>
      <c r="AD76" s="135"/>
      <c r="AE76" s="135"/>
      <c r="AF76" s="135"/>
      <c r="AG76" s="135"/>
      <c r="AH76" s="135"/>
      <c r="AI76" s="135"/>
      <c r="AJ76" s="135"/>
      <c r="AK76" s="135"/>
      <c r="AL76" s="135"/>
      <c r="AM76" s="135"/>
      <c r="AN76" s="135"/>
      <c r="AO76" s="135"/>
      <c r="AP76" s="135"/>
      <c r="AQ76" s="135"/>
    </row>
    <row r="77" spans="1:44" ht="5.25" customHeight="1" x14ac:dyDescent="0.3">
      <c r="A77" s="8"/>
      <c r="B77" s="12"/>
      <c r="C77" s="27"/>
      <c r="D77" s="13"/>
      <c r="E77" s="13"/>
      <c r="F77" s="13"/>
      <c r="G77" s="13"/>
      <c r="H77" s="13"/>
      <c r="I77" s="13"/>
      <c r="J77" s="13"/>
      <c r="K77" s="13"/>
      <c r="L77" s="13"/>
      <c r="M77" s="13"/>
      <c r="N77" s="13"/>
      <c r="O77" s="13"/>
      <c r="P77" s="13"/>
      <c r="Q77" s="13"/>
      <c r="R77" s="13"/>
      <c r="S77" s="13"/>
      <c r="T77" s="8"/>
      <c r="U77" s="8"/>
      <c r="V77" s="8"/>
      <c r="W77" s="8"/>
      <c r="X77" s="8"/>
      <c r="Y77" s="8"/>
      <c r="Z77" s="8"/>
      <c r="AA77" s="8"/>
      <c r="AB77" s="8"/>
      <c r="AC77" s="8"/>
      <c r="AD77" s="8"/>
      <c r="AE77" s="8"/>
      <c r="AO77" s="8"/>
      <c r="AP77" s="8"/>
      <c r="AQ77" s="8"/>
      <c r="AR77" s="8"/>
    </row>
    <row r="78" spans="1:44" ht="28.8" customHeight="1" x14ac:dyDescent="0.3">
      <c r="A78" s="133">
        <v>7</v>
      </c>
      <c r="B78" s="134"/>
      <c r="C78" s="112" t="s">
        <v>10116</v>
      </c>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c r="AC78" s="113"/>
      <c r="AD78" s="113"/>
      <c r="AE78" s="113"/>
      <c r="AF78" s="113"/>
      <c r="AG78" s="113"/>
      <c r="AH78" s="113"/>
      <c r="AI78" s="113"/>
      <c r="AJ78" s="113"/>
      <c r="AK78" s="113"/>
      <c r="AL78" s="113"/>
      <c r="AM78" s="113"/>
      <c r="AN78" s="113"/>
      <c r="AO78" s="113"/>
      <c r="AP78" s="113"/>
      <c r="AQ78" s="113"/>
      <c r="AR78" s="8"/>
    </row>
    <row r="79" spans="1:44" ht="15" customHeight="1" x14ac:dyDescent="0.3">
      <c r="A79" s="8"/>
      <c r="B79" s="12"/>
      <c r="C79" s="76" t="s">
        <v>10117</v>
      </c>
      <c r="D79" s="77"/>
      <c r="E79" s="77"/>
      <c r="F79" s="77"/>
      <c r="G79" s="77"/>
      <c r="H79" s="77"/>
      <c r="I79" s="77"/>
      <c r="J79" s="77"/>
      <c r="K79" s="77"/>
      <c r="L79" s="77"/>
      <c r="M79" s="77"/>
      <c r="N79" s="77"/>
      <c r="O79" s="77"/>
      <c r="P79" s="77"/>
      <c r="Q79" s="77"/>
      <c r="R79" s="77"/>
      <c r="S79" s="77"/>
      <c r="T79" s="77"/>
      <c r="U79" s="77"/>
      <c r="V79" s="77"/>
      <c r="W79" s="77"/>
      <c r="X79" s="77"/>
      <c r="Y79" s="77"/>
      <c r="Z79" s="77"/>
      <c r="AA79" s="77"/>
      <c r="AB79" s="77"/>
      <c r="AC79" s="77"/>
      <c r="AD79" s="77"/>
      <c r="AE79" s="77"/>
      <c r="AF79" s="77"/>
      <c r="AG79" s="77"/>
      <c r="AH79" s="77"/>
      <c r="AI79" s="77"/>
      <c r="AJ79" s="77"/>
      <c r="AK79" s="77"/>
      <c r="AL79" s="77"/>
      <c r="AM79" s="77"/>
      <c r="AN79" s="77"/>
      <c r="AO79" s="77"/>
      <c r="AP79" s="8"/>
      <c r="AQ79" s="8"/>
      <c r="AR79" s="8"/>
    </row>
    <row r="80" spans="1:44" ht="5.25" customHeight="1" x14ac:dyDescent="0.3">
      <c r="A80" s="8"/>
      <c r="B80" s="12"/>
      <c r="C80" s="27"/>
      <c r="D80" s="13"/>
      <c r="E80" s="13"/>
      <c r="F80" s="13"/>
      <c r="G80" s="13"/>
      <c r="H80" s="13"/>
      <c r="I80" s="13"/>
      <c r="J80" s="13"/>
      <c r="K80" s="13"/>
      <c r="L80" s="13"/>
      <c r="M80" s="13"/>
      <c r="N80" s="13"/>
      <c r="O80" s="13"/>
      <c r="P80" s="13"/>
      <c r="Q80" s="13"/>
      <c r="R80" s="13"/>
      <c r="S80" s="13"/>
      <c r="T80" s="8"/>
      <c r="U80" s="8"/>
      <c r="V80" s="8"/>
      <c r="W80" s="8"/>
      <c r="X80" s="8"/>
      <c r="Y80" s="8"/>
      <c r="Z80" s="8"/>
      <c r="AA80" s="8"/>
      <c r="AB80" s="8"/>
      <c r="AC80" s="8"/>
      <c r="AD80" s="8"/>
      <c r="AE80" s="8"/>
      <c r="AO80" s="8"/>
      <c r="AP80" s="8"/>
      <c r="AQ80" s="8"/>
      <c r="AR80" s="8"/>
    </row>
    <row r="81" spans="1:50" ht="15" customHeight="1" x14ac:dyDescent="0.3">
      <c r="A81" s="8"/>
      <c r="B81" s="12"/>
      <c r="C81" s="114" t="str">
        <f>IF(AR31&lt;&gt;"","U hebt vraag "&amp;A30&amp;" foutief beantwoord!",IF(AND(S32="",AI34=""),"","U hebt vraag "&amp;A30&amp;" nog niet (correct) beantwoord!"))</f>
        <v/>
      </c>
      <c r="D81" s="115"/>
      <c r="E81" s="115"/>
      <c r="F81" s="115"/>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6"/>
      <c r="AR81" s="8"/>
    </row>
    <row r="82" spans="1:50" ht="15" customHeight="1" x14ac:dyDescent="0.3">
      <c r="A82" s="8"/>
      <c r="B82" s="12"/>
      <c r="C82" s="117" t="str">
        <f>IF(OR(AL36&lt;&gt;"",AR37&lt;&gt;""),"U hebt vraag "&amp;A36&amp;" ten onrechte of foutief beantwoord!",IF(S36&lt;&gt;"","U hebt vraag "&amp;A36&amp;" nog niet beantwoord!",""))</f>
        <v/>
      </c>
      <c r="D82" s="118"/>
      <c r="E82" s="118"/>
      <c r="F82" s="118"/>
      <c r="G82" s="118"/>
      <c r="H82" s="118"/>
      <c r="I82" s="118"/>
      <c r="J82" s="118"/>
      <c r="K82" s="118"/>
      <c r="L82" s="118"/>
      <c r="M82" s="118"/>
      <c r="N82" s="118"/>
      <c r="O82" s="118"/>
      <c r="P82" s="118"/>
      <c r="Q82" s="118"/>
      <c r="R82" s="118"/>
      <c r="S82" s="118"/>
      <c r="T82" s="118"/>
      <c r="U82" s="118"/>
      <c r="V82" s="118"/>
      <c r="W82" s="118"/>
      <c r="X82" s="118"/>
      <c r="Y82" s="118"/>
      <c r="Z82" s="118"/>
      <c r="AA82" s="118"/>
      <c r="AB82" s="118"/>
      <c r="AC82" s="118"/>
      <c r="AD82" s="118"/>
      <c r="AE82" s="118"/>
      <c r="AF82" s="118"/>
      <c r="AG82" s="118"/>
      <c r="AH82" s="118"/>
      <c r="AI82" s="118"/>
      <c r="AJ82" s="118"/>
      <c r="AK82" s="118"/>
      <c r="AL82" s="118"/>
      <c r="AM82" s="118"/>
      <c r="AN82" s="118"/>
      <c r="AO82" s="118"/>
      <c r="AP82" s="118"/>
      <c r="AQ82" s="119"/>
      <c r="AR82" s="8"/>
    </row>
    <row r="83" spans="1:50" ht="15" customHeight="1" x14ac:dyDescent="0.3">
      <c r="A83" s="8"/>
      <c r="B83" s="12"/>
      <c r="C83" s="117" t="str">
        <f>IF(OR(AP52&lt;&gt;"",AR53&lt;&gt;""),"U hebt vraag "&amp;A52&amp;" ten onrechte of foutief beantwoord!",IF(AR54&lt;&gt;"","U hebt vraag "&amp;A52&amp;" nog niet beantwoord!",""))</f>
        <v/>
      </c>
      <c r="D83" s="118"/>
      <c r="E83" s="118"/>
      <c r="F83" s="118"/>
      <c r="G83" s="118"/>
      <c r="H83" s="118"/>
      <c r="I83" s="118"/>
      <c r="J83" s="118"/>
      <c r="K83" s="118"/>
      <c r="L83" s="118"/>
      <c r="M83" s="118"/>
      <c r="N83" s="118"/>
      <c r="O83" s="118"/>
      <c r="P83" s="118"/>
      <c r="Q83" s="118"/>
      <c r="R83" s="118"/>
      <c r="S83" s="118"/>
      <c r="T83" s="118"/>
      <c r="U83" s="118"/>
      <c r="V83" s="118"/>
      <c r="W83" s="118"/>
      <c r="X83" s="118"/>
      <c r="Y83" s="118"/>
      <c r="Z83" s="118"/>
      <c r="AA83" s="118"/>
      <c r="AB83" s="118"/>
      <c r="AC83" s="118"/>
      <c r="AD83" s="118"/>
      <c r="AE83" s="118"/>
      <c r="AF83" s="118"/>
      <c r="AG83" s="118"/>
      <c r="AH83" s="118"/>
      <c r="AI83" s="118"/>
      <c r="AJ83" s="118"/>
      <c r="AK83" s="118"/>
      <c r="AL83" s="118"/>
      <c r="AM83" s="118"/>
      <c r="AN83" s="118"/>
      <c r="AO83" s="118"/>
      <c r="AP83" s="118"/>
      <c r="AQ83" s="119"/>
      <c r="AR83" s="8"/>
    </row>
    <row r="84" spans="1:50" ht="15" customHeight="1" x14ac:dyDescent="0.3">
      <c r="A84" s="8"/>
      <c r="B84" s="12"/>
      <c r="C84" s="117" t="str">
        <f>IF(AND(H61="",Q61="",AR63=""),"","U hebt vraag "&amp;A59&amp;" nog niet of nog niet volledig (correct) beantwoord!")</f>
        <v/>
      </c>
      <c r="D84" s="118"/>
      <c r="E84" s="118"/>
      <c r="F84" s="118"/>
      <c r="G84" s="118"/>
      <c r="H84" s="118"/>
      <c r="I84" s="118"/>
      <c r="J84" s="118"/>
      <c r="K84" s="118"/>
      <c r="L84" s="118"/>
      <c r="M84" s="118"/>
      <c r="N84" s="118"/>
      <c r="O84" s="118"/>
      <c r="P84" s="118"/>
      <c r="Q84" s="118"/>
      <c r="R84" s="118"/>
      <c r="S84" s="118"/>
      <c r="T84" s="118"/>
      <c r="U84" s="118"/>
      <c r="V84" s="118"/>
      <c r="W84" s="118"/>
      <c r="X84" s="118"/>
      <c r="Y84" s="118"/>
      <c r="Z84" s="118"/>
      <c r="AA84" s="118"/>
      <c r="AB84" s="118"/>
      <c r="AC84" s="118"/>
      <c r="AD84" s="118"/>
      <c r="AE84" s="118"/>
      <c r="AF84" s="118"/>
      <c r="AG84" s="118"/>
      <c r="AH84" s="118"/>
      <c r="AI84" s="118"/>
      <c r="AJ84" s="118"/>
      <c r="AK84" s="118"/>
      <c r="AL84" s="118"/>
      <c r="AM84" s="118"/>
      <c r="AN84" s="118"/>
      <c r="AO84" s="118"/>
      <c r="AP84" s="118"/>
      <c r="AQ84" s="119"/>
      <c r="AR84" s="8"/>
    </row>
    <row r="85" spans="1:50" ht="15" customHeight="1" x14ac:dyDescent="0.3">
      <c r="A85" s="8"/>
      <c r="B85" s="12"/>
      <c r="C85" s="117" t="str">
        <f>IF(F68="","","U hebt vraag "&amp;B67&amp;" nog niet beantwoord!")</f>
        <v/>
      </c>
      <c r="D85" s="118"/>
      <c r="E85" s="118"/>
      <c r="F85" s="118"/>
      <c r="G85" s="118"/>
      <c r="H85" s="118"/>
      <c r="I85" s="118"/>
      <c r="J85" s="118"/>
      <c r="K85" s="118"/>
      <c r="L85" s="118"/>
      <c r="M85" s="118"/>
      <c r="N85" s="118"/>
      <c r="O85" s="118"/>
      <c r="P85" s="118"/>
      <c r="Q85" s="118"/>
      <c r="R85" s="118"/>
      <c r="S85" s="118"/>
      <c r="T85" s="118"/>
      <c r="U85" s="118"/>
      <c r="V85" s="118"/>
      <c r="W85" s="118"/>
      <c r="X85" s="118"/>
      <c r="Y85" s="118"/>
      <c r="Z85" s="118"/>
      <c r="AA85" s="118"/>
      <c r="AB85" s="118"/>
      <c r="AC85" s="118"/>
      <c r="AD85" s="118"/>
      <c r="AE85" s="118"/>
      <c r="AF85" s="118"/>
      <c r="AG85" s="118"/>
      <c r="AH85" s="118"/>
      <c r="AI85" s="118"/>
      <c r="AJ85" s="118"/>
      <c r="AK85" s="118"/>
      <c r="AL85" s="118"/>
      <c r="AM85" s="118"/>
      <c r="AN85" s="118"/>
      <c r="AO85" s="118"/>
      <c r="AP85" s="118"/>
      <c r="AQ85" s="119"/>
      <c r="AR85" s="8"/>
    </row>
    <row r="86" spans="1:50" ht="15" customHeight="1" x14ac:dyDescent="0.3">
      <c r="A86" s="8"/>
      <c r="B86" s="12"/>
      <c r="C86" s="121"/>
      <c r="D86" s="122"/>
      <c r="E86" s="122"/>
      <c r="F86" s="122"/>
      <c r="G86" s="122"/>
      <c r="H86" s="122"/>
      <c r="I86" s="122"/>
      <c r="J86" s="122"/>
      <c r="K86" s="122"/>
      <c r="L86" s="122"/>
      <c r="M86" s="122"/>
      <c r="N86" s="122"/>
      <c r="O86" s="122"/>
      <c r="P86" s="122"/>
      <c r="Q86" s="122"/>
      <c r="R86" s="122"/>
      <c r="S86" s="122"/>
      <c r="T86" s="122"/>
      <c r="U86" s="122"/>
      <c r="V86" s="122"/>
      <c r="W86" s="122"/>
      <c r="X86" s="122"/>
      <c r="Y86" s="122"/>
      <c r="Z86" s="122"/>
      <c r="AA86" s="122"/>
      <c r="AB86" s="122"/>
      <c r="AC86" s="122"/>
      <c r="AD86" s="122"/>
      <c r="AE86" s="122"/>
      <c r="AF86" s="122"/>
      <c r="AG86" s="122"/>
      <c r="AH86" s="122"/>
      <c r="AI86" s="122"/>
      <c r="AJ86" s="122"/>
      <c r="AK86" s="122"/>
      <c r="AL86" s="122"/>
      <c r="AM86" s="122"/>
      <c r="AN86" s="122"/>
      <c r="AO86" s="122"/>
      <c r="AP86" s="122"/>
      <c r="AQ86" s="123"/>
      <c r="AR86" s="8"/>
    </row>
    <row r="87" spans="1:50" ht="10.050000000000001" customHeight="1" x14ac:dyDescent="0.3">
      <c r="A87" s="8"/>
      <c r="B87" s="12"/>
      <c r="C87" s="27"/>
      <c r="D87" s="13"/>
      <c r="E87" s="13"/>
      <c r="F87" s="13"/>
      <c r="G87" s="13"/>
      <c r="H87" s="13"/>
      <c r="I87" s="13"/>
      <c r="J87" s="13"/>
      <c r="K87" s="13"/>
      <c r="L87" s="13"/>
      <c r="M87" s="13"/>
      <c r="N87" s="13"/>
      <c r="O87" s="13"/>
      <c r="P87" s="13"/>
      <c r="Q87" s="13"/>
      <c r="R87" s="13"/>
      <c r="S87" s="13"/>
      <c r="T87" s="8"/>
      <c r="U87" s="8"/>
      <c r="V87" s="8"/>
      <c r="W87" s="8"/>
      <c r="X87" s="8"/>
      <c r="Y87" s="8"/>
      <c r="Z87" s="8"/>
      <c r="AA87" s="8"/>
      <c r="AB87" s="8"/>
      <c r="AC87" s="8"/>
      <c r="AD87" s="8"/>
      <c r="AE87" s="8"/>
      <c r="AO87" s="8"/>
      <c r="AP87" s="8"/>
      <c r="AQ87" s="8"/>
      <c r="AR87" s="8"/>
    </row>
    <row r="88" spans="1:50" ht="15" customHeight="1" x14ac:dyDescent="0.3">
      <c r="A88" s="8"/>
      <c r="B88" s="8"/>
      <c r="C88" s="135" t="s">
        <v>7488</v>
      </c>
      <c r="D88" s="135"/>
      <c r="E88" s="135"/>
      <c r="F88" s="135"/>
      <c r="G88" s="135"/>
      <c r="H88" s="135"/>
      <c r="I88" s="135"/>
      <c r="J88" s="135"/>
      <c r="K88" s="135"/>
      <c r="L88" s="135"/>
      <c r="M88" s="135"/>
      <c r="N88" s="135"/>
      <c r="O88" s="135"/>
      <c r="P88" s="135"/>
      <c r="Q88" s="135"/>
      <c r="R88" s="135"/>
      <c r="S88" s="135"/>
      <c r="T88" s="135"/>
      <c r="U88" s="135"/>
      <c r="V88" s="135"/>
      <c r="W88" s="135"/>
      <c r="X88" s="135"/>
      <c r="Y88" s="135"/>
      <c r="Z88" s="135"/>
      <c r="AA88" s="135"/>
      <c r="AB88" s="135"/>
      <c r="AC88" s="135"/>
      <c r="AD88" s="135"/>
      <c r="AE88" s="135"/>
      <c r="AF88" s="135"/>
      <c r="AG88" s="135"/>
      <c r="AH88" s="135"/>
      <c r="AI88" s="135"/>
      <c r="AJ88" s="135"/>
      <c r="AK88" s="135"/>
      <c r="AL88" s="135"/>
      <c r="AM88" s="135"/>
      <c r="AN88" s="135"/>
      <c r="AO88" s="135"/>
      <c r="AP88" s="135"/>
      <c r="AQ88" s="135"/>
    </row>
    <row r="89" spans="1:50" ht="4.8" customHeight="1" x14ac:dyDescent="0.3">
      <c r="A89" s="8"/>
      <c r="B89" s="8"/>
    </row>
    <row r="90" spans="1:50" s="14" customFormat="1" ht="18.600000000000001" customHeight="1" x14ac:dyDescent="0.3">
      <c r="A90" s="152">
        <v>8</v>
      </c>
      <c r="B90" s="153"/>
      <c r="C90" s="6" t="s">
        <v>246</v>
      </c>
      <c r="D90" s="5"/>
      <c r="E90" s="5"/>
      <c r="F90" s="5"/>
      <c r="G90" s="5"/>
      <c r="H90" s="5"/>
      <c r="I90" s="5"/>
      <c r="J90" s="5"/>
      <c r="K90" s="5"/>
      <c r="L90" s="5"/>
      <c r="M90" s="5"/>
      <c r="N90" s="5"/>
      <c r="O90" s="5"/>
      <c r="P90" s="5"/>
      <c r="Q90" s="5"/>
      <c r="R90" s="5"/>
      <c r="S90" s="5"/>
      <c r="T90" s="5"/>
      <c r="U90" s="5"/>
      <c r="V90" s="5"/>
      <c r="W90" s="5"/>
      <c r="X90" s="5"/>
      <c r="Y90" s="5"/>
      <c r="Z90" s="5"/>
      <c r="AA90" s="5"/>
      <c r="AB90" s="5"/>
      <c r="AC90" s="5"/>
      <c r="AD90" s="5"/>
      <c r="AE90" s="5"/>
      <c r="AS90" s="18"/>
      <c r="AT90" s="18"/>
      <c r="AU90" s="18"/>
      <c r="AV90" s="18"/>
      <c r="AW90" s="18"/>
      <c r="AX90" s="18"/>
    </row>
    <row r="91" spans="1:50" s="14" customFormat="1" ht="18.600000000000001" customHeight="1" x14ac:dyDescent="0.3">
      <c r="A91" s="61"/>
      <c r="B91" s="62"/>
      <c r="C91" s="21" t="s">
        <v>2875</v>
      </c>
      <c r="D91" s="5"/>
      <c r="E91" s="5"/>
      <c r="F91" s="5"/>
      <c r="G91" s="5"/>
      <c r="H91" s="5"/>
      <c r="I91" s="5"/>
      <c r="J91" s="5"/>
      <c r="K91" s="5"/>
      <c r="L91" s="5"/>
      <c r="M91" s="5"/>
      <c r="N91" s="5"/>
      <c r="O91" s="5"/>
      <c r="P91" s="5"/>
      <c r="Q91" s="5"/>
      <c r="R91" s="5"/>
      <c r="S91" s="5"/>
      <c r="T91" s="5"/>
      <c r="U91" s="5"/>
      <c r="V91" s="5"/>
      <c r="W91" s="5"/>
      <c r="X91" s="5"/>
      <c r="Y91" s="5"/>
      <c r="Z91" s="5"/>
      <c r="AA91" s="5"/>
      <c r="AB91" s="5"/>
      <c r="AC91" s="5"/>
      <c r="AD91" s="5"/>
      <c r="AE91" s="5"/>
      <c r="AS91" s="18"/>
      <c r="AT91" s="18"/>
      <c r="AU91" s="18"/>
      <c r="AV91" s="18"/>
      <c r="AW91" s="18"/>
      <c r="AX91" s="18"/>
    </row>
    <row r="92" spans="1:50" ht="15" customHeight="1" x14ac:dyDescent="0.3">
      <c r="A92" s="8"/>
      <c r="B92" s="8"/>
      <c r="P92" s="22" t="s">
        <v>241</v>
      </c>
      <c r="R92" s="154"/>
      <c r="S92" s="155"/>
      <c r="T92" s="155"/>
      <c r="U92" s="155"/>
      <c r="V92" s="156"/>
      <c r="W92" s="147"/>
      <c r="X92" s="148"/>
      <c r="Y92" s="148"/>
      <c r="Z92" s="148"/>
      <c r="AA92" s="148"/>
      <c r="AB92" s="148"/>
      <c r="AC92" s="148"/>
      <c r="AD92" s="148"/>
      <c r="AE92" s="148"/>
      <c r="AF92" s="148"/>
      <c r="AG92" s="148"/>
      <c r="AH92" s="148"/>
      <c r="AI92" s="148"/>
      <c r="AJ92" s="148"/>
      <c r="AK92" s="148"/>
      <c r="AL92" s="148"/>
      <c r="AM92" s="148"/>
      <c r="AN92" s="148"/>
      <c r="AO92" s="148"/>
      <c r="AP92" s="148"/>
      <c r="AQ92" s="148"/>
    </row>
    <row r="93" spans="1:50" ht="5.25" customHeight="1" x14ac:dyDescent="0.3">
      <c r="A93" s="8"/>
      <c r="B93" s="8"/>
      <c r="N93" s="17"/>
      <c r="S93" s="17"/>
      <c r="U93" s="15"/>
      <c r="V93" s="15"/>
      <c r="Z93" s="17"/>
      <c r="AB93" s="15"/>
      <c r="AC93" s="15"/>
      <c r="AF93" s="17"/>
      <c r="AH93" s="15"/>
      <c r="AI93" s="15"/>
      <c r="AJ93" s="15"/>
      <c r="AK93" s="15"/>
    </row>
    <row r="94" spans="1:50" ht="15" customHeight="1" x14ac:dyDescent="0.3">
      <c r="A94" s="8"/>
      <c r="B94" s="8"/>
      <c r="P94" s="16" t="s">
        <v>242</v>
      </c>
      <c r="R94" s="94"/>
      <c r="S94" s="95"/>
      <c r="T94" s="95"/>
      <c r="U94" s="95"/>
      <c r="V94" s="95"/>
      <c r="W94" s="95"/>
      <c r="X94" s="95"/>
      <c r="Y94" s="95"/>
      <c r="Z94" s="95"/>
      <c r="AA94" s="95"/>
      <c r="AB94" s="95"/>
      <c r="AC94" s="95"/>
      <c r="AD94" s="95"/>
      <c r="AE94" s="95"/>
      <c r="AF94" s="95"/>
      <c r="AG94" s="95"/>
      <c r="AH94" s="95"/>
      <c r="AI94" s="95"/>
      <c r="AJ94" s="95"/>
      <c r="AK94" s="95"/>
      <c r="AL94" s="95"/>
      <c r="AM94" s="95"/>
      <c r="AN94" s="95"/>
      <c r="AO94" s="95"/>
      <c r="AP94" s="95"/>
      <c r="AQ94" s="96"/>
    </row>
    <row r="95" spans="1:50" ht="12.9" customHeight="1" x14ac:dyDescent="0.3">
      <c r="A95" s="8"/>
      <c r="B95" s="8"/>
      <c r="C95" s="157"/>
      <c r="D95" s="157"/>
      <c r="E95" s="157"/>
      <c r="F95" s="157"/>
      <c r="G95" s="157"/>
      <c r="H95" s="157"/>
      <c r="I95" s="157"/>
      <c r="J95" s="157"/>
      <c r="K95" s="157"/>
      <c r="L95" s="157"/>
      <c r="M95" s="157"/>
      <c r="N95" s="157"/>
      <c r="O95" s="157"/>
      <c r="P95" s="157"/>
      <c r="Q95" s="157"/>
      <c r="R95" s="97"/>
      <c r="S95" s="98"/>
      <c r="T95" s="98"/>
      <c r="U95" s="98"/>
      <c r="V95" s="98"/>
      <c r="W95" s="98"/>
      <c r="X95" s="98"/>
      <c r="Y95" s="98"/>
      <c r="Z95" s="98"/>
      <c r="AA95" s="98"/>
      <c r="AB95" s="98"/>
      <c r="AC95" s="98"/>
      <c r="AD95" s="98"/>
      <c r="AE95" s="98"/>
      <c r="AF95" s="98"/>
      <c r="AG95" s="98"/>
      <c r="AH95" s="98"/>
      <c r="AI95" s="98"/>
      <c r="AJ95" s="98"/>
      <c r="AK95" s="98"/>
      <c r="AL95" s="98"/>
      <c r="AM95" s="98"/>
      <c r="AN95" s="98"/>
      <c r="AO95" s="98"/>
      <c r="AP95" s="98"/>
      <c r="AQ95" s="99"/>
    </row>
    <row r="96" spans="1:50" ht="12.9" customHeight="1" x14ac:dyDescent="0.3">
      <c r="A96" s="8"/>
      <c r="B96" s="8"/>
      <c r="C96" s="65"/>
      <c r="D96" s="65"/>
      <c r="E96" s="65"/>
      <c r="F96" s="65"/>
      <c r="G96" s="65"/>
      <c r="H96" s="65"/>
      <c r="I96" s="65"/>
      <c r="J96" s="65"/>
      <c r="K96" s="65"/>
      <c r="L96" s="65"/>
      <c r="M96" s="65"/>
      <c r="N96" s="65"/>
      <c r="O96" s="65"/>
      <c r="P96" s="65"/>
      <c r="Q96" s="65"/>
      <c r="R96" s="97"/>
      <c r="S96" s="98"/>
      <c r="T96" s="98"/>
      <c r="U96" s="98"/>
      <c r="V96" s="98"/>
      <c r="W96" s="98"/>
      <c r="X96" s="98"/>
      <c r="Y96" s="98"/>
      <c r="Z96" s="98"/>
      <c r="AA96" s="98"/>
      <c r="AB96" s="98"/>
      <c r="AC96" s="98"/>
      <c r="AD96" s="98"/>
      <c r="AE96" s="98"/>
      <c r="AF96" s="98"/>
      <c r="AG96" s="98"/>
      <c r="AH96" s="98"/>
      <c r="AI96" s="98"/>
      <c r="AJ96" s="98"/>
      <c r="AK96" s="98"/>
      <c r="AL96" s="98"/>
      <c r="AM96" s="98"/>
      <c r="AN96" s="98"/>
      <c r="AO96" s="98"/>
      <c r="AP96" s="98"/>
      <c r="AQ96" s="99"/>
    </row>
    <row r="97" spans="1:50" ht="12.9" customHeight="1" x14ac:dyDescent="0.3">
      <c r="A97" s="8"/>
      <c r="B97" s="8"/>
      <c r="C97" s="65"/>
      <c r="D97" s="65"/>
      <c r="E97" s="65"/>
      <c r="F97" s="65"/>
      <c r="G97" s="65"/>
      <c r="H97" s="65"/>
      <c r="I97" s="65"/>
      <c r="J97" s="65"/>
      <c r="K97" s="65"/>
      <c r="L97" s="65"/>
      <c r="M97" s="65"/>
      <c r="N97" s="65"/>
      <c r="O97" s="65"/>
      <c r="P97" s="65"/>
      <c r="Q97" s="65"/>
      <c r="R97" s="100"/>
      <c r="S97" s="101"/>
      <c r="T97" s="101"/>
      <c r="U97" s="101"/>
      <c r="V97" s="101"/>
      <c r="W97" s="101"/>
      <c r="X97" s="101"/>
      <c r="Y97" s="101"/>
      <c r="Z97" s="101"/>
      <c r="AA97" s="101"/>
      <c r="AB97" s="101"/>
      <c r="AC97" s="101"/>
      <c r="AD97" s="101"/>
      <c r="AE97" s="101"/>
      <c r="AF97" s="101"/>
      <c r="AG97" s="101"/>
      <c r="AH97" s="101"/>
      <c r="AI97" s="101"/>
      <c r="AJ97" s="101"/>
      <c r="AK97" s="101"/>
      <c r="AL97" s="101"/>
      <c r="AM97" s="101"/>
      <c r="AN97" s="101"/>
      <c r="AO97" s="101"/>
      <c r="AP97" s="101"/>
      <c r="AQ97" s="102"/>
    </row>
    <row r="98" spans="1:50" ht="5.25" customHeight="1" x14ac:dyDescent="0.3">
      <c r="A98" s="8"/>
      <c r="B98" s="8"/>
      <c r="N98" s="17"/>
    </row>
    <row r="99" spans="1:50" ht="15" customHeight="1" x14ac:dyDescent="0.3">
      <c r="A99" s="8"/>
      <c r="B99" s="8"/>
      <c r="P99" s="22" t="s">
        <v>243</v>
      </c>
      <c r="R99" s="149"/>
      <c r="S99" s="150"/>
      <c r="T99" s="150"/>
      <c r="U99" s="150"/>
      <c r="V99" s="150"/>
      <c r="W99" s="150"/>
      <c r="X99" s="150"/>
      <c r="Y99" s="150"/>
      <c r="Z99" s="150"/>
      <c r="AA99" s="150"/>
      <c r="AB99" s="150"/>
      <c r="AC99" s="150"/>
      <c r="AD99" s="150"/>
      <c r="AE99" s="150"/>
      <c r="AF99" s="150"/>
      <c r="AG99" s="150"/>
      <c r="AH99" s="150"/>
      <c r="AI99" s="150"/>
      <c r="AJ99" s="150"/>
      <c r="AK99" s="150"/>
      <c r="AL99" s="150"/>
      <c r="AM99" s="150"/>
      <c r="AN99" s="150"/>
      <c r="AO99" s="150"/>
      <c r="AP99" s="150"/>
      <c r="AQ99" s="151"/>
      <c r="AR99" s="44"/>
    </row>
    <row r="100" spans="1:50" ht="5.25" customHeight="1" x14ac:dyDescent="0.3">
      <c r="A100" s="8"/>
      <c r="B100" s="8"/>
    </row>
    <row r="101" spans="1:50" ht="15" customHeight="1" x14ac:dyDescent="0.3">
      <c r="A101" s="8"/>
      <c r="B101" s="8"/>
      <c r="P101" s="17" t="s">
        <v>7490</v>
      </c>
      <c r="R101" s="149"/>
      <c r="S101" s="150"/>
      <c r="T101" s="150"/>
      <c r="U101" s="150"/>
      <c r="V101" s="150"/>
      <c r="W101" s="150"/>
      <c r="X101" s="150"/>
      <c r="Y101" s="150"/>
      <c r="Z101" s="150"/>
      <c r="AA101" s="150"/>
      <c r="AB101" s="150"/>
      <c r="AC101" s="150"/>
      <c r="AD101" s="150"/>
      <c r="AE101" s="150"/>
      <c r="AF101" s="150"/>
      <c r="AG101" s="150"/>
      <c r="AH101" s="150"/>
      <c r="AI101" s="150"/>
      <c r="AJ101" s="150"/>
      <c r="AK101" s="150"/>
      <c r="AL101" s="150"/>
      <c r="AM101" s="150"/>
      <c r="AN101" s="150"/>
      <c r="AO101" s="150"/>
      <c r="AP101" s="150"/>
      <c r="AQ101" s="151"/>
    </row>
    <row r="102" spans="1:50" ht="10.050000000000001" customHeight="1" x14ac:dyDescent="0.3">
      <c r="A102" s="8"/>
      <c r="B102" s="8"/>
    </row>
    <row r="103" spans="1:50" ht="15" customHeight="1" x14ac:dyDescent="0.3">
      <c r="A103" s="8"/>
      <c r="B103" s="8"/>
      <c r="C103" s="135" t="s">
        <v>7489</v>
      </c>
      <c r="D103" s="135"/>
      <c r="E103" s="135"/>
      <c r="F103" s="135"/>
      <c r="G103" s="135"/>
      <c r="H103" s="135"/>
      <c r="I103" s="135"/>
      <c r="J103" s="135"/>
      <c r="K103" s="135"/>
      <c r="L103" s="135"/>
      <c r="M103" s="135"/>
      <c r="N103" s="135"/>
      <c r="O103" s="135"/>
      <c r="P103" s="135"/>
      <c r="Q103" s="135"/>
      <c r="R103" s="135"/>
      <c r="S103" s="135"/>
      <c r="T103" s="135"/>
      <c r="U103" s="135"/>
      <c r="V103" s="135"/>
      <c r="W103" s="135"/>
      <c r="X103" s="135"/>
      <c r="Y103" s="135"/>
      <c r="Z103" s="135"/>
      <c r="AA103" s="135"/>
      <c r="AB103" s="135"/>
      <c r="AC103" s="135"/>
      <c r="AD103" s="135"/>
      <c r="AE103" s="135"/>
      <c r="AF103" s="135"/>
      <c r="AG103" s="135"/>
      <c r="AH103" s="135"/>
      <c r="AI103" s="135"/>
      <c r="AJ103" s="135"/>
      <c r="AK103" s="135"/>
      <c r="AL103" s="135"/>
      <c r="AM103" s="135"/>
      <c r="AN103" s="135"/>
      <c r="AO103" s="135"/>
      <c r="AP103" s="135"/>
      <c r="AQ103" s="135"/>
    </row>
    <row r="104" spans="1:50" ht="4.8" customHeight="1" x14ac:dyDescent="0.3">
      <c r="A104" s="8"/>
      <c r="B104" s="8"/>
    </row>
    <row r="105" spans="1:50" s="14" customFormat="1" ht="18.600000000000001" customHeight="1" x14ac:dyDescent="0.3">
      <c r="A105" s="152">
        <v>9</v>
      </c>
      <c r="B105" s="153"/>
      <c r="C105" s="6" t="s">
        <v>246</v>
      </c>
      <c r="D105" s="5"/>
      <c r="E105" s="5"/>
      <c r="F105" s="5"/>
      <c r="G105" s="5"/>
      <c r="H105" s="5"/>
      <c r="I105" s="5"/>
      <c r="J105" s="5"/>
      <c r="K105" s="5"/>
      <c r="L105" s="5"/>
      <c r="M105" s="5"/>
      <c r="N105" s="5"/>
      <c r="O105" s="5"/>
      <c r="P105" s="5"/>
      <c r="Q105" s="5"/>
      <c r="R105" s="5"/>
      <c r="S105" s="5"/>
      <c r="T105" s="5"/>
      <c r="U105" s="5"/>
      <c r="V105" s="5"/>
      <c r="W105" s="5"/>
      <c r="X105" s="5"/>
      <c r="Y105" s="5"/>
      <c r="Z105" s="5"/>
      <c r="AA105" s="5"/>
      <c r="AB105" s="5"/>
      <c r="AC105" s="5"/>
      <c r="AD105" s="5"/>
      <c r="AE105" s="5"/>
      <c r="AS105" s="18"/>
      <c r="AT105" s="18"/>
      <c r="AU105" s="18"/>
      <c r="AV105" s="18"/>
      <c r="AW105" s="18"/>
      <c r="AX105" s="18"/>
    </row>
    <row r="106" spans="1:50" s="14" customFormat="1" ht="18.600000000000001" customHeight="1" x14ac:dyDescent="0.3">
      <c r="A106" s="61"/>
      <c r="B106" s="62"/>
      <c r="C106" s="21" t="s">
        <v>2875</v>
      </c>
      <c r="D106" s="5"/>
      <c r="E106" s="5"/>
      <c r="F106" s="5"/>
      <c r="G106" s="5"/>
      <c r="H106" s="5"/>
      <c r="I106" s="5"/>
      <c r="J106" s="5"/>
      <c r="K106" s="5"/>
      <c r="L106" s="5"/>
      <c r="M106" s="5"/>
      <c r="N106" s="5"/>
      <c r="O106" s="5"/>
      <c r="P106" s="5"/>
      <c r="Q106" s="5"/>
      <c r="R106" s="5"/>
      <c r="S106" s="5"/>
      <c r="T106" s="5"/>
      <c r="U106" s="5"/>
      <c r="V106" s="5"/>
      <c r="W106" s="5"/>
      <c r="X106" s="5"/>
      <c r="Y106" s="5"/>
      <c r="Z106" s="5"/>
      <c r="AA106" s="5"/>
      <c r="AB106" s="5"/>
      <c r="AC106" s="5"/>
      <c r="AD106" s="5"/>
      <c r="AE106" s="5"/>
      <c r="AS106" s="18"/>
      <c r="AT106" s="18"/>
      <c r="AU106" s="18"/>
      <c r="AV106" s="18"/>
      <c r="AW106" s="18"/>
      <c r="AX106" s="18"/>
    </row>
    <row r="107" spans="1:50" ht="15" customHeight="1" x14ac:dyDescent="0.3">
      <c r="A107" s="8"/>
      <c r="B107" s="8"/>
      <c r="P107" s="22" t="s">
        <v>241</v>
      </c>
      <c r="R107" s="154"/>
      <c r="S107" s="155"/>
      <c r="T107" s="155"/>
      <c r="U107" s="155"/>
      <c r="V107" s="156"/>
      <c r="W107" s="147"/>
      <c r="X107" s="148"/>
      <c r="Y107" s="148"/>
      <c r="Z107" s="148"/>
      <c r="AA107" s="148"/>
      <c r="AB107" s="148"/>
      <c r="AC107" s="148"/>
      <c r="AD107" s="148"/>
      <c r="AE107" s="148"/>
      <c r="AF107" s="148"/>
      <c r="AG107" s="148"/>
      <c r="AH107" s="148"/>
      <c r="AI107" s="148"/>
      <c r="AJ107" s="148"/>
      <c r="AK107" s="148"/>
      <c r="AL107" s="148"/>
      <c r="AM107" s="148"/>
      <c r="AN107" s="148"/>
      <c r="AO107" s="148"/>
      <c r="AP107" s="148"/>
      <c r="AQ107" s="148"/>
    </row>
    <row r="108" spans="1:50" ht="5.25" customHeight="1" x14ac:dyDescent="0.3">
      <c r="A108" s="8"/>
      <c r="B108" s="8"/>
      <c r="N108" s="17"/>
      <c r="S108" s="17"/>
      <c r="U108" s="15"/>
      <c r="V108" s="15"/>
      <c r="Z108" s="17"/>
      <c r="AB108" s="15"/>
      <c r="AC108" s="15"/>
      <c r="AF108" s="17"/>
      <c r="AH108" s="15"/>
      <c r="AI108" s="15"/>
      <c r="AJ108" s="15"/>
      <c r="AK108" s="15"/>
    </row>
    <row r="109" spans="1:50" ht="15" customHeight="1" x14ac:dyDescent="0.3">
      <c r="A109" s="8"/>
      <c r="B109" s="8"/>
      <c r="P109" s="16" t="s">
        <v>242</v>
      </c>
      <c r="R109" s="103"/>
      <c r="S109" s="104"/>
      <c r="T109" s="104"/>
      <c r="U109" s="104"/>
      <c r="V109" s="104"/>
      <c r="W109" s="104"/>
      <c r="X109" s="104"/>
      <c r="Y109" s="104"/>
      <c r="Z109" s="104"/>
      <c r="AA109" s="104"/>
      <c r="AB109" s="104"/>
      <c r="AC109" s="104"/>
      <c r="AD109" s="104"/>
      <c r="AE109" s="104"/>
      <c r="AF109" s="104"/>
      <c r="AG109" s="104"/>
      <c r="AH109" s="104"/>
      <c r="AI109" s="104"/>
      <c r="AJ109" s="104"/>
      <c r="AK109" s="104"/>
      <c r="AL109" s="104"/>
      <c r="AM109" s="104"/>
      <c r="AN109" s="104"/>
      <c r="AO109" s="104"/>
      <c r="AP109" s="104"/>
      <c r="AQ109" s="105"/>
    </row>
    <row r="110" spans="1:50" ht="15" customHeight="1" x14ac:dyDescent="0.3">
      <c r="A110" s="8"/>
      <c r="B110" s="8"/>
      <c r="C110" s="157" t="str">
        <f>IF(AC26="","","U gebruikt niet de recentste versie van het formulier!")</f>
        <v/>
      </c>
      <c r="D110" s="157"/>
      <c r="E110" s="157"/>
      <c r="F110" s="157"/>
      <c r="G110" s="157"/>
      <c r="H110" s="157"/>
      <c r="I110" s="157"/>
      <c r="J110" s="157"/>
      <c r="K110" s="157"/>
      <c r="L110" s="157"/>
      <c r="M110" s="157"/>
      <c r="N110" s="157"/>
      <c r="O110" s="157"/>
      <c r="P110" s="157"/>
      <c r="Q110" s="157"/>
      <c r="R110" s="106"/>
      <c r="S110" s="107"/>
      <c r="T110" s="107"/>
      <c r="U110" s="107"/>
      <c r="V110" s="107"/>
      <c r="W110" s="107"/>
      <c r="X110" s="107"/>
      <c r="Y110" s="107"/>
      <c r="Z110" s="107"/>
      <c r="AA110" s="107"/>
      <c r="AB110" s="107"/>
      <c r="AC110" s="107"/>
      <c r="AD110" s="107"/>
      <c r="AE110" s="107"/>
      <c r="AF110" s="107"/>
      <c r="AG110" s="107"/>
      <c r="AH110" s="107"/>
      <c r="AI110" s="107"/>
      <c r="AJ110" s="107"/>
      <c r="AK110" s="107"/>
      <c r="AL110" s="107"/>
      <c r="AM110" s="107"/>
      <c r="AN110" s="107"/>
      <c r="AO110" s="107"/>
      <c r="AP110" s="107"/>
      <c r="AQ110" s="108"/>
    </row>
    <row r="111" spans="1:50" ht="15" customHeight="1" x14ac:dyDescent="0.3">
      <c r="A111" s="8"/>
      <c r="B111" s="8"/>
      <c r="C111" s="157"/>
      <c r="D111" s="157"/>
      <c r="E111" s="157"/>
      <c r="F111" s="157"/>
      <c r="G111" s="157"/>
      <c r="H111" s="157"/>
      <c r="I111" s="157"/>
      <c r="J111" s="157"/>
      <c r="K111" s="157"/>
      <c r="L111" s="157"/>
      <c r="M111" s="157"/>
      <c r="N111" s="157"/>
      <c r="O111" s="157"/>
      <c r="P111" s="157"/>
      <c r="Q111" s="157"/>
      <c r="R111" s="106"/>
      <c r="S111" s="107"/>
      <c r="T111" s="107"/>
      <c r="U111" s="107"/>
      <c r="V111" s="107"/>
      <c r="W111" s="107"/>
      <c r="X111" s="107"/>
      <c r="Y111" s="107"/>
      <c r="Z111" s="107"/>
      <c r="AA111" s="107"/>
      <c r="AB111" s="107"/>
      <c r="AC111" s="107"/>
      <c r="AD111" s="107"/>
      <c r="AE111" s="107"/>
      <c r="AF111" s="107"/>
      <c r="AG111" s="107"/>
      <c r="AH111" s="107"/>
      <c r="AI111" s="107"/>
      <c r="AJ111" s="107"/>
      <c r="AK111" s="107"/>
      <c r="AL111" s="107"/>
      <c r="AM111" s="107"/>
      <c r="AN111" s="107"/>
      <c r="AO111" s="107"/>
      <c r="AP111" s="107"/>
      <c r="AQ111" s="108"/>
    </row>
    <row r="112" spans="1:50" ht="12.9" customHeight="1" x14ac:dyDescent="0.3">
      <c r="A112" s="8"/>
      <c r="B112" s="8"/>
      <c r="C112" s="157"/>
      <c r="D112" s="157"/>
      <c r="E112" s="157"/>
      <c r="F112" s="157"/>
      <c r="G112" s="157"/>
      <c r="H112" s="157"/>
      <c r="I112" s="157"/>
      <c r="J112" s="157"/>
      <c r="K112" s="157"/>
      <c r="L112" s="157"/>
      <c r="M112" s="157"/>
      <c r="N112" s="157"/>
      <c r="O112" s="157"/>
      <c r="P112" s="157"/>
      <c r="Q112" s="157"/>
      <c r="R112" s="109"/>
      <c r="S112" s="110"/>
      <c r="T112" s="110"/>
      <c r="U112" s="110"/>
      <c r="V112" s="110"/>
      <c r="W112" s="110"/>
      <c r="X112" s="110"/>
      <c r="Y112" s="110"/>
      <c r="Z112" s="110"/>
      <c r="AA112" s="110"/>
      <c r="AB112" s="110"/>
      <c r="AC112" s="110"/>
      <c r="AD112" s="110"/>
      <c r="AE112" s="110"/>
      <c r="AF112" s="110"/>
      <c r="AG112" s="110"/>
      <c r="AH112" s="110"/>
      <c r="AI112" s="110"/>
      <c r="AJ112" s="110"/>
      <c r="AK112" s="110"/>
      <c r="AL112" s="110"/>
      <c r="AM112" s="110"/>
      <c r="AN112" s="110"/>
      <c r="AO112" s="110"/>
      <c r="AP112" s="110"/>
      <c r="AQ112" s="111"/>
    </row>
    <row r="113" spans="1:50" ht="5.25" customHeight="1" x14ac:dyDescent="0.3">
      <c r="A113" s="8"/>
      <c r="B113" s="8"/>
      <c r="N113" s="17"/>
    </row>
    <row r="114" spans="1:50" ht="15" customHeight="1" x14ac:dyDescent="0.3">
      <c r="A114" s="8"/>
      <c r="B114" s="8"/>
      <c r="P114" s="22" t="s">
        <v>243</v>
      </c>
      <c r="R114" s="149"/>
      <c r="S114" s="150"/>
      <c r="T114" s="150"/>
      <c r="U114" s="150"/>
      <c r="V114" s="150"/>
      <c r="W114" s="150"/>
      <c r="X114" s="150"/>
      <c r="Y114" s="150"/>
      <c r="Z114" s="150"/>
      <c r="AA114" s="150"/>
      <c r="AB114" s="150"/>
      <c r="AC114" s="150"/>
      <c r="AD114" s="150"/>
      <c r="AE114" s="150"/>
      <c r="AF114" s="150"/>
      <c r="AG114" s="150"/>
      <c r="AH114" s="150"/>
      <c r="AI114" s="150"/>
      <c r="AJ114" s="150"/>
      <c r="AK114" s="150"/>
      <c r="AL114" s="150"/>
      <c r="AM114" s="150"/>
      <c r="AN114" s="150"/>
      <c r="AO114" s="150"/>
      <c r="AP114" s="150"/>
      <c r="AQ114" s="151"/>
      <c r="AR114" s="44"/>
    </row>
    <row r="115" spans="1:50" ht="5.25" customHeight="1" x14ac:dyDescent="0.3">
      <c r="A115" s="8"/>
      <c r="B115" s="8"/>
    </row>
    <row r="116" spans="1:50" ht="15" customHeight="1" x14ac:dyDescent="0.3">
      <c r="A116" s="8"/>
      <c r="B116" s="8"/>
      <c r="P116" s="17" t="s">
        <v>7490</v>
      </c>
      <c r="R116" s="149"/>
      <c r="S116" s="150"/>
      <c r="T116" s="150"/>
      <c r="U116" s="150"/>
      <c r="V116" s="150"/>
      <c r="W116" s="150"/>
      <c r="X116" s="150"/>
      <c r="Y116" s="150"/>
      <c r="Z116" s="150"/>
      <c r="AA116" s="150"/>
      <c r="AB116" s="150"/>
      <c r="AC116" s="150"/>
      <c r="AD116" s="150"/>
      <c r="AE116" s="150"/>
      <c r="AF116" s="150"/>
      <c r="AG116" s="150"/>
      <c r="AH116" s="150"/>
      <c r="AI116" s="150"/>
      <c r="AJ116" s="150"/>
      <c r="AK116" s="150"/>
      <c r="AL116" s="150"/>
      <c r="AM116" s="150"/>
      <c r="AN116" s="150"/>
      <c r="AO116" s="150"/>
      <c r="AP116" s="150"/>
      <c r="AQ116" s="151"/>
    </row>
    <row r="117" spans="1:50" ht="10.050000000000001" customHeight="1" x14ac:dyDescent="0.3">
      <c r="A117" s="8"/>
      <c r="B117" s="8"/>
    </row>
    <row r="118" spans="1:50" ht="15" customHeight="1" x14ac:dyDescent="0.3">
      <c r="A118" s="8"/>
      <c r="B118" s="8"/>
      <c r="C118" s="135" t="s">
        <v>2874</v>
      </c>
      <c r="D118" s="135"/>
      <c r="E118" s="135"/>
      <c r="F118" s="135"/>
      <c r="G118" s="135"/>
      <c r="H118" s="135"/>
      <c r="I118" s="135"/>
      <c r="J118" s="135"/>
      <c r="K118" s="135"/>
      <c r="L118" s="135"/>
      <c r="M118" s="135"/>
      <c r="N118" s="135"/>
      <c r="O118" s="135"/>
      <c r="P118" s="135"/>
      <c r="Q118" s="135"/>
      <c r="R118" s="135"/>
      <c r="S118" s="135"/>
      <c r="T118" s="135"/>
      <c r="U118" s="135"/>
      <c r="V118" s="135"/>
      <c r="W118" s="135"/>
      <c r="X118" s="135"/>
      <c r="Y118" s="135"/>
      <c r="Z118" s="135"/>
      <c r="AA118" s="135"/>
      <c r="AB118" s="135"/>
      <c r="AC118" s="135"/>
      <c r="AD118" s="135"/>
      <c r="AE118" s="135"/>
      <c r="AF118" s="135"/>
      <c r="AG118" s="135"/>
      <c r="AH118" s="135"/>
      <c r="AI118" s="135"/>
      <c r="AJ118" s="135"/>
      <c r="AK118" s="135"/>
      <c r="AL118" s="135"/>
      <c r="AM118" s="135"/>
      <c r="AN118" s="135"/>
      <c r="AO118" s="135"/>
      <c r="AP118" s="135"/>
      <c r="AQ118" s="135"/>
    </row>
    <row r="119" spans="1:50" s="10" customFormat="1" ht="6.15" customHeight="1" x14ac:dyDescent="0.3">
      <c r="A119" s="9"/>
      <c r="B119" s="9"/>
      <c r="C119" s="19"/>
      <c r="D119" s="19"/>
      <c r="E119" s="19"/>
      <c r="F119" s="19"/>
      <c r="G119" s="19"/>
      <c r="H119" s="19"/>
      <c r="I119" s="19"/>
      <c r="J119" s="19"/>
      <c r="K119" s="19"/>
      <c r="L119" s="19"/>
      <c r="M119" s="19"/>
      <c r="N119" s="19"/>
      <c r="O119" s="19"/>
      <c r="P119" s="19"/>
      <c r="Q119" s="19"/>
      <c r="R119" s="19"/>
      <c r="S119" s="19"/>
      <c r="T119" s="19"/>
      <c r="U119" s="19"/>
      <c r="V119" s="19"/>
      <c r="W119" s="19"/>
      <c r="X119" s="19"/>
      <c r="Y119" s="19"/>
      <c r="Z119" s="19"/>
      <c r="AA119" s="19"/>
      <c r="AB119" s="19"/>
      <c r="AC119" s="19"/>
      <c r="AD119" s="19"/>
      <c r="AE119" s="19"/>
      <c r="AF119" s="19"/>
      <c r="AG119" s="19"/>
      <c r="AH119" s="19"/>
      <c r="AI119" s="19"/>
      <c r="AJ119" s="19"/>
      <c r="AK119" s="19"/>
      <c r="AL119" s="19"/>
      <c r="AM119" s="19"/>
      <c r="AN119" s="19"/>
      <c r="AO119" s="19"/>
      <c r="AP119" s="19"/>
      <c r="AQ119" s="19"/>
    </row>
    <row r="120" spans="1:50" s="14" customFormat="1" ht="15" customHeight="1" x14ac:dyDescent="0.3">
      <c r="A120" s="133">
        <v>10</v>
      </c>
      <c r="B120" s="134"/>
      <c r="C120" s="120" t="s">
        <v>10857</v>
      </c>
      <c r="D120" s="93"/>
      <c r="E120" s="93"/>
      <c r="F120" s="93"/>
      <c r="G120" s="93"/>
      <c r="H120" s="93"/>
      <c r="I120" s="93"/>
      <c r="J120" s="93"/>
      <c r="K120" s="93"/>
      <c r="L120" s="93"/>
      <c r="M120" s="93"/>
      <c r="N120" s="93"/>
      <c r="O120" s="93"/>
      <c r="P120" s="93"/>
      <c r="Q120" s="93"/>
      <c r="R120" s="93"/>
      <c r="S120" s="93"/>
      <c r="T120" s="93"/>
      <c r="U120" s="93"/>
      <c r="V120" s="93"/>
      <c r="W120" s="93"/>
      <c r="X120" s="93"/>
      <c r="Y120" s="93"/>
      <c r="Z120" s="93"/>
      <c r="AA120" s="93"/>
      <c r="AB120" s="93"/>
      <c r="AC120" s="93"/>
      <c r="AD120" s="93"/>
      <c r="AE120" s="93"/>
      <c r="AF120" s="93"/>
      <c r="AG120" s="93"/>
      <c r="AH120" s="93"/>
      <c r="AI120" s="93"/>
      <c r="AJ120" s="93"/>
      <c r="AK120" s="93"/>
      <c r="AL120" s="93"/>
      <c r="AM120" s="93"/>
      <c r="AN120" s="93"/>
      <c r="AO120" s="93"/>
      <c r="AP120" s="93"/>
      <c r="AQ120" s="93"/>
    </row>
    <row r="121" spans="1:50" s="14" customFormat="1" ht="40.799999999999997" customHeight="1" x14ac:dyDescent="0.3">
      <c r="A121" s="63"/>
      <c r="B121" s="64"/>
      <c r="C121" s="120" t="s">
        <v>11240</v>
      </c>
      <c r="D121" s="93"/>
      <c r="E121" s="93"/>
      <c r="F121" s="93"/>
      <c r="G121" s="93"/>
      <c r="H121" s="93"/>
      <c r="I121" s="93"/>
      <c r="J121" s="93"/>
      <c r="K121" s="93"/>
      <c r="L121" s="93"/>
      <c r="M121" s="93"/>
      <c r="N121" s="93"/>
      <c r="O121" s="93"/>
      <c r="P121" s="93"/>
      <c r="Q121" s="93"/>
      <c r="R121" s="93"/>
      <c r="S121" s="93"/>
      <c r="T121" s="93"/>
      <c r="U121" s="93"/>
      <c r="V121" s="93"/>
      <c r="W121" s="93"/>
      <c r="X121" s="93"/>
      <c r="Y121" s="93"/>
      <c r="Z121" s="93"/>
      <c r="AA121" s="93"/>
      <c r="AB121" s="93"/>
      <c r="AC121" s="93"/>
      <c r="AD121" s="93"/>
      <c r="AE121" s="93"/>
      <c r="AF121" s="93"/>
      <c r="AG121" s="93"/>
      <c r="AH121" s="93"/>
      <c r="AI121" s="93"/>
      <c r="AJ121" s="93"/>
      <c r="AK121" s="93"/>
      <c r="AL121" s="93"/>
      <c r="AM121" s="93"/>
      <c r="AN121" s="93"/>
      <c r="AO121" s="93"/>
      <c r="AP121" s="93"/>
      <c r="AQ121" s="93"/>
    </row>
    <row r="122" spans="1:50" s="14" customFormat="1" ht="28.8" customHeight="1" x14ac:dyDescent="0.3">
      <c r="A122" s="63"/>
      <c r="B122" s="64"/>
      <c r="C122" s="90" t="s">
        <v>11241</v>
      </c>
      <c r="D122" s="124"/>
      <c r="E122" s="124"/>
      <c r="F122" s="124"/>
      <c r="G122" s="124"/>
      <c r="H122" s="124"/>
      <c r="I122" s="124"/>
      <c r="J122" s="124"/>
      <c r="K122" s="124"/>
      <c r="L122" s="124"/>
      <c r="M122" s="124"/>
      <c r="N122" s="124"/>
      <c r="O122" s="124"/>
      <c r="P122" s="124"/>
      <c r="Q122" s="124"/>
      <c r="R122" s="124"/>
      <c r="S122" s="124"/>
      <c r="T122" s="124"/>
      <c r="U122" s="124"/>
      <c r="V122" s="124"/>
      <c r="W122" s="124"/>
      <c r="X122" s="124"/>
      <c r="Y122" s="124"/>
      <c r="Z122" s="124"/>
      <c r="AA122" s="124"/>
      <c r="AB122" s="124"/>
      <c r="AC122" s="124"/>
      <c r="AD122" s="124"/>
      <c r="AE122" s="124"/>
      <c r="AF122" s="124"/>
      <c r="AG122" s="124"/>
      <c r="AH122" s="124"/>
      <c r="AI122" s="124"/>
      <c r="AJ122" s="124"/>
      <c r="AK122" s="124"/>
      <c r="AL122" s="124"/>
      <c r="AM122" s="124"/>
      <c r="AN122" s="124"/>
      <c r="AO122" s="124"/>
      <c r="AP122" s="124"/>
      <c r="AQ122" s="124"/>
    </row>
    <row r="123" spans="1:50" s="14" customFormat="1" ht="26.4" customHeight="1" x14ac:dyDescent="0.3">
      <c r="A123" s="63"/>
      <c r="B123" s="64"/>
      <c r="C123" s="90" t="s">
        <v>11244</v>
      </c>
      <c r="D123" s="91"/>
      <c r="E123" s="91"/>
      <c r="F123" s="91"/>
      <c r="G123" s="91"/>
      <c r="H123" s="91"/>
      <c r="I123" s="91"/>
      <c r="J123" s="91"/>
      <c r="K123" s="91"/>
      <c r="L123" s="91"/>
      <c r="M123" s="91"/>
      <c r="N123" s="91"/>
      <c r="O123" s="91"/>
      <c r="P123" s="9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row>
    <row r="124" spans="1:50" s="14" customFormat="1" ht="12.9" customHeight="1" x14ac:dyDescent="0.3">
      <c r="A124" s="63"/>
      <c r="B124" s="64"/>
      <c r="C124" s="49" t="s">
        <v>7493</v>
      </c>
      <c r="D124" s="5"/>
      <c r="E124" s="5"/>
      <c r="F124" s="50"/>
      <c r="G124" s="53"/>
      <c r="H124" s="53"/>
      <c r="I124" s="53"/>
      <c r="J124" s="53"/>
      <c r="K124" s="53"/>
      <c r="L124" s="53"/>
      <c r="M124" s="53"/>
      <c r="N124" s="53"/>
      <c r="O124" s="53"/>
      <c r="P124" s="53"/>
      <c r="Q124" s="53"/>
      <c r="R124" s="53"/>
      <c r="S124" s="53"/>
      <c r="T124" s="53"/>
      <c r="U124" s="53"/>
      <c r="V124" s="53"/>
      <c r="W124" s="53"/>
      <c r="X124" s="53"/>
      <c r="Y124" s="53"/>
      <c r="Z124" s="53"/>
      <c r="AA124" s="53"/>
      <c r="AB124" s="53"/>
      <c r="AC124" s="53"/>
      <c r="AD124" s="53"/>
      <c r="AE124" s="53"/>
      <c r="AF124" s="53"/>
      <c r="AG124" s="53"/>
      <c r="AH124" s="53"/>
      <c r="AI124" s="53"/>
      <c r="AJ124" s="53"/>
      <c r="AK124" s="53"/>
      <c r="AL124" s="53"/>
      <c r="AM124" s="53"/>
      <c r="AN124" s="53"/>
      <c r="AO124" s="53"/>
      <c r="AP124" s="53"/>
      <c r="AQ124" s="53"/>
    </row>
    <row r="125" spans="1:50" s="14" customFormat="1" ht="30.6" customHeight="1" x14ac:dyDescent="0.3">
      <c r="A125" s="63"/>
      <c r="B125" s="64"/>
      <c r="C125" s="92" t="s">
        <v>11242</v>
      </c>
      <c r="D125" s="93"/>
      <c r="E125" s="93"/>
      <c r="F125" s="93"/>
      <c r="G125" s="93"/>
      <c r="H125" s="93"/>
      <c r="I125" s="93"/>
      <c r="J125" s="93"/>
      <c r="K125" s="93"/>
      <c r="L125" s="93"/>
      <c r="M125" s="93"/>
      <c r="N125" s="93"/>
      <c r="O125" s="93"/>
      <c r="P125" s="93"/>
      <c r="Q125" s="93"/>
      <c r="R125" s="93"/>
      <c r="S125" s="93"/>
      <c r="T125" s="93"/>
      <c r="U125" s="93"/>
      <c r="V125" s="93"/>
      <c r="W125" s="93"/>
      <c r="X125" s="93"/>
      <c r="Y125" s="93"/>
      <c r="Z125" s="93"/>
      <c r="AA125" s="93"/>
      <c r="AB125" s="93"/>
      <c r="AC125" s="93"/>
      <c r="AD125" s="93"/>
      <c r="AE125" s="93"/>
      <c r="AF125" s="93"/>
      <c r="AG125" s="93"/>
      <c r="AH125" s="93"/>
      <c r="AI125" s="93"/>
      <c r="AJ125" s="93"/>
      <c r="AK125" s="93"/>
      <c r="AL125" s="93"/>
      <c r="AM125" s="93"/>
      <c r="AN125" s="93"/>
      <c r="AO125" s="93"/>
      <c r="AP125" s="93"/>
      <c r="AQ125" s="93"/>
    </row>
    <row r="126" spans="1:50" s="14" customFormat="1" ht="28.8" customHeight="1" x14ac:dyDescent="0.3">
      <c r="A126" s="63"/>
      <c r="B126" s="64"/>
      <c r="C126" s="92" t="s">
        <v>11243</v>
      </c>
      <c r="D126" s="93"/>
      <c r="E126" s="93"/>
      <c r="F126" s="93"/>
      <c r="G126" s="93"/>
      <c r="H126" s="93"/>
      <c r="I126" s="93"/>
      <c r="J126" s="93"/>
      <c r="K126" s="93"/>
      <c r="L126" s="93"/>
      <c r="M126" s="93"/>
      <c r="N126" s="93"/>
      <c r="O126" s="93"/>
      <c r="P126" s="93"/>
      <c r="Q126" s="93"/>
      <c r="R126" s="93"/>
      <c r="S126" s="93"/>
      <c r="T126" s="93"/>
      <c r="U126" s="93"/>
      <c r="V126" s="93"/>
      <c r="W126" s="93"/>
      <c r="X126" s="93"/>
      <c r="Y126" s="93"/>
      <c r="Z126" s="93"/>
      <c r="AA126" s="93"/>
      <c r="AB126" s="93"/>
      <c r="AC126" s="93"/>
      <c r="AD126" s="93"/>
      <c r="AE126" s="93"/>
      <c r="AF126" s="93"/>
      <c r="AG126" s="93"/>
      <c r="AH126" s="93"/>
      <c r="AI126" s="93"/>
      <c r="AJ126" s="93"/>
      <c r="AK126" s="93"/>
      <c r="AL126" s="93"/>
      <c r="AM126" s="93"/>
      <c r="AN126" s="93"/>
      <c r="AO126" s="93"/>
      <c r="AP126" s="93"/>
      <c r="AQ126" s="93"/>
      <c r="AR126" s="79"/>
    </row>
    <row r="127" spans="1:50" s="14" customFormat="1" ht="12.9" customHeight="1" x14ac:dyDescent="0.3">
      <c r="A127" s="63"/>
      <c r="B127" s="64"/>
      <c r="C127" s="60"/>
      <c r="D127" s="37"/>
      <c r="E127" s="37"/>
      <c r="F127" s="37"/>
      <c r="G127" s="37"/>
      <c r="H127" s="37"/>
      <c r="I127" s="37"/>
      <c r="J127" s="37"/>
      <c r="K127" s="37"/>
      <c r="L127" s="37"/>
      <c r="M127" s="37"/>
      <c r="N127" s="37"/>
      <c r="O127" s="37"/>
      <c r="P127" s="37"/>
      <c r="Q127" s="37"/>
      <c r="R127" s="37"/>
      <c r="S127" s="37"/>
      <c r="T127" s="37"/>
      <c r="U127" s="37"/>
      <c r="V127" s="37"/>
      <c r="W127" s="37"/>
      <c r="X127" s="37"/>
      <c r="Y127" s="37"/>
      <c r="Z127" s="37"/>
      <c r="AA127" s="37"/>
      <c r="AB127" s="37"/>
      <c r="AC127" s="37"/>
      <c r="AD127" s="37"/>
      <c r="AE127" s="37"/>
      <c r="AF127" s="37"/>
      <c r="AG127" s="37"/>
      <c r="AH127" s="37"/>
      <c r="AI127" s="37"/>
      <c r="AJ127" s="37"/>
      <c r="AK127" s="37"/>
      <c r="AL127" s="37"/>
      <c r="AM127" s="37"/>
      <c r="AN127" s="37"/>
      <c r="AO127" s="37"/>
      <c r="AP127" s="37"/>
      <c r="AQ127" s="37"/>
      <c r="AS127" s="18"/>
      <c r="AT127" s="18"/>
      <c r="AU127" s="18"/>
      <c r="AV127" s="18"/>
      <c r="AW127" s="18"/>
      <c r="AX127" s="18"/>
    </row>
    <row r="128" spans="1:50" s="14" customFormat="1" ht="12.9" customHeight="1" x14ac:dyDescent="0.3">
      <c r="A128" s="63"/>
      <c r="B128" s="64"/>
      <c r="C128" s="60"/>
      <c r="D128" s="37"/>
      <c r="E128" s="37"/>
      <c r="F128" s="37"/>
      <c r="G128" s="37"/>
      <c r="H128" s="37"/>
      <c r="I128" s="37"/>
      <c r="J128" s="37"/>
      <c r="K128" s="37"/>
      <c r="L128" s="37"/>
      <c r="M128" s="37"/>
      <c r="N128" s="37"/>
      <c r="O128" s="37"/>
      <c r="P128" s="37"/>
      <c r="Q128" s="37"/>
      <c r="R128" s="37"/>
      <c r="S128" s="37"/>
      <c r="T128" s="37"/>
      <c r="U128" s="37"/>
      <c r="V128" s="37"/>
      <c r="W128" s="37"/>
      <c r="X128" s="37"/>
      <c r="Y128" s="37"/>
      <c r="Z128" s="37"/>
      <c r="AA128" s="37"/>
      <c r="AB128" s="37"/>
      <c r="AC128" s="37"/>
      <c r="AD128" s="37"/>
      <c r="AE128" s="37"/>
      <c r="AF128" s="37"/>
      <c r="AG128" s="37"/>
      <c r="AH128" s="37"/>
      <c r="AI128" s="37"/>
      <c r="AJ128" s="37"/>
      <c r="AK128" s="37"/>
      <c r="AL128" s="37"/>
      <c r="AM128" s="37"/>
      <c r="AN128" s="37"/>
      <c r="AO128" s="37"/>
      <c r="AP128" s="37"/>
      <c r="AQ128" s="37"/>
      <c r="AS128" s="18"/>
      <c r="AT128" s="18"/>
      <c r="AU128" s="18"/>
      <c r="AV128" s="18"/>
      <c r="AW128" s="18"/>
      <c r="AX128" s="18"/>
    </row>
    <row r="129" spans="1:50" s="14" customFormat="1" ht="18.75" customHeight="1" x14ac:dyDescent="0.3">
      <c r="A129" s="63"/>
      <c r="B129" s="64"/>
      <c r="C129" s="60"/>
      <c r="D129" s="37"/>
      <c r="E129" s="37"/>
      <c r="F129" s="37"/>
      <c r="G129" s="37"/>
      <c r="H129" s="37"/>
      <c r="I129" s="37"/>
      <c r="J129" s="37"/>
      <c r="K129" s="37"/>
      <c r="L129" s="37"/>
      <c r="M129" s="37"/>
      <c r="N129" s="37"/>
      <c r="O129" s="37"/>
      <c r="P129" s="37"/>
      <c r="Q129" s="37"/>
      <c r="R129" s="37"/>
      <c r="S129" s="37"/>
      <c r="T129" s="37"/>
      <c r="U129" s="37"/>
      <c r="V129" s="37"/>
      <c r="W129" s="37"/>
      <c r="X129" s="37"/>
      <c r="Y129" s="37"/>
      <c r="Z129" s="37"/>
      <c r="AA129" s="37"/>
      <c r="AB129" s="37"/>
      <c r="AC129" s="37"/>
      <c r="AD129" s="37"/>
      <c r="AE129" s="37"/>
      <c r="AF129" s="37"/>
      <c r="AG129" s="37"/>
      <c r="AH129" s="37"/>
      <c r="AI129" s="37"/>
      <c r="AJ129" s="37"/>
      <c r="AK129" s="37"/>
      <c r="AL129" s="37"/>
      <c r="AM129" s="37"/>
      <c r="AN129" s="37"/>
      <c r="AO129" s="37"/>
      <c r="AP129" s="37"/>
      <c r="AQ129" s="37"/>
      <c r="AS129" s="18"/>
      <c r="AT129" s="18"/>
      <c r="AU129" s="18"/>
      <c r="AV129" s="18"/>
      <c r="AW129" s="18"/>
      <c r="AX129" s="18"/>
    </row>
    <row r="130" spans="1:50" ht="27.15" customHeight="1" x14ac:dyDescent="0.3">
      <c r="AR130" s="62"/>
      <c r="AS130" s="62"/>
      <c r="AT130" s="62"/>
      <c r="AU130" s="62"/>
      <c r="AV130" s="62"/>
    </row>
  </sheetData>
  <sheetProtection algorithmName="SHA-512" hashValue="Pgsn/7FQ6IcHwc7SXGHK6SuYIyd96VmsmbQbxoXoVj9wEJ2JDgigfQTfPTg4k1y5JbgsOZKQheK7Vi2g490zfQ==" saltValue="IqRy12Zy4ViUrUh3jweI/A==" spinCount="100000" sheet="1"/>
  <mergeCells count="88">
    <mergeCell ref="AE1:AQ1"/>
    <mergeCell ref="C4:AQ4"/>
    <mergeCell ref="C7:AQ7"/>
    <mergeCell ref="C38:F38"/>
    <mergeCell ref="AK2:AQ2"/>
    <mergeCell ref="C26:AQ26"/>
    <mergeCell ref="C37:AQ37"/>
    <mergeCell ref="D13:U13"/>
    <mergeCell ref="C5:AQ5"/>
    <mergeCell ref="C6:AQ6"/>
    <mergeCell ref="C24:AQ24"/>
    <mergeCell ref="C31:AQ31"/>
    <mergeCell ref="D22:AQ22"/>
    <mergeCell ref="D19:AQ19"/>
    <mergeCell ref="Z8:AQ14"/>
    <mergeCell ref="A90:B90"/>
    <mergeCell ref="A59:B59"/>
    <mergeCell ref="A30:B30"/>
    <mergeCell ref="H40:AQ40"/>
    <mergeCell ref="C42:F42"/>
    <mergeCell ref="H42:AQ42"/>
    <mergeCell ref="C44:F44"/>
    <mergeCell ref="A52:B52"/>
    <mergeCell ref="A68:B68"/>
    <mergeCell ref="A36:B36"/>
    <mergeCell ref="C70:AQ70"/>
    <mergeCell ref="C74:AQ74"/>
    <mergeCell ref="C54:F54"/>
    <mergeCell ref="A78:B78"/>
    <mergeCell ref="C53:AQ53"/>
    <mergeCell ref="C48:F48"/>
    <mergeCell ref="AR4:AS4"/>
    <mergeCell ref="C88:AQ88"/>
    <mergeCell ref="R92:V92"/>
    <mergeCell ref="C28:AQ28"/>
    <mergeCell ref="C14:X14"/>
    <mergeCell ref="C16:AQ16"/>
    <mergeCell ref="C18:AQ18"/>
    <mergeCell ref="C65:AQ65"/>
    <mergeCell ref="AJ68:AQ68"/>
    <mergeCell ref="H44:AQ44"/>
    <mergeCell ref="C46:F46"/>
    <mergeCell ref="H46:AQ46"/>
    <mergeCell ref="D21:AQ21"/>
    <mergeCell ref="D20:AP20"/>
    <mergeCell ref="C30:AQ30"/>
    <mergeCell ref="H54:AQ55"/>
    <mergeCell ref="A120:B120"/>
    <mergeCell ref="C118:AQ118"/>
    <mergeCell ref="W92:AQ92"/>
    <mergeCell ref="R99:AQ99"/>
    <mergeCell ref="C120:AQ120"/>
    <mergeCell ref="C103:AQ103"/>
    <mergeCell ref="A105:B105"/>
    <mergeCell ref="R107:V107"/>
    <mergeCell ref="W107:AQ107"/>
    <mergeCell ref="C110:Q112"/>
    <mergeCell ref="R114:AQ114"/>
    <mergeCell ref="R101:AQ101"/>
    <mergeCell ref="C95:Q95"/>
    <mergeCell ref="R116:AQ116"/>
    <mergeCell ref="H48:AQ48"/>
    <mergeCell ref="C50:F50"/>
    <mergeCell ref="H50:AQ50"/>
    <mergeCell ref="A32:B34"/>
    <mergeCell ref="C85:AQ85"/>
    <mergeCell ref="A72:B72"/>
    <mergeCell ref="C57:AQ57"/>
    <mergeCell ref="H38:AQ38"/>
    <mergeCell ref="C40:F40"/>
    <mergeCell ref="C76:AQ76"/>
    <mergeCell ref="C61:G61"/>
    <mergeCell ref="C63:AQ63"/>
    <mergeCell ref="C68:E68"/>
    <mergeCell ref="C72:AQ72"/>
    <mergeCell ref="C123:AQ123"/>
    <mergeCell ref="C126:AQ126"/>
    <mergeCell ref="R94:AQ97"/>
    <mergeCell ref="R109:AQ112"/>
    <mergeCell ref="C78:AQ78"/>
    <mergeCell ref="C81:AQ81"/>
    <mergeCell ref="C82:AQ82"/>
    <mergeCell ref="C83:AQ83"/>
    <mergeCell ref="C84:AQ84"/>
    <mergeCell ref="C125:AQ125"/>
    <mergeCell ref="C121:AQ121"/>
    <mergeCell ref="C86:AQ86"/>
    <mergeCell ref="C122:AQ122"/>
  </mergeCells>
  <phoneticPr fontId="2" type="noConversion"/>
  <conditionalFormatting sqref="Z60 W59">
    <cfRule type="expression" dxfId="0" priority="4">
      <formula>OR($AR$63&lt;&gt;"",$Q$61&lt;&gt;"")</formula>
    </cfRule>
  </conditionalFormatting>
  <dataValidations disablePrompts="1" count="4">
    <dataValidation allowBlank="1" showInputMessage="1" showErrorMessage="1" prompt="Vul de datum in volgens de structuur dd/mm/jjjj." sqref="R107:V107 R92:V92" xr:uid="{00000000-0002-0000-0000-000002000000}"/>
    <dataValidation type="list" allowBlank="1" showInputMessage="1" showErrorMessage="1" error="U kunt enkel 'ja' of 'nee' invullen!" prompt="Klik op het pijltje naast de cel en maak uw keuze." sqref="C68:E68" xr:uid="{7D88D07C-7AD8-4F21-991C-30968D266FFA}">
      <formula1>"ja,nee"</formula1>
    </dataValidation>
    <dataValidation type="list" allowBlank="1" showInputMessage="1" showErrorMessage="1" error="U mag enkel de waarde 'X' inkruisen!" prompt="Klik op het pijltje naast de cel en kies 'X'." sqref="C32 C34" xr:uid="{E685C450-3407-4379-A512-E861B62EA307}">
      <formula1>"X"</formula1>
    </dataValidation>
    <dataValidation allowBlank="1" showInputMessage="1" showErrorMessage="1" prompt="Vul de volledig correct gespelde VOORnaam van de leerling in." sqref="Q62:AF62 U61:AF61 Q61:S61" xr:uid="{F3D871FD-5EBD-484C-B5B8-A714993F3DE1}"/>
  </dataValidations>
  <hyperlinks>
    <hyperlink ref="D19:AQ19" r:id="rId1" location="5" display="https://data-onderwijs.vlaanderen.be/edulex/document.aspx?docid=15777 - 5" xr:uid="{6B1D00C1-8160-42BD-A20B-13A820C811FB}"/>
    <hyperlink ref="D21:AQ21" r:id="rId2" display="BaO/2001/6 van 15 juni 2001 over de specifieke maatregelen vanaf 1-9-2001 voor het organiseren van bijzondere pedagogische taken in het basisonderwijs." xr:uid="{6B63CA1B-24AB-451B-B086-0B0F1F39CD56}"/>
  </hyperlinks>
  <pageMargins left="0.51181102362204722" right="0.59055118110236227" top="0.31496062992125984" bottom="0.23622047244094491" header="0.35433070866141736" footer="0.11811023622047245"/>
  <pageSetup paperSize="9" fitToWidth="0" fitToHeight="0" orientation="portrait" useFirstPageNumber="1" horizontalDpi="300" verticalDpi="300" r:id="rId3"/>
  <headerFooter differentFirst="1" alignWithMargins="0">
    <oddFooter>&amp;LProtocol voor de overschrijding van bpt-uren in het basisonderwijs - schooljaar 2023-2024 - pagina &amp;P van &amp;N</oddFooter>
    <firstFooter>&amp;L&amp;G</firstFooter>
  </headerFooter>
  <rowBreaks count="2" manualBreakCount="2">
    <brk id="55" max="42" man="1"/>
    <brk id="116" max="42" man="1"/>
  </rowBreaks>
  <legacyDrawingHF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error="U kunt enkel een onderwerp uit de keuzelijst invullen!" prompt="Klik op het pijltje naast de cel en maak uw keuze." xr:uid="{2FA4BA18-40A6-4002-B940-564F70E72DD5}">
          <x14:formula1>
            <xm:f>keuzelijsten!$A$1:$A$4</xm:f>
          </x14:formula1>
          <xm:sqref>C61:G61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3C9E5-23D8-4795-8890-EA0136E09F38}">
  <dimension ref="A1:A4"/>
  <sheetViews>
    <sheetView workbookViewId="0"/>
  </sheetViews>
  <sheetFormatPr defaultRowHeight="13.2" x14ac:dyDescent="0.25"/>
  <cols>
    <col min="1" max="1" width="18.77734375" style="33" bestFit="1" customWidth="1"/>
    <col min="2" max="16384" width="8.88671875" style="33"/>
  </cols>
  <sheetData>
    <row r="1" spans="1:1" x14ac:dyDescent="0.25">
      <c r="A1" s="32" t="s">
        <v>7494</v>
      </c>
    </row>
    <row r="2" spans="1:1" x14ac:dyDescent="0.25">
      <c r="A2" s="32" t="s">
        <v>7495</v>
      </c>
    </row>
    <row r="3" spans="1:1" x14ac:dyDescent="0.25">
      <c r="A3" s="32" t="s">
        <v>7496</v>
      </c>
    </row>
    <row r="4" spans="1:1" x14ac:dyDescent="0.25">
      <c r="A4" s="32" t="s">
        <v>7497</v>
      </c>
    </row>
  </sheetData>
  <sheetProtection algorithmName="SHA-512" hashValue="+WuydRUhbfulg9krjRt5LW9kOICdFrJngl3DfpptShOukpGgrDn5pUbMmW0SLXEJrbnryPC5gEnKTt432b121w==" saltValue="lA2dZqJd02sI/QiJX5XXzg==" spinCount="100000" sheet="1" objects="1" scenarios="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7688EF-3154-4BC2-A518-C3A36D148317}">
  <dimension ref="A1:H1698"/>
  <sheetViews>
    <sheetView workbookViewId="0">
      <pane ySplit="1" topLeftCell="A2" activePane="bottomLeft" state="frozen"/>
      <selection pane="bottomLeft" activeCell="A2" sqref="A2"/>
    </sheetView>
  </sheetViews>
  <sheetFormatPr defaultRowHeight="13.2" x14ac:dyDescent="0.25"/>
  <cols>
    <col min="1" max="1" width="9" style="33" bestFit="1" customWidth="1"/>
    <col min="2" max="2" width="94" style="33" bestFit="1" customWidth="1"/>
    <col min="3" max="3" width="33.21875" style="33" bestFit="1" customWidth="1"/>
    <col min="4" max="4" width="12.109375" style="33" bestFit="1" customWidth="1"/>
    <col min="5" max="5" width="27.44140625" style="33" bestFit="1" customWidth="1"/>
    <col min="6" max="6" width="13.44140625" style="33" bestFit="1" customWidth="1"/>
    <col min="7" max="7" width="43.109375" style="33" bestFit="1" customWidth="1"/>
    <col min="8" max="8" width="126.109375" style="88" bestFit="1" customWidth="1"/>
    <col min="9" max="16384" width="8.88671875" style="33"/>
  </cols>
  <sheetData>
    <row r="1" spans="1:8" ht="14.4" x14ac:dyDescent="0.25">
      <c r="A1" s="86" t="s">
        <v>7506</v>
      </c>
      <c r="B1" s="86" t="s">
        <v>5152</v>
      </c>
      <c r="C1" s="86" t="s">
        <v>5153</v>
      </c>
      <c r="D1" s="86" t="s">
        <v>5154</v>
      </c>
      <c r="E1" s="86" t="s">
        <v>247</v>
      </c>
      <c r="F1" s="86" t="s">
        <v>897</v>
      </c>
      <c r="G1" s="86" t="s">
        <v>7507</v>
      </c>
      <c r="H1" s="89" t="s">
        <v>7499</v>
      </c>
    </row>
    <row r="2" spans="1:8" x14ac:dyDescent="0.25">
      <c r="A2" s="33">
        <v>53223</v>
      </c>
      <c r="B2" s="33" t="s">
        <v>8247</v>
      </c>
      <c r="C2" s="33" t="s">
        <v>4024</v>
      </c>
      <c r="D2" s="33">
        <v>3600</v>
      </c>
      <c r="E2" s="33" t="s">
        <v>365</v>
      </c>
      <c r="F2" s="33" t="s">
        <v>8248</v>
      </c>
      <c r="G2" s="33" t="s">
        <v>8249</v>
      </c>
      <c r="H2" s="88" t="str">
        <f>IF(A2="","",B2&amp;", "&amp;C2&amp;", "&amp;D2&amp;" "&amp;E2)</f>
        <v>VZW Katholiek Basisonderwijs Sledderlo Genk, Brandweg 1, 3600 GENK</v>
      </c>
    </row>
    <row r="3" spans="1:8" x14ac:dyDescent="0.25">
      <c r="A3" s="33">
        <v>53231</v>
      </c>
      <c r="B3" s="33" t="s">
        <v>8250</v>
      </c>
      <c r="C3" s="33" t="s">
        <v>8251</v>
      </c>
      <c r="D3" s="33">
        <v>3660</v>
      </c>
      <c r="E3" s="33" t="s">
        <v>6653</v>
      </c>
      <c r="F3" s="33" t="s">
        <v>8252</v>
      </c>
      <c r="G3" s="33" t="s">
        <v>8253</v>
      </c>
      <c r="H3" s="88" t="str">
        <f t="shared" ref="H3:H66" si="0">IF(A3="","",B3&amp;", "&amp;C3&amp;", "&amp;D3&amp;" "&amp;E3)</f>
        <v>Parochiaal Schoolcomite Opglabbeek vzw, Oude Bergstraat 15, 3660 OUDSBERGEN</v>
      </c>
    </row>
    <row r="4" spans="1:8" x14ac:dyDescent="0.25">
      <c r="A4" s="33">
        <v>53629</v>
      </c>
      <c r="B4" s="33" t="s">
        <v>8254</v>
      </c>
      <c r="C4" s="33" t="s">
        <v>3943</v>
      </c>
      <c r="D4" s="33">
        <v>3300</v>
      </c>
      <c r="E4" s="33" t="s">
        <v>351</v>
      </c>
      <c r="F4" s="33" t="s">
        <v>1889</v>
      </c>
      <c r="G4" s="33" t="s">
        <v>8255</v>
      </c>
      <c r="H4" s="88" t="str">
        <f t="shared" si="0"/>
        <v>Schoolcomite Sint-Gillis, Groenhofstraat 15, 3300 TIENEN</v>
      </c>
    </row>
    <row r="5" spans="1:8" x14ac:dyDescent="0.25">
      <c r="A5" s="33">
        <v>53637</v>
      </c>
      <c r="B5" s="33" t="s">
        <v>8256</v>
      </c>
      <c r="C5" s="33" t="s">
        <v>4403</v>
      </c>
      <c r="D5" s="33">
        <v>8920</v>
      </c>
      <c r="E5" s="33" t="s">
        <v>802</v>
      </c>
      <c r="F5" s="33" t="s">
        <v>2336</v>
      </c>
      <c r="G5" s="33" t="s">
        <v>8257</v>
      </c>
      <c r="H5" s="88" t="str">
        <f t="shared" si="0"/>
        <v>Vrij Katholiek Basisonderwijs Langemark, Zonnebekestraat 27, 8920 LANGEMARK-POELKAPELLE</v>
      </c>
    </row>
    <row r="6" spans="1:8" x14ac:dyDescent="0.25">
      <c r="A6" s="33">
        <v>53652</v>
      </c>
      <c r="B6" s="33" t="s">
        <v>8258</v>
      </c>
      <c r="C6" s="33" t="s">
        <v>8259</v>
      </c>
      <c r="D6" s="33">
        <v>8780</v>
      </c>
      <c r="E6" s="33" t="s">
        <v>786</v>
      </c>
      <c r="F6" s="33" t="s">
        <v>8260</v>
      </c>
      <c r="G6" s="33" t="s">
        <v>8261</v>
      </c>
      <c r="H6" s="88" t="str">
        <f t="shared" si="0"/>
        <v>Vrije Katholieke Centrumscholen Oostrozebeke, Ingelmunstersteenweg 99, 8780 OOSTROZEBEKE</v>
      </c>
    </row>
    <row r="7" spans="1:8" x14ac:dyDescent="0.25">
      <c r="A7" s="33">
        <v>53711</v>
      </c>
      <c r="B7" s="33" t="s">
        <v>8262</v>
      </c>
      <c r="C7" s="33" t="s">
        <v>8263</v>
      </c>
      <c r="D7" s="33">
        <v>9500</v>
      </c>
      <c r="E7" s="33" t="s">
        <v>468</v>
      </c>
      <c r="F7" s="33" t="s">
        <v>1607</v>
      </c>
      <c r="G7" s="33" t="s">
        <v>7578</v>
      </c>
      <c r="H7" s="88" t="str">
        <f t="shared" si="0"/>
        <v>Katholieke Basisschool Hunnegem, Gasthuisstraat 100, 9500 GERAARDSBERGEN</v>
      </c>
    </row>
    <row r="8" spans="1:8" x14ac:dyDescent="0.25">
      <c r="A8" s="33">
        <v>53819</v>
      </c>
      <c r="B8" s="33" t="s">
        <v>8264</v>
      </c>
      <c r="C8" s="33" t="s">
        <v>8265</v>
      </c>
      <c r="D8" s="33">
        <v>3550</v>
      </c>
      <c r="E8" s="33" t="s">
        <v>703</v>
      </c>
      <c r="F8" s="33" t="s">
        <v>7578</v>
      </c>
      <c r="G8" s="33" t="s">
        <v>8266</v>
      </c>
      <c r="H8" s="88" t="str">
        <f t="shared" si="0"/>
        <v>vzw Katholieke Scholen Heusden-Zolder, Minderbroedersstraat 11, 3550 HEUSDEN-ZOLDER</v>
      </c>
    </row>
    <row r="9" spans="1:8" x14ac:dyDescent="0.25">
      <c r="A9" s="33">
        <v>53827</v>
      </c>
      <c r="B9" s="33" t="s">
        <v>8267</v>
      </c>
      <c r="C9" s="33" t="s">
        <v>8268</v>
      </c>
      <c r="D9" s="33">
        <v>8790</v>
      </c>
      <c r="E9" s="33" t="s">
        <v>427</v>
      </c>
      <c r="F9" s="33" t="s">
        <v>8269</v>
      </c>
      <c r="G9" s="33" t="s">
        <v>7578</v>
      </c>
      <c r="H9" s="88" t="str">
        <f t="shared" si="0"/>
        <v>Vrij Onderwijs Sint-Jozef, Toekomststraat 75, 8790 WAREGEM</v>
      </c>
    </row>
    <row r="10" spans="1:8" x14ac:dyDescent="0.25">
      <c r="A10" s="33">
        <v>53835</v>
      </c>
      <c r="B10" s="33" t="s">
        <v>8270</v>
      </c>
      <c r="C10" s="33" t="s">
        <v>4532</v>
      </c>
      <c r="D10" s="33">
        <v>9090</v>
      </c>
      <c r="E10" s="33" t="s">
        <v>113</v>
      </c>
      <c r="F10" s="33" t="s">
        <v>1549</v>
      </c>
      <c r="G10" s="33" t="s">
        <v>8271</v>
      </c>
      <c r="H10" s="88" t="str">
        <f t="shared" si="0"/>
        <v>VZW College van de Paters Jozefieten, Brusselsesteenweg 459, 9090 MELLE</v>
      </c>
    </row>
    <row r="11" spans="1:8" x14ac:dyDescent="0.25">
      <c r="A11" s="33">
        <v>53843</v>
      </c>
      <c r="B11" s="33" t="s">
        <v>8272</v>
      </c>
      <c r="C11" s="33" t="s">
        <v>4883</v>
      </c>
      <c r="D11" s="33">
        <v>9500</v>
      </c>
      <c r="E11" s="33" t="s">
        <v>468</v>
      </c>
      <c r="F11" s="33" t="s">
        <v>8273</v>
      </c>
      <c r="G11" s="33" t="s">
        <v>8274</v>
      </c>
      <c r="H11" s="88" t="str">
        <f t="shared" si="0"/>
        <v>Sint-Jozefsinstituut VZW, Karmelietenstraat 57, 9500 GERAARDSBERGEN</v>
      </c>
    </row>
    <row r="12" spans="1:8" x14ac:dyDescent="0.25">
      <c r="A12" s="33">
        <v>53926</v>
      </c>
      <c r="B12" s="33" t="s">
        <v>8275</v>
      </c>
      <c r="C12" s="33" t="s">
        <v>4250</v>
      </c>
      <c r="D12" s="33">
        <v>8420</v>
      </c>
      <c r="E12" s="33" t="s">
        <v>406</v>
      </c>
      <c r="F12" s="33" t="s">
        <v>2181</v>
      </c>
      <c r="G12" s="33" t="s">
        <v>8276</v>
      </c>
      <c r="H12" s="88" t="str">
        <f t="shared" si="0"/>
        <v>Bestuurscomite Vrije Scholen De Haan, Grotestraat 18, 8420 DE HAAN</v>
      </c>
    </row>
    <row r="13" spans="1:8" x14ac:dyDescent="0.25">
      <c r="A13" s="33">
        <v>54007</v>
      </c>
      <c r="B13" s="33" t="s">
        <v>8277</v>
      </c>
      <c r="C13" s="33" t="s">
        <v>4712</v>
      </c>
      <c r="D13" s="33">
        <v>2440</v>
      </c>
      <c r="E13" s="33" t="s">
        <v>308</v>
      </c>
      <c r="F13" s="33" t="s">
        <v>2591</v>
      </c>
      <c r="G13" s="33" t="s">
        <v>8278</v>
      </c>
      <c r="H13" s="88" t="str">
        <f t="shared" si="0"/>
        <v>VZW Katholiek Basisonderwijs Geel-Bel, Bel 131, 2440 GEEL</v>
      </c>
    </row>
    <row r="14" spans="1:8" x14ac:dyDescent="0.25">
      <c r="A14" s="33">
        <v>54601</v>
      </c>
      <c r="B14" s="33" t="s">
        <v>8279</v>
      </c>
      <c r="C14" s="33" t="s">
        <v>5004</v>
      </c>
      <c r="D14" s="33">
        <v>9300</v>
      </c>
      <c r="E14" s="33" t="s">
        <v>455</v>
      </c>
      <c r="F14" s="33" t="s">
        <v>1990</v>
      </c>
      <c r="G14" s="33" t="s">
        <v>8280</v>
      </c>
      <c r="H14" s="88" t="str">
        <f t="shared" si="0"/>
        <v>vzw "Vrije Rudolf Steinerschool Aalst en vestigingen", Affligemdreef 71, 9300 AALST</v>
      </c>
    </row>
    <row r="15" spans="1:8" x14ac:dyDescent="0.25">
      <c r="A15" s="33">
        <v>54643</v>
      </c>
      <c r="B15" s="33" t="s">
        <v>8281</v>
      </c>
      <c r="C15" s="33" t="s">
        <v>4593</v>
      </c>
      <c r="D15" s="33">
        <v>9570</v>
      </c>
      <c r="E15" s="33" t="s">
        <v>8282</v>
      </c>
      <c r="F15" s="33" t="s">
        <v>7578</v>
      </c>
      <c r="G15" s="33" t="s">
        <v>8283</v>
      </c>
      <c r="H15" s="88" t="str">
        <f t="shared" si="0"/>
        <v>vzw Basisschool Sint-Vincent Deftinge, Kerkstraat 25, 9570 LIERDE</v>
      </c>
    </row>
    <row r="16" spans="1:8" x14ac:dyDescent="0.25">
      <c r="A16" s="33">
        <v>54718</v>
      </c>
      <c r="B16" s="33" t="s">
        <v>8284</v>
      </c>
      <c r="C16" s="33" t="s">
        <v>3386</v>
      </c>
      <c r="D16" s="33">
        <v>1933</v>
      </c>
      <c r="E16" s="33" t="s">
        <v>539</v>
      </c>
      <c r="F16" s="33" t="s">
        <v>7578</v>
      </c>
      <c r="G16" s="33" t="s">
        <v>7578</v>
      </c>
      <c r="H16" s="88" t="str">
        <f t="shared" si="0"/>
        <v>vzw "Vrije Gesubsidieerde Basisschool van Sterrebeek", Kerkdries 22, 1933 STERREBEEK</v>
      </c>
    </row>
    <row r="17" spans="1:8" x14ac:dyDescent="0.25">
      <c r="A17" s="33">
        <v>54767</v>
      </c>
      <c r="B17" s="33" t="s">
        <v>8285</v>
      </c>
      <c r="C17" s="33" t="s">
        <v>3652</v>
      </c>
      <c r="D17" s="33">
        <v>2500</v>
      </c>
      <c r="E17" s="33" t="s">
        <v>311</v>
      </c>
      <c r="F17" s="33" t="s">
        <v>845</v>
      </c>
      <c r="G17" s="33" t="s">
        <v>7578</v>
      </c>
      <c r="H17" s="88" t="str">
        <f t="shared" si="0"/>
        <v>VZW Sint-Ursula Basisschool, Frankenweg 6, 2500 LIER</v>
      </c>
    </row>
    <row r="18" spans="1:8" x14ac:dyDescent="0.25">
      <c r="A18" s="33">
        <v>54833</v>
      </c>
      <c r="B18" s="33" t="s">
        <v>8286</v>
      </c>
      <c r="C18" s="33" t="s">
        <v>3038</v>
      </c>
      <c r="D18" s="33">
        <v>3680</v>
      </c>
      <c r="E18" s="33" t="s">
        <v>715</v>
      </c>
      <c r="F18" s="33" t="s">
        <v>8287</v>
      </c>
      <c r="G18" s="33" t="s">
        <v>8288</v>
      </c>
      <c r="H18" s="88" t="str">
        <f t="shared" si="0"/>
        <v>VZW "Katholiek Basisonderwijs Opoeteren", Schoolstraat 10, 3680 OPOETEREN</v>
      </c>
    </row>
    <row r="19" spans="1:8" x14ac:dyDescent="0.25">
      <c r="A19" s="33">
        <v>55038</v>
      </c>
      <c r="B19" s="33" t="s">
        <v>8214</v>
      </c>
      <c r="C19" s="33" t="s">
        <v>4587</v>
      </c>
      <c r="D19" s="33">
        <v>9420</v>
      </c>
      <c r="E19" s="33" t="s">
        <v>135</v>
      </c>
      <c r="F19" s="33" t="s">
        <v>1602</v>
      </c>
      <c r="G19" s="33" t="s">
        <v>7578</v>
      </c>
      <c r="H19" s="88" t="str">
        <f t="shared" si="0"/>
        <v>vzw "Sint-Vincentiusschool" Aaigem, Aaigemdorp 66, 9420 AAIGEM</v>
      </c>
    </row>
    <row r="20" spans="1:8" x14ac:dyDescent="0.25">
      <c r="A20" s="33">
        <v>55053</v>
      </c>
      <c r="B20" s="33" t="s">
        <v>8215</v>
      </c>
      <c r="C20" s="33" t="s">
        <v>3248</v>
      </c>
      <c r="D20" s="33">
        <v>1080</v>
      </c>
      <c r="E20" s="33" t="s">
        <v>488</v>
      </c>
      <c r="F20" s="33" t="s">
        <v>228</v>
      </c>
      <c r="G20" s="33" t="s">
        <v>8216</v>
      </c>
      <c r="H20" s="88" t="str">
        <f t="shared" si="0"/>
        <v>VZW 4 Winden - Basisschool, Steenweg op Merchtem 9, 1080 SINT-JANS-MOLENBEEK</v>
      </c>
    </row>
    <row r="21" spans="1:8" x14ac:dyDescent="0.25">
      <c r="A21" s="33">
        <v>55087</v>
      </c>
      <c r="B21" s="33" t="s">
        <v>8217</v>
      </c>
      <c r="C21" s="33" t="s">
        <v>3267</v>
      </c>
      <c r="D21" s="33">
        <v>1180</v>
      </c>
      <c r="E21" s="33" t="s">
        <v>261</v>
      </c>
      <c r="F21" s="33" t="s">
        <v>1245</v>
      </c>
      <c r="G21" s="33" t="s">
        <v>8011</v>
      </c>
      <c r="H21" s="88" t="str">
        <f t="shared" si="0"/>
        <v>vzw "Sint-Paulusschool", Baron Guillaume Van Hammestraat 20, 1180 UKKEL</v>
      </c>
    </row>
    <row r="22" spans="1:8" x14ac:dyDescent="0.25">
      <c r="A22" s="33">
        <v>55129</v>
      </c>
      <c r="B22" s="33" t="s">
        <v>8218</v>
      </c>
      <c r="C22" s="33" t="s">
        <v>3854</v>
      </c>
      <c r="D22" s="33">
        <v>3001</v>
      </c>
      <c r="E22" s="33" t="s">
        <v>339</v>
      </c>
      <c r="F22" s="33" t="s">
        <v>8219</v>
      </c>
      <c r="G22" s="33" t="s">
        <v>7671</v>
      </c>
      <c r="H22" s="88" t="str">
        <f t="shared" si="0"/>
        <v>VZW Katholiek Onderwijs Brussel Annuntiaten, Naamsesteenweg 355, 3001 HEVERLEE</v>
      </c>
    </row>
    <row r="23" spans="1:8" x14ac:dyDescent="0.25">
      <c r="A23" s="33">
        <v>55137</v>
      </c>
      <c r="B23" s="33" t="s">
        <v>8220</v>
      </c>
      <c r="C23" s="33" t="s">
        <v>3854</v>
      </c>
      <c r="D23" s="33">
        <v>3001</v>
      </c>
      <c r="E23" s="33" t="s">
        <v>339</v>
      </c>
      <c r="F23" s="33" t="s">
        <v>8219</v>
      </c>
      <c r="G23" s="33" t="s">
        <v>8221</v>
      </c>
      <c r="H23" s="88" t="str">
        <f t="shared" si="0"/>
        <v>Katholiek Onderwijs Regio Halle Annuntiaten VZW, Naamsesteenweg 355, 3001 HEVERLEE</v>
      </c>
    </row>
    <row r="24" spans="1:8" x14ac:dyDescent="0.25">
      <c r="A24" s="33">
        <v>55145</v>
      </c>
      <c r="B24" s="33" t="s">
        <v>8222</v>
      </c>
      <c r="C24" s="33" t="s">
        <v>4013</v>
      </c>
      <c r="D24" s="33">
        <v>3900</v>
      </c>
      <c r="E24" s="33" t="s">
        <v>6654</v>
      </c>
      <c r="F24" s="33" t="s">
        <v>1956</v>
      </c>
      <c r="G24" s="33" t="s">
        <v>8223</v>
      </c>
      <c r="H24" s="88" t="str">
        <f t="shared" si="0"/>
        <v>vzw "Katholiek Basisonderwijs Lindel-Holheide", Parkstraat 15, 3900 PELT</v>
      </c>
    </row>
    <row r="25" spans="1:8" x14ac:dyDescent="0.25">
      <c r="A25" s="33">
        <v>55228</v>
      </c>
      <c r="B25" s="33" t="s">
        <v>8224</v>
      </c>
      <c r="C25" s="33" t="s">
        <v>4970</v>
      </c>
      <c r="D25" s="33">
        <v>8020</v>
      </c>
      <c r="E25" s="33" t="s">
        <v>388</v>
      </c>
      <c r="F25" s="33" t="s">
        <v>2816</v>
      </c>
      <c r="G25" s="33" t="s">
        <v>8115</v>
      </c>
      <c r="H25" s="88" t="str">
        <f t="shared" si="0"/>
        <v>vzw "Klimop", Fabiolalaan 2, 8020 OOSTKAMP</v>
      </c>
    </row>
    <row r="26" spans="1:8" x14ac:dyDescent="0.25">
      <c r="A26" s="33">
        <v>55285</v>
      </c>
      <c r="B26" s="33" t="s">
        <v>8225</v>
      </c>
      <c r="C26" s="33" t="s">
        <v>8226</v>
      </c>
      <c r="D26" s="33">
        <v>3950</v>
      </c>
      <c r="E26" s="33" t="s">
        <v>364</v>
      </c>
      <c r="F26" s="33" t="s">
        <v>8227</v>
      </c>
      <c r="G26" s="33" t="s">
        <v>8228</v>
      </c>
      <c r="H26" s="88" t="str">
        <f t="shared" si="0"/>
        <v>vzw "Katholiek Basisonderwijs Lozen", Kempenstraat 13, 3950 BOCHOLT</v>
      </c>
    </row>
    <row r="27" spans="1:8" x14ac:dyDescent="0.25">
      <c r="A27" s="33">
        <v>55293</v>
      </c>
      <c r="B27" s="33" t="s">
        <v>8229</v>
      </c>
      <c r="C27" s="33" t="s">
        <v>8230</v>
      </c>
      <c r="D27" s="33">
        <v>3950</v>
      </c>
      <c r="E27" s="33" t="s">
        <v>364</v>
      </c>
      <c r="F27" s="33" t="s">
        <v>8231</v>
      </c>
      <c r="G27" s="33" t="s">
        <v>8232</v>
      </c>
      <c r="H27" s="88" t="str">
        <f t="shared" si="0"/>
        <v>vzw Katholiek Basisonderwijs Reppel, Rozenstraat 5_A, 3950 BOCHOLT</v>
      </c>
    </row>
    <row r="28" spans="1:8" x14ac:dyDescent="0.25">
      <c r="A28" s="33">
        <v>55848</v>
      </c>
      <c r="B28" s="33" t="s">
        <v>8233</v>
      </c>
      <c r="C28" s="33" t="s">
        <v>4771</v>
      </c>
      <c r="D28" s="33">
        <v>8930</v>
      </c>
      <c r="E28" s="33" t="s">
        <v>767</v>
      </c>
      <c r="F28" s="33" t="s">
        <v>2646</v>
      </c>
      <c r="G28" s="33" t="s">
        <v>7578</v>
      </c>
      <c r="H28" s="88" t="str">
        <f t="shared" si="0"/>
        <v>vzw Basisschool De Kleine Prins, Aug. Debunnestraat 15, 8930 MENEN</v>
      </c>
    </row>
    <row r="29" spans="1:8" x14ac:dyDescent="0.25">
      <c r="A29" s="33">
        <v>56143</v>
      </c>
      <c r="B29" s="33" t="s">
        <v>8234</v>
      </c>
      <c r="C29" s="33" t="s">
        <v>8235</v>
      </c>
      <c r="D29" s="33">
        <v>2390</v>
      </c>
      <c r="E29" s="33" t="s">
        <v>2858</v>
      </c>
      <c r="F29" s="33" t="s">
        <v>8236</v>
      </c>
      <c r="G29" s="33" t="s">
        <v>8237</v>
      </c>
      <c r="H29" s="88" t="str">
        <f t="shared" si="0"/>
        <v>VZW KOBA Metropool, Nooitrust 4, 2390 MALLE</v>
      </c>
    </row>
    <row r="30" spans="1:8" x14ac:dyDescent="0.25">
      <c r="A30" s="33">
        <v>56151</v>
      </c>
      <c r="B30" s="33" t="s">
        <v>11070</v>
      </c>
      <c r="C30" s="33" t="s">
        <v>4261</v>
      </c>
      <c r="D30" s="33">
        <v>8670</v>
      </c>
      <c r="E30" s="33" t="s">
        <v>408</v>
      </c>
      <c r="F30" s="33" t="s">
        <v>2192</v>
      </c>
      <c r="G30" s="33" t="s">
        <v>8238</v>
      </c>
      <c r="H30" s="88" t="str">
        <f t="shared" si="0"/>
        <v>vzw "Vrij Katholiek Basisonderwijs Koksijde - Oostduinkerke", Helvetiastraat 28, 8670 KOKSIJDE</v>
      </c>
    </row>
    <row r="31" spans="1:8" x14ac:dyDescent="0.25">
      <c r="A31" s="33">
        <v>56184</v>
      </c>
      <c r="B31" s="33" t="s">
        <v>8239</v>
      </c>
      <c r="C31" s="33" t="s">
        <v>4363</v>
      </c>
      <c r="D31" s="33">
        <v>8710</v>
      </c>
      <c r="E31" s="33" t="s">
        <v>790</v>
      </c>
      <c r="F31" s="33" t="s">
        <v>2294</v>
      </c>
      <c r="G31" s="33" t="s">
        <v>8240</v>
      </c>
      <c r="H31" s="88" t="str">
        <f t="shared" si="0"/>
        <v>vzw "Vrij Katholiek Onderwijs", Willem Bouvier Cartonstraat 46, 8710 SINT-BAAFS-VIJVE</v>
      </c>
    </row>
    <row r="32" spans="1:8" x14ac:dyDescent="0.25">
      <c r="A32" s="33">
        <v>56192</v>
      </c>
      <c r="B32" s="33" t="s">
        <v>8241</v>
      </c>
      <c r="C32" s="33" t="s">
        <v>8242</v>
      </c>
      <c r="D32" s="33">
        <v>8980</v>
      </c>
      <c r="E32" s="33" t="s">
        <v>776</v>
      </c>
      <c r="F32" s="33" t="s">
        <v>2252</v>
      </c>
      <c r="G32" s="33" t="s">
        <v>8243</v>
      </c>
      <c r="H32" s="88" t="str">
        <f t="shared" si="0"/>
        <v>"Vrij Katholiek Onderwijs Beselare en Zonnebeke,v.z.w.", Ieperstraat 2_A, 8980 ZONNEBEKE</v>
      </c>
    </row>
    <row r="33" spans="1:8" x14ac:dyDescent="0.25">
      <c r="A33" s="33">
        <v>56275</v>
      </c>
      <c r="B33" s="33" t="s">
        <v>8244</v>
      </c>
      <c r="C33" s="33" t="s">
        <v>8235</v>
      </c>
      <c r="D33" s="33">
        <v>2390</v>
      </c>
      <c r="E33" s="33" t="s">
        <v>2858</v>
      </c>
      <c r="F33" s="33" t="s">
        <v>8236</v>
      </c>
      <c r="G33" s="33" t="s">
        <v>8245</v>
      </c>
      <c r="H33" s="88" t="str">
        <f t="shared" si="0"/>
        <v>VZW KOBA Noorderkempen, Nooitrust 4, 2390 MALLE</v>
      </c>
    </row>
    <row r="34" spans="1:8" x14ac:dyDescent="0.25">
      <c r="A34" s="33">
        <v>56291</v>
      </c>
      <c r="B34" s="33" t="s">
        <v>8246</v>
      </c>
      <c r="C34" s="33" t="s">
        <v>8235</v>
      </c>
      <c r="D34" s="33">
        <v>2390</v>
      </c>
      <c r="E34" s="33" t="s">
        <v>2858</v>
      </c>
      <c r="F34" s="33" t="s">
        <v>8236</v>
      </c>
      <c r="G34" s="33" t="s">
        <v>11071</v>
      </c>
      <c r="H34" s="88" t="str">
        <f t="shared" si="0"/>
        <v>VZW KOBArT, Nooitrust 4, 2390 MALLE</v>
      </c>
    </row>
    <row r="35" spans="1:8" x14ac:dyDescent="0.25">
      <c r="A35" s="33">
        <v>56309</v>
      </c>
      <c r="B35" s="33" t="s">
        <v>11072</v>
      </c>
      <c r="C35" s="33" t="s">
        <v>11073</v>
      </c>
      <c r="D35" s="33">
        <v>2320</v>
      </c>
      <c r="E35" s="33" t="s">
        <v>562</v>
      </c>
      <c r="F35" s="33" t="s">
        <v>8236</v>
      </c>
      <c r="G35" s="33" t="s">
        <v>11074</v>
      </c>
      <c r="H35" s="88" t="str">
        <f t="shared" si="0"/>
        <v>Mirho vzw, Gelmelstraat 58_A, 2320 HOOGSTRATEN</v>
      </c>
    </row>
    <row r="36" spans="1:8" x14ac:dyDescent="0.25">
      <c r="A36" s="33">
        <v>58347</v>
      </c>
      <c r="B36" s="33" t="s">
        <v>8289</v>
      </c>
      <c r="C36" s="33" t="s">
        <v>4287</v>
      </c>
      <c r="D36" s="33">
        <v>8550</v>
      </c>
      <c r="E36" s="33" t="s">
        <v>415</v>
      </c>
      <c r="F36" s="33" t="s">
        <v>2218</v>
      </c>
      <c r="G36" s="33" t="s">
        <v>8290</v>
      </c>
      <c r="H36" s="88" t="str">
        <f t="shared" si="0"/>
        <v>vzw De Brug - Katholieke Basisscholen Zwevegem en Sint-Lodewijk, Theophiel Toyeplein 8, 8550 ZWEVEGEM</v>
      </c>
    </row>
    <row r="37" spans="1:8" x14ac:dyDescent="0.25">
      <c r="A37" s="33">
        <v>60723</v>
      </c>
      <c r="B37" s="33" t="s">
        <v>8291</v>
      </c>
      <c r="C37" s="33" t="s">
        <v>4023</v>
      </c>
      <c r="D37" s="33">
        <v>3950</v>
      </c>
      <c r="E37" s="33" t="s">
        <v>364</v>
      </c>
      <c r="F37" s="33" t="s">
        <v>1964</v>
      </c>
      <c r="G37" s="33" t="s">
        <v>11075</v>
      </c>
      <c r="H37" s="88" t="str">
        <f t="shared" si="0"/>
        <v>vzw "Katholiek Lager OnderwijsKaulille", Kaulillerdorp 51, 3950 BOCHOLT</v>
      </c>
    </row>
    <row r="38" spans="1:8" x14ac:dyDescent="0.25">
      <c r="A38" s="33">
        <v>60749</v>
      </c>
      <c r="B38" s="33" t="s">
        <v>11076</v>
      </c>
      <c r="C38" s="33" t="s">
        <v>8235</v>
      </c>
      <c r="D38" s="33">
        <v>2390</v>
      </c>
      <c r="E38" s="33" t="s">
        <v>2858</v>
      </c>
      <c r="F38" s="33" t="s">
        <v>8236</v>
      </c>
      <c r="G38" s="33" t="s">
        <v>11077</v>
      </c>
      <c r="H38" s="88" t="str">
        <f t="shared" si="0"/>
        <v>VZW KOBA NoordkAnt, Nooitrust 4, 2390 MALLE</v>
      </c>
    </row>
    <row r="39" spans="1:8" x14ac:dyDescent="0.25">
      <c r="A39" s="33">
        <v>60764</v>
      </c>
      <c r="B39" s="33" t="s">
        <v>8292</v>
      </c>
      <c r="C39" s="33" t="s">
        <v>8235</v>
      </c>
      <c r="D39" s="33">
        <v>2390</v>
      </c>
      <c r="E39" s="33" t="s">
        <v>2858</v>
      </c>
      <c r="F39" s="33" t="s">
        <v>8236</v>
      </c>
      <c r="G39" s="33" t="s">
        <v>8293</v>
      </c>
      <c r="H39" s="88" t="str">
        <f t="shared" si="0"/>
        <v>KOBA Regio Heist-op-den-Berg - Lier, Nooitrust 4, 2390 MALLE</v>
      </c>
    </row>
    <row r="40" spans="1:8" x14ac:dyDescent="0.25">
      <c r="A40" s="33">
        <v>60781</v>
      </c>
      <c r="B40" s="33" t="s">
        <v>8294</v>
      </c>
      <c r="C40" s="33" t="s">
        <v>3744</v>
      </c>
      <c r="D40" s="33">
        <v>9100</v>
      </c>
      <c r="E40" s="33" t="s">
        <v>325</v>
      </c>
      <c r="F40" s="33" t="s">
        <v>8295</v>
      </c>
      <c r="G40" s="33" t="s">
        <v>10312</v>
      </c>
      <c r="H40" s="88" t="str">
        <f t="shared" si="0"/>
        <v>VZW Diocesaan Schoolcomité Sint-Niklaas, Collegestraat 31, 9100 SINT-NIKLAAS</v>
      </c>
    </row>
    <row r="41" spans="1:8" x14ac:dyDescent="0.25">
      <c r="A41" s="33">
        <v>60971</v>
      </c>
      <c r="B41" s="33" t="s">
        <v>8296</v>
      </c>
      <c r="C41" s="33" t="s">
        <v>4061</v>
      </c>
      <c r="D41" s="33">
        <v>3640</v>
      </c>
      <c r="E41" s="33" t="s">
        <v>716</v>
      </c>
      <c r="F41" s="33" t="s">
        <v>1160</v>
      </c>
      <c r="G41" s="33" t="s">
        <v>8297</v>
      </c>
      <c r="H41" s="88" t="str">
        <f t="shared" si="0"/>
        <v>vzw "Katholiek Basisonderwijs Kinrooi", Meierstraat 46, 3640 KINROOI</v>
      </c>
    </row>
    <row r="42" spans="1:8" x14ac:dyDescent="0.25">
      <c r="A42" s="33">
        <v>61119</v>
      </c>
      <c r="B42" s="33" t="s">
        <v>11078</v>
      </c>
      <c r="C42" s="33" t="s">
        <v>4291</v>
      </c>
      <c r="D42" s="33">
        <v>8570</v>
      </c>
      <c r="E42" s="33" t="s">
        <v>758</v>
      </c>
      <c r="F42" s="33" t="s">
        <v>2222</v>
      </c>
      <c r="G42" s="33" t="s">
        <v>8298</v>
      </c>
      <c r="H42" s="88" t="str">
        <f t="shared" si="0"/>
        <v>vzw "Katholieke Basisscholen V.K.T. Anzegem", Kerkdreef 4, 8570 VICHTE</v>
      </c>
    </row>
    <row r="43" spans="1:8" x14ac:dyDescent="0.25">
      <c r="A43" s="33">
        <v>61127</v>
      </c>
      <c r="B43" s="33" t="s">
        <v>8299</v>
      </c>
      <c r="C43" s="33" t="s">
        <v>6812</v>
      </c>
      <c r="D43" s="33">
        <v>8750</v>
      </c>
      <c r="E43" s="33" t="s">
        <v>34</v>
      </c>
      <c r="F43" s="33" t="s">
        <v>2091</v>
      </c>
      <c r="G43" s="33" t="s">
        <v>7578</v>
      </c>
      <c r="H43" s="88" t="str">
        <f t="shared" si="0"/>
        <v>vzw "Vrij Katholiek Basisonderwijs Zwevezele, Regenboogstraat 50, 8750 ZWEVEZELE</v>
      </c>
    </row>
    <row r="44" spans="1:8" x14ac:dyDescent="0.25">
      <c r="A44" s="33">
        <v>61135</v>
      </c>
      <c r="B44" s="33" t="s">
        <v>8300</v>
      </c>
      <c r="C44" s="33" t="s">
        <v>4353</v>
      </c>
      <c r="D44" s="33">
        <v>8710</v>
      </c>
      <c r="E44" s="33" t="s">
        <v>787</v>
      </c>
      <c r="F44" s="33" t="s">
        <v>2284</v>
      </c>
      <c r="G44" s="33" t="s">
        <v>8301</v>
      </c>
      <c r="H44" s="88" t="str">
        <f t="shared" si="0"/>
        <v>vzw "Vrije Katholieke Basisschool", Baron van der Bruggenlaan 19, 8710 WIELSBEKE</v>
      </c>
    </row>
    <row r="45" spans="1:8" x14ac:dyDescent="0.25">
      <c r="A45" s="33">
        <v>61333</v>
      </c>
      <c r="B45" s="33" t="s">
        <v>8302</v>
      </c>
      <c r="C45" s="33" t="s">
        <v>4339</v>
      </c>
      <c r="D45" s="33">
        <v>8540</v>
      </c>
      <c r="E45" s="33" t="s">
        <v>416</v>
      </c>
      <c r="F45" s="33" t="s">
        <v>8303</v>
      </c>
      <c r="G45" s="33" t="s">
        <v>8304</v>
      </c>
      <c r="H45" s="88" t="str">
        <f t="shared" si="0"/>
        <v>vzw "Vrije Basisscholen Sint-Vincentius Deerlijk", Hoogstraat 41, 8540 DEERLIJK</v>
      </c>
    </row>
    <row r="46" spans="1:8" x14ac:dyDescent="0.25">
      <c r="A46" s="33">
        <v>61416</v>
      </c>
      <c r="B46" s="33" t="s">
        <v>8305</v>
      </c>
      <c r="C46" s="33" t="s">
        <v>3590</v>
      </c>
      <c r="D46" s="33">
        <v>2330</v>
      </c>
      <c r="E46" s="33" t="s">
        <v>565</v>
      </c>
      <c r="F46" s="33" t="s">
        <v>742</v>
      </c>
      <c r="G46" s="33" t="s">
        <v>8306</v>
      </c>
      <c r="H46" s="88" t="str">
        <f t="shared" si="0"/>
        <v>VZW Vrije Basisschool Merksplas, Kloosterstraat 4, 2330 MERKSPLAS</v>
      </c>
    </row>
    <row r="47" spans="1:8" x14ac:dyDescent="0.25">
      <c r="A47" s="33">
        <v>61465</v>
      </c>
      <c r="B47" s="33" t="s">
        <v>8307</v>
      </c>
      <c r="C47" s="33" t="s">
        <v>3453</v>
      </c>
      <c r="D47" s="33">
        <v>2170</v>
      </c>
      <c r="E47" s="33" t="s">
        <v>280</v>
      </c>
      <c r="F47" s="33" t="s">
        <v>1408</v>
      </c>
      <c r="G47" s="33" t="s">
        <v>8308</v>
      </c>
      <c r="H47" s="88" t="str">
        <f t="shared" si="0"/>
        <v>VZW Sint-Ludgardisschool Merksem, Du Chastellei 48, 2170 MERKSEM</v>
      </c>
    </row>
    <row r="48" spans="1:8" x14ac:dyDescent="0.25">
      <c r="A48" s="33">
        <v>61523</v>
      </c>
      <c r="B48" s="33" t="s">
        <v>8309</v>
      </c>
      <c r="C48" s="33" t="s">
        <v>8310</v>
      </c>
      <c r="D48" s="33">
        <v>2440</v>
      </c>
      <c r="E48" s="33" t="s">
        <v>308</v>
      </c>
      <c r="F48" s="33" t="s">
        <v>8311</v>
      </c>
      <c r="G48" s="33" t="s">
        <v>8312</v>
      </c>
      <c r="H48" s="88" t="str">
        <f t="shared" si="0"/>
        <v>Katholiek Onderwijs Geel-Kasterlee (KOGEKA), Technische-Schoolstraat 52, 2440 GEEL</v>
      </c>
    </row>
    <row r="49" spans="1:8" x14ac:dyDescent="0.25">
      <c r="A49" s="33">
        <v>61821</v>
      </c>
      <c r="B49" s="33" t="s">
        <v>8313</v>
      </c>
      <c r="C49" s="33" t="s">
        <v>4949</v>
      </c>
      <c r="D49" s="33">
        <v>8400</v>
      </c>
      <c r="E49" s="33" t="s">
        <v>405</v>
      </c>
      <c r="F49" s="33" t="s">
        <v>2799</v>
      </c>
      <c r="G49" s="33" t="s">
        <v>8314</v>
      </c>
      <c r="H49" s="88" t="str">
        <f t="shared" si="0"/>
        <v>VZW Basisonderwijs Zeebries, Prof. Mac Leodstraat 11, 8400 OOSTENDE</v>
      </c>
    </row>
    <row r="50" spans="1:8" x14ac:dyDescent="0.25">
      <c r="A50" s="33">
        <v>61838</v>
      </c>
      <c r="B50" s="33" t="s">
        <v>8315</v>
      </c>
      <c r="C50" s="33" t="s">
        <v>3381</v>
      </c>
      <c r="D50" s="33">
        <v>1820</v>
      </c>
      <c r="E50" s="33" t="s">
        <v>648</v>
      </c>
      <c r="F50" s="33" t="s">
        <v>1352</v>
      </c>
      <c r="G50" s="33" t="s">
        <v>7578</v>
      </c>
      <c r="H50" s="88" t="str">
        <f t="shared" si="0"/>
        <v>vzw "Kleuterschool De Zandkorrel", Vereeckenstraat 82, 1820 STEENOKKERZEEL</v>
      </c>
    </row>
    <row r="51" spans="1:8" x14ac:dyDescent="0.25">
      <c r="A51" s="33">
        <v>61846</v>
      </c>
      <c r="B51" s="33" t="s">
        <v>8316</v>
      </c>
      <c r="C51" s="33" t="s">
        <v>3311</v>
      </c>
      <c r="D51" s="33">
        <v>1755</v>
      </c>
      <c r="E51" s="33" t="s">
        <v>514</v>
      </c>
      <c r="F51" s="33" t="s">
        <v>1286</v>
      </c>
      <c r="G51" s="33" t="s">
        <v>8317</v>
      </c>
      <c r="H51" s="88" t="str">
        <f t="shared" si="0"/>
        <v>vzw "Dorpsschool Kester", De Ham 2, 1755 KESTER</v>
      </c>
    </row>
    <row r="52" spans="1:8" x14ac:dyDescent="0.25">
      <c r="A52" s="33">
        <v>61879</v>
      </c>
      <c r="B52" s="33" t="s">
        <v>8318</v>
      </c>
      <c r="C52" s="33" t="s">
        <v>4631</v>
      </c>
      <c r="D52" s="33">
        <v>9810</v>
      </c>
      <c r="E52" s="33" t="s">
        <v>479</v>
      </c>
      <c r="F52" s="33" t="s">
        <v>8319</v>
      </c>
      <c r="G52" s="33" t="s">
        <v>7578</v>
      </c>
      <c r="H52" s="88" t="str">
        <f t="shared" si="0"/>
        <v>VZW Vrije Basisschool Nazareth, Dorp 10, 9810 NAZARETH</v>
      </c>
    </row>
    <row r="53" spans="1:8" x14ac:dyDescent="0.25">
      <c r="A53" s="33">
        <v>62109</v>
      </c>
      <c r="B53" s="33" t="s">
        <v>8320</v>
      </c>
      <c r="C53" s="33" t="s">
        <v>8321</v>
      </c>
      <c r="D53" s="33">
        <v>9290</v>
      </c>
      <c r="E53" s="33" t="s">
        <v>121</v>
      </c>
      <c r="F53" s="33" t="s">
        <v>10313</v>
      </c>
      <c r="G53" s="33" t="s">
        <v>10314</v>
      </c>
      <c r="H53" s="88" t="str">
        <f t="shared" si="0"/>
        <v>vzw "Katholieke Vrije School Sint-Jozef Overmere", Burg. de Lausnaystraat 15, 9290 OVERMERE</v>
      </c>
    </row>
    <row r="54" spans="1:8" x14ac:dyDescent="0.25">
      <c r="A54" s="33">
        <v>62117</v>
      </c>
      <c r="B54" s="33" t="s">
        <v>8322</v>
      </c>
      <c r="C54" s="33" t="s">
        <v>4869</v>
      </c>
      <c r="D54" s="33">
        <v>9870</v>
      </c>
      <c r="E54" s="33" t="s">
        <v>272</v>
      </c>
      <c r="F54" s="33" t="s">
        <v>2733</v>
      </c>
      <c r="G54" s="33" t="s">
        <v>8323</v>
      </c>
      <c r="H54" s="88" t="str">
        <f t="shared" si="0"/>
        <v>vzw "Katholieke Scholen Machelen-aan-Leie", Leihoekstraat 7, 9870 MACHELEN</v>
      </c>
    </row>
    <row r="55" spans="1:8" x14ac:dyDescent="0.25">
      <c r="A55" s="33">
        <v>62216</v>
      </c>
      <c r="B55" s="33" t="s">
        <v>8324</v>
      </c>
      <c r="C55" s="33" t="s">
        <v>8325</v>
      </c>
      <c r="D55" s="33">
        <v>8570</v>
      </c>
      <c r="E55" s="33" t="s">
        <v>759</v>
      </c>
      <c r="F55" s="33" t="s">
        <v>2224</v>
      </c>
      <c r="G55" s="33" t="s">
        <v>8326</v>
      </c>
      <c r="H55" s="88" t="str">
        <f t="shared" si="0"/>
        <v>vzw Vrije Basisschool Sint-Theresia Anzegem, Vichtsesteenweg 107, 8570 ANZEGEM</v>
      </c>
    </row>
    <row r="56" spans="1:8" x14ac:dyDescent="0.25">
      <c r="A56" s="33">
        <v>62241</v>
      </c>
      <c r="B56" s="33" t="s">
        <v>8327</v>
      </c>
      <c r="C56" s="33" t="s">
        <v>3782</v>
      </c>
      <c r="D56" s="33">
        <v>8570</v>
      </c>
      <c r="E56" s="33" t="s">
        <v>759</v>
      </c>
      <c r="F56" s="33" t="s">
        <v>2223</v>
      </c>
      <c r="G56" s="33" t="s">
        <v>8328</v>
      </c>
      <c r="H56" s="88" t="str">
        <f t="shared" si="0"/>
        <v>vzw Katholiek Onderwijs Sint-Jan, Kerkstraat 91, 8570 ANZEGEM</v>
      </c>
    </row>
    <row r="57" spans="1:8" x14ac:dyDescent="0.25">
      <c r="A57" s="33">
        <v>103119</v>
      </c>
      <c r="B57" s="33" t="s">
        <v>8329</v>
      </c>
      <c r="C57" s="33" t="s">
        <v>4938</v>
      </c>
      <c r="D57" s="33">
        <v>8902</v>
      </c>
      <c r="E57" s="33" t="s">
        <v>878</v>
      </c>
      <c r="F57" s="33" t="s">
        <v>2790</v>
      </c>
      <c r="G57" s="33" t="s">
        <v>11079</v>
      </c>
      <c r="H57" s="88" t="str">
        <f t="shared" si="0"/>
        <v>VZW Vrije Basisscholen Holebeke-Voormezele, Neerwaastenstraat 3, 8902 HOLLEBEKE</v>
      </c>
    </row>
    <row r="58" spans="1:8" x14ac:dyDescent="0.25">
      <c r="A58" s="33">
        <v>103135</v>
      </c>
      <c r="B58" s="33" t="s">
        <v>8330</v>
      </c>
      <c r="C58" s="33" t="s">
        <v>4200</v>
      </c>
      <c r="D58" s="33">
        <v>8490</v>
      </c>
      <c r="E58" s="33" t="s">
        <v>397</v>
      </c>
      <c r="F58" s="33" t="s">
        <v>2127</v>
      </c>
      <c r="G58" s="33" t="s">
        <v>7578</v>
      </c>
      <c r="H58" s="88" t="str">
        <f t="shared" si="0"/>
        <v>vzw "Vrije Basisschool Zerkegem - Snellegem", Vedastusstraat 96, 8490 JABBEKE</v>
      </c>
    </row>
    <row r="59" spans="1:8" x14ac:dyDescent="0.25">
      <c r="A59" s="33">
        <v>103192</v>
      </c>
      <c r="B59" s="33" t="s">
        <v>8331</v>
      </c>
      <c r="C59" s="33" t="s">
        <v>8235</v>
      </c>
      <c r="D59" s="33">
        <v>2390</v>
      </c>
      <c r="E59" s="33" t="s">
        <v>2858</v>
      </c>
      <c r="F59" s="33" t="s">
        <v>8236</v>
      </c>
      <c r="G59" s="33" t="s">
        <v>8332</v>
      </c>
      <c r="H59" s="88" t="str">
        <f t="shared" si="0"/>
        <v>VZW KOBA ZuidkAnt, Nooitrust 4, 2390 MALLE</v>
      </c>
    </row>
    <row r="60" spans="1:8" x14ac:dyDescent="0.25">
      <c r="A60" s="33">
        <v>103218</v>
      </c>
      <c r="B60" s="33" t="s">
        <v>8333</v>
      </c>
      <c r="C60" s="33" t="s">
        <v>8334</v>
      </c>
      <c r="D60" s="33">
        <v>1000</v>
      </c>
      <c r="E60" s="33" t="s">
        <v>2895</v>
      </c>
      <c r="F60" s="33" t="s">
        <v>8335</v>
      </c>
      <c r="G60" s="33" t="s">
        <v>8336</v>
      </c>
      <c r="H60" s="88" t="str">
        <f t="shared" si="0"/>
        <v>Vlaamse Gemeenschapscommissie - Algemene Directie Onderwijs en Vorming, Emile Jacqmainlaan 135, 1000 BRUSSEL</v>
      </c>
    </row>
    <row r="61" spans="1:8" x14ac:dyDescent="0.25">
      <c r="A61" s="33">
        <v>103366</v>
      </c>
      <c r="B61" s="33" t="s">
        <v>8337</v>
      </c>
      <c r="C61" s="33" t="s">
        <v>4499</v>
      </c>
      <c r="D61" s="33">
        <v>9200</v>
      </c>
      <c r="E61" s="33" t="s">
        <v>457</v>
      </c>
      <c r="F61" s="33" t="s">
        <v>2425</v>
      </c>
      <c r="G61" s="33" t="s">
        <v>8338</v>
      </c>
      <c r="H61" s="88" t="str">
        <f t="shared" si="0"/>
        <v>VZW "Vrij Katholiek Onderwijs te Dendermonde - Grembergen", Rootjensweg 78, 9200 DENDERMONDE</v>
      </c>
    </row>
    <row r="62" spans="1:8" x14ac:dyDescent="0.25">
      <c r="A62" s="33">
        <v>104554</v>
      </c>
      <c r="B62" s="33" t="s">
        <v>8339</v>
      </c>
      <c r="C62" s="33" t="s">
        <v>4813</v>
      </c>
      <c r="D62" s="33">
        <v>8970</v>
      </c>
      <c r="E62" s="33" t="s">
        <v>434</v>
      </c>
      <c r="F62" s="33" t="s">
        <v>2686</v>
      </c>
      <c r="G62" s="33" t="s">
        <v>8340</v>
      </c>
      <c r="H62" s="88" t="str">
        <f t="shared" si="0"/>
        <v>V.Z.W. De Torteltuin, Werf 52_A, 8970 POPERINGE</v>
      </c>
    </row>
    <row r="63" spans="1:8" x14ac:dyDescent="0.25">
      <c r="A63" s="33">
        <v>104646</v>
      </c>
      <c r="B63" s="33" t="s">
        <v>8341</v>
      </c>
      <c r="C63" s="33" t="s">
        <v>8342</v>
      </c>
      <c r="D63" s="33">
        <v>9230</v>
      </c>
      <c r="E63" s="33" t="s">
        <v>448</v>
      </c>
      <c r="F63" s="33" t="s">
        <v>8343</v>
      </c>
      <c r="G63" s="33" t="s">
        <v>8344</v>
      </c>
      <c r="H63" s="88" t="str">
        <f t="shared" si="0"/>
        <v>VZW Katholiek Onderwijs Wetteren, Wegvoeringstraat 21, 9230 WETTEREN</v>
      </c>
    </row>
    <row r="64" spans="1:8" x14ac:dyDescent="0.25">
      <c r="A64" s="33">
        <v>104653</v>
      </c>
      <c r="B64" s="33" t="s">
        <v>8345</v>
      </c>
      <c r="C64" s="33" t="s">
        <v>8346</v>
      </c>
      <c r="D64" s="33">
        <v>9112</v>
      </c>
      <c r="E64" s="33" t="s">
        <v>828</v>
      </c>
      <c r="F64" s="33" t="s">
        <v>8347</v>
      </c>
      <c r="G64" s="33" t="s">
        <v>8348</v>
      </c>
      <c r="H64" s="88" t="str">
        <f t="shared" si="0"/>
        <v>V.Z.W. "Sint-Catharinascholen Sinaai", Dries 68, 9112 SINAAI-WAAS</v>
      </c>
    </row>
    <row r="65" spans="1:8" x14ac:dyDescent="0.25">
      <c r="A65" s="33">
        <v>104661</v>
      </c>
      <c r="B65" s="33" t="s">
        <v>8349</v>
      </c>
      <c r="C65" s="33" t="s">
        <v>8350</v>
      </c>
      <c r="D65" s="33">
        <v>2550</v>
      </c>
      <c r="E65" s="33" t="s">
        <v>316</v>
      </c>
      <c r="F65" s="33" t="s">
        <v>8351</v>
      </c>
      <c r="G65" s="33" t="s">
        <v>10315</v>
      </c>
      <c r="H65" s="88" t="str">
        <f t="shared" si="0"/>
        <v>VZW Onderwijsinrichtingen van de Zusters der Christelijke Scholen Zuid-Antwerpen, Gemeenteplein 8, 2550 KONTICH</v>
      </c>
    </row>
    <row r="66" spans="1:8" x14ac:dyDescent="0.25">
      <c r="A66" s="33">
        <v>104729</v>
      </c>
      <c r="B66" s="33" t="s">
        <v>8352</v>
      </c>
      <c r="C66" s="33" t="s">
        <v>8353</v>
      </c>
      <c r="D66" s="33">
        <v>1930</v>
      </c>
      <c r="E66" s="33" t="s">
        <v>277</v>
      </c>
      <c r="F66" s="33" t="s">
        <v>8354</v>
      </c>
      <c r="G66" s="33" t="s">
        <v>8355</v>
      </c>
      <c r="H66" s="88" t="str">
        <f t="shared" si="0"/>
        <v>VZW Zaventems Vrij Onderwijs, Drossaard Van Ophemlaan 21, 1930 ZAVENTEM</v>
      </c>
    </row>
    <row r="67" spans="1:8" x14ac:dyDescent="0.25">
      <c r="A67" s="33">
        <v>104737</v>
      </c>
      <c r="B67" s="33" t="s">
        <v>8356</v>
      </c>
      <c r="C67" s="33" t="s">
        <v>4716</v>
      </c>
      <c r="D67" s="33">
        <v>3018</v>
      </c>
      <c r="E67" s="33" t="s">
        <v>195</v>
      </c>
      <c r="F67" s="33" t="s">
        <v>2595</v>
      </c>
      <c r="G67" s="33" t="s">
        <v>8357</v>
      </c>
      <c r="H67" s="88" t="str">
        <f t="shared" ref="H67:H130" si="1">IF(A67="","",B67&amp;", "&amp;C67&amp;", "&amp;D67&amp;" "&amp;E67)</f>
        <v>V.Z.W "Vrije Basisschool Wijgmaal", Ursulinenstraat 1, 3018 WIJGMAAL</v>
      </c>
    </row>
    <row r="68" spans="1:8" x14ac:dyDescent="0.25">
      <c r="A68" s="33">
        <v>105015</v>
      </c>
      <c r="B68" s="33" t="s">
        <v>8358</v>
      </c>
      <c r="C68" s="33" t="s">
        <v>3546</v>
      </c>
      <c r="D68" s="33">
        <v>2160</v>
      </c>
      <c r="E68" s="33" t="s">
        <v>294</v>
      </c>
      <c r="F68" s="33" t="s">
        <v>1489</v>
      </c>
      <c r="G68" s="33" t="s">
        <v>8359</v>
      </c>
      <c r="H68" s="88" t="str">
        <f t="shared" si="1"/>
        <v>VZW Sint-Johannaschool, Torenstraat 30, 2160 WOMMELGEM</v>
      </c>
    </row>
    <row r="69" spans="1:8" x14ac:dyDescent="0.25">
      <c r="A69" s="33">
        <v>105023</v>
      </c>
      <c r="B69" s="33" t="s">
        <v>8360</v>
      </c>
      <c r="C69" s="33" t="s">
        <v>8235</v>
      </c>
      <c r="D69" s="33">
        <v>2390</v>
      </c>
      <c r="E69" s="33" t="s">
        <v>2858</v>
      </c>
      <c r="F69" s="33" t="s">
        <v>8236</v>
      </c>
      <c r="G69" s="33" t="s">
        <v>10316</v>
      </c>
      <c r="H69" s="88" t="str">
        <f t="shared" si="1"/>
        <v>VZW KOBA Zuiderkempen, Nooitrust 4, 2390 MALLE</v>
      </c>
    </row>
    <row r="70" spans="1:8" x14ac:dyDescent="0.25">
      <c r="A70" s="33">
        <v>105031</v>
      </c>
      <c r="B70" s="33" t="s">
        <v>8361</v>
      </c>
      <c r="C70" s="33" t="s">
        <v>3509</v>
      </c>
      <c r="D70" s="33">
        <v>2340</v>
      </c>
      <c r="E70" s="33" t="s">
        <v>545</v>
      </c>
      <c r="F70" s="33" t="s">
        <v>1458</v>
      </c>
      <c r="G70" s="33" t="s">
        <v>8362</v>
      </c>
      <c r="H70" s="88" t="str">
        <f t="shared" si="1"/>
        <v>VZW Katholieke Basisschool Vlimmeren, Hoogstraat 19, 2340 VLIMMEREN</v>
      </c>
    </row>
    <row r="71" spans="1:8" x14ac:dyDescent="0.25">
      <c r="A71" s="33">
        <v>105346</v>
      </c>
      <c r="B71" s="33" t="s">
        <v>8363</v>
      </c>
      <c r="C71" s="33" t="s">
        <v>4850</v>
      </c>
      <c r="D71" s="33">
        <v>2180</v>
      </c>
      <c r="E71" s="33" t="s">
        <v>281</v>
      </c>
      <c r="F71" s="33" t="s">
        <v>2718</v>
      </c>
      <c r="G71" s="33" t="s">
        <v>8364</v>
      </c>
      <c r="H71" s="88" t="str">
        <f t="shared" si="1"/>
        <v>VZW "De Step", Veltwijcklaan 134, 2180 EKEREN</v>
      </c>
    </row>
    <row r="72" spans="1:8" x14ac:dyDescent="0.25">
      <c r="A72" s="33">
        <v>105858</v>
      </c>
      <c r="B72" s="33" t="s">
        <v>8365</v>
      </c>
      <c r="C72" s="33" t="s">
        <v>4924</v>
      </c>
      <c r="D72" s="33">
        <v>8510</v>
      </c>
      <c r="E72" s="33" t="s">
        <v>412</v>
      </c>
      <c r="F72" s="33" t="s">
        <v>2779</v>
      </c>
      <c r="G72" s="33" t="s">
        <v>8366</v>
      </c>
      <c r="H72" s="88" t="str">
        <f t="shared" si="1"/>
        <v>vzw "'t Soetekint - Levensboom", Bruyningstraat 56_B, 8510 MARKE</v>
      </c>
    </row>
    <row r="73" spans="1:8" x14ac:dyDescent="0.25">
      <c r="A73" s="33">
        <v>106071</v>
      </c>
      <c r="B73" s="33" t="s">
        <v>11080</v>
      </c>
      <c r="C73" s="33" t="s">
        <v>4853</v>
      </c>
      <c r="D73" s="33">
        <v>2900</v>
      </c>
      <c r="E73" s="33" t="s">
        <v>285</v>
      </c>
      <c r="F73" s="33" t="s">
        <v>2721</v>
      </c>
      <c r="G73" s="33" t="s">
        <v>8367</v>
      </c>
      <c r="H73" s="88" t="str">
        <f t="shared" si="1"/>
        <v>VZW Vlaams-Nederlandse Basisschool-Burgemeester Marnix, Amerlolaan 53, 2900 SCHOTEN</v>
      </c>
    </row>
    <row r="74" spans="1:8" x14ac:dyDescent="0.25">
      <c r="A74" s="33">
        <v>107326</v>
      </c>
      <c r="B74" s="33" t="s">
        <v>8368</v>
      </c>
      <c r="C74" s="33" t="s">
        <v>4935</v>
      </c>
      <c r="D74" s="33">
        <v>1070</v>
      </c>
      <c r="E74" s="33" t="s">
        <v>492</v>
      </c>
      <c r="F74" s="33" t="s">
        <v>2788</v>
      </c>
      <c r="G74" s="33" t="s">
        <v>7578</v>
      </c>
      <c r="H74" s="88" t="str">
        <f t="shared" si="1"/>
        <v>vzw "Rudolf Steinerschool Brussel", Sint-Janskruidlaan 14, 1070 ANDERLECHT</v>
      </c>
    </row>
    <row r="75" spans="1:8" x14ac:dyDescent="0.25">
      <c r="A75" s="33">
        <v>107359</v>
      </c>
      <c r="B75" s="33" t="s">
        <v>8369</v>
      </c>
      <c r="C75" s="33" t="s">
        <v>5084</v>
      </c>
      <c r="D75" s="33">
        <v>1030</v>
      </c>
      <c r="E75" s="33" t="s">
        <v>249</v>
      </c>
      <c r="F75" s="33" t="s">
        <v>2489</v>
      </c>
      <c r="G75" s="33" t="s">
        <v>8370</v>
      </c>
      <c r="H75" s="88" t="str">
        <f t="shared" si="1"/>
        <v>Sint-Lukas Kunstschool Brussel, Groenstraat 156, 1030 SCHAARBEEK</v>
      </c>
    </row>
    <row r="76" spans="1:8" x14ac:dyDescent="0.25">
      <c r="A76" s="33">
        <v>107425</v>
      </c>
      <c r="B76" s="33" t="s">
        <v>8371</v>
      </c>
      <c r="C76" s="33" t="s">
        <v>4333</v>
      </c>
      <c r="D76" s="33">
        <v>8520</v>
      </c>
      <c r="E76" s="33" t="s">
        <v>424</v>
      </c>
      <c r="F76" s="33" t="s">
        <v>2265</v>
      </c>
      <c r="G76" s="33" t="s">
        <v>8372</v>
      </c>
      <c r="H76" s="88" t="str">
        <f t="shared" si="1"/>
        <v>VZW Vrij Kleuter- en Lager Onderwijs Kuurne, Gen. Eisenhowerstraat 8, 8520 KUURNE</v>
      </c>
    </row>
    <row r="77" spans="1:8" x14ac:dyDescent="0.25">
      <c r="A77" s="33">
        <v>107466</v>
      </c>
      <c r="B77" s="33" t="s">
        <v>8373</v>
      </c>
      <c r="C77" s="33" t="s">
        <v>3524</v>
      </c>
      <c r="D77" s="33">
        <v>2920</v>
      </c>
      <c r="E77" s="33" t="s">
        <v>291</v>
      </c>
      <c r="F77" s="33" t="s">
        <v>1473</v>
      </c>
      <c r="G77" s="33" t="s">
        <v>8374</v>
      </c>
      <c r="H77" s="88" t="str">
        <f t="shared" si="1"/>
        <v>Schoolcomité Vrije Basisschool De Linde Achterbroek vzw, Achterbroeksteenweg 190, 2920 KALMTHOUT</v>
      </c>
    </row>
    <row r="78" spans="1:8" x14ac:dyDescent="0.25">
      <c r="A78" s="33">
        <v>107482</v>
      </c>
      <c r="B78" s="33" t="s">
        <v>8375</v>
      </c>
      <c r="C78" s="33" t="s">
        <v>3523</v>
      </c>
      <c r="D78" s="33">
        <v>2920</v>
      </c>
      <c r="E78" s="33" t="s">
        <v>291</v>
      </c>
      <c r="F78" s="33" t="s">
        <v>1472</v>
      </c>
      <c r="G78" s="33" t="s">
        <v>8376</v>
      </c>
      <c r="H78" s="88" t="str">
        <f t="shared" si="1"/>
        <v>VZW Schoolcomité Basisschool 'den Heuvel', Heuvel 37, 2920 KALMTHOUT</v>
      </c>
    </row>
    <row r="79" spans="1:8" x14ac:dyDescent="0.25">
      <c r="A79" s="33">
        <v>107491</v>
      </c>
      <c r="B79" s="33" t="s">
        <v>8377</v>
      </c>
      <c r="C79" s="33" t="s">
        <v>6149</v>
      </c>
      <c r="D79" s="33">
        <v>3680</v>
      </c>
      <c r="E79" s="33" t="s">
        <v>370</v>
      </c>
      <c r="F79" s="33" t="s">
        <v>6150</v>
      </c>
      <c r="G79" s="33" t="s">
        <v>8378</v>
      </c>
      <c r="H79" s="88" t="str">
        <f t="shared" si="1"/>
        <v>vzw Katholiek Buitengewoon Onderwijs Maasland, Burgemeester Philipslaan 15, 3680 MAASEIK</v>
      </c>
    </row>
    <row r="80" spans="1:8" x14ac:dyDescent="0.25">
      <c r="A80" s="33">
        <v>107961</v>
      </c>
      <c r="B80" s="33" t="s">
        <v>8379</v>
      </c>
      <c r="C80" s="33" t="s">
        <v>4584</v>
      </c>
      <c r="D80" s="33">
        <v>9320</v>
      </c>
      <c r="E80" s="33" t="s">
        <v>464</v>
      </c>
      <c r="F80" s="33" t="s">
        <v>8380</v>
      </c>
      <c r="G80" s="33" t="s">
        <v>8381</v>
      </c>
      <c r="H80" s="88" t="str">
        <f t="shared" si="1"/>
        <v>V.Z.W. "De Luchtballon", Geraardsbergsesteenweg 77, 9320 EREMBODEGEM</v>
      </c>
    </row>
    <row r="81" spans="1:8" x14ac:dyDescent="0.25">
      <c r="A81" s="33">
        <v>108076</v>
      </c>
      <c r="B81" s="33" t="s">
        <v>8382</v>
      </c>
      <c r="C81" s="33" t="s">
        <v>4876</v>
      </c>
      <c r="D81" s="33">
        <v>2920</v>
      </c>
      <c r="E81" s="33" t="s">
        <v>291</v>
      </c>
      <c r="F81" s="33" t="s">
        <v>2740</v>
      </c>
      <c r="G81" s="33" t="s">
        <v>8383</v>
      </c>
      <c r="H81" s="88" t="str">
        <f t="shared" si="1"/>
        <v>VZW Rinkrank, Pastoor Hensstraatje 14, 2920 KALMTHOUT</v>
      </c>
    </row>
    <row r="82" spans="1:8" x14ac:dyDescent="0.25">
      <c r="A82" s="33">
        <v>108101</v>
      </c>
      <c r="B82" s="33" t="s">
        <v>8384</v>
      </c>
      <c r="C82" s="33" t="s">
        <v>4201</v>
      </c>
      <c r="D82" s="33">
        <v>8490</v>
      </c>
      <c r="E82" s="33" t="s">
        <v>397</v>
      </c>
      <c r="F82" s="33" t="s">
        <v>7578</v>
      </c>
      <c r="G82" s="33" t="s">
        <v>7578</v>
      </c>
      <c r="H82" s="88" t="str">
        <f t="shared" si="1"/>
        <v>VZW "Bestuurscomité Vrije Basisschool 't Boompje Stalhille", Cathilleweg 82, 8490 JABBEKE</v>
      </c>
    </row>
    <row r="83" spans="1:8" x14ac:dyDescent="0.25">
      <c r="A83" s="33">
        <v>108217</v>
      </c>
      <c r="B83" s="33" t="s">
        <v>8385</v>
      </c>
      <c r="C83" s="33" t="s">
        <v>5965</v>
      </c>
      <c r="D83" s="33">
        <v>1750</v>
      </c>
      <c r="E83" s="33" t="s">
        <v>266</v>
      </c>
      <c r="F83" s="33" t="s">
        <v>5966</v>
      </c>
      <c r="G83" s="33" t="s">
        <v>8386</v>
      </c>
      <c r="H83" s="88" t="str">
        <f t="shared" si="1"/>
        <v>Levenslust VZW, Scheestraat 74, 1750 LENNIK</v>
      </c>
    </row>
    <row r="84" spans="1:8" x14ac:dyDescent="0.25">
      <c r="A84" s="33">
        <v>108308</v>
      </c>
      <c r="B84" s="33" t="s">
        <v>8387</v>
      </c>
      <c r="C84" s="33" t="s">
        <v>4851</v>
      </c>
      <c r="D84" s="33">
        <v>1040</v>
      </c>
      <c r="E84" s="33" t="s">
        <v>250</v>
      </c>
      <c r="F84" s="33" t="s">
        <v>2719</v>
      </c>
      <c r="G84" s="33" t="s">
        <v>10317</v>
      </c>
      <c r="H84" s="88" t="str">
        <f t="shared" si="1"/>
        <v>VZW Vlaams Nederlandse Protestants-Christelijke Basisschool Prinses Juliana, d'Oultremontstraat 19, 1040 ETTERBEEK</v>
      </c>
    </row>
    <row r="85" spans="1:8" x14ac:dyDescent="0.25">
      <c r="A85" s="33">
        <v>108621</v>
      </c>
      <c r="B85" s="33" t="s">
        <v>8388</v>
      </c>
      <c r="C85" s="33" t="s">
        <v>8389</v>
      </c>
      <c r="D85" s="33">
        <v>2590</v>
      </c>
      <c r="E85" s="33" t="s">
        <v>318</v>
      </c>
      <c r="F85" s="33" t="s">
        <v>8390</v>
      </c>
      <c r="G85" s="33" t="s">
        <v>8391</v>
      </c>
      <c r="H85" s="88" t="str">
        <f t="shared" si="1"/>
        <v>VZW christelijke scholen Briljant, Markt 13, 2590 BERLAAR</v>
      </c>
    </row>
    <row r="86" spans="1:8" x14ac:dyDescent="0.25">
      <c r="A86" s="33">
        <v>108671</v>
      </c>
      <c r="B86" s="33" t="s">
        <v>8392</v>
      </c>
      <c r="C86" s="33" t="s">
        <v>8393</v>
      </c>
      <c r="D86" s="33">
        <v>2110</v>
      </c>
      <c r="E86" s="33" t="s">
        <v>284</v>
      </c>
      <c r="F86" s="33" t="s">
        <v>7578</v>
      </c>
      <c r="G86" s="33" t="s">
        <v>8394</v>
      </c>
      <c r="H86" s="88" t="str">
        <f t="shared" si="1"/>
        <v>VZW Annuntia Scholen, Turnhoutsebaan 430_A, 2110 WIJNEGEM</v>
      </c>
    </row>
    <row r="87" spans="1:8" x14ac:dyDescent="0.25">
      <c r="A87" s="33">
        <v>108845</v>
      </c>
      <c r="B87" s="33" t="s">
        <v>8395</v>
      </c>
      <c r="C87" s="33" t="s">
        <v>8396</v>
      </c>
      <c r="D87" s="33">
        <v>9041</v>
      </c>
      <c r="E87" s="33" t="s">
        <v>436</v>
      </c>
      <c r="F87" s="33" t="s">
        <v>8397</v>
      </c>
      <c r="G87" s="33" t="s">
        <v>8398</v>
      </c>
      <c r="H87" s="88" t="str">
        <f t="shared" si="1"/>
        <v>vzw EDUGO Scholengroep, Sint-Jozefstraat 8, 9041 OOSTAKKER</v>
      </c>
    </row>
    <row r="88" spans="1:8" x14ac:dyDescent="0.25">
      <c r="A88" s="33">
        <v>110585</v>
      </c>
      <c r="B88" s="33" t="s">
        <v>8399</v>
      </c>
      <c r="C88" s="33" t="s">
        <v>8400</v>
      </c>
      <c r="D88" s="33">
        <v>3110</v>
      </c>
      <c r="E88" s="33" t="s">
        <v>652</v>
      </c>
      <c r="F88" s="33" t="s">
        <v>8401</v>
      </c>
      <c r="G88" s="33" t="s">
        <v>8402</v>
      </c>
      <c r="H88" s="88" t="str">
        <f t="shared" si="1"/>
        <v>vzw Katholiek Onderwijs Dijle Demer, Aarschotsesteenweg 39, 3110 ROTSELAAR</v>
      </c>
    </row>
    <row r="89" spans="1:8" x14ac:dyDescent="0.25">
      <c r="A89" s="33">
        <v>110619</v>
      </c>
      <c r="B89" s="33" t="s">
        <v>8403</v>
      </c>
      <c r="C89" s="33" t="s">
        <v>4028</v>
      </c>
      <c r="D89" s="33">
        <v>3600</v>
      </c>
      <c r="E89" s="33" t="s">
        <v>365</v>
      </c>
      <c r="F89" s="33" t="s">
        <v>1120</v>
      </c>
      <c r="G89" s="33" t="s">
        <v>8404</v>
      </c>
      <c r="H89" s="88" t="str">
        <f t="shared" si="1"/>
        <v>VZW Parociale Basisschool Oud Waterschei, Oude Driesstraat 8, 3600 GENK</v>
      </c>
    </row>
    <row r="90" spans="1:8" x14ac:dyDescent="0.25">
      <c r="A90" s="33">
        <v>110668</v>
      </c>
      <c r="B90" s="33" t="s">
        <v>8405</v>
      </c>
      <c r="C90" s="33" t="s">
        <v>7730</v>
      </c>
      <c r="D90" s="33">
        <v>8760</v>
      </c>
      <c r="E90" s="33" t="s">
        <v>795</v>
      </c>
      <c r="F90" s="33" t="s">
        <v>8406</v>
      </c>
      <c r="G90" s="33" t="s">
        <v>8407</v>
      </c>
      <c r="H90" s="88" t="str">
        <f t="shared" si="1"/>
        <v>vzw Scholengemeenschap Ferdinand Verbiest, Baljuw Vermeulenstraat 1_A, 8760 MEULEBEKE</v>
      </c>
    </row>
    <row r="91" spans="1:8" x14ac:dyDescent="0.25">
      <c r="A91" s="33">
        <v>111062</v>
      </c>
      <c r="B91" s="33" t="s">
        <v>8408</v>
      </c>
      <c r="C91" s="33" t="s">
        <v>4995</v>
      </c>
      <c r="D91" s="33">
        <v>3850</v>
      </c>
      <c r="E91" s="33" t="s">
        <v>8409</v>
      </c>
      <c r="F91" s="33" t="s">
        <v>1984</v>
      </c>
      <c r="G91" s="33" t="s">
        <v>7578</v>
      </c>
      <c r="H91" s="88" t="str">
        <f t="shared" si="1"/>
        <v>VZW Vrije Basisschool Kozen-Wijer, Opcosenstraat 22, 3850 KOZEN</v>
      </c>
    </row>
    <row r="92" spans="1:8" x14ac:dyDescent="0.25">
      <c r="A92" s="33">
        <v>111088</v>
      </c>
      <c r="B92" s="33" t="s">
        <v>8410</v>
      </c>
      <c r="C92" s="33" t="s">
        <v>4907</v>
      </c>
      <c r="D92" s="33">
        <v>9500</v>
      </c>
      <c r="E92" s="33" t="s">
        <v>468</v>
      </c>
      <c r="F92" s="33" t="s">
        <v>2764</v>
      </c>
      <c r="G92" s="33" t="s">
        <v>8411</v>
      </c>
      <c r="H92" s="88" t="str">
        <f t="shared" si="1"/>
        <v>VZW "De Klaproos", Groteweg 240, 9500 GERAARDSBERGEN</v>
      </c>
    </row>
    <row r="93" spans="1:8" x14ac:dyDescent="0.25">
      <c r="A93" s="33">
        <v>111096</v>
      </c>
      <c r="B93" s="33" t="s">
        <v>8412</v>
      </c>
      <c r="C93" s="33" t="s">
        <v>8413</v>
      </c>
      <c r="D93" s="33">
        <v>2850</v>
      </c>
      <c r="E93" s="33" t="s">
        <v>322</v>
      </c>
      <c r="F93" s="33" t="s">
        <v>8414</v>
      </c>
      <c r="G93" s="33" t="s">
        <v>10318</v>
      </c>
      <c r="H93" s="88" t="str">
        <f t="shared" si="1"/>
        <v>VZW Onze-Lieve-Vrouwinstituut Boom, Bassinstraat 15, 2850 BOOM</v>
      </c>
    </row>
    <row r="94" spans="1:8" x14ac:dyDescent="0.25">
      <c r="A94" s="33">
        <v>111112</v>
      </c>
      <c r="B94" s="33" t="s">
        <v>8415</v>
      </c>
      <c r="C94" s="33" t="s">
        <v>3398</v>
      </c>
      <c r="D94" s="33">
        <v>2018</v>
      </c>
      <c r="E94" s="33" t="s">
        <v>2896</v>
      </c>
      <c r="F94" s="33" t="s">
        <v>8416</v>
      </c>
      <c r="G94" s="33" t="s">
        <v>8417</v>
      </c>
      <c r="H94" s="88" t="str">
        <f t="shared" si="1"/>
        <v>VZW Tachkemoni, Lange Leemstraat 313, 2018 ANTWERPEN</v>
      </c>
    </row>
    <row r="95" spans="1:8" x14ac:dyDescent="0.25">
      <c r="A95" s="33">
        <v>111146</v>
      </c>
      <c r="B95" s="33" t="s">
        <v>8418</v>
      </c>
      <c r="C95" s="33" t="s">
        <v>4014</v>
      </c>
      <c r="D95" s="33">
        <v>3900</v>
      </c>
      <c r="E95" s="33" t="s">
        <v>6654</v>
      </c>
      <c r="F95" s="33" t="s">
        <v>1957</v>
      </c>
      <c r="G95" s="33" t="s">
        <v>8419</v>
      </c>
      <c r="H95" s="88" t="str">
        <f t="shared" si="1"/>
        <v>vzw "De Linde" Katholiek Basisonderwijs Overpelt, Lindepaadje 1, 3900 PELT</v>
      </c>
    </row>
    <row r="96" spans="1:8" x14ac:dyDescent="0.25">
      <c r="A96" s="33">
        <v>111161</v>
      </c>
      <c r="B96" s="33" t="s">
        <v>8420</v>
      </c>
      <c r="C96" s="33" t="s">
        <v>4886</v>
      </c>
      <c r="D96" s="33">
        <v>3680</v>
      </c>
      <c r="E96" s="33" t="s">
        <v>370</v>
      </c>
      <c r="F96" s="33" t="s">
        <v>2747</v>
      </c>
      <c r="G96" s="33" t="s">
        <v>8421</v>
      </c>
      <c r="H96" s="88" t="str">
        <f t="shared" si="1"/>
        <v>vzw Katholiek Basisonderwijs Kruisheren-Ursulinen Maaseik, Eerste Straat 19, 3680 MAASEIK</v>
      </c>
    </row>
    <row r="97" spans="1:8" x14ac:dyDescent="0.25">
      <c r="A97" s="33">
        <v>111245</v>
      </c>
      <c r="B97" s="33" t="s">
        <v>8422</v>
      </c>
      <c r="C97" s="33" t="s">
        <v>4898</v>
      </c>
      <c r="D97" s="33">
        <v>2018</v>
      </c>
      <c r="E97" s="33" t="s">
        <v>2896</v>
      </c>
      <c r="F97" s="33" t="s">
        <v>2758</v>
      </c>
      <c r="G97" s="33" t="s">
        <v>7578</v>
      </c>
      <c r="H97" s="88" t="str">
        <f t="shared" si="1"/>
        <v>VZW Bais Chinuch, Lamorinièrestraat 83, 2018 ANTWERPEN</v>
      </c>
    </row>
    <row r="98" spans="1:8" x14ac:dyDescent="0.25">
      <c r="A98" s="33">
        <v>111286</v>
      </c>
      <c r="B98" s="33" t="s">
        <v>11081</v>
      </c>
      <c r="C98" s="33" t="s">
        <v>8423</v>
      </c>
      <c r="D98" s="33">
        <v>8670</v>
      </c>
      <c r="E98" s="33" t="s">
        <v>67</v>
      </c>
      <c r="F98" s="33" t="s">
        <v>8424</v>
      </c>
      <c r="G98" s="33" t="s">
        <v>11082</v>
      </c>
      <c r="H98" s="88" t="str">
        <f t="shared" si="1"/>
        <v>vzw Inspirant, Albert I Laan 54, 8670 OOSTDUINKERKE</v>
      </c>
    </row>
    <row r="99" spans="1:8" x14ac:dyDescent="0.25">
      <c r="A99" s="33">
        <v>112334</v>
      </c>
      <c r="B99" s="33" t="s">
        <v>8425</v>
      </c>
      <c r="C99" s="33" t="s">
        <v>8426</v>
      </c>
      <c r="D99" s="33">
        <v>1930</v>
      </c>
      <c r="E99" s="33" t="s">
        <v>277</v>
      </c>
      <c r="F99" s="33" t="s">
        <v>8427</v>
      </c>
      <c r="G99" s="33" t="s">
        <v>8428</v>
      </c>
      <c r="H99" s="88" t="str">
        <f t="shared" si="1"/>
        <v>VZW "Inrichtende macht Vrije Gemengde Basisschool St-Lambertus", Mechelsesteenweg 496, 1930 ZAVENTEM</v>
      </c>
    </row>
    <row r="100" spans="1:8" x14ac:dyDescent="0.25">
      <c r="A100" s="33">
        <v>112649</v>
      </c>
      <c r="B100" s="33" t="s">
        <v>8429</v>
      </c>
      <c r="C100" s="33" t="s">
        <v>4448</v>
      </c>
      <c r="D100" s="33">
        <v>9000</v>
      </c>
      <c r="E100" s="33" t="s">
        <v>435</v>
      </c>
      <c r="F100" s="33" t="s">
        <v>2372</v>
      </c>
      <c r="G100" s="33" t="s">
        <v>7578</v>
      </c>
      <c r="H100" s="88" t="str">
        <f t="shared" si="1"/>
        <v>Katholieke Scholen Regio Gent-West, Reinaertstraat 26, 9000 GENT</v>
      </c>
    </row>
    <row r="101" spans="1:8" x14ac:dyDescent="0.25">
      <c r="A101" s="33">
        <v>112961</v>
      </c>
      <c r="B101" s="33" t="s">
        <v>8430</v>
      </c>
      <c r="C101" s="33" t="s">
        <v>5107</v>
      </c>
      <c r="D101" s="33">
        <v>2640</v>
      </c>
      <c r="E101" s="33" t="s">
        <v>313</v>
      </c>
      <c r="F101" s="33" t="s">
        <v>2059</v>
      </c>
      <c r="G101" s="33" t="s">
        <v>8431</v>
      </c>
      <c r="H101" s="88" t="str">
        <f t="shared" si="1"/>
        <v>VZW De Kruin, Lieven Gevaertstraat 54, 2640 MORTSEL</v>
      </c>
    </row>
    <row r="102" spans="1:8" x14ac:dyDescent="0.25">
      <c r="A102" s="33">
        <v>113795</v>
      </c>
      <c r="B102" s="33" t="s">
        <v>8432</v>
      </c>
      <c r="C102" s="33" t="s">
        <v>10319</v>
      </c>
      <c r="D102" s="33">
        <v>8920</v>
      </c>
      <c r="E102" s="33" t="s">
        <v>803</v>
      </c>
      <c r="F102" s="33" t="s">
        <v>10320</v>
      </c>
      <c r="G102" s="33" t="s">
        <v>7578</v>
      </c>
      <c r="H102" s="88" t="str">
        <f t="shared" si="1"/>
        <v>vzw "Onze-Lieve-Vrouw", Bruggestraat 32, 8920 POELKAPELLE</v>
      </c>
    </row>
    <row r="103" spans="1:8" x14ac:dyDescent="0.25">
      <c r="A103" s="33">
        <v>113803</v>
      </c>
      <c r="B103" s="33" t="s">
        <v>8433</v>
      </c>
      <c r="C103" s="33" t="s">
        <v>2983</v>
      </c>
      <c r="D103" s="33">
        <v>2050</v>
      </c>
      <c r="E103" s="33" t="s">
        <v>2896</v>
      </c>
      <c r="F103" s="33" t="s">
        <v>8434</v>
      </c>
      <c r="G103" s="33" t="s">
        <v>8435</v>
      </c>
      <c r="H103" s="88" t="str">
        <f t="shared" si="1"/>
        <v>GO! scholengroep Antwerpen, Thonetlaan 106, 2050 ANTWERPEN</v>
      </c>
    </row>
    <row r="104" spans="1:8" x14ac:dyDescent="0.25">
      <c r="A104" s="33">
        <v>113829</v>
      </c>
      <c r="B104" s="33" t="s">
        <v>8436</v>
      </c>
      <c r="C104" s="33" t="s">
        <v>8031</v>
      </c>
      <c r="D104" s="33">
        <v>2240</v>
      </c>
      <c r="E104" s="33" t="s">
        <v>296</v>
      </c>
      <c r="F104" s="33" t="s">
        <v>8437</v>
      </c>
      <c r="G104" s="33" t="s">
        <v>8438</v>
      </c>
      <c r="H104" s="88" t="str">
        <f t="shared" si="1"/>
        <v>Invento GO! scholengroep, Langestraat 221, 2240 ZANDHOVEN</v>
      </c>
    </row>
    <row r="105" spans="1:8" x14ac:dyDescent="0.25">
      <c r="A105" s="33">
        <v>113845</v>
      </c>
      <c r="B105" s="33" t="s">
        <v>8439</v>
      </c>
      <c r="C105" s="33" t="s">
        <v>8440</v>
      </c>
      <c r="D105" s="33">
        <v>2580</v>
      </c>
      <c r="E105" s="33" t="s">
        <v>334</v>
      </c>
      <c r="F105" s="33" t="s">
        <v>8441</v>
      </c>
      <c r="G105" s="33" t="s">
        <v>8442</v>
      </c>
      <c r="H105" s="88" t="str">
        <f t="shared" si="1"/>
        <v>GO! scholengroep Mechelen - Keerbergen - Heist-op-den-Berg, Mechelbaan 561, 2580 PUTTE</v>
      </c>
    </row>
    <row r="106" spans="1:8" x14ac:dyDescent="0.25">
      <c r="A106" s="33">
        <v>113852</v>
      </c>
      <c r="B106" s="33" t="s">
        <v>8443</v>
      </c>
      <c r="C106" s="33" t="s">
        <v>7856</v>
      </c>
      <c r="D106" s="33">
        <v>2830</v>
      </c>
      <c r="E106" s="33" t="s">
        <v>597</v>
      </c>
      <c r="F106" s="33" t="s">
        <v>8444</v>
      </c>
      <c r="G106" s="33" t="s">
        <v>8445</v>
      </c>
      <c r="H106" s="88" t="str">
        <f t="shared" si="1"/>
        <v>GO! scholengroep Rivierenland, Kerkstraat 1_A, 2830 WILLEBROEK</v>
      </c>
    </row>
    <row r="107" spans="1:8" x14ac:dyDescent="0.25">
      <c r="A107" s="33">
        <v>113861</v>
      </c>
      <c r="B107" s="33" t="s">
        <v>8446</v>
      </c>
      <c r="C107" s="33" t="s">
        <v>7802</v>
      </c>
      <c r="D107" s="33">
        <v>2300</v>
      </c>
      <c r="E107" s="33" t="s">
        <v>300</v>
      </c>
      <c r="F107" s="33" t="s">
        <v>8447</v>
      </c>
      <c r="G107" s="33" t="s">
        <v>8448</v>
      </c>
      <c r="H107" s="88" t="str">
        <f t="shared" si="1"/>
        <v>GO! scholengroep Fluxus, Grote Markt 52, 2300 TURNHOUT</v>
      </c>
    </row>
    <row r="108" spans="1:8" x14ac:dyDescent="0.25">
      <c r="A108" s="33">
        <v>113878</v>
      </c>
      <c r="B108" s="33" t="s">
        <v>8449</v>
      </c>
      <c r="C108" s="33" t="s">
        <v>8450</v>
      </c>
      <c r="D108" s="33">
        <v>1140</v>
      </c>
      <c r="E108" s="33" t="s">
        <v>257</v>
      </c>
      <c r="F108" s="33" t="s">
        <v>8451</v>
      </c>
      <c r="G108" s="33" t="s">
        <v>8452</v>
      </c>
      <c r="H108" s="88" t="str">
        <f t="shared" si="1"/>
        <v>GO! scholengroep Brussel, Oud-Strijderslaan 200, 1140 EVERE</v>
      </c>
    </row>
    <row r="109" spans="1:8" x14ac:dyDescent="0.25">
      <c r="A109" s="33">
        <v>113886</v>
      </c>
      <c r="B109" s="33" t="s">
        <v>11083</v>
      </c>
      <c r="C109" s="33" t="s">
        <v>7665</v>
      </c>
      <c r="D109" s="33">
        <v>1730</v>
      </c>
      <c r="E109" s="33" t="s">
        <v>267</v>
      </c>
      <c r="F109" s="33" t="s">
        <v>7666</v>
      </c>
      <c r="G109" s="33" t="s">
        <v>11084</v>
      </c>
      <c r="H109" s="88" t="str">
        <f t="shared" si="1"/>
        <v>GO! Scholengroep UN!K, Nieuwstraat 122_A, 1730 ASSE</v>
      </c>
    </row>
    <row r="110" spans="1:8" x14ac:dyDescent="0.25">
      <c r="A110" s="33">
        <v>113894</v>
      </c>
      <c r="B110" s="33" t="s">
        <v>8453</v>
      </c>
      <c r="C110" s="33" t="s">
        <v>8454</v>
      </c>
      <c r="D110" s="33">
        <v>1800</v>
      </c>
      <c r="E110" s="33" t="s">
        <v>271</v>
      </c>
      <c r="F110" s="33" t="s">
        <v>8006</v>
      </c>
      <c r="G110" s="33" t="s">
        <v>8007</v>
      </c>
      <c r="H110" s="88" t="str">
        <f t="shared" si="1"/>
        <v>GO! scholengroep SCOOP, de Bavaylei 134, 1800 VILVOORDE</v>
      </c>
    </row>
    <row r="111" spans="1:8" x14ac:dyDescent="0.25">
      <c r="A111" s="33">
        <v>113902</v>
      </c>
      <c r="B111" s="33" t="s">
        <v>8455</v>
      </c>
      <c r="C111" s="33" t="s">
        <v>4774</v>
      </c>
      <c r="D111" s="33">
        <v>3010</v>
      </c>
      <c r="E111" s="33" t="s">
        <v>346</v>
      </c>
      <c r="F111" s="33" t="s">
        <v>8456</v>
      </c>
      <c r="G111" s="33" t="s">
        <v>8457</v>
      </c>
      <c r="H111" s="88" t="str">
        <f t="shared" si="1"/>
        <v>GO! scholengroep Huis 11, Rerum Novarumlaan 1, 3010 KESSEL-LO</v>
      </c>
    </row>
    <row r="112" spans="1:8" x14ac:dyDescent="0.25">
      <c r="A112" s="33">
        <v>113911</v>
      </c>
      <c r="B112" s="33" t="s">
        <v>8458</v>
      </c>
      <c r="C112" s="33" t="s">
        <v>8459</v>
      </c>
      <c r="D112" s="33">
        <v>3290</v>
      </c>
      <c r="E112" s="33" t="s">
        <v>350</v>
      </c>
      <c r="F112" s="33" t="s">
        <v>8460</v>
      </c>
      <c r="G112" s="33" t="s">
        <v>8461</v>
      </c>
      <c r="H112" s="88" t="str">
        <f t="shared" si="1"/>
        <v>GO! scholengroep ADITE, Boudewijnvest 1_A, 3290 DIEST</v>
      </c>
    </row>
    <row r="113" spans="1:8" x14ac:dyDescent="0.25">
      <c r="A113" s="33">
        <v>113928</v>
      </c>
      <c r="B113" s="33" t="s">
        <v>8462</v>
      </c>
      <c r="C113" s="33" t="s">
        <v>8165</v>
      </c>
      <c r="D113" s="33">
        <v>3840</v>
      </c>
      <c r="E113" s="33" t="s">
        <v>17</v>
      </c>
      <c r="F113" s="33" t="s">
        <v>8463</v>
      </c>
      <c r="G113" s="33" t="s">
        <v>8464</v>
      </c>
      <c r="H113" s="88" t="str">
        <f t="shared" si="1"/>
        <v>GO! scholengroep Zuid-Limburg, Walstraat 39, 3840 BORGLOON</v>
      </c>
    </row>
    <row r="114" spans="1:8" x14ac:dyDescent="0.25">
      <c r="A114" s="33">
        <v>113936</v>
      </c>
      <c r="B114" s="33" t="s">
        <v>11085</v>
      </c>
      <c r="C114" s="33" t="s">
        <v>3078</v>
      </c>
      <c r="D114" s="33">
        <v>3600</v>
      </c>
      <c r="E114" s="33" t="s">
        <v>365</v>
      </c>
      <c r="F114" s="33" t="s">
        <v>8200</v>
      </c>
      <c r="G114" s="33" t="s">
        <v>11086</v>
      </c>
      <c r="H114" s="88" t="str">
        <f t="shared" si="1"/>
        <v>GO! scholengroep SAM, Halmstraat 12, 3600 GENK</v>
      </c>
    </row>
    <row r="115" spans="1:8" x14ac:dyDescent="0.25">
      <c r="A115" s="33">
        <v>113944</v>
      </c>
      <c r="B115" s="33" t="s">
        <v>8465</v>
      </c>
      <c r="C115" s="33" t="s">
        <v>7608</v>
      </c>
      <c r="D115" s="33">
        <v>3971</v>
      </c>
      <c r="E115" s="33" t="s">
        <v>26</v>
      </c>
      <c r="F115" s="33" t="s">
        <v>8466</v>
      </c>
      <c r="G115" s="33" t="s">
        <v>8467</v>
      </c>
      <c r="H115" s="88" t="str">
        <f t="shared" si="1"/>
        <v>GO! Scholengroep Xpert, Olmenweg 110, 3971 HEPPEN</v>
      </c>
    </row>
    <row r="116" spans="1:8" x14ac:dyDescent="0.25">
      <c r="A116" s="33">
        <v>113951</v>
      </c>
      <c r="B116" s="33" t="s">
        <v>8468</v>
      </c>
      <c r="C116" s="33" t="s">
        <v>10321</v>
      </c>
      <c r="D116" s="33">
        <v>3500</v>
      </c>
      <c r="E116" s="33" t="s">
        <v>355</v>
      </c>
      <c r="F116" s="33" t="s">
        <v>8469</v>
      </c>
      <c r="G116" s="33" t="s">
        <v>8470</v>
      </c>
      <c r="H116" s="88" t="str">
        <f t="shared" si="1"/>
        <v>Scholengroep GO! Next, Vildersstraat 1, 3500 HASSELT</v>
      </c>
    </row>
    <row r="117" spans="1:8" x14ac:dyDescent="0.25">
      <c r="A117" s="33">
        <v>113969</v>
      </c>
      <c r="B117" s="33" t="s">
        <v>8471</v>
      </c>
      <c r="C117" s="33" t="s">
        <v>7923</v>
      </c>
      <c r="D117" s="33">
        <v>9140</v>
      </c>
      <c r="E117" s="33" t="s">
        <v>324</v>
      </c>
      <c r="F117" s="33" t="s">
        <v>8472</v>
      </c>
      <c r="G117" s="33" t="s">
        <v>8473</v>
      </c>
      <c r="H117" s="88" t="str">
        <f t="shared" si="1"/>
        <v>GO! scholengroep Waasland, Theo De Deckerlaan 2, 9140 TEMSE</v>
      </c>
    </row>
    <row r="118" spans="1:8" x14ac:dyDescent="0.25">
      <c r="A118" s="33">
        <v>113977</v>
      </c>
      <c r="B118" s="33" t="s">
        <v>8474</v>
      </c>
      <c r="C118" s="33" t="s">
        <v>7896</v>
      </c>
      <c r="D118" s="33">
        <v>9200</v>
      </c>
      <c r="E118" s="33" t="s">
        <v>457</v>
      </c>
      <c r="F118" s="33" t="s">
        <v>8475</v>
      </c>
      <c r="G118" s="33" t="s">
        <v>8476</v>
      </c>
      <c r="H118" s="88" t="str">
        <f t="shared" si="1"/>
        <v>GO! scholengroep Het leercollectief, Brusselsestraat 97, 9200 DENDERMONDE</v>
      </c>
    </row>
    <row r="119" spans="1:8" x14ac:dyDescent="0.25">
      <c r="A119" s="33">
        <v>113985</v>
      </c>
      <c r="B119" s="33" t="s">
        <v>8477</v>
      </c>
      <c r="C119" s="33" t="s">
        <v>7580</v>
      </c>
      <c r="D119" s="33">
        <v>9300</v>
      </c>
      <c r="E119" s="33" t="s">
        <v>455</v>
      </c>
      <c r="F119" s="33" t="s">
        <v>8478</v>
      </c>
      <c r="G119" s="33" t="s">
        <v>8479</v>
      </c>
      <c r="H119" s="88" t="str">
        <f t="shared" si="1"/>
        <v>GO! scholengroep Dender, Welvaartstraat 70, 9300 AALST</v>
      </c>
    </row>
    <row r="120" spans="1:8" x14ac:dyDescent="0.25">
      <c r="A120" s="33">
        <v>113993</v>
      </c>
      <c r="B120" s="33" t="s">
        <v>8480</v>
      </c>
      <c r="C120" s="33" t="s">
        <v>8481</v>
      </c>
      <c r="D120" s="33">
        <v>9500</v>
      </c>
      <c r="E120" s="33" t="s">
        <v>468</v>
      </c>
      <c r="F120" s="33" t="s">
        <v>8482</v>
      </c>
      <c r="G120" s="33" t="s">
        <v>8483</v>
      </c>
      <c r="H120" s="88" t="str">
        <f t="shared" si="1"/>
        <v>GO! scholengroep 20 Zuid-Oost-Vlaanderen, Kattestraat 5, 9500 GERAARDSBERGEN</v>
      </c>
    </row>
    <row r="121" spans="1:8" x14ac:dyDescent="0.25">
      <c r="A121" s="33">
        <v>114009</v>
      </c>
      <c r="B121" s="33" t="s">
        <v>8484</v>
      </c>
      <c r="C121" s="33" t="s">
        <v>8485</v>
      </c>
      <c r="D121" s="33">
        <v>9700</v>
      </c>
      <c r="E121" s="33" t="s">
        <v>477</v>
      </c>
      <c r="F121" s="33" t="s">
        <v>8486</v>
      </c>
      <c r="G121" s="33" t="s">
        <v>8487</v>
      </c>
      <c r="H121" s="88" t="str">
        <f t="shared" si="1"/>
        <v>GO! scholengroep Vlaamse Ardennen, Ronseweg 1, 9700 OUDENAARDE</v>
      </c>
    </row>
    <row r="122" spans="1:8" x14ac:dyDescent="0.25">
      <c r="A122" s="33">
        <v>114017</v>
      </c>
      <c r="B122" s="33" t="s">
        <v>8488</v>
      </c>
      <c r="C122" s="33" t="s">
        <v>8103</v>
      </c>
      <c r="D122" s="33">
        <v>9000</v>
      </c>
      <c r="E122" s="33" t="s">
        <v>435</v>
      </c>
      <c r="F122" s="33" t="s">
        <v>8104</v>
      </c>
      <c r="G122" s="33" t="s">
        <v>8489</v>
      </c>
      <c r="H122" s="88" t="str">
        <f t="shared" si="1"/>
        <v>GO! scholengroep Gent, Schoonmeersstraat 26, 9000 GENT</v>
      </c>
    </row>
    <row r="123" spans="1:8" x14ac:dyDescent="0.25">
      <c r="A123" s="33">
        <v>114025</v>
      </c>
      <c r="B123" s="33" t="s">
        <v>11087</v>
      </c>
      <c r="C123" s="33" t="s">
        <v>8490</v>
      </c>
      <c r="D123" s="33">
        <v>9900</v>
      </c>
      <c r="E123" s="33" t="s">
        <v>483</v>
      </c>
      <c r="F123" s="33" t="s">
        <v>8491</v>
      </c>
      <c r="G123" s="33" t="s">
        <v>11088</v>
      </c>
      <c r="H123" s="88" t="str">
        <f t="shared" si="1"/>
        <v>GO! Scholengroep Dynamiek, Beukenstraat 1, 9900 EEKLO</v>
      </c>
    </row>
    <row r="124" spans="1:8" x14ac:dyDescent="0.25">
      <c r="A124" s="33">
        <v>114033</v>
      </c>
      <c r="B124" s="33" t="s">
        <v>11089</v>
      </c>
      <c r="C124" s="33" t="s">
        <v>8119</v>
      </c>
      <c r="D124" s="33">
        <v>9840</v>
      </c>
      <c r="E124" s="33" t="s">
        <v>478</v>
      </c>
      <c r="F124" s="33" t="s">
        <v>8492</v>
      </c>
      <c r="G124" s="33" t="s">
        <v>11090</v>
      </c>
      <c r="H124" s="88" t="str">
        <f t="shared" si="1"/>
        <v>GO!Scholengroep 24K, Polderdreef 42, 9840 DE PINTE</v>
      </c>
    </row>
    <row r="125" spans="1:8" x14ac:dyDescent="0.25">
      <c r="A125" s="33">
        <v>114041</v>
      </c>
      <c r="B125" s="33" t="s">
        <v>8493</v>
      </c>
      <c r="C125" s="33" t="s">
        <v>7519</v>
      </c>
      <c r="D125" s="33">
        <v>8200</v>
      </c>
      <c r="E125" s="33" t="s">
        <v>395</v>
      </c>
      <c r="F125" s="33" t="s">
        <v>8494</v>
      </c>
      <c r="G125" s="33" t="s">
        <v>8495</v>
      </c>
      <c r="H125" s="88" t="str">
        <f t="shared" si="1"/>
        <v>GO! Scholengroep Impact, Gistelse Steenweg 294, 8200 SINT-ANDRIES</v>
      </c>
    </row>
    <row r="126" spans="1:8" x14ac:dyDescent="0.25">
      <c r="A126" s="33">
        <v>114058</v>
      </c>
      <c r="B126" s="33" t="s">
        <v>8496</v>
      </c>
      <c r="C126" s="33" t="s">
        <v>11091</v>
      </c>
      <c r="D126" s="33">
        <v>8400</v>
      </c>
      <c r="E126" s="33" t="s">
        <v>405</v>
      </c>
      <c r="F126" s="33" t="s">
        <v>8497</v>
      </c>
      <c r="G126" s="33" t="s">
        <v>8498</v>
      </c>
      <c r="H126" s="88" t="str">
        <f t="shared" si="1"/>
        <v>GO! scholengroep Stroom, Leon Spilliaertstraat 21, 8400 OOSTENDE</v>
      </c>
    </row>
    <row r="127" spans="1:8" x14ac:dyDescent="0.25">
      <c r="A127" s="33">
        <v>114066</v>
      </c>
      <c r="B127" s="33" t="s">
        <v>11092</v>
      </c>
      <c r="C127" s="33" t="s">
        <v>7767</v>
      </c>
      <c r="D127" s="33">
        <v>8600</v>
      </c>
      <c r="E127" s="33" t="s">
        <v>394</v>
      </c>
      <c r="F127" s="33" t="s">
        <v>8499</v>
      </c>
      <c r="G127" s="33" t="s">
        <v>11093</v>
      </c>
      <c r="H127" s="88" t="str">
        <f t="shared" si="1"/>
        <v>GO! scholengroep Inspira, Kaaskerkestraat 22, 8600 DIKSMUIDE</v>
      </c>
    </row>
    <row r="128" spans="1:8" x14ac:dyDescent="0.25">
      <c r="A128" s="33">
        <v>114082</v>
      </c>
      <c r="B128" s="33" t="s">
        <v>8500</v>
      </c>
      <c r="C128" s="33" t="s">
        <v>7557</v>
      </c>
      <c r="D128" s="33">
        <v>8800</v>
      </c>
      <c r="E128" s="33" t="s">
        <v>428</v>
      </c>
      <c r="F128" s="33" t="s">
        <v>8501</v>
      </c>
      <c r="G128" s="33" t="s">
        <v>8502</v>
      </c>
      <c r="H128" s="88" t="str">
        <f t="shared" si="1"/>
        <v>GO! scholengroep Mandel en Leie, Hugo Verrieststraat 68, 8800 ROESELARE</v>
      </c>
    </row>
    <row r="129" spans="1:8" x14ac:dyDescent="0.25">
      <c r="A129" s="33">
        <v>114173</v>
      </c>
      <c r="B129" s="33" t="s">
        <v>8503</v>
      </c>
      <c r="C129" s="33" t="s">
        <v>4689</v>
      </c>
      <c r="D129" s="33">
        <v>9990</v>
      </c>
      <c r="E129" s="33" t="s">
        <v>485</v>
      </c>
      <c r="F129" s="33" t="s">
        <v>11094</v>
      </c>
      <c r="G129" s="33" t="s">
        <v>8504</v>
      </c>
      <c r="H129" s="88" t="str">
        <f t="shared" si="1"/>
        <v>VZW Vrij Katholiek Onderwijs Maldegem, Marktstraat 15, 9990 MALDEGEM</v>
      </c>
    </row>
    <row r="130" spans="1:8" x14ac:dyDescent="0.25">
      <c r="A130" s="33">
        <v>115717</v>
      </c>
      <c r="B130" s="33" t="s">
        <v>8505</v>
      </c>
      <c r="C130" s="33" t="s">
        <v>4275</v>
      </c>
      <c r="D130" s="33">
        <v>8500</v>
      </c>
      <c r="E130" s="33" t="s">
        <v>411</v>
      </c>
      <c r="F130" s="33" t="s">
        <v>8506</v>
      </c>
      <c r="G130" s="33" t="s">
        <v>8507</v>
      </c>
      <c r="H130" s="88" t="str">
        <f t="shared" si="1"/>
        <v>V.Z.W. Katholieke BasisscholenKortrijk, Plein 9, 8500 KORTRIJK</v>
      </c>
    </row>
    <row r="131" spans="1:8" x14ac:dyDescent="0.25">
      <c r="A131" s="33">
        <v>116012</v>
      </c>
      <c r="B131" s="33" t="s">
        <v>8508</v>
      </c>
      <c r="C131" s="33" t="s">
        <v>8509</v>
      </c>
      <c r="D131" s="33">
        <v>8691</v>
      </c>
      <c r="E131" s="33" t="s">
        <v>815</v>
      </c>
      <c r="F131" s="33" t="s">
        <v>8510</v>
      </c>
      <c r="G131" s="33" t="s">
        <v>8511</v>
      </c>
      <c r="H131" s="88" t="str">
        <f t="shared" ref="H131:H194" si="2">IF(A131="","",B131&amp;", "&amp;C131&amp;", "&amp;D131&amp;" "&amp;E131)</f>
        <v>VZW Katholieke Basisscholen Westhoek, Izenbergestraat 133, 8691 LEISELE</v>
      </c>
    </row>
    <row r="132" spans="1:8" x14ac:dyDescent="0.25">
      <c r="A132" s="33">
        <v>116137</v>
      </c>
      <c r="B132" s="33" t="s">
        <v>8512</v>
      </c>
      <c r="C132" s="33" t="s">
        <v>8513</v>
      </c>
      <c r="D132" s="33">
        <v>8310</v>
      </c>
      <c r="E132" s="33" t="s">
        <v>403</v>
      </c>
      <c r="F132" s="33" t="s">
        <v>8514</v>
      </c>
      <c r="G132" s="33" t="s">
        <v>8515</v>
      </c>
      <c r="H132" s="88" t="str">
        <f t="shared" si="2"/>
        <v>VZW Karel de Goede, Collegestraat 24, 8310 ASSEBROEK</v>
      </c>
    </row>
    <row r="133" spans="1:8" x14ac:dyDescent="0.25">
      <c r="A133" s="33">
        <v>116202</v>
      </c>
      <c r="B133" s="33" t="s">
        <v>8516</v>
      </c>
      <c r="C133" s="33" t="s">
        <v>4795</v>
      </c>
      <c r="D133" s="33">
        <v>3920</v>
      </c>
      <c r="E133" s="33" t="s">
        <v>377</v>
      </c>
      <c r="F133" s="33" t="s">
        <v>2671</v>
      </c>
      <c r="G133" s="33" t="s">
        <v>8517</v>
      </c>
      <c r="H133" s="88" t="str">
        <f t="shared" si="2"/>
        <v>VZW Gesubsidieerde Vrije Basisschool School met de Bijbel Den akker, Sint-Janstraat 16_A, 3920 LOMMEL</v>
      </c>
    </row>
    <row r="134" spans="1:8" x14ac:dyDescent="0.25">
      <c r="A134" s="33">
        <v>116277</v>
      </c>
      <c r="B134" s="33" t="s">
        <v>8518</v>
      </c>
      <c r="C134" s="33" t="s">
        <v>3987</v>
      </c>
      <c r="D134" s="33">
        <v>3530</v>
      </c>
      <c r="E134" s="33" t="s">
        <v>357</v>
      </c>
      <c r="F134" s="33" t="s">
        <v>1928</v>
      </c>
      <c r="G134" s="33" t="s">
        <v>8519</v>
      </c>
      <c r="H134" s="88" t="str">
        <f t="shared" si="2"/>
        <v>VZW "De Kleine Reus", Kerkhofstraat 90, 3530 HOUTHALEN-HELCHTEREN</v>
      </c>
    </row>
    <row r="135" spans="1:8" x14ac:dyDescent="0.25">
      <c r="A135" s="33">
        <v>117416</v>
      </c>
      <c r="B135" s="33" t="s">
        <v>8520</v>
      </c>
      <c r="C135" s="33" t="s">
        <v>8034</v>
      </c>
      <c r="D135" s="33">
        <v>2200</v>
      </c>
      <c r="E135" s="33" t="s">
        <v>305</v>
      </c>
      <c r="F135" s="33" t="s">
        <v>8521</v>
      </c>
      <c r="G135" s="33" t="s">
        <v>8522</v>
      </c>
      <c r="H135" s="88" t="str">
        <f t="shared" si="2"/>
        <v>VZW Katholiek Onderwijs Stad Herentals, Lierseweg 37, 2200 HERENTALS</v>
      </c>
    </row>
    <row r="136" spans="1:8" x14ac:dyDescent="0.25">
      <c r="A136" s="33">
        <v>117481</v>
      </c>
      <c r="B136" s="33" t="s">
        <v>8523</v>
      </c>
      <c r="C136" s="33" t="s">
        <v>6089</v>
      </c>
      <c r="D136" s="33">
        <v>3360</v>
      </c>
      <c r="E136" s="33" t="s">
        <v>6090</v>
      </c>
      <c r="F136" s="33" t="s">
        <v>6091</v>
      </c>
      <c r="G136" s="33" t="s">
        <v>8524</v>
      </c>
      <c r="H136" s="88" t="str">
        <f t="shared" si="2"/>
        <v>VZW Ten Desselaer Lovenjoel, Klein Park 4, 3360 LOVENJOEL</v>
      </c>
    </row>
    <row r="137" spans="1:8" x14ac:dyDescent="0.25">
      <c r="A137" s="33">
        <v>117507</v>
      </c>
      <c r="B137" s="33" t="s">
        <v>8525</v>
      </c>
      <c r="C137" s="33" t="s">
        <v>3845</v>
      </c>
      <c r="D137" s="33">
        <v>3000</v>
      </c>
      <c r="E137" s="33" t="s">
        <v>632</v>
      </c>
      <c r="F137" s="33" t="s">
        <v>8526</v>
      </c>
      <c r="G137" s="33" t="s">
        <v>11095</v>
      </c>
      <c r="H137" s="88" t="str">
        <f t="shared" si="2"/>
        <v>VZW Leuvense Katholieke Scholen aan de Dijle, Janseniusstraat 2, 3000 LEUVEN</v>
      </c>
    </row>
    <row r="138" spans="1:8" x14ac:dyDescent="0.25">
      <c r="A138" s="33">
        <v>117911</v>
      </c>
      <c r="B138" s="33" t="s">
        <v>8527</v>
      </c>
      <c r="C138" s="33" t="s">
        <v>8528</v>
      </c>
      <c r="D138" s="33">
        <v>2290</v>
      </c>
      <c r="E138" s="33" t="s">
        <v>560</v>
      </c>
      <c r="F138" s="33" t="s">
        <v>8529</v>
      </c>
      <c r="G138" s="33" t="s">
        <v>8530</v>
      </c>
      <c r="H138" s="88" t="str">
        <f t="shared" si="2"/>
        <v>VZW Onderwijsinrichtingen Zusters der Christelijke Scholen Zuid-Kempen, Mgr. Donchelei 7, 2290 VORSELAAR</v>
      </c>
    </row>
    <row r="139" spans="1:8" x14ac:dyDescent="0.25">
      <c r="A139" s="33">
        <v>117929</v>
      </c>
      <c r="B139" s="33" t="s">
        <v>8531</v>
      </c>
      <c r="C139" s="33" t="s">
        <v>7548</v>
      </c>
      <c r="D139" s="33">
        <v>8700</v>
      </c>
      <c r="E139" s="33" t="s">
        <v>430</v>
      </c>
      <c r="F139" s="33" t="s">
        <v>8532</v>
      </c>
      <c r="G139" s="33" t="s">
        <v>8533</v>
      </c>
      <c r="H139" s="88" t="str">
        <f t="shared" si="2"/>
        <v>VZW PoelbergOmmeland, Ontvangerstraat 9, 8700 TIELT</v>
      </c>
    </row>
    <row r="140" spans="1:8" x14ac:dyDescent="0.25">
      <c r="A140" s="33">
        <v>117945</v>
      </c>
      <c r="B140" s="33" t="s">
        <v>8534</v>
      </c>
      <c r="C140" s="33" t="s">
        <v>8535</v>
      </c>
      <c r="D140" s="33">
        <v>2800</v>
      </c>
      <c r="E140" s="33" t="s">
        <v>331</v>
      </c>
      <c r="F140" s="33" t="s">
        <v>8536</v>
      </c>
      <c r="G140" s="33" t="s">
        <v>10322</v>
      </c>
      <c r="H140" s="88" t="str">
        <f t="shared" si="2"/>
        <v>KITOS, Tervuursesteenweg 2, 2800 MECHELEN</v>
      </c>
    </row>
    <row r="141" spans="1:8" x14ac:dyDescent="0.25">
      <c r="A141" s="33">
        <v>117952</v>
      </c>
      <c r="B141" s="33" t="s">
        <v>8537</v>
      </c>
      <c r="C141" s="33" t="s">
        <v>5945</v>
      </c>
      <c r="D141" s="33">
        <v>1070</v>
      </c>
      <c r="E141" s="33" t="s">
        <v>492</v>
      </c>
      <c r="F141" s="33" t="s">
        <v>8538</v>
      </c>
      <c r="G141" s="33" t="s">
        <v>8539</v>
      </c>
      <c r="H141" s="88" t="str">
        <f t="shared" si="2"/>
        <v>VZW Sint-Goedele Brussel, Verheydenstraat 39, 1070 ANDERLECHT</v>
      </c>
    </row>
    <row r="142" spans="1:8" x14ac:dyDescent="0.25">
      <c r="A142" s="33">
        <v>118431</v>
      </c>
      <c r="B142" s="33" t="s">
        <v>8540</v>
      </c>
      <c r="C142" s="33" t="s">
        <v>4843</v>
      </c>
      <c r="D142" s="33">
        <v>8510</v>
      </c>
      <c r="E142" s="33" t="s">
        <v>412</v>
      </c>
      <c r="F142" s="33" t="s">
        <v>2712</v>
      </c>
      <c r="G142" s="33" t="s">
        <v>8541</v>
      </c>
      <c r="H142" s="88" t="str">
        <f t="shared" si="2"/>
        <v>VZW Inrichting De Ark, Bruyningstraat 56_a, 8510 MARKE</v>
      </c>
    </row>
    <row r="143" spans="1:8" x14ac:dyDescent="0.25">
      <c r="A143" s="33">
        <v>118612</v>
      </c>
      <c r="B143" s="33" t="s">
        <v>8542</v>
      </c>
      <c r="C143" s="33" t="s">
        <v>4418</v>
      </c>
      <c r="D143" s="33">
        <v>8970</v>
      </c>
      <c r="E143" s="33" t="s">
        <v>434</v>
      </c>
      <c r="F143" s="33" t="s">
        <v>8543</v>
      </c>
      <c r="G143" s="33" t="s">
        <v>8544</v>
      </c>
      <c r="H143" s="88" t="str">
        <f t="shared" si="2"/>
        <v>VZW Katholieke Basisscholen Regio Poperinge, Bruggestraat 14, 8970 POPERINGE</v>
      </c>
    </row>
    <row r="144" spans="1:8" x14ac:dyDescent="0.25">
      <c r="A144" s="33">
        <v>122333</v>
      </c>
      <c r="B144" s="33" t="s">
        <v>8545</v>
      </c>
      <c r="C144" s="33" t="s">
        <v>7575</v>
      </c>
      <c r="D144" s="33">
        <v>9160</v>
      </c>
      <c r="E144" s="33" t="s">
        <v>442</v>
      </c>
      <c r="F144" s="33" t="s">
        <v>8546</v>
      </c>
      <c r="G144" s="33" t="s">
        <v>7576</v>
      </c>
      <c r="H144" s="88" t="str">
        <f t="shared" si="2"/>
        <v>VZW Katholiek Basisonderwijs Lokeren-Moerbeke-Waas, Heirbrugstraat 271, 9160 LOKEREN</v>
      </c>
    </row>
    <row r="145" spans="1:8" x14ac:dyDescent="0.25">
      <c r="A145" s="33">
        <v>122374</v>
      </c>
      <c r="B145" s="33" t="s">
        <v>8547</v>
      </c>
      <c r="C145" s="33" t="s">
        <v>4613</v>
      </c>
      <c r="D145" s="33">
        <v>9660</v>
      </c>
      <c r="E145" s="33" t="s">
        <v>475</v>
      </c>
      <c r="F145" s="33" t="s">
        <v>1628</v>
      </c>
      <c r="G145" s="33" t="s">
        <v>8548</v>
      </c>
      <c r="H145" s="88" t="str">
        <f t="shared" si="2"/>
        <v>VZW Het Groene Lilare, Groenstraat 15_A, 9660 BRAKEL</v>
      </c>
    </row>
    <row r="146" spans="1:8" x14ac:dyDescent="0.25">
      <c r="A146" s="33">
        <v>122416</v>
      </c>
      <c r="B146" s="33" t="s">
        <v>8549</v>
      </c>
      <c r="C146" s="33" t="s">
        <v>8207</v>
      </c>
      <c r="D146" s="33">
        <v>1070</v>
      </c>
      <c r="E146" s="33" t="s">
        <v>492</v>
      </c>
      <c r="F146" s="33" t="s">
        <v>8550</v>
      </c>
      <c r="G146" s="33" t="s">
        <v>11096</v>
      </c>
      <c r="H146" s="88" t="str">
        <f t="shared" si="2"/>
        <v>VZW Inrichtende Macht Lucerna, Industrielaan 31, 1070 ANDERLECHT</v>
      </c>
    </row>
    <row r="147" spans="1:8" x14ac:dyDescent="0.25">
      <c r="A147" s="33">
        <v>122457</v>
      </c>
      <c r="B147" s="33" t="s">
        <v>8551</v>
      </c>
      <c r="C147" s="33" t="s">
        <v>8552</v>
      </c>
      <c r="D147" s="33">
        <v>9750</v>
      </c>
      <c r="E147" s="33" t="s">
        <v>6682</v>
      </c>
      <c r="F147" s="33" t="s">
        <v>2523</v>
      </c>
      <c r="G147" s="33" t="s">
        <v>8553</v>
      </c>
      <c r="H147" s="88" t="str">
        <f t="shared" si="2"/>
        <v>VZW De vijgenboom, Kloosterstraat 18_A, 9750 KRUISEM</v>
      </c>
    </row>
    <row r="148" spans="1:8" x14ac:dyDescent="0.25">
      <c r="A148" s="33">
        <v>122465</v>
      </c>
      <c r="B148" s="33" t="s">
        <v>8554</v>
      </c>
      <c r="C148" s="33" t="s">
        <v>10323</v>
      </c>
      <c r="D148" s="33">
        <v>2900</v>
      </c>
      <c r="E148" s="33" t="s">
        <v>285</v>
      </c>
      <c r="F148" s="33" t="s">
        <v>8555</v>
      </c>
      <c r="G148" s="33" t="s">
        <v>8556</v>
      </c>
      <c r="H148" s="88" t="str">
        <f t="shared" si="2"/>
        <v>VZW Katholieke Basisscholen Schoten, Paalstraat 285, 2900 SCHOTEN</v>
      </c>
    </row>
    <row r="149" spans="1:8" x14ac:dyDescent="0.25">
      <c r="A149" s="33">
        <v>122556</v>
      </c>
      <c r="B149" s="33" t="s">
        <v>8557</v>
      </c>
      <c r="C149" s="33" t="s">
        <v>8558</v>
      </c>
      <c r="D149" s="33">
        <v>9300</v>
      </c>
      <c r="E149" s="33" t="s">
        <v>455</v>
      </c>
      <c r="F149" s="33" t="s">
        <v>7578</v>
      </c>
      <c r="G149" s="33" t="s">
        <v>8559</v>
      </c>
      <c r="H149" s="88" t="str">
        <f t="shared" si="2"/>
        <v>VZW Basisschool en Humaniora DvM, Onderwijsstraat 2, 9300 AALST</v>
      </c>
    </row>
    <row r="150" spans="1:8" x14ac:dyDescent="0.25">
      <c r="A150" s="33">
        <v>123381</v>
      </c>
      <c r="B150" s="33" t="s">
        <v>8560</v>
      </c>
      <c r="C150" s="33" t="s">
        <v>8561</v>
      </c>
      <c r="D150" s="33">
        <v>2900</v>
      </c>
      <c r="E150" s="33" t="s">
        <v>285</v>
      </c>
      <c r="F150" s="33" t="s">
        <v>8562</v>
      </c>
      <c r="G150" s="33" t="s">
        <v>8563</v>
      </c>
      <c r="H150" s="88" t="str">
        <f t="shared" si="2"/>
        <v>VZW Onderwijsinrichtingen van de Zusters der Christelijke Scholen Noord-Kempen, Wilgendaalstraat 5, 2900 SCHOTEN</v>
      </c>
    </row>
    <row r="151" spans="1:8" x14ac:dyDescent="0.25">
      <c r="A151" s="33">
        <v>123398</v>
      </c>
      <c r="B151" s="33" t="s">
        <v>8564</v>
      </c>
      <c r="C151" s="33" t="s">
        <v>3507</v>
      </c>
      <c r="D151" s="33">
        <v>2390</v>
      </c>
      <c r="E151" s="33" t="s">
        <v>2858</v>
      </c>
      <c r="F151" s="33" t="s">
        <v>8565</v>
      </c>
      <c r="G151" s="33" t="s">
        <v>11097</v>
      </c>
      <c r="H151" s="88" t="str">
        <f t="shared" si="2"/>
        <v>VZW Onderwijsinrichtingen van de Zusters der Christelijke Scholen Midden-Kempen, Oude Molenstraat 11, 2390 MALLE</v>
      </c>
    </row>
    <row r="152" spans="1:8" x14ac:dyDescent="0.25">
      <c r="A152" s="33">
        <v>123406</v>
      </c>
      <c r="B152" s="33" t="s">
        <v>8566</v>
      </c>
      <c r="C152" s="33" t="s">
        <v>4933</v>
      </c>
      <c r="D152" s="33">
        <v>2018</v>
      </c>
      <c r="E152" s="33" t="s">
        <v>2896</v>
      </c>
      <c r="F152" s="33" t="s">
        <v>2786</v>
      </c>
      <c r="G152" s="33" t="s">
        <v>8567</v>
      </c>
      <c r="H152" s="88" t="str">
        <f t="shared" si="2"/>
        <v>VZW School Wiznitz, Belgiëlei 32, 2018 ANTWERPEN</v>
      </c>
    </row>
    <row r="153" spans="1:8" x14ac:dyDescent="0.25">
      <c r="A153" s="33">
        <v>123497</v>
      </c>
      <c r="B153" s="33" t="s">
        <v>8568</v>
      </c>
      <c r="C153" s="33" t="s">
        <v>8569</v>
      </c>
      <c r="D153" s="33">
        <v>1740</v>
      </c>
      <c r="E153" s="33" t="s">
        <v>269</v>
      </c>
      <c r="F153" s="33" t="s">
        <v>7578</v>
      </c>
      <c r="G153" s="33" t="s">
        <v>8570</v>
      </c>
      <c r="H153" s="88" t="str">
        <f t="shared" si="2"/>
        <v>VZW Katholiek Basis- en Secundair Onderwijs Ternat, Statiestraat 35, 1740 TERNAT</v>
      </c>
    </row>
    <row r="154" spans="1:8" x14ac:dyDescent="0.25">
      <c r="A154" s="33">
        <v>123505</v>
      </c>
      <c r="B154" s="33" t="s">
        <v>8571</v>
      </c>
      <c r="C154" s="33" t="s">
        <v>5027</v>
      </c>
      <c r="D154" s="33">
        <v>2900</v>
      </c>
      <c r="E154" s="33" t="s">
        <v>285</v>
      </c>
      <c r="F154" s="33" t="s">
        <v>6871</v>
      </c>
      <c r="G154" s="33" t="s">
        <v>8572</v>
      </c>
      <c r="H154" s="88" t="str">
        <f t="shared" si="2"/>
        <v>VZW Onderwijs Kindsheid Jesu Schoten, Alice Nahonlei 65, 2900 SCHOTEN</v>
      </c>
    </row>
    <row r="155" spans="1:8" x14ac:dyDescent="0.25">
      <c r="A155" s="33">
        <v>123539</v>
      </c>
      <c r="B155" s="33" t="s">
        <v>8573</v>
      </c>
      <c r="C155" s="33" t="s">
        <v>8574</v>
      </c>
      <c r="D155" s="33">
        <v>2800</v>
      </c>
      <c r="E155" s="33" t="s">
        <v>331</v>
      </c>
      <c r="F155" s="33" t="s">
        <v>8575</v>
      </c>
      <c r="G155" s="33" t="s">
        <v>8576</v>
      </c>
      <c r="H155" s="88" t="str">
        <f t="shared" si="2"/>
        <v>VZW Katholiek Onderwijs Mechelen en Omgeving, Molenbergstraat 4, 2800 MECHELEN</v>
      </c>
    </row>
    <row r="156" spans="1:8" x14ac:dyDescent="0.25">
      <c r="A156" s="33">
        <v>124255</v>
      </c>
      <c r="B156" s="33" t="s">
        <v>8577</v>
      </c>
      <c r="C156" s="33" t="s">
        <v>8578</v>
      </c>
      <c r="D156" s="33">
        <v>3570</v>
      </c>
      <c r="E156" s="33" t="s">
        <v>15</v>
      </c>
      <c r="F156" s="33" t="s">
        <v>8579</v>
      </c>
      <c r="G156" s="33" t="s">
        <v>8580</v>
      </c>
      <c r="H156" s="88" t="str">
        <f t="shared" si="2"/>
        <v>VZW Vrije Gesubsidieerde Basisschool Terkoest, Koningsveldstraat 33, 3570 ALKEN</v>
      </c>
    </row>
    <row r="157" spans="1:8" x14ac:dyDescent="0.25">
      <c r="A157" s="33">
        <v>124271</v>
      </c>
      <c r="B157" s="33" t="s">
        <v>8581</v>
      </c>
      <c r="C157" s="33" t="s">
        <v>6481</v>
      </c>
      <c r="D157" s="33">
        <v>2018</v>
      </c>
      <c r="E157" s="33" t="s">
        <v>2896</v>
      </c>
      <c r="F157" s="33" t="s">
        <v>6482</v>
      </c>
      <c r="G157" s="33" t="s">
        <v>8582</v>
      </c>
      <c r="H157" s="88" t="str">
        <f t="shared" si="2"/>
        <v>Lamdeni VZW, Isabellalei 69, 2018 ANTWERPEN</v>
      </c>
    </row>
    <row r="158" spans="1:8" x14ac:dyDescent="0.25">
      <c r="A158" s="33">
        <v>124305</v>
      </c>
      <c r="B158" s="33" t="s">
        <v>8583</v>
      </c>
      <c r="C158" s="33" t="s">
        <v>5030</v>
      </c>
      <c r="D158" s="33">
        <v>9700</v>
      </c>
      <c r="E158" s="33" t="s">
        <v>477</v>
      </c>
      <c r="F158" s="33" t="s">
        <v>2439</v>
      </c>
      <c r="G158" s="33" t="s">
        <v>8584</v>
      </c>
      <c r="H158" s="88" t="str">
        <f t="shared" si="2"/>
        <v>Freinetschool De Vier Tuinen VZW, Nederenamestraat 30, 9700 OUDENAARDE</v>
      </c>
    </row>
    <row r="159" spans="1:8" x14ac:dyDescent="0.25">
      <c r="A159" s="33">
        <v>124701</v>
      </c>
      <c r="B159" s="33" t="s">
        <v>8585</v>
      </c>
      <c r="C159" s="33" t="s">
        <v>4934</v>
      </c>
      <c r="D159" s="33">
        <v>3740</v>
      </c>
      <c r="E159" s="33" t="s">
        <v>373</v>
      </c>
      <c r="F159" s="33" t="s">
        <v>2787</v>
      </c>
      <c r="G159" s="33" t="s">
        <v>8586</v>
      </c>
      <c r="H159" s="88" t="str">
        <f t="shared" si="2"/>
        <v>VZW School met de Bijbel Bilzen, Vlinderhof 1, 3740 BILZEN</v>
      </c>
    </row>
    <row r="160" spans="1:8" x14ac:dyDescent="0.25">
      <c r="A160" s="33">
        <v>124719</v>
      </c>
      <c r="B160" s="33" t="s">
        <v>8587</v>
      </c>
      <c r="C160" s="33" t="s">
        <v>4316</v>
      </c>
      <c r="D160" s="33">
        <v>8890</v>
      </c>
      <c r="E160" s="33" t="s">
        <v>773</v>
      </c>
      <c r="F160" s="33" t="s">
        <v>8588</v>
      </c>
      <c r="G160" s="33" t="s">
        <v>8589</v>
      </c>
      <c r="H160" s="88" t="str">
        <f t="shared" si="2"/>
        <v>VZW VBS Moorsledegem, Plaats 29, 8890 MOORSLEDE</v>
      </c>
    </row>
    <row r="161" spans="1:8" x14ac:dyDescent="0.25">
      <c r="A161" s="33">
        <v>124727</v>
      </c>
      <c r="B161" s="33" t="s">
        <v>8590</v>
      </c>
      <c r="C161" s="33" t="s">
        <v>3835</v>
      </c>
      <c r="D161" s="33">
        <v>1980</v>
      </c>
      <c r="E161" s="33" t="s">
        <v>625</v>
      </c>
      <c r="F161" s="33" t="s">
        <v>1792</v>
      </c>
      <c r="G161" s="33" t="s">
        <v>8170</v>
      </c>
      <c r="H161" s="88" t="str">
        <f t="shared" si="2"/>
        <v>VZW Katholieke Basisschool van Zemst, Brusselsesteenweg 23, 1980 ZEMST</v>
      </c>
    </row>
    <row r="162" spans="1:8" x14ac:dyDescent="0.25">
      <c r="A162" s="33">
        <v>124743</v>
      </c>
      <c r="B162" s="33" t="s">
        <v>8591</v>
      </c>
      <c r="C162" s="33" t="s">
        <v>8592</v>
      </c>
      <c r="D162" s="33">
        <v>2930</v>
      </c>
      <c r="E162" s="33" t="s">
        <v>287</v>
      </c>
      <c r="F162" s="33" t="s">
        <v>8593</v>
      </c>
      <c r="G162" s="33" t="s">
        <v>8594</v>
      </c>
      <c r="H162" s="88" t="str">
        <f t="shared" si="2"/>
        <v>VZW Diensten- en Begeleidingscentrum Openluchtopvoeding, Miksebaan 264, 2930 BRASSCHAAT</v>
      </c>
    </row>
    <row r="163" spans="1:8" x14ac:dyDescent="0.25">
      <c r="A163" s="33">
        <v>125121</v>
      </c>
      <c r="B163" s="33" t="s">
        <v>8595</v>
      </c>
      <c r="C163" s="33" t="s">
        <v>8596</v>
      </c>
      <c r="D163" s="33">
        <v>8630</v>
      </c>
      <c r="E163" s="33" t="s">
        <v>410</v>
      </c>
      <c r="F163" s="33" t="s">
        <v>8597</v>
      </c>
      <c r="G163" s="33" t="s">
        <v>8598</v>
      </c>
      <c r="H163" s="88" t="str">
        <f t="shared" si="2"/>
        <v>VZW Katholiek Onderwijs Beauvoorde, Vinkemstraat 2, 8630 VEURNE</v>
      </c>
    </row>
    <row r="164" spans="1:8" x14ac:dyDescent="0.25">
      <c r="A164" s="33">
        <v>126482</v>
      </c>
      <c r="B164" s="33" t="s">
        <v>8599</v>
      </c>
      <c r="C164" s="33" t="s">
        <v>8600</v>
      </c>
      <c r="D164" s="33">
        <v>2018</v>
      </c>
      <c r="E164" s="33" t="s">
        <v>2896</v>
      </c>
      <c r="F164" s="33" t="s">
        <v>8601</v>
      </c>
      <c r="G164" s="33" t="s">
        <v>8141</v>
      </c>
      <c r="H164" s="88" t="str">
        <f t="shared" si="2"/>
        <v>VZW Scholen Katrinahof, Peter Benoitstraat 44, 2018 ANTWERPEN</v>
      </c>
    </row>
    <row r="165" spans="1:8" x14ac:dyDescent="0.25">
      <c r="A165" s="33">
        <v>127118</v>
      </c>
      <c r="B165" s="33" t="s">
        <v>8602</v>
      </c>
      <c r="C165" s="33" t="s">
        <v>10914</v>
      </c>
      <c r="D165" s="33">
        <v>3600</v>
      </c>
      <c r="E165" s="33" t="s">
        <v>365</v>
      </c>
      <c r="F165" s="33" t="s">
        <v>7578</v>
      </c>
      <c r="G165" s="33" t="s">
        <v>7578</v>
      </c>
      <c r="H165" s="88" t="str">
        <f t="shared" si="2"/>
        <v>VZW Katholieke Centrumscholen Genk, Klokkuil 3, 3600 GENK</v>
      </c>
    </row>
    <row r="166" spans="1:8" x14ac:dyDescent="0.25">
      <c r="A166" s="33">
        <v>128264</v>
      </c>
      <c r="B166" s="33" t="s">
        <v>8603</v>
      </c>
      <c r="C166" s="33" t="s">
        <v>5038</v>
      </c>
      <c r="D166" s="33">
        <v>3200</v>
      </c>
      <c r="E166" s="33" t="s">
        <v>348</v>
      </c>
      <c r="F166" s="33" t="s">
        <v>2444</v>
      </c>
      <c r="G166" s="33" t="s">
        <v>11098</v>
      </c>
      <c r="H166" s="88" t="str">
        <f t="shared" si="2"/>
        <v>VZW De Springplank School met de Bijbel, Godshertogestraat 36, 3200 AARSCHOT</v>
      </c>
    </row>
    <row r="167" spans="1:8" x14ac:dyDescent="0.25">
      <c r="A167" s="33">
        <v>128272</v>
      </c>
      <c r="B167" s="33" t="s">
        <v>8604</v>
      </c>
      <c r="C167" s="33" t="s">
        <v>5036</v>
      </c>
      <c r="D167" s="33">
        <v>9820</v>
      </c>
      <c r="E167" s="33" t="s">
        <v>451</v>
      </c>
      <c r="F167" s="33" t="s">
        <v>6498</v>
      </c>
      <c r="G167" s="33" t="s">
        <v>8605</v>
      </c>
      <c r="H167" s="88" t="str">
        <f t="shared" si="2"/>
        <v>vzw "Landelijke Steinerschool Munte", Munteplein 5_A, 9820 MERELBEKE</v>
      </c>
    </row>
    <row r="168" spans="1:8" x14ac:dyDescent="0.25">
      <c r="A168" s="33">
        <v>128281</v>
      </c>
      <c r="B168" s="33" t="s">
        <v>8606</v>
      </c>
      <c r="C168" s="33" t="s">
        <v>5071</v>
      </c>
      <c r="D168" s="33">
        <v>3560</v>
      </c>
      <c r="E168" s="33" t="s">
        <v>379</v>
      </c>
      <c r="F168" s="33" t="s">
        <v>2496</v>
      </c>
      <c r="G168" s="33" t="s">
        <v>8607</v>
      </c>
      <c r="H168" s="88" t="str">
        <f t="shared" si="2"/>
        <v>VZW Wondere Wereld, Dr. Vanderhoeydonckstraat 14, 3560 LUMMEN</v>
      </c>
    </row>
    <row r="169" spans="1:8" x14ac:dyDescent="0.25">
      <c r="A169" s="33">
        <v>128462</v>
      </c>
      <c r="B169" s="33" t="s">
        <v>8608</v>
      </c>
      <c r="C169" s="33" t="s">
        <v>5003</v>
      </c>
      <c r="D169" s="33">
        <v>9000</v>
      </c>
      <c r="E169" s="33" t="s">
        <v>435</v>
      </c>
      <c r="F169" s="33" t="s">
        <v>1989</v>
      </c>
      <c r="G169" s="33" t="s">
        <v>10324</v>
      </c>
      <c r="H169" s="88" t="str">
        <f t="shared" si="2"/>
        <v>vzw Vrije Rudolf SteinerschoolGent-De Teunisbloem, Elyzeese Velden 8, 9000 GENT</v>
      </c>
    </row>
    <row r="170" spans="1:8" x14ac:dyDescent="0.25">
      <c r="A170" s="33">
        <v>128629</v>
      </c>
      <c r="B170" s="33" t="s">
        <v>8609</v>
      </c>
      <c r="C170" s="33" t="s">
        <v>4339</v>
      </c>
      <c r="D170" s="33">
        <v>3690</v>
      </c>
      <c r="E170" s="33" t="s">
        <v>707</v>
      </c>
      <c r="F170" s="33" t="s">
        <v>2450</v>
      </c>
      <c r="G170" s="33" t="s">
        <v>8610</v>
      </c>
      <c r="H170" s="88" t="str">
        <f t="shared" si="2"/>
        <v>vzw De Wonder-wijzer, Hoogstraat 41, 3690 ZUTENDAAL</v>
      </c>
    </row>
    <row r="171" spans="1:8" x14ac:dyDescent="0.25">
      <c r="A171" s="33">
        <v>128728</v>
      </c>
      <c r="B171" s="33" t="s">
        <v>8611</v>
      </c>
      <c r="C171" s="33" t="s">
        <v>7753</v>
      </c>
      <c r="D171" s="33">
        <v>2000</v>
      </c>
      <c r="E171" s="33" t="s">
        <v>2896</v>
      </c>
      <c r="F171" s="33" t="s">
        <v>7754</v>
      </c>
      <c r="G171" s="33" t="s">
        <v>8612</v>
      </c>
      <c r="H171" s="88" t="str">
        <f t="shared" si="2"/>
        <v>Autonoom Gemeentebedrijf Stedelijk Onderwijs Antwerpen, Frankrijklei 71_73, 2000 ANTWERPEN</v>
      </c>
    </row>
    <row r="172" spans="1:8" x14ac:dyDescent="0.25">
      <c r="A172" s="33">
        <v>128736</v>
      </c>
      <c r="B172" s="33" t="s">
        <v>8613</v>
      </c>
      <c r="C172" s="33" t="s">
        <v>5049</v>
      </c>
      <c r="D172" s="33">
        <v>2100</v>
      </c>
      <c r="E172" s="33" t="s">
        <v>543</v>
      </c>
      <c r="F172" s="33" t="s">
        <v>2454</v>
      </c>
      <c r="G172" s="33" t="s">
        <v>8614</v>
      </c>
      <c r="H172" s="88" t="str">
        <f t="shared" si="2"/>
        <v>VZW 't Speelscholeke, Hertstraat 7, 2100 DEURNE</v>
      </c>
    </row>
    <row r="173" spans="1:8" x14ac:dyDescent="0.25">
      <c r="A173" s="33">
        <v>128884</v>
      </c>
      <c r="B173" s="33" t="s">
        <v>11099</v>
      </c>
      <c r="C173" s="33" t="s">
        <v>5053</v>
      </c>
      <c r="D173" s="33">
        <v>2018</v>
      </c>
      <c r="E173" s="33" t="s">
        <v>2896</v>
      </c>
      <c r="F173" s="33" t="s">
        <v>2045</v>
      </c>
      <c r="G173" s="33" t="s">
        <v>7578</v>
      </c>
      <c r="H173" s="88" t="str">
        <f t="shared" si="2"/>
        <v>Logos vzw, Korte Altaarstraat 19, 2018 ANTWERPEN</v>
      </c>
    </row>
    <row r="174" spans="1:8" x14ac:dyDescent="0.25">
      <c r="A174" s="33">
        <v>128901</v>
      </c>
      <c r="B174" s="33" t="s">
        <v>8615</v>
      </c>
      <c r="C174" s="33" t="s">
        <v>6292</v>
      </c>
      <c r="D174" s="33">
        <v>9230</v>
      </c>
      <c r="E174" s="33" t="s">
        <v>448</v>
      </c>
      <c r="F174" s="33" t="s">
        <v>7578</v>
      </c>
      <c r="G174" s="33" t="s">
        <v>7578</v>
      </c>
      <c r="H174" s="88" t="str">
        <f t="shared" si="2"/>
        <v>VZW Sint-Lodewijk, Kwatrechtsteenweg 168, 9230 WETTEREN</v>
      </c>
    </row>
    <row r="175" spans="1:8" x14ac:dyDescent="0.25">
      <c r="A175" s="33">
        <v>128959</v>
      </c>
      <c r="B175" s="33" t="s">
        <v>8616</v>
      </c>
      <c r="C175" s="33" t="s">
        <v>8185</v>
      </c>
      <c r="D175" s="33">
        <v>8000</v>
      </c>
      <c r="E175" s="33" t="s">
        <v>387</v>
      </c>
      <c r="F175" s="33" t="s">
        <v>8617</v>
      </c>
      <c r="G175" s="33" t="s">
        <v>8618</v>
      </c>
      <c r="H175" s="88" t="str">
        <f t="shared" si="2"/>
        <v>De Kade VZW, Potterierei 42, 8000 BRUGGE</v>
      </c>
    </row>
    <row r="176" spans="1:8" x14ac:dyDescent="0.25">
      <c r="A176" s="33">
        <v>129353</v>
      </c>
      <c r="B176" s="33" t="s">
        <v>8619</v>
      </c>
      <c r="C176" s="33" t="s">
        <v>8620</v>
      </c>
      <c r="D176" s="33">
        <v>1030</v>
      </c>
      <c r="E176" s="33" t="s">
        <v>249</v>
      </c>
      <c r="F176" s="33" t="s">
        <v>8621</v>
      </c>
      <c r="G176" s="33" t="s">
        <v>8622</v>
      </c>
      <c r="H176" s="88" t="str">
        <f t="shared" si="2"/>
        <v>Gemeentebestuur van Schaarbeek, Colignonplein 1, 1030 SCHAARBEEK</v>
      </c>
    </row>
    <row r="177" spans="1:8" x14ac:dyDescent="0.25">
      <c r="A177" s="33">
        <v>129403</v>
      </c>
      <c r="B177" s="33" t="s">
        <v>8623</v>
      </c>
      <c r="C177" s="33" t="s">
        <v>3941</v>
      </c>
      <c r="D177" s="33">
        <v>3380</v>
      </c>
      <c r="E177" s="33" t="s">
        <v>680</v>
      </c>
      <c r="F177" s="33" t="s">
        <v>8624</v>
      </c>
      <c r="G177" s="33" t="s">
        <v>8625</v>
      </c>
      <c r="H177" s="88" t="str">
        <f t="shared" si="2"/>
        <v>VZW De Duizendpoot, Schoolstraat 27, 3380 BUNSBEEK</v>
      </c>
    </row>
    <row r="178" spans="1:8" x14ac:dyDescent="0.25">
      <c r="A178" s="33">
        <v>129452</v>
      </c>
      <c r="B178" s="33" t="s">
        <v>8626</v>
      </c>
      <c r="C178" s="33" t="s">
        <v>4022</v>
      </c>
      <c r="D178" s="33">
        <v>3950</v>
      </c>
      <c r="E178" s="33" t="s">
        <v>364</v>
      </c>
      <c r="F178" s="33" t="s">
        <v>1963</v>
      </c>
      <c r="G178" s="33" t="s">
        <v>8627</v>
      </c>
      <c r="H178" s="88" t="str">
        <f t="shared" si="2"/>
        <v>VZW "Katholiek Kleuter Onderwijs Kaulille, Kaulillerdorp 43, 3950 BOCHOLT</v>
      </c>
    </row>
    <row r="179" spans="1:8" x14ac:dyDescent="0.25">
      <c r="A179" s="33">
        <v>129461</v>
      </c>
      <c r="B179" s="33" t="s">
        <v>8628</v>
      </c>
      <c r="C179" s="33" t="s">
        <v>5051</v>
      </c>
      <c r="D179" s="33">
        <v>2140</v>
      </c>
      <c r="E179" s="33" t="s">
        <v>293</v>
      </c>
      <c r="F179" s="33" t="s">
        <v>8629</v>
      </c>
      <c r="G179" s="33" t="s">
        <v>8630</v>
      </c>
      <c r="H179" s="88" t="str">
        <f t="shared" si="2"/>
        <v>VZW De Kleine Wereldburger, Generaal De Wetstraat 16, 2140 BORGERHOUT</v>
      </c>
    </row>
    <row r="180" spans="1:8" x14ac:dyDescent="0.25">
      <c r="A180" s="33">
        <v>129981</v>
      </c>
      <c r="B180" s="33" t="s">
        <v>8631</v>
      </c>
      <c r="C180" s="33" t="s">
        <v>5091</v>
      </c>
      <c r="D180" s="33">
        <v>3570</v>
      </c>
      <c r="E180" s="33" t="s">
        <v>15</v>
      </c>
      <c r="F180" s="33" t="s">
        <v>2495</v>
      </c>
      <c r="G180" s="33" t="s">
        <v>8632</v>
      </c>
      <c r="H180" s="88" t="str">
        <f t="shared" si="2"/>
        <v>VZW 't Schommelbootje, Dieregaertstraat 9, 3570 ALKEN</v>
      </c>
    </row>
    <row r="181" spans="1:8" x14ac:dyDescent="0.25">
      <c r="A181" s="33">
        <v>130112</v>
      </c>
      <c r="B181" s="33" t="s">
        <v>8633</v>
      </c>
      <c r="C181" s="33" t="s">
        <v>8634</v>
      </c>
      <c r="D181" s="33">
        <v>2140</v>
      </c>
      <c r="E181" s="33" t="s">
        <v>293</v>
      </c>
      <c r="F181" s="33" t="s">
        <v>7578</v>
      </c>
      <c r="G181" s="33" t="s">
        <v>7578</v>
      </c>
      <c r="H181" s="88" t="str">
        <f t="shared" si="2"/>
        <v>IQRA vzw, Oudstrijdersstraat 9_F, 2140 BORGERHOUT</v>
      </c>
    </row>
    <row r="182" spans="1:8" x14ac:dyDescent="0.25">
      <c r="A182" s="33">
        <v>130419</v>
      </c>
      <c r="B182" s="33" t="s">
        <v>8635</v>
      </c>
      <c r="C182" s="33" t="s">
        <v>7968</v>
      </c>
      <c r="D182" s="33">
        <v>2600</v>
      </c>
      <c r="E182" s="33" t="s">
        <v>590</v>
      </c>
      <c r="F182" s="33" t="s">
        <v>7969</v>
      </c>
      <c r="G182" s="33" t="s">
        <v>7970</v>
      </c>
      <c r="H182" s="88" t="str">
        <f t="shared" si="2"/>
        <v>Ankerwijs vzw, Jan Moorkensstraat 54, 2600 BERCHEM</v>
      </c>
    </row>
    <row r="183" spans="1:8" x14ac:dyDescent="0.25">
      <c r="A183" s="33">
        <v>131144</v>
      </c>
      <c r="B183" s="33" t="s">
        <v>8636</v>
      </c>
      <c r="C183" s="33" t="s">
        <v>5123</v>
      </c>
      <c r="D183" s="33">
        <v>8790</v>
      </c>
      <c r="E183" s="33" t="s">
        <v>427</v>
      </c>
      <c r="F183" s="33" t="s">
        <v>7305</v>
      </c>
      <c r="G183" s="33" t="s">
        <v>8637</v>
      </c>
      <c r="H183" s="88" t="str">
        <f t="shared" si="2"/>
        <v>VZW De Kleine Wereld, Nokerseweg 105, 8790 WAREGEM</v>
      </c>
    </row>
    <row r="184" spans="1:8" x14ac:dyDescent="0.25">
      <c r="A184" s="33">
        <v>131581</v>
      </c>
      <c r="B184" s="33" t="s">
        <v>8638</v>
      </c>
      <c r="C184" s="33" t="s">
        <v>5120</v>
      </c>
      <c r="D184" s="33">
        <v>1130</v>
      </c>
      <c r="E184" s="33" t="s">
        <v>490</v>
      </c>
      <c r="F184" s="33" t="s">
        <v>2945</v>
      </c>
      <c r="G184" s="33" t="s">
        <v>8639</v>
      </c>
      <c r="H184" s="88" t="str">
        <f t="shared" si="2"/>
        <v>VZW School met de Bijbel De Schatkist, Arthur Maesstraat 58, 1130 HAREN</v>
      </c>
    </row>
    <row r="185" spans="1:8" x14ac:dyDescent="0.25">
      <c r="A185" s="33">
        <v>131607</v>
      </c>
      <c r="B185" s="33" t="s">
        <v>8640</v>
      </c>
      <c r="C185" s="33" t="s">
        <v>6569</v>
      </c>
      <c r="D185" s="33">
        <v>8900</v>
      </c>
      <c r="E185" s="33" t="s">
        <v>431</v>
      </c>
      <c r="F185" s="33" t="s">
        <v>8641</v>
      </c>
      <c r="G185" s="33" t="s">
        <v>8642</v>
      </c>
      <c r="H185" s="88" t="str">
        <f t="shared" si="2"/>
        <v>VZW Koningsdale, Oudstrijderslaan 1, 8900 IEPER</v>
      </c>
    </row>
    <row r="186" spans="1:8" x14ac:dyDescent="0.25">
      <c r="A186" s="33">
        <v>131995</v>
      </c>
      <c r="B186" s="33" t="s">
        <v>8643</v>
      </c>
      <c r="C186" s="33" t="s">
        <v>8644</v>
      </c>
      <c r="D186" s="33">
        <v>2000</v>
      </c>
      <c r="E186" s="33" t="s">
        <v>2896</v>
      </c>
      <c r="F186" s="33" t="s">
        <v>1374</v>
      </c>
      <c r="G186" s="33" t="s">
        <v>11100</v>
      </c>
      <c r="H186" s="88" t="str">
        <f t="shared" si="2"/>
        <v>IGNATIAANSE SCHOLEN ANTWERPEN, Frankrijklei 77, 2000 ANTWERPEN</v>
      </c>
    </row>
    <row r="187" spans="1:8" x14ac:dyDescent="0.25">
      <c r="A187" s="33">
        <v>132027</v>
      </c>
      <c r="B187" s="33" t="s">
        <v>8645</v>
      </c>
      <c r="C187" s="33" t="s">
        <v>8646</v>
      </c>
      <c r="D187" s="33">
        <v>1000</v>
      </c>
      <c r="E187" s="33" t="s">
        <v>2895</v>
      </c>
      <c r="F187" s="33" t="s">
        <v>8647</v>
      </c>
      <c r="G187" s="33" t="s">
        <v>8648</v>
      </c>
      <c r="H187" s="88" t="str">
        <f t="shared" si="2"/>
        <v>VZW Ignatius scholen in Beweging, Ursulinenstraat 4, 1000 BRUSSEL</v>
      </c>
    </row>
    <row r="188" spans="1:8" x14ac:dyDescent="0.25">
      <c r="A188" s="33">
        <v>132035</v>
      </c>
      <c r="B188" s="33" t="s">
        <v>8649</v>
      </c>
      <c r="C188" s="33" t="s">
        <v>8203</v>
      </c>
      <c r="D188" s="33">
        <v>3920</v>
      </c>
      <c r="E188" s="33" t="s">
        <v>377</v>
      </c>
      <c r="F188" s="33" t="s">
        <v>8204</v>
      </c>
      <c r="G188" s="33" t="s">
        <v>8650</v>
      </c>
      <c r="H188" s="88" t="str">
        <f t="shared" si="2"/>
        <v>Lommelse Katholieke Basisscholen VZW, Slinkerstraat 60, 3920 LOMMEL</v>
      </c>
    </row>
    <row r="189" spans="1:8" x14ac:dyDescent="0.25">
      <c r="A189" s="33">
        <v>132084</v>
      </c>
      <c r="B189" s="33" t="s">
        <v>8651</v>
      </c>
      <c r="C189" s="33" t="s">
        <v>5124</v>
      </c>
      <c r="D189" s="33">
        <v>1500</v>
      </c>
      <c r="E189" s="33" t="s">
        <v>263</v>
      </c>
      <c r="F189" s="33" t="s">
        <v>5125</v>
      </c>
      <c r="G189" s="33" t="s">
        <v>8652</v>
      </c>
      <c r="H189" s="88" t="str">
        <f t="shared" si="2"/>
        <v>VZW De Winde, Albertstraat 2, 1500 HALLE</v>
      </c>
    </row>
    <row r="190" spans="1:8" x14ac:dyDescent="0.25">
      <c r="A190" s="33">
        <v>132101</v>
      </c>
      <c r="B190" s="33" t="s">
        <v>8653</v>
      </c>
      <c r="C190" s="33" t="s">
        <v>6593</v>
      </c>
      <c r="D190" s="33">
        <v>2660</v>
      </c>
      <c r="E190" s="33" t="s">
        <v>605</v>
      </c>
      <c r="F190" s="33" t="s">
        <v>8654</v>
      </c>
      <c r="G190" s="33" t="s">
        <v>10325</v>
      </c>
      <c r="H190" s="88" t="str">
        <f t="shared" si="2"/>
        <v>vzw N.I.V.O., Fodderiestraat 12, 2660 HOBOKEN</v>
      </c>
    </row>
    <row r="191" spans="1:8" x14ac:dyDescent="0.25">
      <c r="A191" s="33">
        <v>132167</v>
      </c>
      <c r="B191" s="33" t="s">
        <v>8655</v>
      </c>
      <c r="C191" s="33" t="s">
        <v>6272</v>
      </c>
      <c r="D191" s="33">
        <v>9000</v>
      </c>
      <c r="E191" s="33" t="s">
        <v>435</v>
      </c>
      <c r="F191" s="33" t="s">
        <v>7578</v>
      </c>
      <c r="G191" s="33" t="s">
        <v>7578</v>
      </c>
      <c r="H191" s="88" t="str">
        <f t="shared" si="2"/>
        <v>vzw Sint-Lievenspoort, Sint-Lievenspoortstraat 129, 9000 GENT</v>
      </c>
    </row>
    <row r="192" spans="1:8" x14ac:dyDescent="0.25">
      <c r="A192" s="33">
        <v>132861</v>
      </c>
      <c r="B192" s="33" t="s">
        <v>8656</v>
      </c>
      <c r="C192" s="33" t="s">
        <v>6597</v>
      </c>
      <c r="D192" s="33">
        <v>8830</v>
      </c>
      <c r="E192" s="33" t="s">
        <v>713</v>
      </c>
      <c r="F192" s="33" t="s">
        <v>10326</v>
      </c>
      <c r="G192" s="33" t="s">
        <v>10327</v>
      </c>
      <c r="H192" s="88" t="str">
        <f t="shared" si="2"/>
        <v>De Schoolsmidse vzw, Koolskampstraat 26, 8830 HOOGLEDE</v>
      </c>
    </row>
    <row r="193" spans="1:8" x14ac:dyDescent="0.25">
      <c r="A193" s="33">
        <v>132886</v>
      </c>
      <c r="B193" s="33" t="s">
        <v>8657</v>
      </c>
      <c r="C193" s="33" t="s">
        <v>4280</v>
      </c>
      <c r="D193" s="33">
        <v>8511</v>
      </c>
      <c r="E193" s="33" t="s">
        <v>71</v>
      </c>
      <c r="F193" s="33" t="s">
        <v>7593</v>
      </c>
      <c r="G193" s="33" t="s">
        <v>8658</v>
      </c>
      <c r="H193" s="88" t="str">
        <f t="shared" si="2"/>
        <v>Scola VZW, Lauwsestraat 11, 8511 AALBEKE</v>
      </c>
    </row>
    <row r="194" spans="1:8" x14ac:dyDescent="0.25">
      <c r="A194" s="33">
        <v>132902</v>
      </c>
      <c r="B194" s="33" t="s">
        <v>8659</v>
      </c>
      <c r="C194" s="33" t="s">
        <v>6599</v>
      </c>
      <c r="D194" s="33">
        <v>3910</v>
      </c>
      <c r="E194" s="33" t="s">
        <v>6654</v>
      </c>
      <c r="F194" s="33" t="s">
        <v>8660</v>
      </c>
      <c r="G194" s="33" t="s">
        <v>8661</v>
      </c>
      <c r="H194" s="88" t="str">
        <f t="shared" si="2"/>
        <v>vzw de Libel, Sooi Willemsplein 3, 3910 PELT</v>
      </c>
    </row>
    <row r="195" spans="1:8" x14ac:dyDescent="0.25">
      <c r="A195" s="33">
        <v>133314</v>
      </c>
      <c r="B195" s="33" t="s">
        <v>8662</v>
      </c>
      <c r="C195" s="33" t="s">
        <v>4136</v>
      </c>
      <c r="D195" s="33">
        <v>9160</v>
      </c>
      <c r="E195" s="33" t="s">
        <v>442</v>
      </c>
      <c r="F195" s="33" t="s">
        <v>8663</v>
      </c>
      <c r="G195" s="33" t="s">
        <v>8664</v>
      </c>
      <c r="H195" s="88" t="str">
        <f t="shared" ref="H195:H258" si="3">IF(A195="","",B195&amp;", "&amp;C195&amp;", "&amp;D195&amp;" "&amp;E195)</f>
        <v>Zorg en onderwijs De Hagewinde, Poststraat 6, 9160 LOKEREN</v>
      </c>
    </row>
    <row r="196" spans="1:8" x14ac:dyDescent="0.25">
      <c r="A196" s="33">
        <v>133488</v>
      </c>
      <c r="B196" s="33" t="s">
        <v>8665</v>
      </c>
      <c r="C196" s="33" t="s">
        <v>6609</v>
      </c>
      <c r="D196" s="33">
        <v>3300</v>
      </c>
      <c r="E196" s="33" t="s">
        <v>351</v>
      </c>
      <c r="F196" s="33" t="s">
        <v>8666</v>
      </c>
      <c r="G196" s="33" t="s">
        <v>8667</v>
      </c>
      <c r="H196" s="88" t="str">
        <f t="shared" si="3"/>
        <v>VZW De Toverwijzer, Sint-Truidensesteenweg 26, 3300 TIENEN</v>
      </c>
    </row>
    <row r="197" spans="1:8" x14ac:dyDescent="0.25">
      <c r="A197" s="33">
        <v>137125</v>
      </c>
      <c r="B197" s="33" t="s">
        <v>8668</v>
      </c>
      <c r="C197" s="33" t="s">
        <v>8669</v>
      </c>
      <c r="D197" s="33">
        <v>8930</v>
      </c>
      <c r="E197" s="33" t="s">
        <v>767</v>
      </c>
      <c r="F197" s="33" t="s">
        <v>6909</v>
      </c>
      <c r="G197" s="33" t="s">
        <v>8670</v>
      </c>
      <c r="H197" s="88" t="str">
        <f t="shared" si="3"/>
        <v>VZW De Witte Stamroos, Ch. Cappellestraat 27, 8930 MENEN</v>
      </c>
    </row>
    <row r="198" spans="1:8" x14ac:dyDescent="0.25">
      <c r="A198" s="33">
        <v>137166</v>
      </c>
      <c r="B198" s="33" t="s">
        <v>8671</v>
      </c>
      <c r="C198" s="33" t="s">
        <v>4474</v>
      </c>
      <c r="D198" s="33">
        <v>9550</v>
      </c>
      <c r="E198" s="33" t="s">
        <v>470</v>
      </c>
      <c r="F198" s="33" t="s">
        <v>1612</v>
      </c>
      <c r="G198" s="33" t="s">
        <v>8672</v>
      </c>
      <c r="H198" s="88" t="str">
        <f t="shared" si="3"/>
        <v>vzw Katholiek Basisonderwijs Herzele, Kerkstraat 12, 9550 HERZELE</v>
      </c>
    </row>
    <row r="199" spans="1:8" x14ac:dyDescent="0.25">
      <c r="A199" s="33">
        <v>137315</v>
      </c>
      <c r="B199" s="33" t="s">
        <v>8673</v>
      </c>
      <c r="C199" s="33" t="s">
        <v>7037</v>
      </c>
      <c r="D199" s="33">
        <v>3080</v>
      </c>
      <c r="E199" s="33" t="s">
        <v>278</v>
      </c>
      <c r="F199" s="33" t="s">
        <v>8674</v>
      </c>
      <c r="G199" s="33" t="s">
        <v>8675</v>
      </c>
      <c r="H199" s="88" t="str">
        <f t="shared" si="3"/>
        <v>Vrije Rudolf Steinerschool Kristoffel VZW, Kasteelstraat 10, 3080 TERVUREN</v>
      </c>
    </row>
    <row r="200" spans="1:8" x14ac:dyDescent="0.25">
      <c r="A200" s="33">
        <v>137323</v>
      </c>
      <c r="B200" s="33" t="s">
        <v>8676</v>
      </c>
      <c r="C200" s="33" t="s">
        <v>8677</v>
      </c>
      <c r="D200" s="33">
        <v>3010</v>
      </c>
      <c r="E200" s="33" t="s">
        <v>346</v>
      </c>
      <c r="F200" s="33" t="s">
        <v>11101</v>
      </c>
      <c r="G200" s="33" t="s">
        <v>8678</v>
      </c>
      <c r="H200" s="88" t="str">
        <f t="shared" si="3"/>
        <v>Montessori Leuven vzw, Wijnbergenstraat 26, 3010 KESSEL-LO</v>
      </c>
    </row>
    <row r="201" spans="1:8" x14ac:dyDescent="0.25">
      <c r="A201" s="33">
        <v>137687</v>
      </c>
      <c r="B201" s="33" t="s">
        <v>8679</v>
      </c>
      <c r="C201" s="33" t="s">
        <v>8680</v>
      </c>
      <c r="D201" s="33">
        <v>9770</v>
      </c>
      <c r="E201" s="33" t="s">
        <v>6682</v>
      </c>
      <c r="F201" s="33" t="s">
        <v>8681</v>
      </c>
      <c r="G201" s="33" t="s">
        <v>8682</v>
      </c>
      <c r="H201" s="88" t="str">
        <f t="shared" si="3"/>
        <v>Gemeente Kruisem, Markt 1, 9770 KRUISEM</v>
      </c>
    </row>
    <row r="202" spans="1:8" x14ac:dyDescent="0.25">
      <c r="A202" s="33">
        <v>137695</v>
      </c>
      <c r="B202" s="33" t="s">
        <v>8683</v>
      </c>
      <c r="C202" s="33" t="s">
        <v>8684</v>
      </c>
      <c r="D202" s="33">
        <v>9920</v>
      </c>
      <c r="E202" s="33" t="s">
        <v>6683</v>
      </c>
      <c r="F202" s="33" t="s">
        <v>8685</v>
      </c>
      <c r="G202" s="33" t="s">
        <v>8686</v>
      </c>
      <c r="H202" s="88" t="str">
        <f t="shared" si="3"/>
        <v>Gemeente Lievegem, Kasteeldreef 72, 9920 LIEVEGEM</v>
      </c>
    </row>
    <row r="203" spans="1:8" x14ac:dyDescent="0.25">
      <c r="A203" s="33">
        <v>137703</v>
      </c>
      <c r="B203" s="33" t="s">
        <v>8687</v>
      </c>
      <c r="C203" s="33" t="s">
        <v>8688</v>
      </c>
      <c r="D203" s="33">
        <v>9800</v>
      </c>
      <c r="E203" s="33" t="s">
        <v>480</v>
      </c>
      <c r="F203" s="33" t="s">
        <v>8689</v>
      </c>
      <c r="G203" s="33" t="s">
        <v>8690</v>
      </c>
      <c r="H203" s="88" t="str">
        <f t="shared" si="3"/>
        <v>Stad Deinze, Brielstraat 2, 9800 DEINZE</v>
      </c>
    </row>
    <row r="204" spans="1:8" x14ac:dyDescent="0.25">
      <c r="A204" s="33">
        <v>137752</v>
      </c>
      <c r="B204" s="33" t="s">
        <v>8691</v>
      </c>
      <c r="C204" s="33" t="s">
        <v>7318</v>
      </c>
      <c r="D204" s="33">
        <v>9600</v>
      </c>
      <c r="E204" s="33" t="s">
        <v>472</v>
      </c>
      <c r="F204" s="33" t="s">
        <v>7465</v>
      </c>
      <c r="G204" s="33" t="s">
        <v>8692</v>
      </c>
      <c r="H204" s="88" t="str">
        <f t="shared" si="3"/>
        <v>vzw De Ringelwikke Landelijke Steinerschool Ronse, Elzeelsesteenweg 647, 9600 RONSE</v>
      </c>
    </row>
    <row r="205" spans="1:8" x14ac:dyDescent="0.25">
      <c r="A205" s="33">
        <v>138156</v>
      </c>
      <c r="B205" s="33" t="s">
        <v>8693</v>
      </c>
      <c r="C205" s="33" t="s">
        <v>8694</v>
      </c>
      <c r="D205" s="33">
        <v>8560</v>
      </c>
      <c r="E205" s="33" t="s">
        <v>418</v>
      </c>
      <c r="F205" s="33" t="s">
        <v>8695</v>
      </c>
      <c r="G205" s="33" t="s">
        <v>8696</v>
      </c>
      <c r="H205" s="88" t="str">
        <f t="shared" si="3"/>
        <v>VZW Katholiek Basisonderwijs Guldenberg, Rozenstraat 2, 8560 WEVELGEM</v>
      </c>
    </row>
    <row r="206" spans="1:8" x14ac:dyDescent="0.25">
      <c r="A206" s="33">
        <v>138164</v>
      </c>
      <c r="B206" s="33" t="s">
        <v>8697</v>
      </c>
      <c r="C206" s="33" t="s">
        <v>4549</v>
      </c>
      <c r="D206" s="33">
        <v>9300</v>
      </c>
      <c r="E206" s="33" t="s">
        <v>455</v>
      </c>
      <c r="F206" s="33" t="s">
        <v>8698</v>
      </c>
      <c r="G206" s="33" t="s">
        <v>8699</v>
      </c>
      <c r="H206" s="88" t="str">
        <f t="shared" si="3"/>
        <v>Vrij Onderwijs Regio Aalst vzw, Esplanadeplein 6, 9300 AALST</v>
      </c>
    </row>
    <row r="207" spans="1:8" x14ac:dyDescent="0.25">
      <c r="A207" s="33">
        <v>138181</v>
      </c>
      <c r="B207" s="33" t="s">
        <v>8700</v>
      </c>
      <c r="C207" s="33" t="s">
        <v>8701</v>
      </c>
      <c r="D207" s="33">
        <v>9900</v>
      </c>
      <c r="E207" s="33" t="s">
        <v>483</v>
      </c>
      <c r="F207" s="33" t="s">
        <v>8702</v>
      </c>
      <c r="G207" s="33" t="s">
        <v>8703</v>
      </c>
      <c r="H207" s="88" t="str">
        <f t="shared" si="3"/>
        <v>vzw Freinetschool De kleine helden, Staalstraat 6, 9900 EEKLO</v>
      </c>
    </row>
    <row r="208" spans="1:8" x14ac:dyDescent="0.25">
      <c r="A208" s="33">
        <v>138297</v>
      </c>
      <c r="B208" s="33" t="s">
        <v>8704</v>
      </c>
      <c r="C208" s="33" t="s">
        <v>8705</v>
      </c>
      <c r="D208" s="33">
        <v>3590</v>
      </c>
      <c r="E208" s="33" t="s">
        <v>708</v>
      </c>
      <c r="F208" s="33" t="s">
        <v>7382</v>
      </c>
      <c r="G208" s="33" t="s">
        <v>8706</v>
      </c>
      <c r="H208" s="88" t="str">
        <f t="shared" si="3"/>
        <v>Straal VZW, Netelbroekstraat 1, 3590 DIEPENBEEK</v>
      </c>
    </row>
    <row r="209" spans="1:8" x14ac:dyDescent="0.25">
      <c r="A209" s="33">
        <v>138636</v>
      </c>
      <c r="B209" s="33" t="s">
        <v>8707</v>
      </c>
      <c r="C209" s="33" t="s">
        <v>8708</v>
      </c>
      <c r="D209" s="33">
        <v>9870</v>
      </c>
      <c r="E209" s="33" t="s">
        <v>170</v>
      </c>
      <c r="F209" s="33" t="s">
        <v>7376</v>
      </c>
      <c r="G209" s="33" t="s">
        <v>8709</v>
      </c>
      <c r="H209" s="88" t="str">
        <f t="shared" si="3"/>
        <v>VZW Het Leerbos, Machelenstraat 35, 9870 ZULTE</v>
      </c>
    </row>
    <row r="210" spans="1:8" x14ac:dyDescent="0.25">
      <c r="A210" s="33">
        <v>139741</v>
      </c>
      <c r="B210" s="33" t="s">
        <v>8710</v>
      </c>
      <c r="C210" s="33" t="s">
        <v>8182</v>
      </c>
      <c r="D210" s="33">
        <v>9000</v>
      </c>
      <c r="E210" s="33" t="s">
        <v>435</v>
      </c>
      <c r="F210" s="33" t="s">
        <v>11102</v>
      </c>
      <c r="G210" s="33" t="s">
        <v>8711</v>
      </c>
      <c r="H210" s="88" t="str">
        <f t="shared" si="3"/>
        <v>Scholengroep van het Katholiek Onderwijs in Gent, Tentoonstellingslaan 2, 9000 GENT</v>
      </c>
    </row>
    <row r="211" spans="1:8" x14ac:dyDescent="0.25">
      <c r="A211" s="33">
        <v>143396</v>
      </c>
      <c r="B211" s="33" t="s">
        <v>8712</v>
      </c>
      <c r="C211" s="33" t="s">
        <v>7470</v>
      </c>
      <c r="D211" s="33">
        <v>9800</v>
      </c>
      <c r="E211" s="33" t="s">
        <v>480</v>
      </c>
      <c r="F211" s="33" t="s">
        <v>8713</v>
      </c>
      <c r="G211" s="33" t="s">
        <v>8714</v>
      </c>
      <c r="H211" s="88" t="str">
        <f t="shared" si="3"/>
        <v>De Sterrebloem vzw, Lange Akkerstraat 17_A, 9800 DEINZE</v>
      </c>
    </row>
    <row r="212" spans="1:8" x14ac:dyDescent="0.25">
      <c r="A212" s="33">
        <v>143751</v>
      </c>
      <c r="B212" s="33" t="s">
        <v>8715</v>
      </c>
      <c r="C212" s="33" t="s">
        <v>8716</v>
      </c>
      <c r="D212" s="33">
        <v>2440</v>
      </c>
      <c r="E212" s="33" t="s">
        <v>308</v>
      </c>
      <c r="F212" s="33" t="s">
        <v>8717</v>
      </c>
      <c r="G212" s="33" t="s">
        <v>8718</v>
      </c>
      <c r="H212" s="88" t="str">
        <f t="shared" si="3"/>
        <v>vzw Steinerschool Geel, Larum 8, 2440 GEEL</v>
      </c>
    </row>
    <row r="213" spans="1:8" x14ac:dyDescent="0.25">
      <c r="A213" s="33">
        <v>143859</v>
      </c>
      <c r="B213" s="33" t="s">
        <v>11103</v>
      </c>
      <c r="C213" s="33" t="s">
        <v>10843</v>
      </c>
      <c r="D213" s="33">
        <v>3800</v>
      </c>
      <c r="E213" s="33" t="s">
        <v>374</v>
      </c>
      <c r="F213" s="33" t="s">
        <v>10844</v>
      </c>
      <c r="G213" s="33" t="s">
        <v>11104</v>
      </c>
      <c r="H213" s="88" t="str">
        <f t="shared" si="3"/>
        <v>VZW 't Vindingrijk, Leopold II straat 5, 3800 SINT-TRUIDEN</v>
      </c>
    </row>
    <row r="214" spans="1:8" x14ac:dyDescent="0.25">
      <c r="A214" s="33">
        <v>144006</v>
      </c>
      <c r="B214" s="33" t="s">
        <v>10328</v>
      </c>
      <c r="C214" s="33" t="s">
        <v>10329</v>
      </c>
      <c r="D214" s="33">
        <v>3520</v>
      </c>
      <c r="E214" s="33" t="s">
        <v>356</v>
      </c>
      <c r="F214" s="33" t="s">
        <v>10330</v>
      </c>
      <c r="G214" s="33" t="s">
        <v>10331</v>
      </c>
      <c r="H214" s="88" t="str">
        <f t="shared" si="3"/>
        <v>Katholiek Basisonderwijs Zonhoven, Dorpsstraat 62, 3520 ZONHOVEN</v>
      </c>
    </row>
    <row r="215" spans="1:8" x14ac:dyDescent="0.25">
      <c r="A215" s="33">
        <v>144519</v>
      </c>
      <c r="B215" s="33" t="s">
        <v>11105</v>
      </c>
      <c r="C215" s="33" t="s">
        <v>6196</v>
      </c>
      <c r="D215" s="33">
        <v>8200</v>
      </c>
      <c r="E215" s="33" t="s">
        <v>395</v>
      </c>
      <c r="F215" s="33" t="s">
        <v>7578</v>
      </c>
      <c r="G215" s="33" t="s">
        <v>7578</v>
      </c>
      <c r="H215" s="88" t="str">
        <f t="shared" si="3"/>
        <v>VZW Buiten-Gewoon, Koning Albert I-laan 188, 8200 SINT-ANDRIES</v>
      </c>
    </row>
    <row r="216" spans="1:8" x14ac:dyDescent="0.25">
      <c r="A216" s="33">
        <v>144667</v>
      </c>
      <c r="B216" s="33" t="s">
        <v>11106</v>
      </c>
      <c r="C216" s="33" t="s">
        <v>11107</v>
      </c>
      <c r="D216" s="33">
        <v>2018</v>
      </c>
      <c r="E216" s="33" t="s">
        <v>2896</v>
      </c>
      <c r="F216" s="33" t="s">
        <v>11054</v>
      </c>
      <c r="G216" s="33" t="s">
        <v>11108</v>
      </c>
      <c r="H216" s="88" t="str">
        <f t="shared" si="3"/>
        <v>Mipi Olelim, Lamorinièrestraat 81_B, 2018 ANTWERPEN</v>
      </c>
    </row>
    <row r="217" spans="1:8" x14ac:dyDescent="0.25">
      <c r="A217" s="33">
        <v>146068</v>
      </c>
      <c r="B217" s="33" t="s">
        <v>11109</v>
      </c>
      <c r="C217" s="33" t="s">
        <v>11041</v>
      </c>
      <c r="D217" s="33">
        <v>2018</v>
      </c>
      <c r="E217" s="33" t="s">
        <v>2896</v>
      </c>
      <c r="F217" s="33" t="s">
        <v>11042</v>
      </c>
      <c r="G217" s="33" t="s">
        <v>11110</v>
      </c>
      <c r="H217" s="88" t="str">
        <f t="shared" si="3"/>
        <v>Tikvatenoe vzw, Haringrodestraat 84, 2018 ANTWERPEN</v>
      </c>
    </row>
    <row r="218" spans="1:8" x14ac:dyDescent="0.25">
      <c r="A218" s="33">
        <v>146134</v>
      </c>
      <c r="B218" s="33" t="s">
        <v>11111</v>
      </c>
      <c r="C218" s="33" t="s">
        <v>11057</v>
      </c>
      <c r="D218" s="33">
        <v>9403</v>
      </c>
      <c r="E218" s="33" t="s">
        <v>11058</v>
      </c>
      <c r="F218" s="33" t="s">
        <v>7578</v>
      </c>
      <c r="G218" s="33" t="s">
        <v>11112</v>
      </c>
      <c r="H218" s="88" t="str">
        <f t="shared" si="3"/>
        <v>BuitenWijs vzw, Pastorijstraat 1, 9403 NEIGEM</v>
      </c>
    </row>
    <row r="219" spans="1:8" x14ac:dyDescent="0.25">
      <c r="A219" s="33">
        <v>146183</v>
      </c>
      <c r="B219" s="33" t="s">
        <v>11113</v>
      </c>
      <c r="C219" s="33" t="s">
        <v>11114</v>
      </c>
      <c r="D219" s="33">
        <v>3600</v>
      </c>
      <c r="E219" s="33" t="s">
        <v>365</v>
      </c>
      <c r="F219" s="33" t="s">
        <v>11065</v>
      </c>
      <c r="G219" s="33" t="s">
        <v>11115</v>
      </c>
      <c r="H219" s="88" t="str">
        <f t="shared" si="3"/>
        <v>vzw optimum Limburg, Wintereikstraat 4, 3600 GENK</v>
      </c>
    </row>
    <row r="220" spans="1:8" x14ac:dyDescent="0.25">
      <c r="A220" s="33">
        <v>146225</v>
      </c>
      <c r="B220" s="33" t="s">
        <v>11116</v>
      </c>
      <c r="C220" s="33" t="s">
        <v>11117</v>
      </c>
      <c r="D220" s="33">
        <v>1050</v>
      </c>
      <c r="E220" s="33" t="s">
        <v>251</v>
      </c>
      <c r="F220" s="33" t="s">
        <v>11118</v>
      </c>
      <c r="G220" s="33" t="s">
        <v>11119</v>
      </c>
      <c r="H220" s="88" t="str">
        <f t="shared" si="3"/>
        <v>Gemeente Elsene, Elsense Steenweg 168, 1050 ELSENE</v>
      </c>
    </row>
    <row r="221" spans="1:8" x14ac:dyDescent="0.25">
      <c r="A221" s="33">
        <v>960021</v>
      </c>
      <c r="B221" s="33" t="s">
        <v>8719</v>
      </c>
      <c r="C221" s="33" t="s">
        <v>7917</v>
      </c>
      <c r="D221" s="33">
        <v>9400</v>
      </c>
      <c r="E221" s="33" t="s">
        <v>462</v>
      </c>
      <c r="F221" s="33" t="s">
        <v>8720</v>
      </c>
      <c r="G221" s="33" t="s">
        <v>8721</v>
      </c>
      <c r="H221" s="88" t="str">
        <f t="shared" si="3"/>
        <v>VZW Hartencollege, Aalstersesteenweg 25, 9400 NINOVE</v>
      </c>
    </row>
    <row r="222" spans="1:8" x14ac:dyDescent="0.25">
      <c r="A222" s="33">
        <v>960062</v>
      </c>
      <c r="B222" s="33" t="s">
        <v>8722</v>
      </c>
      <c r="C222" s="33" t="s">
        <v>8723</v>
      </c>
      <c r="D222" s="33">
        <v>3010</v>
      </c>
      <c r="E222" s="33" t="s">
        <v>346</v>
      </c>
      <c r="F222" s="33" t="s">
        <v>8724</v>
      </c>
      <c r="G222" s="33" t="s">
        <v>7578</v>
      </c>
      <c r="H222" s="88" t="str">
        <f t="shared" si="3"/>
        <v>Provincie Vlaams-Brabant Directie Kenniseconomie - Dienst Onderwijs, Provincieplein 1, 3010 KESSEL-LO</v>
      </c>
    </row>
    <row r="223" spans="1:8" x14ac:dyDescent="0.25">
      <c r="A223" s="33">
        <v>960088</v>
      </c>
      <c r="B223" s="33" t="s">
        <v>8725</v>
      </c>
      <c r="C223" s="33" t="s">
        <v>8726</v>
      </c>
      <c r="D223" s="33">
        <v>9000</v>
      </c>
      <c r="E223" s="33" t="s">
        <v>435</v>
      </c>
      <c r="F223" s="33" t="s">
        <v>8727</v>
      </c>
      <c r="G223" s="33" t="s">
        <v>8728</v>
      </c>
      <c r="H223" s="88" t="str">
        <f t="shared" si="3"/>
        <v>Provinciebestuur Oost-Vlaanderen, Gouvernementstraat 1, 9000 GENT</v>
      </c>
    </row>
    <row r="224" spans="1:8" x14ac:dyDescent="0.25">
      <c r="A224" s="33">
        <v>960096</v>
      </c>
      <c r="B224" s="33" t="s">
        <v>8729</v>
      </c>
      <c r="C224" s="33" t="s">
        <v>8730</v>
      </c>
      <c r="D224" s="33">
        <v>3500</v>
      </c>
      <c r="E224" s="33" t="s">
        <v>355</v>
      </c>
      <c r="F224" s="33" t="s">
        <v>8731</v>
      </c>
      <c r="G224" s="33" t="s">
        <v>11120</v>
      </c>
      <c r="H224" s="88" t="str">
        <f t="shared" si="3"/>
        <v>Provinciebestuur van Limburg, Universiteitslaan 1, 3500 HASSELT</v>
      </c>
    </row>
    <row r="225" spans="1:8" x14ac:dyDescent="0.25">
      <c r="A225" s="33">
        <v>960138</v>
      </c>
      <c r="B225" s="33" t="s">
        <v>8732</v>
      </c>
      <c r="C225" s="33" t="s">
        <v>8733</v>
      </c>
      <c r="D225" s="33">
        <v>1000</v>
      </c>
      <c r="E225" s="33" t="s">
        <v>2895</v>
      </c>
      <c r="F225" s="33" t="s">
        <v>8734</v>
      </c>
      <c r="G225" s="33" t="s">
        <v>8735</v>
      </c>
      <c r="H225" s="88" t="str">
        <f t="shared" si="3"/>
        <v>Stad Brussel - Departement Openbaar Onderwijs, Anspachlaan 6, 1000 BRUSSEL</v>
      </c>
    </row>
    <row r="226" spans="1:8" x14ac:dyDescent="0.25">
      <c r="A226" s="33">
        <v>960146</v>
      </c>
      <c r="B226" s="33" t="s">
        <v>8736</v>
      </c>
      <c r="C226" s="33" t="s">
        <v>8737</v>
      </c>
      <c r="D226" s="33">
        <v>1210</v>
      </c>
      <c r="E226" s="33" t="s">
        <v>491</v>
      </c>
      <c r="F226" s="33" t="s">
        <v>8738</v>
      </c>
      <c r="G226" s="33" t="s">
        <v>8739</v>
      </c>
      <c r="H226" s="88" t="str">
        <f t="shared" si="3"/>
        <v>Gemeentebestuur van Sint-Joost-Ten-Node, Sterrenkundelaan 13, 1210 SINT-JOOST-TEN-NODE</v>
      </c>
    </row>
    <row r="227" spans="1:8" x14ac:dyDescent="0.25">
      <c r="A227" s="33">
        <v>960153</v>
      </c>
      <c r="B227" s="33" t="s">
        <v>8740</v>
      </c>
      <c r="C227" s="33" t="s">
        <v>8741</v>
      </c>
      <c r="D227" s="33">
        <v>1070</v>
      </c>
      <c r="E227" s="33" t="s">
        <v>492</v>
      </c>
      <c r="F227" s="33" t="s">
        <v>8742</v>
      </c>
      <c r="G227" s="33" t="s">
        <v>8743</v>
      </c>
      <c r="H227" s="88" t="str">
        <f t="shared" si="3"/>
        <v>Gemeentebestuur van Anderlecht, Raadsplein 1, 1070 ANDERLECHT</v>
      </c>
    </row>
    <row r="228" spans="1:8" x14ac:dyDescent="0.25">
      <c r="A228" s="33">
        <v>960161</v>
      </c>
      <c r="B228" s="33" t="s">
        <v>8744</v>
      </c>
      <c r="C228" s="33" t="s">
        <v>8745</v>
      </c>
      <c r="D228" s="33">
        <v>1081</v>
      </c>
      <c r="E228" s="33" t="s">
        <v>254</v>
      </c>
      <c r="F228" s="33" t="s">
        <v>8746</v>
      </c>
      <c r="G228" s="33" t="s">
        <v>7578</v>
      </c>
      <c r="H228" s="88" t="str">
        <f t="shared" si="3"/>
        <v>Gemeentebestuur van Koekelberg, Henri Vanhuffelplein 6, 1081 KOEKELBERG</v>
      </c>
    </row>
    <row r="229" spans="1:8" x14ac:dyDescent="0.25">
      <c r="A229" s="33">
        <v>960179</v>
      </c>
      <c r="B229" s="33" t="s">
        <v>8747</v>
      </c>
      <c r="C229" s="33" t="s">
        <v>8748</v>
      </c>
      <c r="D229" s="33">
        <v>1082</v>
      </c>
      <c r="E229" s="33" t="s">
        <v>255</v>
      </c>
      <c r="F229" s="33" t="s">
        <v>11121</v>
      </c>
      <c r="G229" s="33" t="s">
        <v>11122</v>
      </c>
      <c r="H229" s="88" t="str">
        <f t="shared" si="3"/>
        <v>Gemeentebestuur van Sint-Agatha-Berchem, Koning Albertlaan 33, 1082 SINT-AGATHA-BERCHEM</v>
      </c>
    </row>
    <row r="230" spans="1:8" x14ac:dyDescent="0.25">
      <c r="A230" s="33">
        <v>960187</v>
      </c>
      <c r="B230" s="33" t="s">
        <v>8749</v>
      </c>
      <c r="C230" s="33" t="s">
        <v>8750</v>
      </c>
      <c r="D230" s="33">
        <v>1080</v>
      </c>
      <c r="E230" s="33" t="s">
        <v>488</v>
      </c>
      <c r="F230" s="33" t="s">
        <v>8751</v>
      </c>
      <c r="G230" s="33" t="s">
        <v>8752</v>
      </c>
      <c r="H230" s="88" t="str">
        <f t="shared" si="3"/>
        <v>Gemeentebestuur van Sint-Jans-Molenbeek, Graaf van Vlaanderenstraat 20, 1080 SINT-JANS-MOLENBEEK</v>
      </c>
    </row>
    <row r="231" spans="1:8" x14ac:dyDescent="0.25">
      <c r="A231" s="33">
        <v>960195</v>
      </c>
      <c r="B231" s="33" t="s">
        <v>8753</v>
      </c>
      <c r="C231" s="33" t="s">
        <v>8754</v>
      </c>
      <c r="D231" s="33">
        <v>1090</v>
      </c>
      <c r="E231" s="33" t="s">
        <v>493</v>
      </c>
      <c r="F231" s="33" t="s">
        <v>8755</v>
      </c>
      <c r="G231" s="33" t="s">
        <v>11123</v>
      </c>
      <c r="H231" s="88" t="str">
        <f t="shared" si="3"/>
        <v>Gemeentebestuur van Jette, Wemmelse Steenweg 100, 1090 JETTE</v>
      </c>
    </row>
    <row r="232" spans="1:8" x14ac:dyDescent="0.25">
      <c r="A232" s="33">
        <v>960203</v>
      </c>
      <c r="B232" s="33" t="s">
        <v>8756</v>
      </c>
      <c r="C232" s="33" t="s">
        <v>8757</v>
      </c>
      <c r="D232" s="33">
        <v>1140</v>
      </c>
      <c r="E232" s="33" t="s">
        <v>257</v>
      </c>
      <c r="F232" s="33" t="s">
        <v>8758</v>
      </c>
      <c r="G232" s="33" t="s">
        <v>7578</v>
      </c>
      <c r="H232" s="88" t="str">
        <f t="shared" si="3"/>
        <v>Gemeentebestuur van Evere, S. Hoedemaekerssquare 10, 1140 EVERE</v>
      </c>
    </row>
    <row r="233" spans="1:8" x14ac:dyDescent="0.25">
      <c r="A233" s="33">
        <v>960211</v>
      </c>
      <c r="B233" s="33" t="s">
        <v>8759</v>
      </c>
      <c r="C233" s="33" t="s">
        <v>8760</v>
      </c>
      <c r="D233" s="33">
        <v>1150</v>
      </c>
      <c r="E233" s="33" t="s">
        <v>258</v>
      </c>
      <c r="F233" s="33" t="s">
        <v>8761</v>
      </c>
      <c r="G233" s="33" t="s">
        <v>7578</v>
      </c>
      <c r="H233" s="88" t="str">
        <f t="shared" si="3"/>
        <v>Gemeentebestuur van Sint-Pieters-Woluwe, Charles Thielemanslaan 93, 1150 SINT-PIETERS-WOLUWE</v>
      </c>
    </row>
    <row r="234" spans="1:8" x14ac:dyDescent="0.25">
      <c r="A234" s="33">
        <v>960229</v>
      </c>
      <c r="B234" s="33" t="s">
        <v>8762</v>
      </c>
      <c r="C234" s="33" t="s">
        <v>8763</v>
      </c>
      <c r="D234" s="33">
        <v>1190</v>
      </c>
      <c r="E234" s="33" t="s">
        <v>494</v>
      </c>
      <c r="F234" s="33" t="s">
        <v>8764</v>
      </c>
      <c r="G234" s="33" t="s">
        <v>7578</v>
      </c>
      <c r="H234" s="88" t="str">
        <f t="shared" si="3"/>
        <v>Gemeentebestuur van Vorst, Pastoorsstraat 2, 1190 VORST</v>
      </c>
    </row>
    <row r="235" spans="1:8" x14ac:dyDescent="0.25">
      <c r="A235" s="33">
        <v>960237</v>
      </c>
      <c r="B235" s="33" t="s">
        <v>8765</v>
      </c>
      <c r="C235" s="33" t="s">
        <v>8766</v>
      </c>
      <c r="D235" s="33">
        <v>1200</v>
      </c>
      <c r="E235" s="33" t="s">
        <v>262</v>
      </c>
      <c r="F235" s="33" t="s">
        <v>8767</v>
      </c>
      <c r="G235" s="33" t="s">
        <v>11124</v>
      </c>
      <c r="H235" s="88" t="str">
        <f t="shared" si="3"/>
        <v>Gemeentebestuur van Sint-Lambrechts-Woluwe, Paul Hymanslaan 2, 1200 SINT-LAMBRECHTS-WOLUWE</v>
      </c>
    </row>
    <row r="236" spans="1:8" x14ac:dyDescent="0.25">
      <c r="A236" s="33">
        <v>960252</v>
      </c>
      <c r="B236" s="33" t="s">
        <v>8768</v>
      </c>
      <c r="C236" s="33" t="s">
        <v>8769</v>
      </c>
      <c r="D236" s="33">
        <v>1540</v>
      </c>
      <c r="E236" s="33" t="s">
        <v>264</v>
      </c>
      <c r="F236" s="33" t="s">
        <v>8770</v>
      </c>
      <c r="G236" s="33" t="s">
        <v>8771</v>
      </c>
      <c r="H236" s="88" t="str">
        <f t="shared" si="3"/>
        <v>Gemeentebestuur van Herne, Centrum 17, 1540 HERNE</v>
      </c>
    </row>
    <row r="237" spans="1:8" x14ac:dyDescent="0.25">
      <c r="A237" s="33">
        <v>960261</v>
      </c>
      <c r="B237" s="33" t="s">
        <v>8772</v>
      </c>
      <c r="C237" s="33" t="s">
        <v>8773</v>
      </c>
      <c r="D237" s="33">
        <v>1570</v>
      </c>
      <c r="E237" s="33" t="s">
        <v>879</v>
      </c>
      <c r="F237" s="33" t="s">
        <v>8774</v>
      </c>
      <c r="G237" s="33" t="s">
        <v>8775</v>
      </c>
      <c r="H237" s="88" t="str">
        <f t="shared" si="3"/>
        <v>Gemeentebestuur van Galmaarden, Marktplein 17, 1570 GALMAARDEN</v>
      </c>
    </row>
    <row r="238" spans="1:8" x14ac:dyDescent="0.25">
      <c r="A238" s="33">
        <v>960278</v>
      </c>
      <c r="B238" s="33" t="s">
        <v>8776</v>
      </c>
      <c r="C238" s="33" t="s">
        <v>8777</v>
      </c>
      <c r="D238" s="33">
        <v>1547</v>
      </c>
      <c r="E238" s="33" t="s">
        <v>501</v>
      </c>
      <c r="F238" s="33" t="s">
        <v>8778</v>
      </c>
      <c r="G238" s="33" t="s">
        <v>8779</v>
      </c>
      <c r="H238" s="88" t="str">
        <f t="shared" si="3"/>
        <v>Gemeentebestuur van Bever, Plaats 10, 1547 BEVER</v>
      </c>
    </row>
    <row r="239" spans="1:8" x14ac:dyDescent="0.25">
      <c r="A239" s="33">
        <v>960286</v>
      </c>
      <c r="B239" s="33" t="s">
        <v>8780</v>
      </c>
      <c r="C239" s="33" t="s">
        <v>8781</v>
      </c>
      <c r="D239" s="33">
        <v>1600</v>
      </c>
      <c r="E239" s="33" t="s">
        <v>265</v>
      </c>
      <c r="F239" s="33" t="s">
        <v>8782</v>
      </c>
      <c r="G239" s="33" t="s">
        <v>7578</v>
      </c>
      <c r="H239" s="88" t="str">
        <f t="shared" si="3"/>
        <v>Gemeentebestuur van Sint-Pieters-Leeuw, Pastorijstraat 21, 1600 SINT-PIETERS-LEEUW</v>
      </c>
    </row>
    <row r="240" spans="1:8" x14ac:dyDescent="0.25">
      <c r="A240" s="33">
        <v>960294</v>
      </c>
      <c r="B240" s="33" t="s">
        <v>8783</v>
      </c>
      <c r="C240" s="33" t="s">
        <v>8784</v>
      </c>
      <c r="D240" s="33">
        <v>1620</v>
      </c>
      <c r="E240" s="33" t="s">
        <v>503</v>
      </c>
      <c r="F240" s="33" t="s">
        <v>8785</v>
      </c>
      <c r="G240" s="33" t="s">
        <v>8786</v>
      </c>
      <c r="H240" s="88" t="str">
        <f t="shared" si="3"/>
        <v>Gemeentebestuur van Drogenbos, Grote Baan 222, 1620 DROGENBOS</v>
      </c>
    </row>
    <row r="241" spans="1:8" x14ac:dyDescent="0.25">
      <c r="A241" s="33">
        <v>960302</v>
      </c>
      <c r="B241" s="33" t="s">
        <v>8787</v>
      </c>
      <c r="C241" s="33" t="s">
        <v>8788</v>
      </c>
      <c r="D241" s="33">
        <v>1630</v>
      </c>
      <c r="E241" s="33" t="s">
        <v>504</v>
      </c>
      <c r="F241" s="33" t="s">
        <v>8789</v>
      </c>
      <c r="G241" s="33" t="s">
        <v>8790</v>
      </c>
      <c r="H241" s="88" t="str">
        <f t="shared" si="3"/>
        <v>Gemeentebestuur van Linkebeek, Gemeenteplein 2, 1630 LINKEBEEK</v>
      </c>
    </row>
    <row r="242" spans="1:8" x14ac:dyDescent="0.25">
      <c r="A242" s="33">
        <v>960311</v>
      </c>
      <c r="B242" s="33" t="s">
        <v>8791</v>
      </c>
      <c r="C242" s="33" t="s">
        <v>8792</v>
      </c>
      <c r="D242" s="33">
        <v>1640</v>
      </c>
      <c r="E242" s="33" t="s">
        <v>505</v>
      </c>
      <c r="F242" s="33" t="s">
        <v>8793</v>
      </c>
      <c r="G242" s="33" t="s">
        <v>7578</v>
      </c>
      <c r="H242" s="88" t="str">
        <f t="shared" si="3"/>
        <v>Gemeentebestuur van Sint-Genesius-Rode, Dorpsstraat 46, 1640 SINT-GENESIUS-RODE</v>
      </c>
    </row>
    <row r="243" spans="1:8" x14ac:dyDescent="0.25">
      <c r="A243" s="33">
        <v>960328</v>
      </c>
      <c r="B243" s="33" t="s">
        <v>8794</v>
      </c>
      <c r="C243" s="33" t="s">
        <v>8795</v>
      </c>
      <c r="D243" s="33">
        <v>1652</v>
      </c>
      <c r="E243" s="33" t="s">
        <v>506</v>
      </c>
      <c r="F243" s="33" t="s">
        <v>10332</v>
      </c>
      <c r="G243" s="33" t="s">
        <v>10333</v>
      </c>
      <c r="H243" s="88" t="str">
        <f t="shared" si="3"/>
        <v>Gemeentebestuur van Beersel, Alsembergsteenweg 1046, 1652 ALSEMBERG</v>
      </c>
    </row>
    <row r="244" spans="1:8" x14ac:dyDescent="0.25">
      <c r="A244" s="33">
        <v>960344</v>
      </c>
      <c r="B244" s="33" t="s">
        <v>8796</v>
      </c>
      <c r="C244" s="33" t="s">
        <v>8797</v>
      </c>
      <c r="D244" s="33">
        <v>1750</v>
      </c>
      <c r="E244" s="33" t="s">
        <v>266</v>
      </c>
      <c r="F244" s="33" t="s">
        <v>8798</v>
      </c>
      <c r="G244" s="33" t="s">
        <v>7578</v>
      </c>
      <c r="H244" s="88" t="str">
        <f t="shared" si="3"/>
        <v>Gemeentebestuur van Lennik, Markt 18, 1750 LENNIK</v>
      </c>
    </row>
    <row r="245" spans="1:8" x14ac:dyDescent="0.25">
      <c r="A245" s="33">
        <v>960351</v>
      </c>
      <c r="B245" s="33" t="s">
        <v>8799</v>
      </c>
      <c r="C245" s="33" t="s">
        <v>8800</v>
      </c>
      <c r="D245" s="33">
        <v>1755</v>
      </c>
      <c r="E245" s="33" t="s">
        <v>515</v>
      </c>
      <c r="F245" s="33" t="s">
        <v>8801</v>
      </c>
      <c r="G245" s="33" t="s">
        <v>8802</v>
      </c>
      <c r="H245" s="88" t="str">
        <f t="shared" si="3"/>
        <v>Gemeentebestuur van Gooik, Koekoekstraat 2, 1755 GOOIK</v>
      </c>
    </row>
    <row r="246" spans="1:8" x14ac:dyDescent="0.25">
      <c r="A246" s="33">
        <v>960369</v>
      </c>
      <c r="B246" s="33" t="s">
        <v>8803</v>
      </c>
      <c r="C246" s="33" t="s">
        <v>8804</v>
      </c>
      <c r="D246" s="33">
        <v>1730</v>
      </c>
      <c r="E246" s="33" t="s">
        <v>267</v>
      </c>
      <c r="F246" s="33" t="s">
        <v>8805</v>
      </c>
      <c r="G246" s="33" t="s">
        <v>7578</v>
      </c>
      <c r="H246" s="88" t="str">
        <f t="shared" si="3"/>
        <v>Gemeentebestuur van Asse, Gemeenteplein 1, 1730 ASSE</v>
      </c>
    </row>
    <row r="247" spans="1:8" x14ac:dyDescent="0.25">
      <c r="A247" s="33">
        <v>960377</v>
      </c>
      <c r="B247" s="33" t="s">
        <v>8806</v>
      </c>
      <c r="C247" s="33" t="s">
        <v>8804</v>
      </c>
      <c r="D247" s="33">
        <v>1700</v>
      </c>
      <c r="E247" s="33" t="s">
        <v>268</v>
      </c>
      <c r="F247" s="33" t="s">
        <v>8807</v>
      </c>
      <c r="G247" s="33" t="s">
        <v>7578</v>
      </c>
      <c r="H247" s="88" t="str">
        <f t="shared" si="3"/>
        <v>Gemeentebestuur van Dilbeek, Gemeenteplein 1, 1700 DILBEEK</v>
      </c>
    </row>
    <row r="248" spans="1:8" x14ac:dyDescent="0.25">
      <c r="A248" s="33">
        <v>960385</v>
      </c>
      <c r="B248" s="33" t="s">
        <v>8808</v>
      </c>
      <c r="C248" s="33" t="s">
        <v>8809</v>
      </c>
      <c r="D248" s="33">
        <v>1740</v>
      </c>
      <c r="E248" s="33" t="s">
        <v>269</v>
      </c>
      <c r="F248" s="33" t="s">
        <v>8810</v>
      </c>
      <c r="G248" s="33" t="s">
        <v>8811</v>
      </c>
      <c r="H248" s="88" t="str">
        <f t="shared" si="3"/>
        <v>Gemeentebestuur van Ternat, Gemeentehuisstraat 21, 1740 TERNAT</v>
      </c>
    </row>
    <row r="249" spans="1:8" x14ac:dyDescent="0.25">
      <c r="A249" s="33">
        <v>960393</v>
      </c>
      <c r="B249" s="33" t="s">
        <v>8812</v>
      </c>
      <c r="C249" s="33" t="s">
        <v>8813</v>
      </c>
      <c r="D249" s="33">
        <v>1760</v>
      </c>
      <c r="E249" s="33" t="s">
        <v>524</v>
      </c>
      <c r="F249" s="33" t="s">
        <v>8814</v>
      </c>
      <c r="G249" s="33" t="s">
        <v>8815</v>
      </c>
      <c r="H249" s="88" t="str">
        <f t="shared" si="3"/>
        <v>Gemeentebestuur van Roosdaal, Brusselstraat 15, 1760 ROOSDAAL</v>
      </c>
    </row>
    <row r="250" spans="1:8" x14ac:dyDescent="0.25">
      <c r="A250" s="33">
        <v>960401</v>
      </c>
      <c r="B250" s="33" t="s">
        <v>8816</v>
      </c>
      <c r="C250" s="33" t="s">
        <v>8817</v>
      </c>
      <c r="D250" s="33">
        <v>1770</v>
      </c>
      <c r="E250" s="33" t="s">
        <v>270</v>
      </c>
      <c r="F250" s="33" t="s">
        <v>8818</v>
      </c>
      <c r="G250" s="33" t="s">
        <v>7578</v>
      </c>
      <c r="H250" s="88" t="str">
        <f t="shared" si="3"/>
        <v>Gemeentebestuur van Liedekerke, Opperstraat 31, 1770 LIEDEKERKE</v>
      </c>
    </row>
    <row r="251" spans="1:8" x14ac:dyDescent="0.25">
      <c r="A251" s="33">
        <v>960427</v>
      </c>
      <c r="B251" s="33" t="s">
        <v>8819</v>
      </c>
      <c r="C251" s="33" t="s">
        <v>8820</v>
      </c>
      <c r="D251" s="33">
        <v>1800</v>
      </c>
      <c r="E251" s="33" t="s">
        <v>271</v>
      </c>
      <c r="F251" s="33" t="s">
        <v>8821</v>
      </c>
      <c r="G251" s="33" t="s">
        <v>8822</v>
      </c>
      <c r="H251" s="88" t="str">
        <f t="shared" si="3"/>
        <v>Stadsbestuur van Vilvoorde, Grote Markt ZN, 1800 VILVOORDE</v>
      </c>
    </row>
    <row r="252" spans="1:8" x14ac:dyDescent="0.25">
      <c r="A252" s="33">
        <v>960435</v>
      </c>
      <c r="B252" s="33" t="s">
        <v>8823</v>
      </c>
      <c r="C252" s="33" t="s">
        <v>8824</v>
      </c>
      <c r="D252" s="33">
        <v>1780</v>
      </c>
      <c r="E252" s="33" t="s">
        <v>528</v>
      </c>
      <c r="F252" s="33" t="s">
        <v>8825</v>
      </c>
      <c r="G252" s="33" t="s">
        <v>8826</v>
      </c>
      <c r="H252" s="88" t="str">
        <f t="shared" si="3"/>
        <v>Gemeentebestuur van Wemmel, Dr. H. Folletlaan 28, 1780 WEMMEL</v>
      </c>
    </row>
    <row r="253" spans="1:8" x14ac:dyDescent="0.25">
      <c r="A253" s="33">
        <v>960443</v>
      </c>
      <c r="B253" s="33" t="s">
        <v>8827</v>
      </c>
      <c r="C253" s="33" t="s">
        <v>8828</v>
      </c>
      <c r="D253" s="33">
        <v>1830</v>
      </c>
      <c r="E253" s="33" t="s">
        <v>272</v>
      </c>
      <c r="F253" s="33" t="s">
        <v>7578</v>
      </c>
      <c r="G253" s="33" t="s">
        <v>7578</v>
      </c>
      <c r="H253" s="88" t="str">
        <f t="shared" si="3"/>
        <v>Gemeentebestuur van Machelen, Woluwestraat 1, 1830 MACHELEN</v>
      </c>
    </row>
    <row r="254" spans="1:8" x14ac:dyDescent="0.25">
      <c r="A254" s="33">
        <v>960451</v>
      </c>
      <c r="B254" s="33" t="s">
        <v>8829</v>
      </c>
      <c r="C254" s="33" t="s">
        <v>8830</v>
      </c>
      <c r="D254" s="33">
        <v>1850</v>
      </c>
      <c r="E254" s="33" t="s">
        <v>273</v>
      </c>
      <c r="F254" s="33" t="s">
        <v>8831</v>
      </c>
      <c r="G254" s="33" t="s">
        <v>8832</v>
      </c>
      <c r="H254" s="88" t="str">
        <f t="shared" si="3"/>
        <v>Gemeentebestuur van Grimbergen, Prinsenstraat 3, 1850 GRIMBERGEN</v>
      </c>
    </row>
    <row r="255" spans="1:8" x14ac:dyDescent="0.25">
      <c r="A255" s="33">
        <v>960468</v>
      </c>
      <c r="B255" s="33" t="s">
        <v>8833</v>
      </c>
      <c r="C255" s="33" t="s">
        <v>8834</v>
      </c>
      <c r="D255" s="33">
        <v>1861</v>
      </c>
      <c r="E255" s="33" t="s">
        <v>274</v>
      </c>
      <c r="F255" s="33" t="s">
        <v>10334</v>
      </c>
      <c r="G255" s="33" t="s">
        <v>8835</v>
      </c>
      <c r="H255" s="88" t="str">
        <f t="shared" si="3"/>
        <v>Gemeentebestuur van Meise, Tramlaan 8, 1861 WOLVERTEM</v>
      </c>
    </row>
    <row r="256" spans="1:8" x14ac:dyDescent="0.25">
      <c r="A256" s="33">
        <v>960476</v>
      </c>
      <c r="B256" s="33" t="s">
        <v>8836</v>
      </c>
      <c r="C256" s="33" t="s">
        <v>3842</v>
      </c>
      <c r="D256" s="33">
        <v>1785</v>
      </c>
      <c r="E256" s="33" t="s">
        <v>534</v>
      </c>
      <c r="F256" s="33" t="s">
        <v>8837</v>
      </c>
      <c r="G256" s="33" t="s">
        <v>8838</v>
      </c>
      <c r="H256" s="88" t="str">
        <f t="shared" si="3"/>
        <v>Gemeentebestuur van Merchtem, Nieuwstraat 1, 1785 MERCHTEM</v>
      </c>
    </row>
    <row r="257" spans="1:8" x14ac:dyDescent="0.25">
      <c r="A257" s="33">
        <v>960484</v>
      </c>
      <c r="B257" s="33" t="s">
        <v>8839</v>
      </c>
      <c r="C257" s="33" t="s">
        <v>8840</v>
      </c>
      <c r="D257" s="33">
        <v>1745</v>
      </c>
      <c r="E257" s="33" t="s">
        <v>275</v>
      </c>
      <c r="F257" s="33" t="s">
        <v>8841</v>
      </c>
      <c r="G257" s="33" t="s">
        <v>8842</v>
      </c>
      <c r="H257" s="88" t="str">
        <f t="shared" si="3"/>
        <v>Gemeentebestuur van Opwijk (Gemeentehuis GAC 2), Ringlaan 20, 1745 OPWIJK</v>
      </c>
    </row>
    <row r="258" spans="1:8" x14ac:dyDescent="0.25">
      <c r="A258" s="33">
        <v>960492</v>
      </c>
      <c r="B258" s="33" t="s">
        <v>8843</v>
      </c>
      <c r="C258" s="33" t="s">
        <v>8844</v>
      </c>
      <c r="D258" s="33">
        <v>3090</v>
      </c>
      <c r="E258" s="33" t="s">
        <v>276</v>
      </c>
      <c r="F258" s="33" t="s">
        <v>8845</v>
      </c>
      <c r="G258" s="33" t="s">
        <v>8846</v>
      </c>
      <c r="H258" s="88" t="str">
        <f t="shared" si="3"/>
        <v>Gemeente Overijse, Begijnhof 17, 3090 OVERIJSE</v>
      </c>
    </row>
    <row r="259" spans="1:8" x14ac:dyDescent="0.25">
      <c r="A259" s="33">
        <v>960501</v>
      </c>
      <c r="B259" s="33" t="s">
        <v>8847</v>
      </c>
      <c r="C259" s="33" t="s">
        <v>11125</v>
      </c>
      <c r="D259" s="33">
        <v>1930</v>
      </c>
      <c r="E259" s="33" t="s">
        <v>277</v>
      </c>
      <c r="F259" s="33" t="s">
        <v>8848</v>
      </c>
      <c r="G259" s="33" t="s">
        <v>8849</v>
      </c>
      <c r="H259" s="88" t="str">
        <f t="shared" ref="H259:H322" si="4">IF(A259="","",B259&amp;", "&amp;C259&amp;", "&amp;D259&amp;" "&amp;E259)</f>
        <v>Gemeentebestuur van Zaventem, Diegemstraat 37, 1930 ZAVENTEM</v>
      </c>
    </row>
    <row r="260" spans="1:8" x14ac:dyDescent="0.25">
      <c r="A260" s="33">
        <v>960518</v>
      </c>
      <c r="B260" s="33" t="s">
        <v>8850</v>
      </c>
      <c r="C260" s="33" t="s">
        <v>8851</v>
      </c>
      <c r="D260" s="33">
        <v>1950</v>
      </c>
      <c r="E260" s="33" t="s">
        <v>538</v>
      </c>
      <c r="F260" s="33" t="s">
        <v>8852</v>
      </c>
      <c r="G260" s="33" t="s">
        <v>8853</v>
      </c>
      <c r="H260" s="88" t="str">
        <f t="shared" si="4"/>
        <v>Gemeentebestuur van Kraainem, Arthur Dezangrélaan 17, 1950 KRAAINEM</v>
      </c>
    </row>
    <row r="261" spans="1:8" x14ac:dyDescent="0.25">
      <c r="A261" s="33">
        <v>960526</v>
      </c>
      <c r="B261" s="33" t="s">
        <v>8854</v>
      </c>
      <c r="C261" s="33" t="s">
        <v>11126</v>
      </c>
      <c r="D261" s="33">
        <v>1970</v>
      </c>
      <c r="E261" s="33" t="s">
        <v>540</v>
      </c>
      <c r="F261" s="33" t="s">
        <v>8855</v>
      </c>
      <c r="G261" s="33" t="s">
        <v>7578</v>
      </c>
      <c r="H261" s="88" t="str">
        <f t="shared" si="4"/>
        <v>Gemeentebestuur van Wezembeek-Oppem, Louis Marcelisstraat 140, 1970 WEZEMBEEK-OPPEM</v>
      </c>
    </row>
    <row r="262" spans="1:8" x14ac:dyDescent="0.25">
      <c r="A262" s="33">
        <v>960534</v>
      </c>
      <c r="B262" s="33" t="s">
        <v>8856</v>
      </c>
      <c r="C262" s="33" t="s">
        <v>8857</v>
      </c>
      <c r="D262" s="33">
        <v>3080</v>
      </c>
      <c r="E262" s="33" t="s">
        <v>278</v>
      </c>
      <c r="F262" s="33" t="s">
        <v>8858</v>
      </c>
      <c r="G262" s="33" t="s">
        <v>8859</v>
      </c>
      <c r="H262" s="88" t="str">
        <f t="shared" si="4"/>
        <v>Gemeentebestuur van Tervuren, Markt 7_A, 3080 TERVUREN</v>
      </c>
    </row>
    <row r="263" spans="1:8" x14ac:dyDescent="0.25">
      <c r="A263" s="33">
        <v>960567</v>
      </c>
      <c r="B263" s="33" t="s">
        <v>8860</v>
      </c>
      <c r="C263" s="33" t="s">
        <v>8861</v>
      </c>
      <c r="D263" s="33">
        <v>2950</v>
      </c>
      <c r="E263" s="33" t="s">
        <v>282</v>
      </c>
      <c r="F263" s="33" t="s">
        <v>8862</v>
      </c>
      <c r="G263" s="33" t="s">
        <v>7578</v>
      </c>
      <c r="H263" s="88" t="str">
        <f t="shared" si="4"/>
        <v>Gemeentebestuur van Kapellen, Antwerpsesteenweg 130, 2950 KAPELLEN</v>
      </c>
    </row>
    <row r="264" spans="1:8" x14ac:dyDescent="0.25">
      <c r="A264" s="33">
        <v>960575</v>
      </c>
      <c r="B264" s="33" t="s">
        <v>8863</v>
      </c>
      <c r="C264" s="33" t="s">
        <v>8864</v>
      </c>
      <c r="D264" s="33">
        <v>2940</v>
      </c>
      <c r="E264" s="33" t="s">
        <v>283</v>
      </c>
      <c r="F264" s="33" t="s">
        <v>8865</v>
      </c>
      <c r="G264" s="33" t="s">
        <v>8866</v>
      </c>
      <c r="H264" s="88" t="str">
        <f t="shared" si="4"/>
        <v>Gemeentebestuur van Stabroek, Dorpsstraat 99, 2940 STABROEK</v>
      </c>
    </row>
    <row r="265" spans="1:8" x14ac:dyDescent="0.25">
      <c r="A265" s="33">
        <v>960583</v>
      </c>
      <c r="B265" s="33" t="s">
        <v>8867</v>
      </c>
      <c r="C265" s="33" t="s">
        <v>8868</v>
      </c>
      <c r="D265" s="33">
        <v>2110</v>
      </c>
      <c r="E265" s="33" t="s">
        <v>284</v>
      </c>
      <c r="F265" s="33" t="s">
        <v>8869</v>
      </c>
      <c r="G265" s="33" t="s">
        <v>11127</v>
      </c>
      <c r="H265" s="88" t="str">
        <f t="shared" si="4"/>
        <v>Gemeentebestuur van Wijnegem, Turnhoutsebaan 422, 2110 WIJNEGEM</v>
      </c>
    </row>
    <row r="266" spans="1:8" x14ac:dyDescent="0.25">
      <c r="A266" s="33">
        <v>960591</v>
      </c>
      <c r="B266" s="33" t="s">
        <v>8870</v>
      </c>
      <c r="C266" s="33" t="s">
        <v>7796</v>
      </c>
      <c r="D266" s="33">
        <v>2930</v>
      </c>
      <c r="E266" s="33" t="s">
        <v>287</v>
      </c>
      <c r="F266" s="33" t="s">
        <v>8871</v>
      </c>
      <c r="G266" s="33" t="s">
        <v>8872</v>
      </c>
      <c r="H266" s="88" t="str">
        <f t="shared" si="4"/>
        <v>Gemeentebestuur van Brasschaat, Verhoevenlei 11, 2930 BRASSCHAAT</v>
      </c>
    </row>
    <row r="267" spans="1:8" x14ac:dyDescent="0.25">
      <c r="A267" s="33">
        <v>960609</v>
      </c>
      <c r="B267" s="33" t="s">
        <v>8873</v>
      </c>
      <c r="C267" s="33" t="s">
        <v>8874</v>
      </c>
      <c r="D267" s="33">
        <v>2390</v>
      </c>
      <c r="E267" s="33" t="s">
        <v>544</v>
      </c>
      <c r="F267" s="33" t="s">
        <v>8875</v>
      </c>
      <c r="G267" s="33" t="s">
        <v>7578</v>
      </c>
      <c r="H267" s="88" t="str">
        <f t="shared" si="4"/>
        <v>Gemeentebestuur van Malle, Antwerpsesteenweg 246, 2390 WESTMALLE</v>
      </c>
    </row>
    <row r="268" spans="1:8" x14ac:dyDescent="0.25">
      <c r="A268" s="33">
        <v>960617</v>
      </c>
      <c r="B268" s="33" t="s">
        <v>8876</v>
      </c>
      <c r="C268" s="33" t="s">
        <v>8877</v>
      </c>
      <c r="D268" s="33">
        <v>2980</v>
      </c>
      <c r="E268" s="33" t="s">
        <v>289</v>
      </c>
      <c r="F268" s="33" t="s">
        <v>8878</v>
      </c>
      <c r="G268" s="33" t="s">
        <v>8879</v>
      </c>
      <c r="H268" s="88" t="str">
        <f t="shared" si="4"/>
        <v>Gemeentebestuur van Zoersel, Handelslei 167, 2980 ZOERSEL</v>
      </c>
    </row>
    <row r="269" spans="1:8" x14ac:dyDescent="0.25">
      <c r="A269" s="33">
        <v>960625</v>
      </c>
      <c r="B269" s="33" t="s">
        <v>8880</v>
      </c>
      <c r="C269" s="33" t="s">
        <v>8881</v>
      </c>
      <c r="D269" s="33">
        <v>2960</v>
      </c>
      <c r="E269" s="33" t="s">
        <v>547</v>
      </c>
      <c r="F269" s="33" t="s">
        <v>8882</v>
      </c>
      <c r="G269" s="33" t="s">
        <v>8883</v>
      </c>
      <c r="H269" s="88" t="str">
        <f t="shared" si="4"/>
        <v>Gemeentebestuur van Brecht, Gemeentepark 1, 2960 BRECHT</v>
      </c>
    </row>
    <row r="270" spans="1:8" x14ac:dyDescent="0.25">
      <c r="A270" s="33">
        <v>960633</v>
      </c>
      <c r="B270" s="33" t="s">
        <v>8884</v>
      </c>
      <c r="C270" s="33" t="s">
        <v>8881</v>
      </c>
      <c r="D270" s="33">
        <v>2990</v>
      </c>
      <c r="E270" s="33" t="s">
        <v>290</v>
      </c>
      <c r="F270" s="33" t="s">
        <v>8885</v>
      </c>
      <c r="G270" s="33" t="s">
        <v>8886</v>
      </c>
      <c r="H270" s="88" t="str">
        <f t="shared" si="4"/>
        <v>Gemeentebestuur van Wuustwezel, Gemeentepark 1, 2990 WUUSTWEZEL</v>
      </c>
    </row>
    <row r="271" spans="1:8" x14ac:dyDescent="0.25">
      <c r="A271" s="33">
        <v>960641</v>
      </c>
      <c r="B271" s="33" t="s">
        <v>8887</v>
      </c>
      <c r="C271" s="33" t="s">
        <v>8888</v>
      </c>
      <c r="D271" s="33">
        <v>2920</v>
      </c>
      <c r="E271" s="33" t="s">
        <v>291</v>
      </c>
      <c r="F271" s="33" t="s">
        <v>8889</v>
      </c>
      <c r="G271" s="33" t="s">
        <v>8890</v>
      </c>
      <c r="H271" s="88" t="str">
        <f t="shared" si="4"/>
        <v>Gemeentebestuur van Kalmthout, Kerkeneind 13, 2920 KALMTHOUT</v>
      </c>
    </row>
    <row r="272" spans="1:8" x14ac:dyDescent="0.25">
      <c r="A272" s="33">
        <v>960658</v>
      </c>
      <c r="B272" s="33" t="s">
        <v>8891</v>
      </c>
      <c r="C272" s="33" t="s">
        <v>8892</v>
      </c>
      <c r="D272" s="33">
        <v>2910</v>
      </c>
      <c r="E272" s="33" t="s">
        <v>292</v>
      </c>
      <c r="F272" s="33" t="s">
        <v>8893</v>
      </c>
      <c r="G272" s="33" t="s">
        <v>8894</v>
      </c>
      <c r="H272" s="88" t="str">
        <f t="shared" si="4"/>
        <v>Gemeentebestuur van Essen, Heuvelplein 23, 2910 ESSEN</v>
      </c>
    </row>
    <row r="273" spans="1:8" x14ac:dyDescent="0.25">
      <c r="A273" s="33">
        <v>960666</v>
      </c>
      <c r="B273" s="33" t="s">
        <v>8895</v>
      </c>
      <c r="C273" s="33" t="s">
        <v>8896</v>
      </c>
      <c r="D273" s="33">
        <v>2150</v>
      </c>
      <c r="E273" s="33" t="s">
        <v>550</v>
      </c>
      <c r="F273" s="33" t="s">
        <v>8897</v>
      </c>
      <c r="G273" s="33" t="s">
        <v>8898</v>
      </c>
      <c r="H273" s="88" t="str">
        <f t="shared" si="4"/>
        <v>Gemeentebestuur van Borsbeek, de Robianostraat 64, 2150 BORSBEEK</v>
      </c>
    </row>
    <row r="274" spans="1:8" x14ac:dyDescent="0.25">
      <c r="A274" s="33">
        <v>960682</v>
      </c>
      <c r="B274" s="33" t="s">
        <v>8899</v>
      </c>
      <c r="C274" s="33" t="s">
        <v>8900</v>
      </c>
      <c r="D274" s="33">
        <v>2520</v>
      </c>
      <c r="E274" s="33" t="s">
        <v>551</v>
      </c>
      <c r="F274" s="33" t="s">
        <v>8901</v>
      </c>
      <c r="G274" s="33" t="s">
        <v>8902</v>
      </c>
      <c r="H274" s="88" t="str">
        <f t="shared" si="4"/>
        <v>Gemeentebestuur van Ranst, Gustaaf Peetersstraat 7, 2520 RANST</v>
      </c>
    </row>
    <row r="275" spans="1:8" x14ac:dyDescent="0.25">
      <c r="A275" s="33">
        <v>960691</v>
      </c>
      <c r="B275" s="33" t="s">
        <v>8903</v>
      </c>
      <c r="C275" s="33" t="s">
        <v>8904</v>
      </c>
      <c r="D275" s="33">
        <v>2970</v>
      </c>
      <c r="E275" s="33" t="s">
        <v>295</v>
      </c>
      <c r="F275" s="33" t="s">
        <v>8905</v>
      </c>
      <c r="G275" s="33" t="s">
        <v>7578</v>
      </c>
      <c r="H275" s="88" t="str">
        <f t="shared" si="4"/>
        <v>Gemeentebestuur van Schilde, Brasschaatsebaan 30, 2970 SCHILDE</v>
      </c>
    </row>
    <row r="276" spans="1:8" x14ac:dyDescent="0.25">
      <c r="A276" s="33">
        <v>960708</v>
      </c>
      <c r="B276" s="33" t="s">
        <v>8906</v>
      </c>
      <c r="C276" s="33" t="s">
        <v>8907</v>
      </c>
      <c r="D276" s="33">
        <v>2240</v>
      </c>
      <c r="E276" s="33" t="s">
        <v>296</v>
      </c>
      <c r="F276" s="33" t="s">
        <v>8908</v>
      </c>
      <c r="G276" s="33" t="s">
        <v>7578</v>
      </c>
      <c r="H276" s="88" t="str">
        <f t="shared" si="4"/>
        <v>Gemeentebestuur van Zandhoven, Liersebaan 12, 2240 ZANDHOVEN</v>
      </c>
    </row>
    <row r="277" spans="1:8" x14ac:dyDescent="0.25">
      <c r="A277" s="33">
        <v>960716</v>
      </c>
      <c r="B277" s="33" t="s">
        <v>8909</v>
      </c>
      <c r="C277" s="33" t="s">
        <v>3723</v>
      </c>
      <c r="D277" s="33">
        <v>2560</v>
      </c>
      <c r="E277" s="33" t="s">
        <v>297</v>
      </c>
      <c r="F277" s="33" t="s">
        <v>10335</v>
      </c>
      <c r="G277" s="33" t="s">
        <v>8910</v>
      </c>
      <c r="H277" s="88" t="str">
        <f t="shared" si="4"/>
        <v>Gemeentebestuur van Nijlen, Kerkstraat 4, 2560 NIJLEN</v>
      </c>
    </row>
    <row r="278" spans="1:8" x14ac:dyDescent="0.25">
      <c r="A278" s="33">
        <v>960724</v>
      </c>
      <c r="B278" s="33" t="s">
        <v>8911</v>
      </c>
      <c r="C278" s="33" t="s">
        <v>8912</v>
      </c>
      <c r="D278" s="33">
        <v>2270</v>
      </c>
      <c r="E278" s="33" t="s">
        <v>298</v>
      </c>
      <c r="F278" s="33" t="s">
        <v>8913</v>
      </c>
      <c r="G278" s="33" t="s">
        <v>8914</v>
      </c>
      <c r="H278" s="88" t="str">
        <f t="shared" si="4"/>
        <v>Gemeentebestuur van Herenthout, Bouwelse Steenweg 8, 2270 HERENTHOUT</v>
      </c>
    </row>
    <row r="279" spans="1:8" x14ac:dyDescent="0.25">
      <c r="A279" s="33">
        <v>960732</v>
      </c>
      <c r="B279" s="33" t="s">
        <v>8915</v>
      </c>
      <c r="C279" s="33" t="s">
        <v>8916</v>
      </c>
      <c r="D279" s="33">
        <v>2280</v>
      </c>
      <c r="E279" s="33" t="s">
        <v>299</v>
      </c>
      <c r="F279" s="33" t="s">
        <v>8917</v>
      </c>
      <c r="G279" s="33" t="s">
        <v>8918</v>
      </c>
      <c r="H279" s="88" t="str">
        <f t="shared" si="4"/>
        <v>Gemeentebestuur van Grobbendonk, Boudewijnstraat 4, 2280 GROBBENDONK</v>
      </c>
    </row>
    <row r="280" spans="1:8" x14ac:dyDescent="0.25">
      <c r="A280" s="33">
        <v>960741</v>
      </c>
      <c r="B280" s="33" t="s">
        <v>8919</v>
      </c>
      <c r="C280" s="33" t="s">
        <v>8920</v>
      </c>
      <c r="D280" s="33">
        <v>2290</v>
      </c>
      <c r="E280" s="33" t="s">
        <v>560</v>
      </c>
      <c r="F280" s="33" t="s">
        <v>8921</v>
      </c>
      <c r="G280" s="33" t="s">
        <v>10336</v>
      </c>
      <c r="H280" s="88" t="str">
        <f t="shared" si="4"/>
        <v>Gemeentebestuur van Vorselaar, Markt 14, 2290 VORSELAAR</v>
      </c>
    </row>
    <row r="281" spans="1:8" x14ac:dyDescent="0.25">
      <c r="A281" s="33">
        <v>960757</v>
      </c>
      <c r="B281" s="33" t="s">
        <v>8922</v>
      </c>
      <c r="C281" s="33" t="s">
        <v>8923</v>
      </c>
      <c r="D281" s="33">
        <v>2300</v>
      </c>
      <c r="E281" s="33" t="s">
        <v>300</v>
      </c>
      <c r="F281" s="33" t="s">
        <v>11128</v>
      </c>
      <c r="G281" s="33" t="s">
        <v>8924</v>
      </c>
      <c r="H281" s="88" t="str">
        <f t="shared" si="4"/>
        <v>Gemeentebestuur van Turnhout, Campus Blairon 200, 2300 TURNHOUT</v>
      </c>
    </row>
    <row r="282" spans="1:8" x14ac:dyDescent="0.25">
      <c r="A282" s="33">
        <v>960765</v>
      </c>
      <c r="B282" s="33" t="s">
        <v>8925</v>
      </c>
      <c r="C282" s="33" t="s">
        <v>8926</v>
      </c>
      <c r="D282" s="33">
        <v>2310</v>
      </c>
      <c r="E282" s="33" t="s">
        <v>561</v>
      </c>
      <c r="F282" s="33" t="s">
        <v>8927</v>
      </c>
      <c r="G282" s="33" t="s">
        <v>8928</v>
      </c>
      <c r="H282" s="88" t="str">
        <f t="shared" si="4"/>
        <v>Gemeentebestuur van Rijkevorsel, Molenstraat 5, 2310 RIJKEVORSEL</v>
      </c>
    </row>
    <row r="283" spans="1:8" x14ac:dyDescent="0.25">
      <c r="A283" s="33">
        <v>960773</v>
      </c>
      <c r="B283" s="33" t="s">
        <v>8929</v>
      </c>
      <c r="C283" s="33" t="s">
        <v>8930</v>
      </c>
      <c r="D283" s="33">
        <v>2320</v>
      </c>
      <c r="E283" s="33" t="s">
        <v>562</v>
      </c>
      <c r="F283" s="33" t="s">
        <v>8931</v>
      </c>
      <c r="G283" s="33" t="s">
        <v>8932</v>
      </c>
      <c r="H283" s="88" t="str">
        <f t="shared" si="4"/>
        <v>Gemeentebestuur van Hoogstraten, Vrijheid 149, 2320 HOOGSTRATEN</v>
      </c>
    </row>
    <row r="284" spans="1:8" x14ac:dyDescent="0.25">
      <c r="A284" s="33">
        <v>960781</v>
      </c>
      <c r="B284" s="33" t="s">
        <v>8933</v>
      </c>
      <c r="C284" s="33" t="s">
        <v>8680</v>
      </c>
      <c r="D284" s="33">
        <v>2330</v>
      </c>
      <c r="E284" s="33" t="s">
        <v>565</v>
      </c>
      <c r="F284" s="33" t="s">
        <v>8934</v>
      </c>
      <c r="G284" s="33" t="s">
        <v>10337</v>
      </c>
      <c r="H284" s="88" t="str">
        <f t="shared" si="4"/>
        <v>Gemeentebestuur van Merksplas, Markt 1, 2330 MERKSPLAS</v>
      </c>
    </row>
    <row r="285" spans="1:8" x14ac:dyDescent="0.25">
      <c r="A285" s="33">
        <v>960799</v>
      </c>
      <c r="B285" s="33" t="s">
        <v>8935</v>
      </c>
      <c r="C285" s="33" t="s">
        <v>11129</v>
      </c>
      <c r="D285" s="33">
        <v>2340</v>
      </c>
      <c r="E285" s="33" t="s">
        <v>301</v>
      </c>
      <c r="F285" s="33" t="s">
        <v>8936</v>
      </c>
      <c r="G285" s="33" t="s">
        <v>7578</v>
      </c>
      <c r="H285" s="88" t="str">
        <f t="shared" si="4"/>
        <v>Gemeentebestuur van Beerse, Heilaarstraat 6, 2340 BEERSE</v>
      </c>
    </row>
    <row r="286" spans="1:8" x14ac:dyDescent="0.25">
      <c r="A286" s="33">
        <v>960807</v>
      </c>
      <c r="B286" s="33" t="s">
        <v>8937</v>
      </c>
      <c r="C286" s="33" t="s">
        <v>8938</v>
      </c>
      <c r="D286" s="33">
        <v>2350</v>
      </c>
      <c r="E286" s="33" t="s">
        <v>567</v>
      </c>
      <c r="F286" s="33" t="s">
        <v>8939</v>
      </c>
      <c r="G286" s="33" t="s">
        <v>7578</v>
      </c>
      <c r="H286" s="88" t="str">
        <f t="shared" si="4"/>
        <v>Gemeentebestuur van Vosselaar, Cingel 7, 2350 VOSSELAAR</v>
      </c>
    </row>
    <row r="287" spans="1:8" x14ac:dyDescent="0.25">
      <c r="A287" s="33">
        <v>960815</v>
      </c>
      <c r="B287" s="33" t="s">
        <v>8940</v>
      </c>
      <c r="C287" s="33" t="s">
        <v>8941</v>
      </c>
      <c r="D287" s="33">
        <v>2360</v>
      </c>
      <c r="E287" s="33" t="s">
        <v>568</v>
      </c>
      <c r="F287" s="33" t="s">
        <v>8942</v>
      </c>
      <c r="G287" s="33" t="s">
        <v>8943</v>
      </c>
      <c r="H287" s="88" t="str">
        <f t="shared" si="4"/>
        <v>Gemeentebestuur van Oud-Turnhout, Dorp 31, 2360 OUD-TURNHOUT</v>
      </c>
    </row>
    <row r="288" spans="1:8" x14ac:dyDescent="0.25">
      <c r="A288" s="33">
        <v>960823</v>
      </c>
      <c r="B288" s="33" t="s">
        <v>8944</v>
      </c>
      <c r="C288" s="33" t="s">
        <v>8945</v>
      </c>
      <c r="D288" s="33">
        <v>2370</v>
      </c>
      <c r="E288" s="33" t="s">
        <v>302</v>
      </c>
      <c r="F288" s="33" t="s">
        <v>8946</v>
      </c>
      <c r="G288" s="33" t="s">
        <v>8947</v>
      </c>
      <c r="H288" s="88" t="str">
        <f t="shared" si="4"/>
        <v>Gemeentebestuur van Arendonk, Vrijheid 29, 2370 ARENDONK</v>
      </c>
    </row>
    <row r="289" spans="1:8" x14ac:dyDescent="0.25">
      <c r="A289" s="33">
        <v>960831</v>
      </c>
      <c r="B289" s="33" t="s">
        <v>8948</v>
      </c>
      <c r="C289" s="33" t="s">
        <v>8949</v>
      </c>
      <c r="D289" s="33">
        <v>2381</v>
      </c>
      <c r="E289" s="33" t="s">
        <v>569</v>
      </c>
      <c r="F289" s="33" t="s">
        <v>8950</v>
      </c>
      <c r="G289" s="33" t="s">
        <v>8951</v>
      </c>
      <c r="H289" s="88" t="str">
        <f t="shared" si="4"/>
        <v>Gemeentebestuur van Ravels, Gemeentelaan 60, 2381 WEELDE</v>
      </c>
    </row>
    <row r="290" spans="1:8" x14ac:dyDescent="0.25">
      <c r="A290" s="33">
        <v>960849</v>
      </c>
      <c r="B290" s="33" t="s">
        <v>8952</v>
      </c>
      <c r="C290" s="33" t="s">
        <v>8953</v>
      </c>
      <c r="D290" s="33">
        <v>2400</v>
      </c>
      <c r="E290" s="33" t="s">
        <v>304</v>
      </c>
      <c r="F290" s="33" t="s">
        <v>8954</v>
      </c>
      <c r="G290" s="33" t="s">
        <v>8955</v>
      </c>
      <c r="H290" s="88" t="str">
        <f t="shared" si="4"/>
        <v>Gemeentebestuur van Mol, Molenhoekstraat 2, 2400 MOL</v>
      </c>
    </row>
    <row r="291" spans="1:8" x14ac:dyDescent="0.25">
      <c r="A291" s="33">
        <v>960864</v>
      </c>
      <c r="B291" s="33" t="s">
        <v>8956</v>
      </c>
      <c r="C291" s="33" t="s">
        <v>8957</v>
      </c>
      <c r="D291" s="33">
        <v>2275</v>
      </c>
      <c r="E291" s="33" t="s">
        <v>306</v>
      </c>
      <c r="F291" s="33" t="s">
        <v>8958</v>
      </c>
      <c r="G291" s="33" t="s">
        <v>10338</v>
      </c>
      <c r="H291" s="88" t="str">
        <f t="shared" si="4"/>
        <v>Gemeentebestuur van Lille, Rechtestraat 44, 2275 LILLE</v>
      </c>
    </row>
    <row r="292" spans="1:8" x14ac:dyDescent="0.25">
      <c r="A292" s="33">
        <v>960872</v>
      </c>
      <c r="B292" s="33" t="s">
        <v>8959</v>
      </c>
      <c r="C292" s="33" t="s">
        <v>8960</v>
      </c>
      <c r="D292" s="33">
        <v>2250</v>
      </c>
      <c r="E292" s="33" t="s">
        <v>307</v>
      </c>
      <c r="F292" s="33" t="s">
        <v>8961</v>
      </c>
      <c r="G292" s="33" t="s">
        <v>8962</v>
      </c>
      <c r="H292" s="88" t="str">
        <f t="shared" si="4"/>
        <v>Gemeentebestuur van Olen, Dorp 1, 2250 OLEN</v>
      </c>
    </row>
    <row r="293" spans="1:8" x14ac:dyDescent="0.25">
      <c r="A293" s="33">
        <v>960881</v>
      </c>
      <c r="B293" s="33" t="s">
        <v>8963</v>
      </c>
      <c r="C293" s="33" t="s">
        <v>8964</v>
      </c>
      <c r="D293" s="33">
        <v>2440</v>
      </c>
      <c r="E293" s="33" t="s">
        <v>308</v>
      </c>
      <c r="F293" s="33" t="s">
        <v>8965</v>
      </c>
      <c r="G293" s="33" t="s">
        <v>8966</v>
      </c>
      <c r="H293" s="88" t="str">
        <f t="shared" si="4"/>
        <v>Stadsbestuur van Geel, Werft 20, 2440 GEEL</v>
      </c>
    </row>
    <row r="294" spans="1:8" x14ac:dyDescent="0.25">
      <c r="A294" s="33">
        <v>960898</v>
      </c>
      <c r="B294" s="33" t="s">
        <v>8967</v>
      </c>
      <c r="C294" s="33" t="s">
        <v>8680</v>
      </c>
      <c r="D294" s="33">
        <v>2460</v>
      </c>
      <c r="E294" s="33" t="s">
        <v>578</v>
      </c>
      <c r="F294" s="33" t="s">
        <v>8968</v>
      </c>
      <c r="G294" s="33" t="s">
        <v>10339</v>
      </c>
      <c r="H294" s="88" t="str">
        <f t="shared" si="4"/>
        <v>Gemeentebestuur van Kasterlee, Markt 1, 2460 KASTERLEE</v>
      </c>
    </row>
    <row r="295" spans="1:8" x14ac:dyDescent="0.25">
      <c r="A295" s="33">
        <v>960906</v>
      </c>
      <c r="B295" s="33" t="s">
        <v>8969</v>
      </c>
      <c r="C295" s="33" t="s">
        <v>8680</v>
      </c>
      <c r="D295" s="33">
        <v>2470</v>
      </c>
      <c r="E295" s="33" t="s">
        <v>579</v>
      </c>
      <c r="F295" s="33" t="s">
        <v>835</v>
      </c>
      <c r="G295" s="33" t="s">
        <v>7578</v>
      </c>
      <c r="H295" s="88" t="str">
        <f t="shared" si="4"/>
        <v>Gemeentebestuur van Retie, Markt 1, 2470 RETIE</v>
      </c>
    </row>
    <row r="296" spans="1:8" x14ac:dyDescent="0.25">
      <c r="A296" s="33">
        <v>960914</v>
      </c>
      <c r="B296" s="33" t="s">
        <v>8970</v>
      </c>
      <c r="C296" s="33" t="s">
        <v>8971</v>
      </c>
      <c r="D296" s="33">
        <v>2480</v>
      </c>
      <c r="E296" s="33" t="s">
        <v>309</v>
      </c>
      <c r="F296" s="33" t="s">
        <v>8972</v>
      </c>
      <c r="G296" s="33" t="s">
        <v>8973</v>
      </c>
      <c r="H296" s="88" t="str">
        <f t="shared" si="4"/>
        <v>Gemeentebestuur van Dessel, Hannekestraat 1, 2480 DESSEL</v>
      </c>
    </row>
    <row r="297" spans="1:8" x14ac:dyDescent="0.25">
      <c r="A297" s="33">
        <v>960922</v>
      </c>
      <c r="B297" s="33" t="s">
        <v>8974</v>
      </c>
      <c r="C297" s="33" t="s">
        <v>8975</v>
      </c>
      <c r="D297" s="33">
        <v>2490</v>
      </c>
      <c r="E297" s="33" t="s">
        <v>310</v>
      </c>
      <c r="F297" s="33" t="s">
        <v>8976</v>
      </c>
      <c r="G297" s="33" t="s">
        <v>8977</v>
      </c>
      <c r="H297" s="88" t="str">
        <f t="shared" si="4"/>
        <v>Gemeentebestuur van Balen, Vredelaan 1, 2490 BALEN</v>
      </c>
    </row>
    <row r="298" spans="1:8" x14ac:dyDescent="0.25">
      <c r="A298" s="33">
        <v>960931</v>
      </c>
      <c r="B298" s="33" t="s">
        <v>8978</v>
      </c>
      <c r="C298" s="33" t="s">
        <v>8979</v>
      </c>
      <c r="D298" s="33">
        <v>2640</v>
      </c>
      <c r="E298" s="33" t="s">
        <v>313</v>
      </c>
      <c r="F298" s="33" t="s">
        <v>8980</v>
      </c>
      <c r="G298" s="33" t="s">
        <v>8981</v>
      </c>
      <c r="H298" s="88" t="str">
        <f t="shared" si="4"/>
        <v>Stadsbestuur van Mortsel, Stadsplein 1, 2640 MORTSEL</v>
      </c>
    </row>
    <row r="299" spans="1:8" x14ac:dyDescent="0.25">
      <c r="A299" s="33">
        <v>960948</v>
      </c>
      <c r="B299" s="33" t="s">
        <v>8982</v>
      </c>
      <c r="C299" s="33" t="s">
        <v>8804</v>
      </c>
      <c r="D299" s="33">
        <v>2650</v>
      </c>
      <c r="E299" s="33" t="s">
        <v>314</v>
      </c>
      <c r="F299" s="33" t="s">
        <v>8983</v>
      </c>
      <c r="G299" s="33" t="s">
        <v>8984</v>
      </c>
      <c r="H299" s="88" t="str">
        <f t="shared" si="4"/>
        <v>Gemeentebestuur van Edegem, Gemeenteplein 1, 2650 EDEGEM</v>
      </c>
    </row>
    <row r="300" spans="1:8" x14ac:dyDescent="0.25">
      <c r="A300" s="33">
        <v>960955</v>
      </c>
      <c r="B300" s="33" t="s">
        <v>8985</v>
      </c>
      <c r="C300" s="33" t="s">
        <v>8986</v>
      </c>
      <c r="D300" s="33">
        <v>2530</v>
      </c>
      <c r="E300" s="33" t="s">
        <v>582</v>
      </c>
      <c r="F300" s="33" t="s">
        <v>8987</v>
      </c>
      <c r="G300" s="33" t="s">
        <v>8988</v>
      </c>
      <c r="H300" s="88" t="str">
        <f t="shared" si="4"/>
        <v>Gemeentebestuur van Boechout, Heuvelstraat 91, 2530 BOECHOUT</v>
      </c>
    </row>
    <row r="301" spans="1:8" x14ac:dyDescent="0.25">
      <c r="A301" s="33">
        <v>960963</v>
      </c>
      <c r="B301" s="33" t="s">
        <v>8989</v>
      </c>
      <c r="C301" s="33" t="s">
        <v>8990</v>
      </c>
      <c r="D301" s="33">
        <v>2540</v>
      </c>
      <c r="E301" s="33" t="s">
        <v>315</v>
      </c>
      <c r="F301" s="33" t="s">
        <v>8991</v>
      </c>
      <c r="G301" s="33" t="s">
        <v>8992</v>
      </c>
      <c r="H301" s="88" t="str">
        <f t="shared" si="4"/>
        <v>Gemeentebestuur van Hove, Geelhandlaan 1, 2540 HOVE</v>
      </c>
    </row>
    <row r="302" spans="1:8" x14ac:dyDescent="0.25">
      <c r="A302" s="33">
        <v>960989</v>
      </c>
      <c r="B302" s="33" t="s">
        <v>8993</v>
      </c>
      <c r="C302" s="33" t="s">
        <v>8804</v>
      </c>
      <c r="D302" s="33">
        <v>2550</v>
      </c>
      <c r="E302" s="33" t="s">
        <v>316</v>
      </c>
      <c r="F302" s="33" t="s">
        <v>7578</v>
      </c>
      <c r="G302" s="33" t="s">
        <v>8994</v>
      </c>
      <c r="H302" s="88" t="str">
        <f t="shared" si="4"/>
        <v>Gemeentebestuur van Kontich, Gemeenteplein 1, 2550 KONTICH</v>
      </c>
    </row>
    <row r="303" spans="1:8" x14ac:dyDescent="0.25">
      <c r="A303" s="33">
        <v>960997</v>
      </c>
      <c r="B303" s="33" t="s">
        <v>8995</v>
      </c>
      <c r="C303" s="33" t="s">
        <v>8996</v>
      </c>
      <c r="D303" s="33">
        <v>2840</v>
      </c>
      <c r="E303" s="33" t="s">
        <v>585</v>
      </c>
      <c r="F303" s="33" t="s">
        <v>8997</v>
      </c>
      <c r="G303" s="33" t="s">
        <v>8998</v>
      </c>
      <c r="H303" s="88" t="str">
        <f t="shared" si="4"/>
        <v>Gemeentebestuur van Rumst, Koningin Astridplein 12, 2840 RUMST</v>
      </c>
    </row>
    <row r="304" spans="1:8" x14ac:dyDescent="0.25">
      <c r="A304" s="33">
        <v>961003</v>
      </c>
      <c r="B304" s="33" t="s">
        <v>8999</v>
      </c>
      <c r="C304" s="33" t="s">
        <v>9000</v>
      </c>
      <c r="D304" s="33">
        <v>2570</v>
      </c>
      <c r="E304" s="33" t="s">
        <v>317</v>
      </c>
      <c r="F304" s="33" t="s">
        <v>9001</v>
      </c>
      <c r="G304" s="33" t="s">
        <v>9002</v>
      </c>
      <c r="H304" s="88" t="str">
        <f t="shared" si="4"/>
        <v>Gemeentebestuur van Duffel, Gemeentestraat 21, 2570 DUFFEL</v>
      </c>
    </row>
    <row r="305" spans="1:8" x14ac:dyDescent="0.25">
      <c r="A305" s="33">
        <v>961011</v>
      </c>
      <c r="B305" s="33" t="s">
        <v>9003</v>
      </c>
      <c r="C305" s="33" t="s">
        <v>9004</v>
      </c>
      <c r="D305" s="33">
        <v>2860</v>
      </c>
      <c r="E305" s="33" t="s">
        <v>589</v>
      </c>
      <c r="F305" s="33" t="s">
        <v>9005</v>
      </c>
      <c r="G305" s="33" t="s">
        <v>10340</v>
      </c>
      <c r="H305" s="88" t="str">
        <f t="shared" si="4"/>
        <v>Gemeentebestuur van Sint-Katelijne-Waver, Lemanstraat 63, 2860 SINT-KATELIJNE-WAVER</v>
      </c>
    </row>
    <row r="306" spans="1:8" x14ac:dyDescent="0.25">
      <c r="A306" s="33">
        <v>961029</v>
      </c>
      <c r="B306" s="33" t="s">
        <v>9006</v>
      </c>
      <c r="C306" s="33" t="s">
        <v>8680</v>
      </c>
      <c r="D306" s="33">
        <v>2590</v>
      </c>
      <c r="E306" s="33" t="s">
        <v>318</v>
      </c>
      <c r="F306" s="33" t="s">
        <v>9007</v>
      </c>
      <c r="G306" s="33" t="s">
        <v>9008</v>
      </c>
      <c r="H306" s="88" t="str">
        <f t="shared" si="4"/>
        <v>Gemeentebestuur van Berlaar, Markt 1, 2590 BERLAAR</v>
      </c>
    </row>
    <row r="307" spans="1:8" x14ac:dyDescent="0.25">
      <c r="A307" s="33">
        <v>961037</v>
      </c>
      <c r="B307" s="33" t="s">
        <v>9009</v>
      </c>
      <c r="C307" s="33" t="s">
        <v>9010</v>
      </c>
      <c r="D307" s="33">
        <v>2620</v>
      </c>
      <c r="E307" s="33" t="s">
        <v>591</v>
      </c>
      <c r="F307" s="33" t="s">
        <v>9011</v>
      </c>
      <c r="G307" s="33" t="s">
        <v>9012</v>
      </c>
      <c r="H307" s="88" t="str">
        <f t="shared" si="4"/>
        <v>Gemeentebestuur van Hemiksem, Sint-Bernardusabdij 1, 2620 HEMIKSEM</v>
      </c>
    </row>
    <row r="308" spans="1:8" x14ac:dyDescent="0.25">
      <c r="A308" s="33">
        <v>961045</v>
      </c>
      <c r="B308" s="33" t="s">
        <v>9013</v>
      </c>
      <c r="C308" s="33" t="s">
        <v>9014</v>
      </c>
      <c r="D308" s="33">
        <v>2627</v>
      </c>
      <c r="E308" s="33" t="s">
        <v>592</v>
      </c>
      <c r="F308" s="33" t="s">
        <v>9015</v>
      </c>
      <c r="G308" s="33" t="s">
        <v>9016</v>
      </c>
      <c r="H308" s="88" t="str">
        <f t="shared" si="4"/>
        <v>Gemeentebestuur van Schelle, Fabiolalaan 55, 2627 SCHELLE</v>
      </c>
    </row>
    <row r="309" spans="1:8" x14ac:dyDescent="0.25">
      <c r="A309" s="33">
        <v>961052</v>
      </c>
      <c r="B309" s="33" t="s">
        <v>9017</v>
      </c>
      <c r="C309" s="33" t="s">
        <v>9018</v>
      </c>
      <c r="D309" s="33">
        <v>2630</v>
      </c>
      <c r="E309" s="33" t="s">
        <v>321</v>
      </c>
      <c r="F309" s="33" t="s">
        <v>9019</v>
      </c>
      <c r="G309" s="33" t="s">
        <v>9020</v>
      </c>
      <c r="H309" s="88" t="str">
        <f t="shared" si="4"/>
        <v>Gemeentebestuur van Aartselaar, Baron van Ertbornstraat 1, 2630 AARTSELAAR</v>
      </c>
    </row>
    <row r="310" spans="1:8" x14ac:dyDescent="0.25">
      <c r="A310" s="33">
        <v>961102</v>
      </c>
      <c r="B310" s="33" t="s">
        <v>9021</v>
      </c>
      <c r="C310" s="33" t="s">
        <v>9022</v>
      </c>
      <c r="D310" s="33">
        <v>9100</v>
      </c>
      <c r="E310" s="33" t="s">
        <v>325</v>
      </c>
      <c r="F310" s="33" t="s">
        <v>9023</v>
      </c>
      <c r="G310" s="33" t="s">
        <v>7578</v>
      </c>
      <c r="H310" s="88" t="str">
        <f t="shared" si="4"/>
        <v>Gemeentebestuur van Sint-Niklaas, Grote Markt 1, 9100 SINT-NIKLAAS</v>
      </c>
    </row>
    <row r="311" spans="1:8" x14ac:dyDescent="0.25">
      <c r="A311" s="33">
        <v>961111</v>
      </c>
      <c r="B311" s="33" t="s">
        <v>9024</v>
      </c>
      <c r="C311" s="33" t="s">
        <v>10341</v>
      </c>
      <c r="D311" s="33">
        <v>9120</v>
      </c>
      <c r="E311" s="33" t="s">
        <v>327</v>
      </c>
      <c r="F311" s="33" t="s">
        <v>7876</v>
      </c>
      <c r="G311" s="33" t="s">
        <v>9025</v>
      </c>
      <c r="H311" s="88" t="str">
        <f t="shared" si="4"/>
        <v>Gemeentebestuur van Beveren, Gravenplein 8, 9120 BEVEREN-WAAS</v>
      </c>
    </row>
    <row r="312" spans="1:8" x14ac:dyDescent="0.25">
      <c r="A312" s="33">
        <v>961128</v>
      </c>
      <c r="B312" s="33" t="s">
        <v>9026</v>
      </c>
      <c r="C312" s="33" t="s">
        <v>9027</v>
      </c>
      <c r="D312" s="33">
        <v>9150</v>
      </c>
      <c r="E312" s="33" t="s">
        <v>328</v>
      </c>
      <c r="F312" s="33" t="s">
        <v>9028</v>
      </c>
      <c r="G312" s="33" t="s">
        <v>9029</v>
      </c>
      <c r="H312" s="88" t="str">
        <f t="shared" si="4"/>
        <v>Gemeentebestuur van Kruibeke, O.L.Vrouwplein 18_19, 9150 KRUIBEKE</v>
      </c>
    </row>
    <row r="313" spans="1:8" x14ac:dyDescent="0.25">
      <c r="A313" s="33">
        <v>961136</v>
      </c>
      <c r="B313" s="33" t="s">
        <v>9030</v>
      </c>
      <c r="C313" s="33" t="s">
        <v>9031</v>
      </c>
      <c r="D313" s="33">
        <v>9170</v>
      </c>
      <c r="E313" s="33" t="s">
        <v>329</v>
      </c>
      <c r="F313" s="33" t="s">
        <v>9032</v>
      </c>
      <c r="G313" s="33" t="s">
        <v>7578</v>
      </c>
      <c r="H313" s="88" t="str">
        <f t="shared" si="4"/>
        <v>Gemeentebestuur van Sint-Gillis-Waas, Burgemeester Omer De Meyplein 1, 9170 SINT-GILLIS-WAAS</v>
      </c>
    </row>
    <row r="314" spans="1:8" x14ac:dyDescent="0.25">
      <c r="A314" s="33">
        <v>961151</v>
      </c>
      <c r="B314" s="33" t="s">
        <v>9033</v>
      </c>
      <c r="C314" s="33" t="s">
        <v>9034</v>
      </c>
      <c r="D314" s="33">
        <v>2820</v>
      </c>
      <c r="E314" s="33" t="s">
        <v>332</v>
      </c>
      <c r="F314" s="33" t="s">
        <v>9035</v>
      </c>
      <c r="G314" s="33" t="s">
        <v>7578</v>
      </c>
      <c r="H314" s="88" t="str">
        <f t="shared" si="4"/>
        <v>Gemeentebestuur van Bonheiden, Jacques Morrensplein 10, 2820 BONHEIDEN</v>
      </c>
    </row>
    <row r="315" spans="1:8" x14ac:dyDescent="0.25">
      <c r="A315" s="33">
        <v>961169</v>
      </c>
      <c r="B315" s="33" t="s">
        <v>9036</v>
      </c>
      <c r="C315" s="33" t="s">
        <v>9037</v>
      </c>
      <c r="D315" s="33">
        <v>3150</v>
      </c>
      <c r="E315" s="33" t="s">
        <v>616</v>
      </c>
      <c r="F315" s="33" t="s">
        <v>9038</v>
      </c>
      <c r="G315" s="33" t="s">
        <v>7578</v>
      </c>
      <c r="H315" s="88" t="str">
        <f t="shared" si="4"/>
        <v>Gemeentebestuur van Haacht, Wespelaarsesteenweg 85, 3150 HAACHT</v>
      </c>
    </row>
    <row r="316" spans="1:8" x14ac:dyDescent="0.25">
      <c r="A316" s="33">
        <v>961177</v>
      </c>
      <c r="B316" s="33" t="s">
        <v>9039</v>
      </c>
      <c r="C316" s="33" t="s">
        <v>9040</v>
      </c>
      <c r="D316" s="33">
        <v>3140</v>
      </c>
      <c r="E316" s="33" t="s">
        <v>333</v>
      </c>
      <c r="F316" s="33" t="s">
        <v>9041</v>
      </c>
      <c r="G316" s="33" t="s">
        <v>9042</v>
      </c>
      <c r="H316" s="88" t="str">
        <f t="shared" si="4"/>
        <v>Gemeentebestuur van Keerbergen, Gemeenteplein 10, 3140 KEERBERGEN</v>
      </c>
    </row>
    <row r="317" spans="1:8" x14ac:dyDescent="0.25">
      <c r="A317" s="33">
        <v>961185</v>
      </c>
      <c r="B317" s="33" t="s">
        <v>9043</v>
      </c>
      <c r="C317" s="33" t="s">
        <v>9044</v>
      </c>
      <c r="D317" s="33">
        <v>1840</v>
      </c>
      <c r="E317" s="33" t="s">
        <v>619</v>
      </c>
      <c r="F317" s="33" t="s">
        <v>9045</v>
      </c>
      <c r="G317" s="33" t="s">
        <v>9046</v>
      </c>
      <c r="H317" s="88" t="str">
        <f t="shared" si="4"/>
        <v>Gemeentebestuur van Londerzeel, Brusselsestraat 25, 1840 LONDERZEEL</v>
      </c>
    </row>
    <row r="318" spans="1:8" x14ac:dyDescent="0.25">
      <c r="A318" s="33">
        <v>961193</v>
      </c>
      <c r="B318" s="33" t="s">
        <v>9047</v>
      </c>
      <c r="C318" s="33" t="s">
        <v>9048</v>
      </c>
      <c r="D318" s="33">
        <v>1880</v>
      </c>
      <c r="E318" s="33" t="s">
        <v>622</v>
      </c>
      <c r="F318" s="33" t="s">
        <v>9049</v>
      </c>
      <c r="G318" s="33" t="s">
        <v>9050</v>
      </c>
      <c r="H318" s="88" t="str">
        <f t="shared" si="4"/>
        <v>Gemeentebestuur van Kapelle-Op-Den-Bos, Marktplein 29, 1880 KAPELLE-OP-DEN-BOS</v>
      </c>
    </row>
    <row r="319" spans="1:8" x14ac:dyDescent="0.25">
      <c r="A319" s="33">
        <v>961201</v>
      </c>
      <c r="B319" s="33" t="s">
        <v>9051</v>
      </c>
      <c r="C319" s="33" t="s">
        <v>9052</v>
      </c>
      <c r="D319" s="33">
        <v>1980</v>
      </c>
      <c r="E319" s="33" t="s">
        <v>625</v>
      </c>
      <c r="F319" s="33" t="s">
        <v>9053</v>
      </c>
      <c r="G319" s="33" t="s">
        <v>9054</v>
      </c>
      <c r="H319" s="88" t="str">
        <f t="shared" si="4"/>
        <v>Gemeentebestuur van Zemst, De Griet 1, 1980 ZEMST</v>
      </c>
    </row>
    <row r="320" spans="1:8" x14ac:dyDescent="0.25">
      <c r="A320" s="33">
        <v>961219</v>
      </c>
      <c r="B320" s="33" t="s">
        <v>9055</v>
      </c>
      <c r="C320" s="33" t="s">
        <v>4317</v>
      </c>
      <c r="D320" s="33">
        <v>3190</v>
      </c>
      <c r="E320" s="33" t="s">
        <v>629</v>
      </c>
      <c r="F320" s="33" t="s">
        <v>9056</v>
      </c>
      <c r="G320" s="33" t="s">
        <v>9057</v>
      </c>
      <c r="H320" s="88" t="str">
        <f t="shared" si="4"/>
        <v>Gemeentebestuur van Boortmeerbeek, Pastorijstraat 2, 3190 BOORTMEERBEEK</v>
      </c>
    </row>
    <row r="321" spans="1:8" x14ac:dyDescent="0.25">
      <c r="A321" s="33">
        <v>961235</v>
      </c>
      <c r="B321" s="33" t="s">
        <v>9058</v>
      </c>
      <c r="C321" s="33" t="s">
        <v>9059</v>
      </c>
      <c r="D321" s="33">
        <v>3020</v>
      </c>
      <c r="E321" s="33" t="s">
        <v>338</v>
      </c>
      <c r="F321" s="33" t="s">
        <v>1802</v>
      </c>
      <c r="G321" s="33" t="s">
        <v>9060</v>
      </c>
      <c r="H321" s="88" t="str">
        <f t="shared" si="4"/>
        <v>Gemeentebestuur van Herent, Spoorwegstraat 6, 3020 HERENT</v>
      </c>
    </row>
    <row r="322" spans="1:8" x14ac:dyDescent="0.25">
      <c r="A322" s="33">
        <v>961243</v>
      </c>
      <c r="B322" s="33" t="s">
        <v>9061</v>
      </c>
      <c r="C322" s="33" t="s">
        <v>9062</v>
      </c>
      <c r="D322" s="33">
        <v>3054</v>
      </c>
      <c r="E322" s="33" t="s">
        <v>9063</v>
      </c>
      <c r="F322" s="33" t="s">
        <v>9064</v>
      </c>
      <c r="G322" s="33" t="s">
        <v>9065</v>
      </c>
      <c r="H322" s="88" t="str">
        <f t="shared" si="4"/>
        <v>Gemeentebestuur van Oud-Heverlee, Gemeentestraat 2, 3054 VAALBEEK</v>
      </c>
    </row>
    <row r="323" spans="1:8" x14ac:dyDescent="0.25">
      <c r="A323" s="33">
        <v>961251</v>
      </c>
      <c r="B323" s="33" t="s">
        <v>9066</v>
      </c>
      <c r="C323" s="33" t="s">
        <v>9067</v>
      </c>
      <c r="D323" s="33">
        <v>3360</v>
      </c>
      <c r="E323" s="33" t="s">
        <v>636</v>
      </c>
      <c r="F323" s="33" t="s">
        <v>9068</v>
      </c>
      <c r="G323" s="33" t="s">
        <v>7578</v>
      </c>
      <c r="H323" s="88" t="str">
        <f t="shared" ref="H323:H386" si="5">IF(A323="","",B323&amp;", "&amp;C323&amp;", "&amp;D323&amp;" "&amp;E323)</f>
        <v>Gemeentebestuur van Bierbeek, Speelpleinstraat 8, 3360 BIERBEEK</v>
      </c>
    </row>
    <row r="324" spans="1:8" x14ac:dyDescent="0.25">
      <c r="A324" s="33">
        <v>961268</v>
      </c>
      <c r="B324" s="33" t="s">
        <v>9069</v>
      </c>
      <c r="C324" s="33" t="s">
        <v>8804</v>
      </c>
      <c r="D324" s="33">
        <v>3040</v>
      </c>
      <c r="E324" s="33" t="s">
        <v>641</v>
      </c>
      <c r="F324" s="33" t="s">
        <v>9070</v>
      </c>
      <c r="G324" s="33" t="s">
        <v>7578</v>
      </c>
      <c r="H324" s="88" t="str">
        <f t="shared" si="5"/>
        <v>Gemeentebestuur van Huldenberg, Gemeenteplein 1, 3040 HULDENBERG</v>
      </c>
    </row>
    <row r="325" spans="1:8" x14ac:dyDescent="0.25">
      <c r="A325" s="33">
        <v>961276</v>
      </c>
      <c r="B325" s="33" t="s">
        <v>9071</v>
      </c>
      <c r="C325" s="33" t="s">
        <v>9072</v>
      </c>
      <c r="D325" s="33">
        <v>3060</v>
      </c>
      <c r="E325" s="33" t="s">
        <v>642</v>
      </c>
      <c r="F325" s="33" t="s">
        <v>9073</v>
      </c>
      <c r="G325" s="33" t="s">
        <v>9074</v>
      </c>
      <c r="H325" s="88" t="str">
        <f t="shared" si="5"/>
        <v>Gemeentebestuur van Bertem, Tervuursesteenweg 178, 3060 BERTEM</v>
      </c>
    </row>
    <row r="326" spans="1:8" x14ac:dyDescent="0.25">
      <c r="A326" s="33">
        <v>961284</v>
      </c>
      <c r="B326" s="33" t="s">
        <v>9075</v>
      </c>
      <c r="C326" s="33" t="s">
        <v>9076</v>
      </c>
      <c r="D326" s="33">
        <v>3070</v>
      </c>
      <c r="E326" s="33" t="s">
        <v>340</v>
      </c>
      <c r="F326" s="33" t="s">
        <v>9077</v>
      </c>
      <c r="G326" s="33" t="s">
        <v>7578</v>
      </c>
      <c r="H326" s="88" t="str">
        <f t="shared" si="5"/>
        <v>Gemeentebestuur van Kortenberg, Dr. V. De Walsplein . 30, 3070 KORTENBERG</v>
      </c>
    </row>
    <row r="327" spans="1:8" x14ac:dyDescent="0.25">
      <c r="A327" s="33">
        <v>961292</v>
      </c>
      <c r="B327" s="33" t="s">
        <v>9078</v>
      </c>
      <c r="C327" s="33" t="s">
        <v>9079</v>
      </c>
      <c r="D327" s="33">
        <v>1820</v>
      </c>
      <c r="E327" s="33" t="s">
        <v>648</v>
      </c>
      <c r="F327" s="33" t="s">
        <v>9080</v>
      </c>
      <c r="G327" s="33" t="s">
        <v>9081</v>
      </c>
      <c r="H327" s="88" t="str">
        <f t="shared" si="5"/>
        <v>Gemeentebestuur van Steenokkerzeel, Orchideeënlaan 17, 1820 STEENOKKERZEEL</v>
      </c>
    </row>
    <row r="328" spans="1:8" x14ac:dyDescent="0.25">
      <c r="A328" s="33">
        <v>961301</v>
      </c>
      <c r="B328" s="33" t="s">
        <v>9082</v>
      </c>
      <c r="C328" s="33" t="s">
        <v>9083</v>
      </c>
      <c r="D328" s="33">
        <v>1910</v>
      </c>
      <c r="E328" s="33" t="s">
        <v>341</v>
      </c>
      <c r="F328" s="33" t="s">
        <v>9084</v>
      </c>
      <c r="G328" s="33" t="s">
        <v>9085</v>
      </c>
      <c r="H328" s="88" t="str">
        <f t="shared" si="5"/>
        <v>Gemeentebestuur van Kampenhout, Gemeentehuisstraat 16, 1910 KAMPENHOUT</v>
      </c>
    </row>
    <row r="329" spans="1:8" x14ac:dyDescent="0.25">
      <c r="A329" s="33">
        <v>961318</v>
      </c>
      <c r="B329" s="33" t="s">
        <v>9086</v>
      </c>
      <c r="C329" s="33" t="s">
        <v>9087</v>
      </c>
      <c r="D329" s="33">
        <v>2220</v>
      </c>
      <c r="E329" s="33" t="s">
        <v>342</v>
      </c>
      <c r="F329" s="33" t="s">
        <v>11130</v>
      </c>
      <c r="G329" s="33" t="s">
        <v>9088</v>
      </c>
      <c r="H329" s="88" t="str">
        <f t="shared" si="5"/>
        <v>Gemeentebestuur van Heist-Op-Den-Berg, Kerkplein 17, 2220 HEIST-OP-DEN-BERG</v>
      </c>
    </row>
    <row r="330" spans="1:8" x14ac:dyDescent="0.25">
      <c r="A330" s="33">
        <v>961326</v>
      </c>
      <c r="B330" s="33" t="s">
        <v>9089</v>
      </c>
      <c r="C330" s="33" t="s">
        <v>9090</v>
      </c>
      <c r="D330" s="33">
        <v>3110</v>
      </c>
      <c r="E330" s="33" t="s">
        <v>652</v>
      </c>
      <c r="F330" s="33" t="s">
        <v>9091</v>
      </c>
      <c r="G330" s="33" t="s">
        <v>9092</v>
      </c>
      <c r="H330" s="88" t="str">
        <f t="shared" si="5"/>
        <v>Gemeentebestuur van Rotselaar, Provinciebaan 20, 3110 ROTSELAAR</v>
      </c>
    </row>
    <row r="331" spans="1:8" x14ac:dyDescent="0.25">
      <c r="A331" s="33">
        <v>961334</v>
      </c>
      <c r="B331" s="33" t="s">
        <v>9093</v>
      </c>
      <c r="C331" s="33" t="s">
        <v>9094</v>
      </c>
      <c r="D331" s="33">
        <v>3130</v>
      </c>
      <c r="E331" s="33" t="s">
        <v>655</v>
      </c>
      <c r="F331" s="33" t="s">
        <v>9095</v>
      </c>
      <c r="G331" s="33" t="s">
        <v>9096</v>
      </c>
      <c r="H331" s="88" t="str">
        <f t="shared" si="5"/>
        <v>Gemeentebestuur van Begijnendijk, Kerkplein 5, 3130 BEGIJNENDIJK</v>
      </c>
    </row>
    <row r="332" spans="1:8" x14ac:dyDescent="0.25">
      <c r="A332" s="33">
        <v>961342</v>
      </c>
      <c r="B332" s="33" t="s">
        <v>9097</v>
      </c>
      <c r="C332" s="33" t="s">
        <v>9098</v>
      </c>
      <c r="D332" s="33">
        <v>2235</v>
      </c>
      <c r="E332" s="33" t="s">
        <v>660</v>
      </c>
      <c r="F332" s="33" t="s">
        <v>9099</v>
      </c>
      <c r="G332" s="33" t="s">
        <v>9100</v>
      </c>
      <c r="H332" s="88" t="str">
        <f t="shared" si="5"/>
        <v>Gemeentebestuur van Hulshout, Prof. Dr. Vital Celenplein 2, 2235 HULSHOUT</v>
      </c>
    </row>
    <row r="333" spans="1:8" x14ac:dyDescent="0.25">
      <c r="A333" s="33">
        <v>961359</v>
      </c>
      <c r="B333" s="33" t="s">
        <v>9101</v>
      </c>
      <c r="C333" s="33" t="s">
        <v>9102</v>
      </c>
      <c r="D333" s="33">
        <v>2260</v>
      </c>
      <c r="E333" s="33" t="s">
        <v>345</v>
      </c>
      <c r="F333" s="33" t="s">
        <v>9103</v>
      </c>
      <c r="G333" s="33" t="s">
        <v>9104</v>
      </c>
      <c r="H333" s="88" t="str">
        <f t="shared" si="5"/>
        <v>Gemeentebestuur van Westerlo, Boerenkrijglaan 61, 2260 WESTERLO</v>
      </c>
    </row>
    <row r="334" spans="1:8" x14ac:dyDescent="0.25">
      <c r="A334" s="33">
        <v>961367</v>
      </c>
      <c r="B334" s="33" t="s">
        <v>9105</v>
      </c>
      <c r="C334" s="33" t="s">
        <v>9106</v>
      </c>
      <c r="D334" s="33">
        <v>3220</v>
      </c>
      <c r="E334" s="33" t="s">
        <v>663</v>
      </c>
      <c r="F334" s="33" t="s">
        <v>9107</v>
      </c>
      <c r="G334" s="33" t="s">
        <v>7578</v>
      </c>
      <c r="H334" s="88" t="str">
        <f t="shared" si="5"/>
        <v>Gemeentebestuur van Holsbeek, Dutselstraat 15, 3220 HOLSBEEK</v>
      </c>
    </row>
    <row r="335" spans="1:8" x14ac:dyDescent="0.25">
      <c r="A335" s="33">
        <v>961375</v>
      </c>
      <c r="B335" s="33" t="s">
        <v>9108</v>
      </c>
      <c r="C335" s="33" t="s">
        <v>9109</v>
      </c>
      <c r="D335" s="33">
        <v>3210</v>
      </c>
      <c r="E335" s="33" t="s">
        <v>665</v>
      </c>
      <c r="F335" s="33" t="s">
        <v>9110</v>
      </c>
      <c r="G335" s="33" t="s">
        <v>7578</v>
      </c>
      <c r="H335" s="88" t="str">
        <f t="shared" si="5"/>
        <v>Gemeentebestuur van Lubbeek, Gellenberg 16, 3210 LUBBEEK</v>
      </c>
    </row>
    <row r="336" spans="1:8" x14ac:dyDescent="0.25">
      <c r="A336" s="33">
        <v>961383</v>
      </c>
      <c r="B336" s="33" t="s">
        <v>9111</v>
      </c>
      <c r="C336" s="33" t="s">
        <v>9112</v>
      </c>
      <c r="D336" s="33">
        <v>3200</v>
      </c>
      <c r="E336" s="33" t="s">
        <v>348</v>
      </c>
      <c r="F336" s="33" t="s">
        <v>9113</v>
      </c>
      <c r="G336" s="33" t="s">
        <v>9114</v>
      </c>
      <c r="H336" s="88" t="str">
        <f t="shared" si="5"/>
        <v>Gemeentebestuur van Aarschot, Ten Drossaarde 1, 3200 AARSCHOT</v>
      </c>
    </row>
    <row r="337" spans="1:8" x14ac:dyDescent="0.25">
      <c r="A337" s="33">
        <v>961391</v>
      </c>
      <c r="B337" s="33" t="s">
        <v>9115</v>
      </c>
      <c r="C337" s="33" t="s">
        <v>9116</v>
      </c>
      <c r="D337" s="33">
        <v>3460</v>
      </c>
      <c r="E337" s="33" t="s">
        <v>671</v>
      </c>
      <c r="F337" s="33" t="s">
        <v>9117</v>
      </c>
      <c r="G337" s="33" t="s">
        <v>7578</v>
      </c>
      <c r="H337" s="88" t="str">
        <f t="shared" si="5"/>
        <v>Gemeentebestuur van Bekkevoort, Eugeen Coolsstraat 17, 3460 BEKKEVOORT</v>
      </c>
    </row>
    <row r="338" spans="1:8" x14ac:dyDescent="0.25">
      <c r="A338" s="33">
        <v>961409</v>
      </c>
      <c r="B338" s="33" t="s">
        <v>9118</v>
      </c>
      <c r="C338" s="33" t="s">
        <v>7685</v>
      </c>
      <c r="D338" s="33">
        <v>3270</v>
      </c>
      <c r="E338" s="33" t="s">
        <v>673</v>
      </c>
      <c r="F338" s="33" t="s">
        <v>9119</v>
      </c>
      <c r="G338" s="33" t="s">
        <v>7578</v>
      </c>
      <c r="H338" s="88" t="str">
        <f t="shared" si="5"/>
        <v>Gemeentebestuur van Scherpenheuvel-Zichem, August Nihoulstraat 13, 3270 SCHERPENHEUVEL</v>
      </c>
    </row>
    <row r="339" spans="1:8" x14ac:dyDescent="0.25">
      <c r="A339" s="33">
        <v>961417</v>
      </c>
      <c r="B339" s="33" t="s">
        <v>9120</v>
      </c>
      <c r="C339" s="33" t="s">
        <v>9022</v>
      </c>
      <c r="D339" s="33">
        <v>3290</v>
      </c>
      <c r="E339" s="33" t="s">
        <v>350</v>
      </c>
      <c r="F339" s="33" t="s">
        <v>9121</v>
      </c>
      <c r="G339" s="33" t="s">
        <v>7578</v>
      </c>
      <c r="H339" s="88" t="str">
        <f t="shared" si="5"/>
        <v>Gemeentebestuur van Diest, Grote Markt 1, 3290 DIEST</v>
      </c>
    </row>
    <row r="340" spans="1:8" x14ac:dyDescent="0.25">
      <c r="A340" s="33">
        <v>961433</v>
      </c>
      <c r="B340" s="33" t="s">
        <v>9122</v>
      </c>
      <c r="C340" s="33" t="s">
        <v>8804</v>
      </c>
      <c r="D340" s="33">
        <v>3320</v>
      </c>
      <c r="E340" s="33" t="s">
        <v>683</v>
      </c>
      <c r="F340" s="33" t="s">
        <v>9123</v>
      </c>
      <c r="G340" s="33" t="s">
        <v>7578</v>
      </c>
      <c r="H340" s="88" t="str">
        <f t="shared" si="5"/>
        <v>Gemeentebestuur van Hoegaarden, Gemeenteplein 1, 3320 HOEGAARDEN</v>
      </c>
    </row>
    <row r="341" spans="1:8" x14ac:dyDescent="0.25">
      <c r="A341" s="33">
        <v>961441</v>
      </c>
      <c r="B341" s="33" t="s">
        <v>9124</v>
      </c>
      <c r="C341" s="33" t="s">
        <v>9125</v>
      </c>
      <c r="D341" s="33">
        <v>3350</v>
      </c>
      <c r="E341" s="33" t="s">
        <v>9126</v>
      </c>
      <c r="F341" s="33" t="s">
        <v>9127</v>
      </c>
      <c r="G341" s="33" t="s">
        <v>7578</v>
      </c>
      <c r="H341" s="88" t="str">
        <f t="shared" si="5"/>
        <v>Gemeentebestuur Linter, Helen-Bosstraat 43, 3350 LINTER</v>
      </c>
    </row>
    <row r="342" spans="1:8" x14ac:dyDescent="0.25">
      <c r="A342" s="33">
        <v>961458</v>
      </c>
      <c r="B342" s="33" t="s">
        <v>9128</v>
      </c>
      <c r="C342" s="33" t="s">
        <v>9129</v>
      </c>
      <c r="D342" s="33">
        <v>3370</v>
      </c>
      <c r="E342" s="33" t="s">
        <v>352</v>
      </c>
      <c r="F342" s="33" t="s">
        <v>9130</v>
      </c>
      <c r="G342" s="33" t="s">
        <v>7578</v>
      </c>
      <c r="H342" s="88" t="str">
        <f t="shared" si="5"/>
        <v>Gemeentebestuur van Boutersem, Neervelpsestraat 11, 3370 BOUTERSEM</v>
      </c>
    </row>
    <row r="343" spans="1:8" x14ac:dyDescent="0.25">
      <c r="A343" s="33">
        <v>961466</v>
      </c>
      <c r="B343" s="33" t="s">
        <v>9131</v>
      </c>
      <c r="C343" s="33" t="s">
        <v>9132</v>
      </c>
      <c r="D343" s="33">
        <v>3380</v>
      </c>
      <c r="E343" s="33" t="s">
        <v>687</v>
      </c>
      <c r="F343" s="33" t="s">
        <v>9133</v>
      </c>
      <c r="G343" s="33" t="s">
        <v>7578</v>
      </c>
      <c r="H343" s="88" t="str">
        <f t="shared" si="5"/>
        <v>Gemeentebestuur van Glabbeek, Grotestraat 33, 3380 GLABBEEK</v>
      </c>
    </row>
    <row r="344" spans="1:8" x14ac:dyDescent="0.25">
      <c r="A344" s="33">
        <v>961491</v>
      </c>
      <c r="B344" s="33" t="s">
        <v>9134</v>
      </c>
      <c r="C344" s="33" t="s">
        <v>9135</v>
      </c>
      <c r="D344" s="33">
        <v>3440</v>
      </c>
      <c r="E344" s="33" t="s">
        <v>695</v>
      </c>
      <c r="F344" s="33" t="s">
        <v>9136</v>
      </c>
      <c r="G344" s="33" t="s">
        <v>7578</v>
      </c>
      <c r="H344" s="88" t="str">
        <f t="shared" si="5"/>
        <v>Gemeentebestuur van Zoutleeuw, Aen Den Hoorn 1, 3440 ZOUTLEEUW</v>
      </c>
    </row>
    <row r="345" spans="1:8" x14ac:dyDescent="0.25">
      <c r="A345" s="33">
        <v>961508</v>
      </c>
      <c r="B345" s="33" t="s">
        <v>9137</v>
      </c>
      <c r="C345" s="33" t="s">
        <v>9138</v>
      </c>
      <c r="D345" s="33">
        <v>3470</v>
      </c>
      <c r="E345" s="33" t="s">
        <v>686</v>
      </c>
      <c r="F345" s="33" t="s">
        <v>7578</v>
      </c>
      <c r="G345" s="33" t="s">
        <v>7578</v>
      </c>
      <c r="H345" s="88" t="str">
        <f t="shared" si="5"/>
        <v>Gemeentebestuur van Kortenaken, Dorpsplein 35, 3470 KORTENAKEN</v>
      </c>
    </row>
    <row r="346" spans="1:8" x14ac:dyDescent="0.25">
      <c r="A346" s="33">
        <v>961516</v>
      </c>
      <c r="B346" s="33" t="s">
        <v>9139</v>
      </c>
      <c r="C346" s="33" t="s">
        <v>8920</v>
      </c>
      <c r="D346" s="33">
        <v>3545</v>
      </c>
      <c r="E346" s="33" t="s">
        <v>876</v>
      </c>
      <c r="F346" s="33" t="s">
        <v>9140</v>
      </c>
      <c r="G346" s="33" t="s">
        <v>7578</v>
      </c>
      <c r="H346" s="88" t="str">
        <f t="shared" si="5"/>
        <v>Gemeentebestuur van Halen, Markt 14, 3545 HALEN</v>
      </c>
    </row>
    <row r="347" spans="1:8" x14ac:dyDescent="0.25">
      <c r="A347" s="33">
        <v>961524</v>
      </c>
      <c r="B347" s="33" t="s">
        <v>9141</v>
      </c>
      <c r="C347" s="33" t="s">
        <v>9142</v>
      </c>
      <c r="D347" s="33">
        <v>3500</v>
      </c>
      <c r="E347" s="33" t="s">
        <v>355</v>
      </c>
      <c r="F347" s="33" t="s">
        <v>9143</v>
      </c>
      <c r="G347" s="33" t="s">
        <v>9144</v>
      </c>
      <c r="H347" s="88" t="str">
        <f t="shared" si="5"/>
        <v>Gemeentebestuur van Hasselt, Limburgplein 11, 3500 HASSELT</v>
      </c>
    </row>
    <row r="348" spans="1:8" x14ac:dyDescent="0.25">
      <c r="A348" s="33">
        <v>961532</v>
      </c>
      <c r="B348" s="33" t="s">
        <v>9145</v>
      </c>
      <c r="C348" s="33" t="s">
        <v>9146</v>
      </c>
      <c r="D348" s="33">
        <v>3530</v>
      </c>
      <c r="E348" s="33" t="s">
        <v>357</v>
      </c>
      <c r="F348" s="33" t="s">
        <v>9147</v>
      </c>
      <c r="G348" s="33" t="s">
        <v>9148</v>
      </c>
      <c r="H348" s="88" t="str">
        <f t="shared" si="5"/>
        <v>Gemeentebestuur van Houthalen-Helchteren, Pastorijstraat 30, 3530 HOUTHALEN-HELCHTEREN</v>
      </c>
    </row>
    <row r="349" spans="1:8" x14ac:dyDescent="0.25">
      <c r="A349" s="33">
        <v>961541</v>
      </c>
      <c r="B349" s="33" t="s">
        <v>9149</v>
      </c>
      <c r="C349" s="33" t="s">
        <v>9150</v>
      </c>
      <c r="D349" s="33">
        <v>3550</v>
      </c>
      <c r="E349" s="33" t="s">
        <v>358</v>
      </c>
      <c r="F349" s="33" t="s">
        <v>9151</v>
      </c>
      <c r="G349" s="33" t="s">
        <v>9152</v>
      </c>
      <c r="H349" s="88" t="str">
        <f t="shared" si="5"/>
        <v>Gemeentebestuur van Heusden-Zolder, Heldenplein 1, 3550 ZOLDER</v>
      </c>
    </row>
    <row r="350" spans="1:8" x14ac:dyDescent="0.25">
      <c r="A350" s="33">
        <v>961565</v>
      </c>
      <c r="B350" s="33" t="s">
        <v>9153</v>
      </c>
      <c r="C350" s="33" t="s">
        <v>9154</v>
      </c>
      <c r="D350" s="33">
        <v>3940</v>
      </c>
      <c r="E350" s="33" t="s">
        <v>361</v>
      </c>
      <c r="F350" s="33" t="s">
        <v>9155</v>
      </c>
      <c r="G350" s="33" t="s">
        <v>7578</v>
      </c>
      <c r="H350" s="88" t="str">
        <f t="shared" si="5"/>
        <v>Gemeentebestuur van Hechtel-Eksel, Don Boscostraat 5, 3940 HECHTEL</v>
      </c>
    </row>
    <row r="351" spans="1:8" x14ac:dyDescent="0.25">
      <c r="A351" s="33">
        <v>961599</v>
      </c>
      <c r="B351" s="33" t="s">
        <v>9156</v>
      </c>
      <c r="C351" s="33" t="s">
        <v>4615</v>
      </c>
      <c r="D351" s="33">
        <v>3590</v>
      </c>
      <c r="E351" s="33" t="s">
        <v>708</v>
      </c>
      <c r="F351" s="33" t="s">
        <v>9157</v>
      </c>
      <c r="G351" s="33" t="s">
        <v>7578</v>
      </c>
      <c r="H351" s="88" t="str">
        <f t="shared" si="5"/>
        <v>Gemeentebestuur van Diepenbeek, Dorpsstraat 14, 3590 DIEPENBEEK</v>
      </c>
    </row>
    <row r="352" spans="1:8" x14ac:dyDescent="0.25">
      <c r="A352" s="33">
        <v>961607</v>
      </c>
      <c r="B352" s="33" t="s">
        <v>9158</v>
      </c>
      <c r="C352" s="33" t="s">
        <v>9159</v>
      </c>
      <c r="D352" s="33">
        <v>3630</v>
      </c>
      <c r="E352" s="33" t="s">
        <v>366</v>
      </c>
      <c r="F352" s="33" t="s">
        <v>9160</v>
      </c>
      <c r="G352" s="33" t="s">
        <v>9161</v>
      </c>
      <c r="H352" s="88" t="str">
        <f t="shared" si="5"/>
        <v>Gemeentebestuur van Maasmechelen, Heirstraat 239, 3630 MAASMECHELEN</v>
      </c>
    </row>
    <row r="353" spans="1:8" x14ac:dyDescent="0.25">
      <c r="A353" s="33">
        <v>961615</v>
      </c>
      <c r="B353" s="33" t="s">
        <v>11131</v>
      </c>
      <c r="C353" s="33" t="s">
        <v>9162</v>
      </c>
      <c r="D353" s="33">
        <v>3650</v>
      </c>
      <c r="E353" s="33" t="s">
        <v>368</v>
      </c>
      <c r="F353" s="33" t="s">
        <v>9163</v>
      </c>
      <c r="G353" s="33" t="s">
        <v>9164</v>
      </c>
      <c r="H353" s="88" t="str">
        <f t="shared" si="5"/>
        <v>Gemeentebestuur van Dilsen-Stokkem, Europalaan 25, 3650 DILSEN-STOKKEM</v>
      </c>
    </row>
    <row r="354" spans="1:8" x14ac:dyDescent="0.25">
      <c r="A354" s="33">
        <v>961623</v>
      </c>
      <c r="B354" s="33" t="s">
        <v>9165</v>
      </c>
      <c r="C354" s="33" t="s">
        <v>3352</v>
      </c>
      <c r="D354" s="33">
        <v>3665</v>
      </c>
      <c r="E354" s="33" t="s">
        <v>369</v>
      </c>
      <c r="F354" s="33" t="s">
        <v>9166</v>
      </c>
      <c r="G354" s="33" t="s">
        <v>11132</v>
      </c>
      <c r="H354" s="88" t="str">
        <f t="shared" si="5"/>
        <v>Gemeentebestuur van As, Dorpsstraat 1, 3665 AS</v>
      </c>
    </row>
    <row r="355" spans="1:8" x14ac:dyDescent="0.25">
      <c r="A355" s="33">
        <v>961631</v>
      </c>
      <c r="B355" s="33" t="s">
        <v>9167</v>
      </c>
      <c r="C355" s="33" t="s">
        <v>9168</v>
      </c>
      <c r="D355" s="33">
        <v>3640</v>
      </c>
      <c r="E355" s="33" t="s">
        <v>716</v>
      </c>
      <c r="F355" s="33" t="s">
        <v>9169</v>
      </c>
      <c r="G355" s="33" t="s">
        <v>9170</v>
      </c>
      <c r="H355" s="88" t="str">
        <f t="shared" si="5"/>
        <v>Gemeentebestuur van Kinrooi, Breeërsteenweg 146, 3640 KINROOI</v>
      </c>
    </row>
    <row r="356" spans="1:8" x14ac:dyDescent="0.25">
      <c r="A356" s="33">
        <v>961649</v>
      </c>
      <c r="B356" s="33" t="s">
        <v>9171</v>
      </c>
      <c r="C356" s="33" t="s">
        <v>9172</v>
      </c>
      <c r="D356" s="33">
        <v>3700</v>
      </c>
      <c r="E356" s="33" t="s">
        <v>372</v>
      </c>
      <c r="F356" s="33" t="s">
        <v>9173</v>
      </c>
      <c r="G356" s="33" t="s">
        <v>7578</v>
      </c>
      <c r="H356" s="88" t="str">
        <f t="shared" si="5"/>
        <v>Gemeentebestuur van Tongeren, Maastrichterstraat 10, 3700 TONGEREN</v>
      </c>
    </row>
    <row r="357" spans="1:8" x14ac:dyDescent="0.25">
      <c r="A357" s="33">
        <v>961656</v>
      </c>
      <c r="B357" s="33" t="s">
        <v>9174</v>
      </c>
      <c r="C357" s="33" t="s">
        <v>9175</v>
      </c>
      <c r="D357" s="33">
        <v>3720</v>
      </c>
      <c r="E357" s="33" t="s">
        <v>5227</v>
      </c>
      <c r="F357" s="33" t="s">
        <v>9176</v>
      </c>
      <c r="G357" s="33" t="s">
        <v>7578</v>
      </c>
      <c r="H357" s="88" t="str">
        <f t="shared" si="5"/>
        <v>Gemeentebestuur van Kortessem, Kerkplein 11, 3720 KORTESSEM</v>
      </c>
    </row>
    <row r="358" spans="1:8" x14ac:dyDescent="0.25">
      <c r="A358" s="33">
        <v>961664</v>
      </c>
      <c r="B358" s="33" t="s">
        <v>9177</v>
      </c>
      <c r="C358" s="33" t="s">
        <v>9178</v>
      </c>
      <c r="D358" s="33">
        <v>3730</v>
      </c>
      <c r="E358" s="33" t="s">
        <v>721</v>
      </c>
      <c r="F358" s="33" t="s">
        <v>9179</v>
      </c>
      <c r="G358" s="33" t="s">
        <v>9180</v>
      </c>
      <c r="H358" s="88" t="str">
        <f t="shared" si="5"/>
        <v>Gemeentebestuur van Hoeselt, Dorpsstraat 17, 3730 HOESELT</v>
      </c>
    </row>
    <row r="359" spans="1:8" x14ac:dyDescent="0.25">
      <c r="A359" s="33">
        <v>961672</v>
      </c>
      <c r="B359" s="33" t="s">
        <v>9181</v>
      </c>
      <c r="C359" s="33" t="s">
        <v>9182</v>
      </c>
      <c r="D359" s="33">
        <v>3740</v>
      </c>
      <c r="E359" s="33" t="s">
        <v>373</v>
      </c>
      <c r="F359" s="33" t="s">
        <v>9183</v>
      </c>
      <c r="G359" s="33" t="s">
        <v>11133</v>
      </c>
      <c r="H359" s="88" t="str">
        <f t="shared" si="5"/>
        <v>Gemeentebestuur van Bilzen, Deken Paquayplein 1, 3740 BILZEN</v>
      </c>
    </row>
    <row r="360" spans="1:8" x14ac:dyDescent="0.25">
      <c r="A360" s="33">
        <v>961681</v>
      </c>
      <c r="B360" s="33" t="s">
        <v>9184</v>
      </c>
      <c r="C360" s="33" t="s">
        <v>9185</v>
      </c>
      <c r="D360" s="33">
        <v>3620</v>
      </c>
      <c r="E360" s="33" t="s">
        <v>3</v>
      </c>
      <c r="F360" s="33" t="s">
        <v>7578</v>
      </c>
      <c r="G360" s="33" t="s">
        <v>7578</v>
      </c>
      <c r="H360" s="88" t="str">
        <f t="shared" si="5"/>
        <v>Gemeentebestuur van Lanaken, Jan Rosierlaan 1, 3620 LANAKEN</v>
      </c>
    </row>
    <row r="361" spans="1:8" x14ac:dyDescent="0.25">
      <c r="A361" s="33">
        <v>961698</v>
      </c>
      <c r="B361" s="33" t="s">
        <v>9186</v>
      </c>
      <c r="C361" s="33" t="s">
        <v>9187</v>
      </c>
      <c r="D361" s="33">
        <v>3770</v>
      </c>
      <c r="E361" s="33" t="s">
        <v>2</v>
      </c>
      <c r="F361" s="33" t="s">
        <v>9188</v>
      </c>
      <c r="G361" s="33" t="s">
        <v>7578</v>
      </c>
      <c r="H361" s="88" t="str">
        <f t="shared" si="5"/>
        <v>Gemeentebestuur van Riemst, Maastrichtersteenweg 2_B, 3770 RIEMST</v>
      </c>
    </row>
    <row r="362" spans="1:8" x14ac:dyDescent="0.25">
      <c r="A362" s="33">
        <v>961722</v>
      </c>
      <c r="B362" s="33" t="s">
        <v>9189</v>
      </c>
      <c r="C362" s="33" t="s">
        <v>9190</v>
      </c>
      <c r="D362" s="33">
        <v>3850</v>
      </c>
      <c r="E362" s="33" t="s">
        <v>14</v>
      </c>
      <c r="F362" s="33" t="s">
        <v>9191</v>
      </c>
      <c r="G362" s="33" t="s">
        <v>9192</v>
      </c>
      <c r="H362" s="88" t="str">
        <f t="shared" si="5"/>
        <v>Gemeentebestuur van Nieuwerkerken, Kerkstraat 113, 3850 NIEUWERKERKEN</v>
      </c>
    </row>
    <row r="363" spans="1:8" x14ac:dyDescent="0.25">
      <c r="A363" s="33">
        <v>961731</v>
      </c>
      <c r="B363" s="33" t="s">
        <v>9193</v>
      </c>
      <c r="C363" s="33" t="s">
        <v>9194</v>
      </c>
      <c r="D363" s="33">
        <v>3570</v>
      </c>
      <c r="E363" s="33" t="s">
        <v>15</v>
      </c>
      <c r="F363" s="33" t="s">
        <v>9195</v>
      </c>
      <c r="G363" s="33" t="s">
        <v>9196</v>
      </c>
      <c r="H363" s="88" t="str">
        <f t="shared" si="5"/>
        <v>Gemeentebestuur van Alken, Hoogdorpsstraat 38, 3570 ALKEN</v>
      </c>
    </row>
    <row r="364" spans="1:8" x14ac:dyDescent="0.25">
      <c r="A364" s="33">
        <v>961771</v>
      </c>
      <c r="B364" s="33" t="s">
        <v>9197</v>
      </c>
      <c r="C364" s="33" t="s">
        <v>9198</v>
      </c>
      <c r="D364" s="33">
        <v>3920</v>
      </c>
      <c r="E364" s="33" t="s">
        <v>377</v>
      </c>
      <c r="F364" s="33" t="s">
        <v>9199</v>
      </c>
      <c r="G364" s="33" t="s">
        <v>9200</v>
      </c>
      <c r="H364" s="88" t="str">
        <f t="shared" si="5"/>
        <v>Stadsbestuur van Lommel, Hertog Janplein 1, 3920 LOMMEL</v>
      </c>
    </row>
    <row r="365" spans="1:8" x14ac:dyDescent="0.25">
      <c r="A365" s="33">
        <v>961789</v>
      </c>
      <c r="B365" s="33" t="s">
        <v>9201</v>
      </c>
      <c r="C365" s="33" t="s">
        <v>9202</v>
      </c>
      <c r="D365" s="33">
        <v>3560</v>
      </c>
      <c r="E365" s="33" t="s">
        <v>379</v>
      </c>
      <c r="F365" s="33" t="s">
        <v>9203</v>
      </c>
      <c r="G365" s="33" t="s">
        <v>7578</v>
      </c>
      <c r="H365" s="88" t="str">
        <f t="shared" si="5"/>
        <v>Gemeentebestuur van Lummen, Gemeenteplein 13, 3560 LUMMEN</v>
      </c>
    </row>
    <row r="366" spans="1:8" x14ac:dyDescent="0.25">
      <c r="A366" s="33">
        <v>961797</v>
      </c>
      <c r="B366" s="33" t="s">
        <v>9204</v>
      </c>
      <c r="C366" s="33" t="s">
        <v>5140</v>
      </c>
      <c r="D366" s="33">
        <v>3580</v>
      </c>
      <c r="E366" s="33" t="s">
        <v>24</v>
      </c>
      <c r="F366" s="33" t="s">
        <v>9205</v>
      </c>
      <c r="G366" s="33" t="s">
        <v>7578</v>
      </c>
      <c r="H366" s="88" t="str">
        <f t="shared" si="5"/>
        <v>Gemeentebestuur van Beringen, Collegestraat 1, 3580 BERINGEN</v>
      </c>
    </row>
    <row r="367" spans="1:8" x14ac:dyDescent="0.25">
      <c r="A367" s="33">
        <v>961805</v>
      </c>
      <c r="B367" s="33" t="s">
        <v>9206</v>
      </c>
      <c r="C367" s="33" t="s">
        <v>8680</v>
      </c>
      <c r="D367" s="33">
        <v>2450</v>
      </c>
      <c r="E367" s="33" t="s">
        <v>385</v>
      </c>
      <c r="F367" s="33" t="s">
        <v>9207</v>
      </c>
      <c r="G367" s="33" t="s">
        <v>9208</v>
      </c>
      <c r="H367" s="88" t="str">
        <f t="shared" si="5"/>
        <v>Gemeentebestuur van Meerhout, Markt 1, 2450 MEERHOUT</v>
      </c>
    </row>
    <row r="368" spans="1:8" x14ac:dyDescent="0.25">
      <c r="A368" s="33">
        <v>961813</v>
      </c>
      <c r="B368" s="33" t="s">
        <v>9209</v>
      </c>
      <c r="C368" s="33" t="s">
        <v>3569</v>
      </c>
      <c r="D368" s="33">
        <v>2430</v>
      </c>
      <c r="E368" s="33" t="s">
        <v>27</v>
      </c>
      <c r="F368" s="33" t="s">
        <v>9210</v>
      </c>
      <c r="G368" s="33" t="s">
        <v>9211</v>
      </c>
      <c r="H368" s="88" t="str">
        <f t="shared" si="5"/>
        <v>Gemeentebestuur van Laakdal, Markt 19, 2430 LAAKDAL</v>
      </c>
    </row>
    <row r="369" spans="1:8" x14ac:dyDescent="0.25">
      <c r="A369" s="33">
        <v>961871</v>
      </c>
      <c r="B369" s="33" t="s">
        <v>9212</v>
      </c>
      <c r="C369" s="33" t="s">
        <v>3207</v>
      </c>
      <c r="D369" s="33">
        <v>1120</v>
      </c>
      <c r="E369" s="33" t="s">
        <v>256</v>
      </c>
      <c r="F369" s="33" t="s">
        <v>9213</v>
      </c>
      <c r="G369" s="33" t="s">
        <v>9214</v>
      </c>
      <c r="H369" s="88" t="str">
        <f t="shared" si="5"/>
        <v>VZW"Katholiek Onderwijs Brussel-Noord", Leo XIII-straat 11, 1120 NEDER-OVER-HEEMBEEK</v>
      </c>
    </row>
    <row r="370" spans="1:8" x14ac:dyDescent="0.25">
      <c r="A370" s="33">
        <v>961904</v>
      </c>
      <c r="B370" s="33" t="s">
        <v>9215</v>
      </c>
      <c r="C370" s="33" t="s">
        <v>3217</v>
      </c>
      <c r="D370" s="33">
        <v>1030</v>
      </c>
      <c r="E370" s="33" t="s">
        <v>249</v>
      </c>
      <c r="F370" s="33" t="s">
        <v>1200</v>
      </c>
      <c r="G370" s="33" t="s">
        <v>9216</v>
      </c>
      <c r="H370" s="88" t="str">
        <f t="shared" si="5"/>
        <v>VZW"Erasmuscollege", Richard Vandeveldestraat 4, 1030 SCHAARBEEK</v>
      </c>
    </row>
    <row r="371" spans="1:8" x14ac:dyDescent="0.25">
      <c r="A371" s="33">
        <v>961912</v>
      </c>
      <c r="B371" s="33" t="s">
        <v>9217</v>
      </c>
      <c r="C371" s="33" t="s">
        <v>3216</v>
      </c>
      <c r="D371" s="33">
        <v>1030</v>
      </c>
      <c r="E371" s="33" t="s">
        <v>249</v>
      </c>
      <c r="F371" s="33" t="s">
        <v>1199</v>
      </c>
      <c r="G371" s="33" t="s">
        <v>7578</v>
      </c>
      <c r="H371" s="88" t="str">
        <f t="shared" si="5"/>
        <v>VZW"Vrije Katholieke School Schaarbeek-Noord", Rubensstraat 108, 1030 SCHAARBEEK</v>
      </c>
    </row>
    <row r="372" spans="1:8" x14ac:dyDescent="0.25">
      <c r="A372" s="33">
        <v>961921</v>
      </c>
      <c r="B372" s="33" t="s">
        <v>9218</v>
      </c>
      <c r="C372" s="33" t="s">
        <v>3215</v>
      </c>
      <c r="D372" s="33">
        <v>1030</v>
      </c>
      <c r="E372" s="33" t="s">
        <v>249</v>
      </c>
      <c r="F372" s="33" t="s">
        <v>1197</v>
      </c>
      <c r="G372" s="33" t="s">
        <v>11134</v>
      </c>
      <c r="H372" s="88" t="str">
        <f t="shared" si="5"/>
        <v>VZW"Instituut van de Heilige Familie te Schaarbeek", Helmetsesteenweg 216, 1030 SCHAARBEEK</v>
      </c>
    </row>
    <row r="373" spans="1:8" x14ac:dyDescent="0.25">
      <c r="A373" s="33">
        <v>961979</v>
      </c>
      <c r="B373" s="33" t="s">
        <v>9219</v>
      </c>
      <c r="C373" s="33" t="s">
        <v>3218</v>
      </c>
      <c r="D373" s="33">
        <v>1000</v>
      </c>
      <c r="E373" s="33" t="s">
        <v>2895</v>
      </c>
      <c r="F373" s="33" t="s">
        <v>1201</v>
      </c>
      <c r="G373" s="33" t="s">
        <v>7578</v>
      </c>
      <c r="H373" s="88" t="str">
        <f t="shared" si="5"/>
        <v>VZW "N.K.O. Brussel N.O.", John Waterloo Wilsonstraat 21, 1000 BRUSSEL</v>
      </c>
    </row>
    <row r="374" spans="1:8" x14ac:dyDescent="0.25">
      <c r="A374" s="33">
        <v>962035</v>
      </c>
      <c r="B374" s="33" t="s">
        <v>9220</v>
      </c>
      <c r="C374" s="33" t="s">
        <v>3234</v>
      </c>
      <c r="D374" s="33">
        <v>1070</v>
      </c>
      <c r="E374" s="33" t="s">
        <v>492</v>
      </c>
      <c r="F374" s="33" t="s">
        <v>2793</v>
      </c>
      <c r="G374" s="33" t="s">
        <v>9221</v>
      </c>
      <c r="H374" s="88" t="str">
        <f t="shared" si="5"/>
        <v>VZW Scheppers Anderlecht, Bergense Steenweg 1421, 1070 ANDERLECHT</v>
      </c>
    </row>
    <row r="375" spans="1:8" x14ac:dyDescent="0.25">
      <c r="A375" s="33">
        <v>962167</v>
      </c>
      <c r="B375" s="33" t="s">
        <v>9222</v>
      </c>
      <c r="C375" s="33" t="s">
        <v>3259</v>
      </c>
      <c r="D375" s="33">
        <v>1140</v>
      </c>
      <c r="E375" s="33" t="s">
        <v>257</v>
      </c>
      <c r="F375" s="33" t="s">
        <v>236</v>
      </c>
      <c r="G375" s="33" t="s">
        <v>9223</v>
      </c>
      <c r="H375" s="88" t="str">
        <f t="shared" si="5"/>
        <v>VZW Onze-Lieve-Vrouw Sint-Jozef, Pater Damiaanstraat 40, 1140 EVERE</v>
      </c>
    </row>
    <row r="376" spans="1:8" x14ac:dyDescent="0.25">
      <c r="A376" s="33">
        <v>962175</v>
      </c>
      <c r="B376" s="33" t="s">
        <v>9224</v>
      </c>
      <c r="C376" s="33" t="s">
        <v>9225</v>
      </c>
      <c r="D376" s="33">
        <v>1140</v>
      </c>
      <c r="E376" s="33" t="s">
        <v>257</v>
      </c>
      <c r="F376" s="33" t="s">
        <v>235</v>
      </c>
      <c r="G376" s="33" t="s">
        <v>9226</v>
      </c>
      <c r="H376" s="88" t="str">
        <f t="shared" si="5"/>
        <v>VZW"Heilig Hart van Maria-Instituut", Oud-Strijderslaan 61_B, 1140 EVERE</v>
      </c>
    </row>
    <row r="377" spans="1:8" x14ac:dyDescent="0.25">
      <c r="A377" s="33">
        <v>962217</v>
      </c>
      <c r="B377" s="33" t="s">
        <v>9227</v>
      </c>
      <c r="C377" s="33" t="s">
        <v>9228</v>
      </c>
      <c r="D377" s="33">
        <v>3050</v>
      </c>
      <c r="E377" s="33" t="s">
        <v>634</v>
      </c>
      <c r="F377" s="33" t="s">
        <v>9229</v>
      </c>
      <c r="G377" s="33" t="s">
        <v>9230</v>
      </c>
      <c r="H377" s="88" t="str">
        <f t="shared" si="5"/>
        <v>VZW Don Bosco Onderwijscentrum, Don Boscolaan 15, 3050 OUD-HEVERLEE</v>
      </c>
    </row>
    <row r="378" spans="1:8" x14ac:dyDescent="0.25">
      <c r="A378" s="33">
        <v>962225</v>
      </c>
      <c r="B378" s="33" t="s">
        <v>9231</v>
      </c>
      <c r="C378" s="33" t="s">
        <v>9232</v>
      </c>
      <c r="D378" s="33">
        <v>1160</v>
      </c>
      <c r="E378" s="33" t="s">
        <v>259</v>
      </c>
      <c r="F378" s="33" t="s">
        <v>9233</v>
      </c>
      <c r="G378" s="33" t="s">
        <v>9234</v>
      </c>
      <c r="H378" s="88" t="str">
        <f t="shared" si="5"/>
        <v>VZW Lutgardisscholen-Brussel, Zandgroeflaan 6, 1160 OUDERGEM</v>
      </c>
    </row>
    <row r="379" spans="1:8" x14ac:dyDescent="0.25">
      <c r="A379" s="33">
        <v>962233</v>
      </c>
      <c r="B379" s="33" t="s">
        <v>9235</v>
      </c>
      <c r="C379" s="33" t="s">
        <v>3266</v>
      </c>
      <c r="D379" s="33">
        <v>1170</v>
      </c>
      <c r="E379" s="33" t="s">
        <v>260</v>
      </c>
      <c r="F379" s="33" t="s">
        <v>1244</v>
      </c>
      <c r="G379" s="33" t="s">
        <v>9236</v>
      </c>
      <c r="H379" s="88" t="str">
        <f t="shared" si="5"/>
        <v>VZW"Katholiek Onderwijs Zonien", Léopold Wienerlaan 32, 1170 WATERMAAL-BOSVOORDE</v>
      </c>
    </row>
    <row r="380" spans="1:8" x14ac:dyDescent="0.25">
      <c r="A380" s="33">
        <v>962258</v>
      </c>
      <c r="B380" s="33" t="s">
        <v>9237</v>
      </c>
      <c r="C380" s="33" t="s">
        <v>3268</v>
      </c>
      <c r="D380" s="33">
        <v>1180</v>
      </c>
      <c r="E380" s="33" t="s">
        <v>261</v>
      </c>
      <c r="F380" s="33" t="s">
        <v>1246</v>
      </c>
      <c r="G380" s="33" t="s">
        <v>9238</v>
      </c>
      <c r="H380" s="88" t="str">
        <f t="shared" si="5"/>
        <v>VZW"Parochiescholen Sint-Jozef en Sint-Vincentius Ukkel", Sint-Jobsesteenweg 608, 1180 UKKEL</v>
      </c>
    </row>
    <row r="381" spans="1:8" x14ac:dyDescent="0.25">
      <c r="A381" s="33">
        <v>962266</v>
      </c>
      <c r="B381" s="33" t="s">
        <v>9239</v>
      </c>
      <c r="C381" s="33" t="s">
        <v>3269</v>
      </c>
      <c r="D381" s="33">
        <v>1180</v>
      </c>
      <c r="E381" s="33" t="s">
        <v>261</v>
      </c>
      <c r="F381" s="33" t="s">
        <v>9240</v>
      </c>
      <c r="G381" s="33" t="s">
        <v>9241</v>
      </c>
      <c r="H381" s="88" t="str">
        <f t="shared" si="5"/>
        <v>VZW"Schoolcomite van de Parochiale Scholen van Calevoet", Horzelstraat 28, 1180 UKKEL</v>
      </c>
    </row>
    <row r="382" spans="1:8" x14ac:dyDescent="0.25">
      <c r="A382" s="33">
        <v>962282</v>
      </c>
      <c r="B382" s="33" t="s">
        <v>9242</v>
      </c>
      <c r="C382" s="33" t="s">
        <v>3273</v>
      </c>
      <c r="D382" s="33">
        <v>1190</v>
      </c>
      <c r="E382" s="33" t="s">
        <v>494</v>
      </c>
      <c r="F382" s="33" t="s">
        <v>1251</v>
      </c>
      <c r="G382" s="33" t="s">
        <v>9243</v>
      </c>
      <c r="H382" s="88" t="str">
        <f t="shared" si="5"/>
        <v>VZW"Schoolcomite Nederlandstalige Sint-Augustinusschool te Vorst-Brussel", Sint-Augustinuslaan 16, 1190 VORST</v>
      </c>
    </row>
    <row r="383" spans="1:8" x14ac:dyDescent="0.25">
      <c r="A383" s="33">
        <v>962316</v>
      </c>
      <c r="B383" s="33" t="s">
        <v>9244</v>
      </c>
      <c r="C383" s="33" t="s">
        <v>3277</v>
      </c>
      <c r="D383" s="33">
        <v>1200</v>
      </c>
      <c r="E383" s="33" t="s">
        <v>262</v>
      </c>
      <c r="F383" s="33" t="s">
        <v>1255</v>
      </c>
      <c r="G383" s="33" t="s">
        <v>9245</v>
      </c>
      <c r="H383" s="88" t="str">
        <f t="shared" si="5"/>
        <v>VZW"Schoolcomite Sint-Jozef-Kapelleveld", Albert Dumontlaan 1, 1200 SINT-LAMBRECHTS-WOLUWE</v>
      </c>
    </row>
    <row r="384" spans="1:8" x14ac:dyDescent="0.25">
      <c r="A384" s="33">
        <v>962373</v>
      </c>
      <c r="B384" s="33" t="s">
        <v>9246</v>
      </c>
      <c r="C384" s="33" t="s">
        <v>3285</v>
      </c>
      <c r="D384" s="33">
        <v>1540</v>
      </c>
      <c r="E384" s="33" t="s">
        <v>264</v>
      </c>
      <c r="F384" s="33" t="s">
        <v>1263</v>
      </c>
      <c r="G384" s="33" t="s">
        <v>9247</v>
      </c>
      <c r="H384" s="88" t="str">
        <f t="shared" si="5"/>
        <v>VZW Vrij Katholiek Onderwijs " De Bloesem" Herne, Kapellestraat 18, 1540 HERNE</v>
      </c>
    </row>
    <row r="385" spans="1:8" x14ac:dyDescent="0.25">
      <c r="A385" s="33">
        <v>962431</v>
      </c>
      <c r="B385" s="33" t="s">
        <v>9248</v>
      </c>
      <c r="C385" s="33" t="s">
        <v>3299</v>
      </c>
      <c r="D385" s="33">
        <v>1640</v>
      </c>
      <c r="E385" s="33" t="s">
        <v>505</v>
      </c>
      <c r="F385" s="33" t="s">
        <v>1275</v>
      </c>
      <c r="G385" s="33" t="s">
        <v>9249</v>
      </c>
      <c r="H385" s="88" t="str">
        <f t="shared" si="5"/>
        <v>VZW"Schoolcomite Middenhut", Eikenlaan 13, 1640 SINT-GENESIUS-RODE</v>
      </c>
    </row>
    <row r="386" spans="1:8" x14ac:dyDescent="0.25">
      <c r="A386" s="33">
        <v>962456</v>
      </c>
      <c r="B386" s="33" t="s">
        <v>9250</v>
      </c>
      <c r="C386" s="33" t="s">
        <v>8021</v>
      </c>
      <c r="D386" s="33">
        <v>1652</v>
      </c>
      <c r="E386" s="33" t="s">
        <v>506</v>
      </c>
      <c r="F386" s="33" t="s">
        <v>9251</v>
      </c>
      <c r="G386" s="33" t="s">
        <v>9252</v>
      </c>
      <c r="H386" s="88" t="str">
        <f t="shared" si="5"/>
        <v>VZW Scheppers Alsemberg, Pastoor Bolsstraat 15, 1652 ALSEMBERG</v>
      </c>
    </row>
    <row r="387" spans="1:8" x14ac:dyDescent="0.25">
      <c r="A387" s="33">
        <v>962531</v>
      </c>
      <c r="B387" s="33" t="s">
        <v>9253</v>
      </c>
      <c r="C387" s="33" t="s">
        <v>3322</v>
      </c>
      <c r="D387" s="33">
        <v>1602</v>
      </c>
      <c r="E387" s="33" t="s">
        <v>517</v>
      </c>
      <c r="F387" s="33" t="s">
        <v>1297</v>
      </c>
      <c r="G387" s="33" t="s">
        <v>9254</v>
      </c>
      <c r="H387" s="88" t="str">
        <f t="shared" ref="H387:H450" si="6">IF(A387="","",B387&amp;", "&amp;C387&amp;", "&amp;D387&amp;" "&amp;E387)</f>
        <v>VZW" Schoolbestuur A.M.B. Ave-Mariabasisschool", Dorp 48, 1602 VLEZENBEEK</v>
      </c>
    </row>
    <row r="388" spans="1:8" x14ac:dyDescent="0.25">
      <c r="A388" s="33">
        <v>962613</v>
      </c>
      <c r="B388" s="33" t="s">
        <v>9255</v>
      </c>
      <c r="C388" s="33" t="s">
        <v>9256</v>
      </c>
      <c r="D388" s="33">
        <v>1761</v>
      </c>
      <c r="E388" s="33" t="s">
        <v>525</v>
      </c>
      <c r="F388" s="33" t="s">
        <v>9257</v>
      </c>
      <c r="G388" s="33" t="s">
        <v>9258</v>
      </c>
      <c r="H388" s="88" t="str">
        <f t="shared" si="6"/>
        <v>vzw "Sint-Amandusschool", Weverstraat 63, 1761 BORCHTLOMBEEK</v>
      </c>
    </row>
    <row r="389" spans="1:8" x14ac:dyDescent="0.25">
      <c r="A389" s="33">
        <v>962639</v>
      </c>
      <c r="B389" s="33" t="s">
        <v>9259</v>
      </c>
      <c r="C389" s="33" t="s">
        <v>3338</v>
      </c>
      <c r="D389" s="33">
        <v>1770</v>
      </c>
      <c r="E389" s="33" t="s">
        <v>270</v>
      </c>
      <c r="F389" s="33" t="s">
        <v>9260</v>
      </c>
      <c r="G389" s="33" t="s">
        <v>10342</v>
      </c>
      <c r="H389" s="88" t="str">
        <f t="shared" si="6"/>
        <v>VZW"Katholieke Basisscholen Liedekerke", St-Gabriëlstraat 152, 1770 LIEDEKERKE</v>
      </c>
    </row>
    <row r="390" spans="1:8" x14ac:dyDescent="0.25">
      <c r="A390" s="33">
        <v>962647</v>
      </c>
      <c r="B390" s="33" t="s">
        <v>9261</v>
      </c>
      <c r="C390" s="33" t="s">
        <v>3664</v>
      </c>
      <c r="D390" s="33">
        <v>2530</v>
      </c>
      <c r="E390" s="33" t="s">
        <v>582</v>
      </c>
      <c r="F390" s="33" t="s">
        <v>9262</v>
      </c>
      <c r="G390" s="33" t="s">
        <v>10343</v>
      </c>
      <c r="H390" s="88" t="str">
        <f t="shared" si="6"/>
        <v>VZW Sint-Gabriëlcollege, Lange Kroonstraat 72, 2530 BOECHOUT</v>
      </c>
    </row>
    <row r="391" spans="1:8" x14ac:dyDescent="0.25">
      <c r="A391" s="33">
        <v>962654</v>
      </c>
      <c r="B391" s="33" t="s">
        <v>9263</v>
      </c>
      <c r="C391" s="33" t="s">
        <v>3341</v>
      </c>
      <c r="D391" s="33">
        <v>1790</v>
      </c>
      <c r="E391" s="33" t="s">
        <v>526</v>
      </c>
      <c r="F391" s="33" t="s">
        <v>7578</v>
      </c>
      <c r="G391" s="33" t="s">
        <v>9264</v>
      </c>
      <c r="H391" s="88" t="str">
        <f t="shared" si="6"/>
        <v>VZW Katholiek Onderwijs St.Jan Teralfene, Balleistraat 20, 1790 TERALFENE</v>
      </c>
    </row>
    <row r="392" spans="1:8" x14ac:dyDescent="0.25">
      <c r="A392" s="33">
        <v>962671</v>
      </c>
      <c r="B392" s="33" t="s">
        <v>9265</v>
      </c>
      <c r="C392" s="33" t="s">
        <v>8044</v>
      </c>
      <c r="D392" s="33">
        <v>1800</v>
      </c>
      <c r="E392" s="33" t="s">
        <v>271</v>
      </c>
      <c r="F392" s="33" t="s">
        <v>9266</v>
      </c>
      <c r="G392" s="33" t="s">
        <v>9267</v>
      </c>
      <c r="H392" s="88" t="str">
        <f t="shared" si="6"/>
        <v>VZW KO Vilvoorde-Machelen-Diegem-K.O.V., Hellingstraat 44, 1800 VILVOORDE</v>
      </c>
    </row>
    <row r="393" spans="1:8" x14ac:dyDescent="0.25">
      <c r="A393" s="33">
        <v>962746</v>
      </c>
      <c r="B393" s="33" t="s">
        <v>9268</v>
      </c>
      <c r="C393" s="33" t="s">
        <v>3366</v>
      </c>
      <c r="D393" s="33">
        <v>1785</v>
      </c>
      <c r="E393" s="33" t="s">
        <v>534</v>
      </c>
      <c r="F393" s="33" t="s">
        <v>9269</v>
      </c>
      <c r="G393" s="33" t="s">
        <v>9270</v>
      </c>
      <c r="H393" s="88" t="str">
        <f t="shared" si="6"/>
        <v>VZW"Vrij Katholiek Onderwijs van de Gemeente Merchtem", Gasthuisstraat 21, 1785 MERCHTEM</v>
      </c>
    </row>
    <row r="394" spans="1:8" x14ac:dyDescent="0.25">
      <c r="A394" s="33">
        <v>962753</v>
      </c>
      <c r="B394" s="33" t="s">
        <v>9271</v>
      </c>
      <c r="C394" s="33" t="s">
        <v>9272</v>
      </c>
      <c r="D394" s="33">
        <v>1745</v>
      </c>
      <c r="E394" s="33" t="s">
        <v>275</v>
      </c>
      <c r="F394" s="33" t="s">
        <v>9273</v>
      </c>
      <c r="G394" s="33" t="s">
        <v>9274</v>
      </c>
      <c r="H394" s="88" t="str">
        <f t="shared" si="6"/>
        <v>VZW"Schoolcomite Sint-Vincentius", Heerbaan 25, 1745 OPWIJK</v>
      </c>
    </row>
    <row r="395" spans="1:8" x14ac:dyDescent="0.25">
      <c r="A395" s="33">
        <v>962829</v>
      </c>
      <c r="B395" s="33" t="s">
        <v>9275</v>
      </c>
      <c r="C395" s="33" t="s">
        <v>3388</v>
      </c>
      <c r="D395" s="33">
        <v>1970</v>
      </c>
      <c r="E395" s="33" t="s">
        <v>540</v>
      </c>
      <c r="F395" s="33" t="s">
        <v>1360</v>
      </c>
      <c r="G395" s="33" t="s">
        <v>9276</v>
      </c>
      <c r="H395" s="88" t="str">
        <f t="shared" si="6"/>
        <v>VZW Heilig Hartcollege Tervuren, Albertlaan 44, 1970 WEZEMBEEK-OPPEM</v>
      </c>
    </row>
    <row r="396" spans="1:8" x14ac:dyDescent="0.25">
      <c r="A396" s="33">
        <v>962837</v>
      </c>
      <c r="B396" s="33" t="s">
        <v>9277</v>
      </c>
      <c r="C396" s="33" t="s">
        <v>3387</v>
      </c>
      <c r="D396" s="33">
        <v>1970</v>
      </c>
      <c r="E396" s="33" t="s">
        <v>540</v>
      </c>
      <c r="F396" s="33" t="s">
        <v>1359</v>
      </c>
      <c r="G396" s="33" t="s">
        <v>9278</v>
      </c>
      <c r="H396" s="88" t="str">
        <f t="shared" si="6"/>
        <v>VZW"Schoolcomite van de Heilige Drievuldigheid en van Sint-Joris", Sint-Jorisoord 1, 1970 WEZEMBEEK-OPPEM</v>
      </c>
    </row>
    <row r="397" spans="1:8" x14ac:dyDescent="0.25">
      <c r="A397" s="33">
        <v>962878</v>
      </c>
      <c r="B397" s="33" t="s">
        <v>9279</v>
      </c>
      <c r="C397" s="33" t="s">
        <v>3400</v>
      </c>
      <c r="D397" s="33">
        <v>2060</v>
      </c>
      <c r="E397" s="33" t="s">
        <v>2896</v>
      </c>
      <c r="F397" s="33" t="s">
        <v>9280</v>
      </c>
      <c r="G397" s="33" t="s">
        <v>9281</v>
      </c>
      <c r="H397" s="88" t="str">
        <f t="shared" si="6"/>
        <v>VZW De Broeders van Scheppers Sint-Eligiusinstituut te Antwerpen, Van Helmontstraat 29, 2060 ANTWERPEN</v>
      </c>
    </row>
    <row r="398" spans="1:8" x14ac:dyDescent="0.25">
      <c r="A398" s="33">
        <v>962886</v>
      </c>
      <c r="B398" s="33" t="s">
        <v>9282</v>
      </c>
      <c r="C398" s="33" t="s">
        <v>3399</v>
      </c>
      <c r="D398" s="33">
        <v>2060</v>
      </c>
      <c r="E398" s="33" t="s">
        <v>2896</v>
      </c>
      <c r="F398" s="33" t="s">
        <v>1370</v>
      </c>
      <c r="G398" s="33" t="s">
        <v>9283</v>
      </c>
      <c r="H398" s="88" t="str">
        <f t="shared" si="6"/>
        <v>VZW Schoolcomite Sint-Henricus, Oudesteenweg 81, 2060 ANTWERPEN</v>
      </c>
    </row>
    <row r="399" spans="1:8" x14ac:dyDescent="0.25">
      <c r="A399" s="33">
        <v>962894</v>
      </c>
      <c r="B399" s="33" t="s">
        <v>9284</v>
      </c>
      <c r="C399" s="33" t="s">
        <v>3401</v>
      </c>
      <c r="D399" s="33">
        <v>2000</v>
      </c>
      <c r="E399" s="33" t="s">
        <v>2896</v>
      </c>
      <c r="F399" s="33" t="s">
        <v>1372</v>
      </c>
      <c r="G399" s="33" t="s">
        <v>11135</v>
      </c>
      <c r="H399" s="88" t="str">
        <f t="shared" si="6"/>
        <v>VZW Sint-Ludgardisschool Antwerpen, Maarschalk Gérardstraat 18, 2000 ANTWERPEN</v>
      </c>
    </row>
    <row r="400" spans="1:8" x14ac:dyDescent="0.25">
      <c r="A400" s="33">
        <v>962936</v>
      </c>
      <c r="B400" s="33" t="s">
        <v>9285</v>
      </c>
      <c r="C400" s="33" t="s">
        <v>7849</v>
      </c>
      <c r="D400" s="33">
        <v>2000</v>
      </c>
      <c r="E400" s="33" t="s">
        <v>2896</v>
      </c>
      <c r="F400" s="33" t="s">
        <v>8160</v>
      </c>
      <c r="G400" s="33" t="s">
        <v>7578</v>
      </c>
      <c r="H400" s="88" t="str">
        <f t="shared" si="6"/>
        <v>VZW Centraal Katholiek Schoolcomite van Antwerpen, Otto Veniusstraat 22, 2000 ANTWERPEN</v>
      </c>
    </row>
    <row r="401" spans="1:8" x14ac:dyDescent="0.25">
      <c r="A401" s="33">
        <v>962944</v>
      </c>
      <c r="B401" s="33" t="s">
        <v>9286</v>
      </c>
      <c r="C401" s="33" t="s">
        <v>9287</v>
      </c>
      <c r="D401" s="33">
        <v>2018</v>
      </c>
      <c r="E401" s="33" t="s">
        <v>2896</v>
      </c>
      <c r="F401" s="33" t="s">
        <v>1389</v>
      </c>
      <c r="G401" s="33" t="s">
        <v>9288</v>
      </c>
      <c r="H401" s="88" t="str">
        <f t="shared" si="6"/>
        <v>VZW Schoolcomité Benoth Jerusalem, Van Immerseelstraat 25_33, 2018 ANTWERPEN</v>
      </c>
    </row>
    <row r="402" spans="1:8" x14ac:dyDescent="0.25">
      <c r="A402" s="33">
        <v>962951</v>
      </c>
      <c r="B402" s="33" t="s">
        <v>9289</v>
      </c>
      <c r="C402" s="33" t="s">
        <v>9290</v>
      </c>
      <c r="D402" s="33">
        <v>2018</v>
      </c>
      <c r="E402" s="33" t="s">
        <v>2896</v>
      </c>
      <c r="F402" s="33" t="s">
        <v>5383</v>
      </c>
      <c r="G402" s="33" t="s">
        <v>9291</v>
      </c>
      <c r="H402" s="88" t="str">
        <f t="shared" si="6"/>
        <v>Jesode-Hatora-Beth-Jacob Scholen - Inrichtende Macht, Lange Van Ruusbroecstraat 12_34, 2018 ANTWERPEN</v>
      </c>
    </row>
    <row r="403" spans="1:8" x14ac:dyDescent="0.25">
      <c r="A403" s="33">
        <v>962977</v>
      </c>
      <c r="B403" s="33" t="s">
        <v>9292</v>
      </c>
      <c r="C403" s="33" t="s">
        <v>4977</v>
      </c>
      <c r="D403" s="33">
        <v>2000</v>
      </c>
      <c r="E403" s="33" t="s">
        <v>2896</v>
      </c>
      <c r="F403" s="33" t="s">
        <v>1387</v>
      </c>
      <c r="G403" s="33" t="s">
        <v>9293</v>
      </c>
      <c r="H403" s="88" t="str">
        <f t="shared" si="6"/>
        <v>VZW Sint-Lievenscollege, Kasteelpleinstraat 31, 2000 ANTWERPEN</v>
      </c>
    </row>
    <row r="404" spans="1:8" x14ac:dyDescent="0.25">
      <c r="A404" s="33">
        <v>963009</v>
      </c>
      <c r="B404" s="33" t="s">
        <v>9294</v>
      </c>
      <c r="C404" s="33" t="s">
        <v>3423</v>
      </c>
      <c r="D404" s="33">
        <v>2018</v>
      </c>
      <c r="E404" s="33" t="s">
        <v>2896</v>
      </c>
      <c r="F404" s="33" t="s">
        <v>1390</v>
      </c>
      <c r="G404" s="33" t="s">
        <v>7578</v>
      </c>
      <c r="H404" s="88" t="str">
        <f t="shared" si="6"/>
        <v>VZW Yavne, Lamorinièrestraat 150, 2018 ANTWERPEN</v>
      </c>
    </row>
    <row r="405" spans="1:8" x14ac:dyDescent="0.25">
      <c r="A405" s="33">
        <v>963017</v>
      </c>
      <c r="B405" s="33" t="s">
        <v>9295</v>
      </c>
      <c r="C405" s="33" t="s">
        <v>3435</v>
      </c>
      <c r="D405" s="33">
        <v>2018</v>
      </c>
      <c r="E405" s="33" t="s">
        <v>2896</v>
      </c>
      <c r="F405" s="33" t="s">
        <v>1395</v>
      </c>
      <c r="G405" s="33" t="s">
        <v>9296</v>
      </c>
      <c r="H405" s="88" t="str">
        <f t="shared" si="6"/>
        <v>VZW Bais Rachel, Lamorinièrestraat 26, 2018 ANTWERPEN</v>
      </c>
    </row>
    <row r="406" spans="1:8" x14ac:dyDescent="0.25">
      <c r="A406" s="33">
        <v>963091</v>
      </c>
      <c r="B406" s="33" t="s">
        <v>9297</v>
      </c>
      <c r="C406" s="33" t="s">
        <v>7983</v>
      </c>
      <c r="D406" s="33">
        <v>2100</v>
      </c>
      <c r="E406" s="33" t="s">
        <v>543</v>
      </c>
      <c r="F406" s="33" t="s">
        <v>9298</v>
      </c>
      <c r="G406" s="33" t="s">
        <v>9299</v>
      </c>
      <c r="H406" s="88" t="str">
        <f t="shared" si="6"/>
        <v>VZW Katholiek Onderwijs Deurne(Antwerpen), Palinckstraat 57, 2100 DEURNE</v>
      </c>
    </row>
    <row r="407" spans="1:8" x14ac:dyDescent="0.25">
      <c r="A407" s="33">
        <v>963141</v>
      </c>
      <c r="B407" s="33" t="s">
        <v>9300</v>
      </c>
      <c r="C407" s="33" t="s">
        <v>3492</v>
      </c>
      <c r="D407" s="33">
        <v>2900</v>
      </c>
      <c r="E407" s="33" t="s">
        <v>285</v>
      </c>
      <c r="F407" s="33" t="s">
        <v>1442</v>
      </c>
      <c r="G407" s="33" t="s">
        <v>9301</v>
      </c>
      <c r="H407" s="88" t="str">
        <f t="shared" si="6"/>
        <v>VZW Openluchtscholen Sint-Ludgardis, Sint-Maria-ten-Boslei 10, 2900 SCHOTEN</v>
      </c>
    </row>
    <row r="408" spans="1:8" x14ac:dyDescent="0.25">
      <c r="A408" s="33">
        <v>963165</v>
      </c>
      <c r="B408" s="33" t="s">
        <v>9302</v>
      </c>
      <c r="C408" s="33" t="s">
        <v>9303</v>
      </c>
      <c r="D408" s="33">
        <v>2930</v>
      </c>
      <c r="E408" s="33" t="s">
        <v>287</v>
      </c>
      <c r="F408" s="33" t="s">
        <v>9304</v>
      </c>
      <c r="G408" s="33" t="s">
        <v>9305</v>
      </c>
      <c r="H408" s="88" t="str">
        <f t="shared" si="6"/>
        <v>VZW Sint-Michielscollege, Kapelsesteenweg 72, 2930 BRASSCHAAT</v>
      </c>
    </row>
    <row r="409" spans="1:8" x14ac:dyDescent="0.25">
      <c r="A409" s="33">
        <v>963181</v>
      </c>
      <c r="B409" s="33" t="s">
        <v>9306</v>
      </c>
      <c r="C409" s="33" t="s">
        <v>3518</v>
      </c>
      <c r="D409" s="33">
        <v>2990</v>
      </c>
      <c r="E409" s="33" t="s">
        <v>290</v>
      </c>
      <c r="F409" s="33" t="s">
        <v>1467</v>
      </c>
      <c r="G409" s="33" t="s">
        <v>11136</v>
      </c>
      <c r="H409" s="88" t="str">
        <f t="shared" si="6"/>
        <v>VZW Schoolbestuur Sterbos voorOpvoeding en Onderwijs, Molenheide 1, 2990 WUUSTWEZEL</v>
      </c>
    </row>
    <row r="410" spans="1:8" x14ac:dyDescent="0.25">
      <c r="A410" s="33">
        <v>963207</v>
      </c>
      <c r="B410" s="33" t="s">
        <v>9307</v>
      </c>
      <c r="C410" s="33" t="s">
        <v>3525</v>
      </c>
      <c r="D410" s="33">
        <v>2920</v>
      </c>
      <c r="E410" s="33" t="s">
        <v>291</v>
      </c>
      <c r="F410" s="33" t="s">
        <v>1474</v>
      </c>
      <c r="G410" s="33" t="s">
        <v>9308</v>
      </c>
      <c r="H410" s="88" t="str">
        <f t="shared" si="6"/>
        <v>VZW Vrije Basisschool Zonnekind, Zonnekinddreef 2, 2920 KALMTHOUT</v>
      </c>
    </row>
    <row r="411" spans="1:8" x14ac:dyDescent="0.25">
      <c r="A411" s="33">
        <v>963215</v>
      </c>
      <c r="B411" s="33" t="s">
        <v>9309</v>
      </c>
      <c r="C411" s="33" t="s">
        <v>3522</v>
      </c>
      <c r="D411" s="33">
        <v>2920</v>
      </c>
      <c r="E411" s="33" t="s">
        <v>291</v>
      </c>
      <c r="F411" s="33" t="s">
        <v>1471</v>
      </c>
      <c r="G411" s="33" t="s">
        <v>7976</v>
      </c>
      <c r="H411" s="88" t="str">
        <f t="shared" si="6"/>
        <v>VZW Basisschool Sint-Jozef Heide, Heidestatieplein 6, 2920 KALMTHOUT</v>
      </c>
    </row>
    <row r="412" spans="1:8" x14ac:dyDescent="0.25">
      <c r="A412" s="33">
        <v>963272</v>
      </c>
      <c r="B412" s="33" t="s">
        <v>9310</v>
      </c>
      <c r="C412" s="33" t="s">
        <v>8235</v>
      </c>
      <c r="D412" s="33">
        <v>2390</v>
      </c>
      <c r="E412" s="33" t="s">
        <v>2858</v>
      </c>
      <c r="F412" s="33" t="s">
        <v>8236</v>
      </c>
      <c r="G412" s="33" t="s">
        <v>9311</v>
      </c>
      <c r="H412" s="88" t="str">
        <f t="shared" si="6"/>
        <v>VZW KOBA Voorkempen, Nooitrust 4, 2390 MALLE</v>
      </c>
    </row>
    <row r="413" spans="1:8" x14ac:dyDescent="0.25">
      <c r="A413" s="33">
        <v>963314</v>
      </c>
      <c r="B413" s="33" t="s">
        <v>9312</v>
      </c>
      <c r="C413" s="33" t="s">
        <v>9313</v>
      </c>
      <c r="D413" s="33">
        <v>1020</v>
      </c>
      <c r="E413" s="33" t="s">
        <v>248</v>
      </c>
      <c r="F413" s="33" t="s">
        <v>9314</v>
      </c>
      <c r="G413" s="33" t="s">
        <v>9315</v>
      </c>
      <c r="H413" s="88" t="str">
        <f t="shared" si="6"/>
        <v>VZW Onderwijsinrichtingen van de Zusters der Christelijke Scholen West-Brabant, Paul Jansonstraat 57, 1020 LAKEN</v>
      </c>
    </row>
    <row r="414" spans="1:8" x14ac:dyDescent="0.25">
      <c r="A414" s="33">
        <v>963363</v>
      </c>
      <c r="B414" s="33" t="s">
        <v>9316</v>
      </c>
      <c r="C414" s="33" t="s">
        <v>7693</v>
      </c>
      <c r="D414" s="33">
        <v>2300</v>
      </c>
      <c r="E414" s="33" t="s">
        <v>300</v>
      </c>
      <c r="F414" s="33" t="s">
        <v>9317</v>
      </c>
      <c r="G414" s="33" t="s">
        <v>7578</v>
      </c>
      <c r="H414" s="88" t="str">
        <f t="shared" si="6"/>
        <v>VZW Instituut van het Heilig Graf, Patersstraat 28, 2300 TURNHOUT</v>
      </c>
    </row>
    <row r="415" spans="1:8" x14ac:dyDescent="0.25">
      <c r="A415" s="33">
        <v>963371</v>
      </c>
      <c r="B415" s="33" t="s">
        <v>9318</v>
      </c>
      <c r="C415" s="33" t="s">
        <v>3576</v>
      </c>
      <c r="D415" s="33">
        <v>2300</v>
      </c>
      <c r="E415" s="33" t="s">
        <v>300</v>
      </c>
      <c r="F415" s="33" t="s">
        <v>9319</v>
      </c>
      <c r="G415" s="33" t="s">
        <v>9320</v>
      </c>
      <c r="H415" s="88" t="str">
        <f t="shared" si="6"/>
        <v>VZW Sint-Jozefcollege Turnhout, Koningin Astridlaan 33, 2300 TURNHOUT</v>
      </c>
    </row>
    <row r="416" spans="1:8" x14ac:dyDescent="0.25">
      <c r="A416" s="33">
        <v>963397</v>
      </c>
      <c r="B416" s="33" t="s">
        <v>9321</v>
      </c>
      <c r="C416" s="33" t="s">
        <v>3594</v>
      </c>
      <c r="D416" s="33">
        <v>2360</v>
      </c>
      <c r="E416" s="33" t="s">
        <v>568</v>
      </c>
      <c r="F416" s="33" t="s">
        <v>748</v>
      </c>
      <c r="G416" s="33" t="s">
        <v>9322</v>
      </c>
      <c r="H416" s="88" t="str">
        <f t="shared" si="6"/>
        <v>VZW Katholiek Onderwijs Oud-Turnhout, Van der Bekenlaan 40, 2360 OUD-TURNHOUT</v>
      </c>
    </row>
    <row r="417" spans="1:8" x14ac:dyDescent="0.25">
      <c r="A417" s="33">
        <v>963421</v>
      </c>
      <c r="B417" s="33" t="s">
        <v>9323</v>
      </c>
      <c r="C417" s="33" t="s">
        <v>8028</v>
      </c>
      <c r="D417" s="33">
        <v>2400</v>
      </c>
      <c r="E417" s="33" t="s">
        <v>304</v>
      </c>
      <c r="F417" s="33" t="s">
        <v>9324</v>
      </c>
      <c r="G417" s="33" t="s">
        <v>8029</v>
      </c>
      <c r="H417" s="88" t="str">
        <f t="shared" si="6"/>
        <v>VZW Katholiek Onderwijs Mol, Jozef Calasanzstraat 2, 2400 MOL</v>
      </c>
    </row>
    <row r="418" spans="1:8" x14ac:dyDescent="0.25">
      <c r="A418" s="33">
        <v>963496</v>
      </c>
      <c r="B418" s="33" t="s">
        <v>11137</v>
      </c>
      <c r="C418" s="33" t="s">
        <v>4695</v>
      </c>
      <c r="D418" s="33">
        <v>2500</v>
      </c>
      <c r="E418" s="33" t="s">
        <v>311</v>
      </c>
      <c r="F418" s="33" t="s">
        <v>2576</v>
      </c>
      <c r="G418" s="33" t="s">
        <v>10344</v>
      </c>
      <c r="H418" s="88" t="str">
        <f t="shared" si="6"/>
        <v>VZW Rudolf Steinerscholen Lichtbaken, Mallekotstraat 43, 2500 LIER</v>
      </c>
    </row>
    <row r="419" spans="1:8" x14ac:dyDescent="0.25">
      <c r="A419" s="33">
        <v>963553</v>
      </c>
      <c r="B419" s="33" t="s">
        <v>9325</v>
      </c>
      <c r="C419" s="33" t="s">
        <v>3671</v>
      </c>
      <c r="D419" s="33">
        <v>2550</v>
      </c>
      <c r="E419" s="33" t="s">
        <v>316</v>
      </c>
      <c r="F419" s="33" t="s">
        <v>1645</v>
      </c>
      <c r="G419" s="33" t="s">
        <v>9326</v>
      </c>
      <c r="H419" s="88" t="str">
        <f t="shared" si="6"/>
        <v>VZW Altena Instituut, Antwerpsesteenweg 73, 2550 KONTICH</v>
      </c>
    </row>
    <row r="420" spans="1:8" x14ac:dyDescent="0.25">
      <c r="A420" s="33">
        <v>963645</v>
      </c>
      <c r="B420" s="33" t="s">
        <v>9327</v>
      </c>
      <c r="C420" s="33" t="s">
        <v>3696</v>
      </c>
      <c r="D420" s="33">
        <v>2600</v>
      </c>
      <c r="E420" s="33" t="s">
        <v>590</v>
      </c>
      <c r="F420" s="33" t="s">
        <v>1665</v>
      </c>
      <c r="G420" s="33" t="s">
        <v>10345</v>
      </c>
      <c r="H420" s="88" t="str">
        <f t="shared" si="6"/>
        <v>VZW Onze-Lieve-Vrouwinstituut, Grotesteenweg 489, 2600 BERCHEM</v>
      </c>
    </row>
    <row r="421" spans="1:8" x14ac:dyDescent="0.25">
      <c r="A421" s="33">
        <v>963652</v>
      </c>
      <c r="B421" s="33" t="s">
        <v>9328</v>
      </c>
      <c r="C421" s="33" t="s">
        <v>4734</v>
      </c>
      <c r="D421" s="33">
        <v>2000</v>
      </c>
      <c r="E421" s="33" t="s">
        <v>2896</v>
      </c>
      <c r="F421" s="33" t="s">
        <v>2611</v>
      </c>
      <c r="G421" s="33" t="s">
        <v>7578</v>
      </c>
      <c r="H421" s="88" t="str">
        <f t="shared" si="6"/>
        <v>Steinerschool Antwerpen basisscholen, Volkstraat 40, 2000 ANTWERPEN</v>
      </c>
    </row>
    <row r="422" spans="1:8" x14ac:dyDescent="0.25">
      <c r="A422" s="33">
        <v>963686</v>
      </c>
      <c r="B422" s="33" t="s">
        <v>9329</v>
      </c>
      <c r="C422" s="33" t="s">
        <v>3699</v>
      </c>
      <c r="D422" s="33">
        <v>2610</v>
      </c>
      <c r="E422" s="33" t="s">
        <v>319</v>
      </c>
      <c r="F422" s="33" t="s">
        <v>9330</v>
      </c>
      <c r="G422" s="33" t="s">
        <v>9331</v>
      </c>
      <c r="H422" s="88" t="str">
        <f t="shared" si="6"/>
        <v>VZW Schoolbestuur Neerlandschool, Mogendhedenlaan 1, 2610 WILRIJK</v>
      </c>
    </row>
    <row r="423" spans="1:8" x14ac:dyDescent="0.25">
      <c r="A423" s="33">
        <v>963694</v>
      </c>
      <c r="B423" s="33" t="s">
        <v>9332</v>
      </c>
      <c r="C423" s="33" t="s">
        <v>4710</v>
      </c>
      <c r="D423" s="33">
        <v>2930</v>
      </c>
      <c r="E423" s="33" t="s">
        <v>287</v>
      </c>
      <c r="F423" s="33" t="s">
        <v>2589</v>
      </c>
      <c r="G423" s="33" t="s">
        <v>9333</v>
      </c>
      <c r="H423" s="88" t="str">
        <f t="shared" si="6"/>
        <v>VZW Vrije Rudolf Steinerschool Yggdrasil, Zwemdoklei 3, 2930 BRASSCHAAT</v>
      </c>
    </row>
    <row r="424" spans="1:8" x14ac:dyDescent="0.25">
      <c r="A424" s="33">
        <v>963785</v>
      </c>
      <c r="B424" s="33" t="s">
        <v>9334</v>
      </c>
      <c r="C424" s="33" t="s">
        <v>4966</v>
      </c>
      <c r="D424" s="33">
        <v>3600</v>
      </c>
      <c r="E424" s="33" t="s">
        <v>365</v>
      </c>
      <c r="F424" s="33" t="s">
        <v>2812</v>
      </c>
      <c r="G424" s="33" t="s">
        <v>9335</v>
      </c>
      <c r="H424" s="88" t="str">
        <f t="shared" si="6"/>
        <v>VZW"Parochiaal Basisonderwijs Bret Gelieren", Annunciadenstraat 13, 3600 GENK</v>
      </c>
    </row>
    <row r="425" spans="1:8" x14ac:dyDescent="0.25">
      <c r="A425" s="33">
        <v>963835</v>
      </c>
      <c r="B425" s="33" t="s">
        <v>9336</v>
      </c>
      <c r="C425" s="33" t="s">
        <v>9337</v>
      </c>
      <c r="D425" s="33">
        <v>2870</v>
      </c>
      <c r="E425" s="33" t="s">
        <v>6642</v>
      </c>
      <c r="F425" s="33" t="s">
        <v>9338</v>
      </c>
      <c r="G425" s="33" t="s">
        <v>11138</v>
      </c>
      <c r="H425" s="88" t="str">
        <f t="shared" si="6"/>
        <v>VZW Sint-Jan Berchmansinstituut, Schuttershofstraat 17, 2870 PUURS-SINT-AMANDS</v>
      </c>
    </row>
    <row r="426" spans="1:8" x14ac:dyDescent="0.25">
      <c r="A426" s="33">
        <v>963876</v>
      </c>
      <c r="B426" s="33" t="s">
        <v>9339</v>
      </c>
      <c r="C426" s="33" t="s">
        <v>9340</v>
      </c>
      <c r="D426" s="33">
        <v>2880</v>
      </c>
      <c r="E426" s="33" t="s">
        <v>323</v>
      </c>
      <c r="F426" s="33" t="s">
        <v>9341</v>
      </c>
      <c r="G426" s="33" t="s">
        <v>9342</v>
      </c>
      <c r="H426" s="88" t="str">
        <f t="shared" si="6"/>
        <v>VZW Katholieke Scholen van Groot-Bornem, Driesstraat 10, 2880 BORNEM</v>
      </c>
    </row>
    <row r="427" spans="1:8" x14ac:dyDescent="0.25">
      <c r="A427" s="33">
        <v>963918</v>
      </c>
      <c r="B427" s="33" t="s">
        <v>9343</v>
      </c>
      <c r="C427" s="33" t="s">
        <v>7890</v>
      </c>
      <c r="D427" s="33">
        <v>9140</v>
      </c>
      <c r="E427" s="33" t="s">
        <v>324</v>
      </c>
      <c r="F427" s="33" t="s">
        <v>9344</v>
      </c>
      <c r="G427" s="33" t="s">
        <v>9345</v>
      </c>
      <c r="H427" s="88" t="str">
        <f t="shared" si="6"/>
        <v>VZW"Katholieke Scholen Temse - Scheldekant", Akkerstraat 28, 9140 TEMSE</v>
      </c>
    </row>
    <row r="428" spans="1:8" x14ac:dyDescent="0.25">
      <c r="A428" s="33">
        <v>963934</v>
      </c>
      <c r="B428" s="33" t="s">
        <v>9346</v>
      </c>
      <c r="C428" s="33" t="s">
        <v>9347</v>
      </c>
      <c r="D428" s="33">
        <v>9100</v>
      </c>
      <c r="E428" s="33" t="s">
        <v>325</v>
      </c>
      <c r="F428" s="33" t="s">
        <v>9348</v>
      </c>
      <c r="G428" s="33" t="s">
        <v>9349</v>
      </c>
      <c r="H428" s="88" t="str">
        <f t="shared" si="6"/>
        <v>VZW Katholiek Onderwijs Land van Waas, Nieuwstraat 91, 9100 SINT-NIKLAAS</v>
      </c>
    </row>
    <row r="429" spans="1:8" x14ac:dyDescent="0.25">
      <c r="A429" s="33">
        <v>963942</v>
      </c>
      <c r="B429" s="33" t="s">
        <v>9350</v>
      </c>
      <c r="C429" s="33" t="s">
        <v>4865</v>
      </c>
      <c r="D429" s="33">
        <v>9100</v>
      </c>
      <c r="E429" s="33" t="s">
        <v>325</v>
      </c>
      <c r="F429" s="33" t="s">
        <v>9351</v>
      </c>
      <c r="G429" s="33" t="s">
        <v>9352</v>
      </c>
      <c r="H429" s="88" t="str">
        <f t="shared" si="6"/>
        <v>VZW Scholen Onze-Lieve-Vrouw-Presentatie Sint-Niklaas, Plezantstraat 135, 9100 SINT-NIKLAAS</v>
      </c>
    </row>
    <row r="430" spans="1:8" x14ac:dyDescent="0.25">
      <c r="A430" s="33">
        <v>963967</v>
      </c>
      <c r="B430" s="33" t="s">
        <v>9353</v>
      </c>
      <c r="C430" s="33" t="s">
        <v>9354</v>
      </c>
      <c r="D430" s="33">
        <v>9100</v>
      </c>
      <c r="E430" s="33" t="s">
        <v>325</v>
      </c>
      <c r="F430" s="33" t="s">
        <v>9355</v>
      </c>
      <c r="G430" s="33" t="s">
        <v>9356</v>
      </c>
      <c r="H430" s="88" t="str">
        <f t="shared" si="6"/>
        <v>VZW Instituut Sint-Carolus, Hospitaalstraat 2, 9100 SINT-NIKLAAS</v>
      </c>
    </row>
    <row r="431" spans="1:8" x14ac:dyDescent="0.25">
      <c r="A431" s="33">
        <v>963991</v>
      </c>
      <c r="B431" s="33" t="s">
        <v>9357</v>
      </c>
      <c r="C431" s="33" t="s">
        <v>7965</v>
      </c>
      <c r="D431" s="33">
        <v>9150</v>
      </c>
      <c r="E431" s="33" t="s">
        <v>328</v>
      </c>
      <c r="F431" s="33" t="s">
        <v>9358</v>
      </c>
      <c r="G431" s="33" t="s">
        <v>9359</v>
      </c>
      <c r="H431" s="88" t="str">
        <f t="shared" si="6"/>
        <v>VZW Katholieke Scholen aan de Schelde, Langestraat 14, 9150 KRUIBEKE</v>
      </c>
    </row>
    <row r="432" spans="1:8" x14ac:dyDescent="0.25">
      <c r="A432" s="33">
        <v>964015</v>
      </c>
      <c r="B432" s="33" t="s">
        <v>9360</v>
      </c>
      <c r="C432" s="33" t="s">
        <v>7884</v>
      </c>
      <c r="D432" s="33">
        <v>9120</v>
      </c>
      <c r="E432" s="33" t="s">
        <v>327</v>
      </c>
      <c r="F432" s="33" t="s">
        <v>7885</v>
      </c>
      <c r="G432" s="33" t="s">
        <v>7886</v>
      </c>
      <c r="H432" s="88" t="str">
        <f t="shared" si="6"/>
        <v>VZW"Vrije Basisscholen KEi Beveren", Floralaan 28, 9120 BEVEREN-WAAS</v>
      </c>
    </row>
    <row r="433" spans="1:8" x14ac:dyDescent="0.25">
      <c r="A433" s="33">
        <v>964081</v>
      </c>
      <c r="B433" s="33" t="s">
        <v>9361</v>
      </c>
      <c r="C433" s="33" t="s">
        <v>3800</v>
      </c>
      <c r="D433" s="33">
        <v>2800</v>
      </c>
      <c r="E433" s="33" t="s">
        <v>331</v>
      </c>
      <c r="F433" s="33" t="s">
        <v>1758</v>
      </c>
      <c r="G433" s="33" t="s">
        <v>7578</v>
      </c>
      <c r="H433" s="88" t="str">
        <f t="shared" si="6"/>
        <v>VZW Scheppers Mechelen, Melaan 16, 2800 MECHELEN</v>
      </c>
    </row>
    <row r="434" spans="1:8" x14ac:dyDescent="0.25">
      <c r="A434" s="33">
        <v>964106</v>
      </c>
      <c r="B434" s="33" t="s">
        <v>9362</v>
      </c>
      <c r="C434" s="33" t="s">
        <v>3801</v>
      </c>
      <c r="D434" s="33">
        <v>2800</v>
      </c>
      <c r="E434" s="33" t="s">
        <v>331</v>
      </c>
      <c r="F434" s="33" t="s">
        <v>1759</v>
      </c>
      <c r="G434" s="33" t="s">
        <v>9363</v>
      </c>
      <c r="H434" s="88" t="str">
        <f t="shared" si="6"/>
        <v>VZW Vereniging tot Bevorderingv.h. Protestants Christelijk Onderwijs Mechelen, Lakenmakersstraat 158, 2800 MECHELEN</v>
      </c>
    </row>
    <row r="435" spans="1:8" x14ac:dyDescent="0.25">
      <c r="A435" s="33">
        <v>964155</v>
      </c>
      <c r="B435" s="33" t="s">
        <v>9364</v>
      </c>
      <c r="C435" s="33" t="s">
        <v>3817</v>
      </c>
      <c r="D435" s="33">
        <v>2861</v>
      </c>
      <c r="E435" s="33" t="s">
        <v>617</v>
      </c>
      <c r="F435" s="33" t="s">
        <v>9365</v>
      </c>
      <c r="G435" s="33" t="s">
        <v>9366</v>
      </c>
      <c r="H435" s="88" t="str">
        <f t="shared" si="6"/>
        <v>VZW Vrije Basisschool Onze-Lieve-Vrouw-Waver, Leemstraat 20, 2861 ONZE-LIEVE-VROUW-WAVER</v>
      </c>
    </row>
    <row r="436" spans="1:8" x14ac:dyDescent="0.25">
      <c r="A436" s="33">
        <v>964189</v>
      </c>
      <c r="B436" s="33" t="s">
        <v>9367</v>
      </c>
      <c r="C436" s="33" t="s">
        <v>3826</v>
      </c>
      <c r="D436" s="33">
        <v>1840</v>
      </c>
      <c r="E436" s="33" t="s">
        <v>619</v>
      </c>
      <c r="F436" s="33" t="s">
        <v>9368</v>
      </c>
      <c r="G436" s="33" t="s">
        <v>9369</v>
      </c>
      <c r="H436" s="88" t="str">
        <f t="shared" si="6"/>
        <v>VZW Virgo Sapiensinstituut, Heldenplein 3, 1840 LONDERZEEL</v>
      </c>
    </row>
    <row r="437" spans="1:8" x14ac:dyDescent="0.25">
      <c r="A437" s="33">
        <v>964288</v>
      </c>
      <c r="B437" s="33" t="s">
        <v>9370</v>
      </c>
      <c r="C437" s="33" t="s">
        <v>4697</v>
      </c>
      <c r="D437" s="33">
        <v>2900</v>
      </c>
      <c r="E437" s="33" t="s">
        <v>285</v>
      </c>
      <c r="F437" s="33" t="s">
        <v>2577</v>
      </c>
      <c r="G437" s="33" t="s">
        <v>9371</v>
      </c>
      <c r="H437" s="88" t="str">
        <f t="shared" si="6"/>
        <v>VZW Interprovinciale Onafhankelijke Scholen, Eekhoornlei 9, 2900 SCHOTEN</v>
      </c>
    </row>
    <row r="438" spans="1:8" x14ac:dyDescent="0.25">
      <c r="A438" s="33">
        <v>964361</v>
      </c>
      <c r="B438" s="33" t="s">
        <v>9372</v>
      </c>
      <c r="C438" s="33" t="s">
        <v>9373</v>
      </c>
      <c r="D438" s="33">
        <v>3012</v>
      </c>
      <c r="E438" s="33" t="s">
        <v>337</v>
      </c>
      <c r="F438" s="33" t="s">
        <v>1804</v>
      </c>
      <c r="G438" s="33" t="s">
        <v>9374</v>
      </c>
      <c r="H438" s="88" t="str">
        <f t="shared" si="6"/>
        <v>VZW "Schoolcomite Bleydenberg,Vrije Basisschool", Albert Woutersstraat 15, 3012 WILSELE</v>
      </c>
    </row>
    <row r="439" spans="1:8" x14ac:dyDescent="0.25">
      <c r="A439" s="33">
        <v>964411</v>
      </c>
      <c r="B439" s="33" t="s">
        <v>9375</v>
      </c>
      <c r="C439" s="33" t="s">
        <v>3851</v>
      </c>
      <c r="D439" s="33">
        <v>3010</v>
      </c>
      <c r="E439" s="33" t="s">
        <v>346</v>
      </c>
      <c r="F439" s="33" t="s">
        <v>1806</v>
      </c>
      <c r="G439" s="33" t="s">
        <v>9376</v>
      </c>
      <c r="H439" s="88" t="str">
        <f t="shared" si="6"/>
        <v>Christelijk Onderwijs De Ark, Martelarenlaan 313, 3010 KESSEL-LO</v>
      </c>
    </row>
    <row r="440" spans="1:8" x14ac:dyDescent="0.25">
      <c r="A440" s="33">
        <v>964429</v>
      </c>
      <c r="B440" s="33" t="s">
        <v>9377</v>
      </c>
      <c r="C440" s="33" t="s">
        <v>9378</v>
      </c>
      <c r="D440" s="33">
        <v>3001</v>
      </c>
      <c r="E440" s="33" t="s">
        <v>339</v>
      </c>
      <c r="F440" s="33" t="s">
        <v>1808</v>
      </c>
      <c r="G440" s="33" t="s">
        <v>9379</v>
      </c>
      <c r="H440" s="88" t="str">
        <f t="shared" si="6"/>
        <v>VZW"Katholiek Onderwijs van Terbank-Egenhoven te Heverlee", Celestijnenlaan 46, 3001 HEVERLEE</v>
      </c>
    </row>
    <row r="441" spans="1:8" x14ac:dyDescent="0.25">
      <c r="A441" s="33">
        <v>964437</v>
      </c>
      <c r="B441" s="33" t="s">
        <v>9380</v>
      </c>
      <c r="C441" s="33" t="s">
        <v>3857</v>
      </c>
      <c r="D441" s="33">
        <v>3360</v>
      </c>
      <c r="E441" s="33" t="s">
        <v>635</v>
      </c>
      <c r="F441" s="33" t="s">
        <v>1810</v>
      </c>
      <c r="G441" s="33" t="s">
        <v>9381</v>
      </c>
      <c r="H441" s="88" t="str">
        <f t="shared" si="6"/>
        <v>VZW Schoolcomité Sint-Pietersschool, Kloosterstraat 2, 3360 KORBEEK-LO</v>
      </c>
    </row>
    <row r="442" spans="1:8" x14ac:dyDescent="0.25">
      <c r="A442" s="33">
        <v>964502</v>
      </c>
      <c r="B442" s="33" t="s">
        <v>9382</v>
      </c>
      <c r="C442" s="33" t="s">
        <v>3874</v>
      </c>
      <c r="D442" s="33">
        <v>3071</v>
      </c>
      <c r="E442" s="33" t="s">
        <v>644</v>
      </c>
      <c r="F442" s="33" t="s">
        <v>1819</v>
      </c>
      <c r="G442" s="33" t="s">
        <v>9383</v>
      </c>
      <c r="H442" s="88" t="str">
        <f t="shared" si="6"/>
        <v>VZW"Mater Dei", Engerstraat 10, 3071 ERPS-KWERPS</v>
      </c>
    </row>
    <row r="443" spans="1:8" x14ac:dyDescent="0.25">
      <c r="A443" s="33">
        <v>964528</v>
      </c>
      <c r="B443" s="33" t="s">
        <v>9384</v>
      </c>
      <c r="C443" s="33" t="s">
        <v>3878</v>
      </c>
      <c r="D443" s="33">
        <v>1820</v>
      </c>
      <c r="E443" s="33" t="s">
        <v>648</v>
      </c>
      <c r="F443" s="33" t="s">
        <v>1823</v>
      </c>
      <c r="G443" s="33" t="s">
        <v>9385</v>
      </c>
      <c r="H443" s="88" t="str">
        <f t="shared" si="6"/>
        <v>VZW Katholiek Onderwijs voor Perk en Steenokkerzeel, Van Frachenlaan 25, 1820 STEENOKKERZEEL</v>
      </c>
    </row>
    <row r="444" spans="1:8" x14ac:dyDescent="0.25">
      <c r="A444" s="33">
        <v>964643</v>
      </c>
      <c r="B444" s="33" t="s">
        <v>9386</v>
      </c>
      <c r="C444" s="33" t="s">
        <v>3911</v>
      </c>
      <c r="D444" s="33">
        <v>3210</v>
      </c>
      <c r="E444" s="33" t="s">
        <v>664</v>
      </c>
      <c r="F444" s="33" t="s">
        <v>1859</v>
      </c>
      <c r="G444" s="33" t="s">
        <v>9387</v>
      </c>
      <c r="H444" s="88" t="str">
        <f t="shared" si="6"/>
        <v>VZW"Vrije Basisschool De Linde", Wolvendreef 1, 3210 LINDEN</v>
      </c>
    </row>
    <row r="445" spans="1:8" x14ac:dyDescent="0.25">
      <c r="A445" s="33">
        <v>964668</v>
      </c>
      <c r="B445" s="33" t="s">
        <v>9388</v>
      </c>
      <c r="C445" s="33" t="s">
        <v>3914</v>
      </c>
      <c r="D445" s="33">
        <v>3210</v>
      </c>
      <c r="E445" s="33" t="s">
        <v>665</v>
      </c>
      <c r="F445" s="33" t="s">
        <v>1862</v>
      </c>
      <c r="G445" s="33" t="s">
        <v>9389</v>
      </c>
      <c r="H445" s="88" t="str">
        <f t="shared" si="6"/>
        <v>VZW"De Vrije Gemengde Basisschool te Lubbeek", Dorpsstraat 18, 3210 LUBBEEK</v>
      </c>
    </row>
    <row r="446" spans="1:8" x14ac:dyDescent="0.25">
      <c r="A446" s="33">
        <v>964701</v>
      </c>
      <c r="B446" s="33" t="s">
        <v>9390</v>
      </c>
      <c r="C446" s="33" t="s">
        <v>8150</v>
      </c>
      <c r="D446" s="33">
        <v>3200</v>
      </c>
      <c r="E446" s="33" t="s">
        <v>348</v>
      </c>
      <c r="F446" s="33" t="s">
        <v>9391</v>
      </c>
      <c r="G446" s="33" t="s">
        <v>9392</v>
      </c>
      <c r="H446" s="88" t="str">
        <f t="shared" si="6"/>
        <v>Arcadia VZW, Herseltsesteenweg 4, 3200 AARSCHOT</v>
      </c>
    </row>
    <row r="447" spans="1:8" x14ac:dyDescent="0.25">
      <c r="A447" s="33">
        <v>964817</v>
      </c>
      <c r="B447" s="33" t="s">
        <v>9393</v>
      </c>
      <c r="C447" s="33" t="s">
        <v>3854</v>
      </c>
      <c r="D447" s="33">
        <v>3001</v>
      </c>
      <c r="E447" s="33" t="s">
        <v>339</v>
      </c>
      <c r="F447" s="33" t="s">
        <v>8219</v>
      </c>
      <c r="G447" s="33" t="s">
        <v>8221</v>
      </c>
      <c r="H447" s="88" t="str">
        <f t="shared" si="6"/>
        <v>VZW Onderwijsinrichtingen Voorzienigheid, Naamsesteenweg 355, 3001 HEVERLEE</v>
      </c>
    </row>
    <row r="448" spans="1:8" x14ac:dyDescent="0.25">
      <c r="A448" s="33">
        <v>964858</v>
      </c>
      <c r="B448" s="33" t="s">
        <v>9394</v>
      </c>
      <c r="C448" s="33" t="s">
        <v>3962</v>
      </c>
      <c r="D448" s="33">
        <v>3440</v>
      </c>
      <c r="E448" s="33" t="s">
        <v>695</v>
      </c>
      <c r="F448" s="33" t="s">
        <v>9395</v>
      </c>
      <c r="G448" s="33" t="s">
        <v>9396</v>
      </c>
      <c r="H448" s="88" t="str">
        <f t="shared" si="6"/>
        <v>VZW Schoolbestuur Sint-Paulus, Stationsstraat 16, 3440 ZOUTLEEUW</v>
      </c>
    </row>
    <row r="449" spans="1:8" x14ac:dyDescent="0.25">
      <c r="A449" s="33">
        <v>964916</v>
      </c>
      <c r="B449" s="33" t="s">
        <v>9397</v>
      </c>
      <c r="C449" s="33" t="s">
        <v>3951</v>
      </c>
      <c r="D449" s="33">
        <v>3370</v>
      </c>
      <c r="E449" s="33" t="s">
        <v>352</v>
      </c>
      <c r="F449" s="33" t="s">
        <v>1897</v>
      </c>
      <c r="G449" s="33" t="s">
        <v>9398</v>
      </c>
      <c r="H449" s="88" t="str">
        <f t="shared" si="6"/>
        <v>VZW"Schoolcomite Sint-Anna Gesubsidieerde Vrije Basisschool", Lubbeeksestraat 42, 3370 BOUTERSEM</v>
      </c>
    </row>
    <row r="450" spans="1:8" x14ac:dyDescent="0.25">
      <c r="A450" s="33">
        <v>964957</v>
      </c>
      <c r="B450" s="33" t="s">
        <v>9399</v>
      </c>
      <c r="C450" s="33" t="s">
        <v>9400</v>
      </c>
      <c r="D450" s="33">
        <v>3471</v>
      </c>
      <c r="E450" s="33" t="s">
        <v>689</v>
      </c>
      <c r="F450" s="33" t="s">
        <v>9401</v>
      </c>
      <c r="G450" s="33" t="s">
        <v>9402</v>
      </c>
      <c r="H450" s="88" t="str">
        <f t="shared" si="6"/>
        <v>VZW"Katholiek Onderwijs Hoeleden", Hoeledensebaan 87, 3471 HOELEDEN</v>
      </c>
    </row>
    <row r="451" spans="1:8" x14ac:dyDescent="0.25">
      <c r="A451" s="33">
        <v>964981</v>
      </c>
      <c r="B451" s="33" t="s">
        <v>11139</v>
      </c>
      <c r="C451" s="33" t="s">
        <v>9403</v>
      </c>
      <c r="D451" s="33">
        <v>3400</v>
      </c>
      <c r="E451" s="33" t="s">
        <v>353</v>
      </c>
      <c r="F451" s="33" t="s">
        <v>9404</v>
      </c>
      <c r="G451" s="33" t="s">
        <v>9405</v>
      </c>
      <c r="H451" s="88" t="str">
        <f t="shared" ref="H451:H514" si="7">IF(A451="","",B451&amp;", "&amp;C451&amp;", "&amp;D451&amp;" "&amp;E451)</f>
        <v>Katholiek Onderwijs Landen vzw, Molenbergstraat 25, 3400 LANDEN</v>
      </c>
    </row>
    <row r="452" spans="1:8" x14ac:dyDescent="0.25">
      <c r="A452" s="33">
        <v>965021</v>
      </c>
      <c r="B452" s="33" t="s">
        <v>9406</v>
      </c>
      <c r="C452" s="33" t="s">
        <v>3969</v>
      </c>
      <c r="D452" s="33">
        <v>3500</v>
      </c>
      <c r="E452" s="33" t="s">
        <v>355</v>
      </c>
      <c r="F452" s="33" t="s">
        <v>1914</v>
      </c>
      <c r="G452" s="33" t="s">
        <v>9407</v>
      </c>
      <c r="H452" s="88" t="str">
        <f t="shared" si="7"/>
        <v>VZW"Gesubsidieerde Vrije Basisschool De Kievit", Vijversstraat 6, 3500 HASSELT</v>
      </c>
    </row>
    <row r="453" spans="1:8" x14ac:dyDescent="0.25">
      <c r="A453" s="33">
        <v>965061</v>
      </c>
      <c r="B453" s="33" t="s">
        <v>9408</v>
      </c>
      <c r="C453" s="33" t="s">
        <v>3974</v>
      </c>
      <c r="D453" s="33">
        <v>3500</v>
      </c>
      <c r="E453" s="33" t="s">
        <v>355</v>
      </c>
      <c r="F453" s="33" t="s">
        <v>9409</v>
      </c>
      <c r="G453" s="33" t="s">
        <v>9410</v>
      </c>
      <c r="H453" s="88" t="str">
        <f t="shared" si="7"/>
        <v>VZW "Kanunnik Triestscholen", Zegestraat 40, 3500 HASSELT</v>
      </c>
    </row>
    <row r="454" spans="1:8" x14ac:dyDescent="0.25">
      <c r="A454" s="33">
        <v>965087</v>
      </c>
      <c r="B454" s="33" t="s">
        <v>9411</v>
      </c>
      <c r="C454" s="33" t="s">
        <v>4127</v>
      </c>
      <c r="D454" s="33">
        <v>3512</v>
      </c>
      <c r="E454" s="33" t="s">
        <v>23</v>
      </c>
      <c r="F454" s="33" t="s">
        <v>1225</v>
      </c>
      <c r="G454" s="33" t="s">
        <v>10346</v>
      </c>
      <c r="H454" s="88" t="str">
        <f t="shared" si="7"/>
        <v>VZW"Katholiek Basisonderwijs Stevoort - Hasselt", Kolmenstraat 7, 3512 STEVOORT</v>
      </c>
    </row>
    <row r="455" spans="1:8" x14ac:dyDescent="0.25">
      <c r="A455" s="33">
        <v>965129</v>
      </c>
      <c r="B455" s="33" t="s">
        <v>9412</v>
      </c>
      <c r="C455" s="33" t="s">
        <v>7283</v>
      </c>
      <c r="D455" s="33">
        <v>3530</v>
      </c>
      <c r="E455" s="33" t="s">
        <v>357</v>
      </c>
      <c r="F455" s="33" t="s">
        <v>2822</v>
      </c>
      <c r="G455" s="33" t="s">
        <v>9413</v>
      </c>
      <c r="H455" s="88" t="str">
        <f t="shared" si="7"/>
        <v>VZW"Katholieke Schoolvereniging van Meulenberg", Elzenstraat 11, 3530 HOUTHALEN-HELCHTEREN</v>
      </c>
    </row>
    <row r="456" spans="1:8" x14ac:dyDescent="0.25">
      <c r="A456" s="33">
        <v>965251</v>
      </c>
      <c r="B456" s="33" t="s">
        <v>9414</v>
      </c>
      <c r="C456" s="33" t="s">
        <v>4833</v>
      </c>
      <c r="D456" s="33">
        <v>3990</v>
      </c>
      <c r="E456" s="33" t="s">
        <v>362</v>
      </c>
      <c r="F456" s="33" t="s">
        <v>10347</v>
      </c>
      <c r="G456" s="33" t="s">
        <v>9415</v>
      </c>
      <c r="H456" s="88" t="str">
        <f t="shared" si="7"/>
        <v>VZW Katholiek Basisonderwijs Peer en Eksel, Albertus Morrenstraat 6, 3990 PEER</v>
      </c>
    </row>
    <row r="457" spans="1:8" x14ac:dyDescent="0.25">
      <c r="A457" s="33">
        <v>965285</v>
      </c>
      <c r="B457" s="33" t="s">
        <v>9416</v>
      </c>
      <c r="C457" s="33" t="s">
        <v>4066</v>
      </c>
      <c r="D457" s="33">
        <v>3670</v>
      </c>
      <c r="E457" s="33" t="s">
        <v>6653</v>
      </c>
      <c r="F457" s="33" t="s">
        <v>9417</v>
      </c>
      <c r="G457" s="33" t="s">
        <v>9418</v>
      </c>
      <c r="H457" s="88" t="str">
        <f t="shared" si="7"/>
        <v>VZW"Katholiek Basisonderwijs Meeuwen-Gruitrode", Breekiezel 27, 3670 OUDSBERGEN</v>
      </c>
    </row>
    <row r="458" spans="1:8" x14ac:dyDescent="0.25">
      <c r="A458" s="33">
        <v>965293</v>
      </c>
      <c r="B458" s="33" t="s">
        <v>9419</v>
      </c>
      <c r="C458" s="33" t="s">
        <v>4010</v>
      </c>
      <c r="D458" s="33">
        <v>3910</v>
      </c>
      <c r="E458" s="33" t="s">
        <v>6654</v>
      </c>
      <c r="F458" s="33" t="s">
        <v>9420</v>
      </c>
      <c r="G458" s="33" t="s">
        <v>9421</v>
      </c>
      <c r="H458" s="88" t="str">
        <f t="shared" si="7"/>
        <v>VZW "Schoolcomité Katholieke Basisscholen Neerpelt", Lepelstraat 23, 3910 PELT</v>
      </c>
    </row>
    <row r="459" spans="1:8" x14ac:dyDescent="0.25">
      <c r="A459" s="33">
        <v>965351</v>
      </c>
      <c r="B459" s="33" t="s">
        <v>9422</v>
      </c>
      <c r="C459" s="33" t="s">
        <v>6354</v>
      </c>
      <c r="D459" s="33">
        <v>3950</v>
      </c>
      <c r="E459" s="33" t="s">
        <v>364</v>
      </c>
      <c r="F459" s="33" t="s">
        <v>7578</v>
      </c>
      <c r="G459" s="33" t="s">
        <v>7578</v>
      </c>
      <c r="H459" s="88" t="str">
        <f t="shared" si="7"/>
        <v>VZW Katholiek Basisonderwijs Bocholt, Matthijsplein 2, 3950 BOCHOLT</v>
      </c>
    </row>
    <row r="460" spans="1:8" x14ac:dyDescent="0.25">
      <c r="A460" s="33">
        <v>965376</v>
      </c>
      <c r="B460" s="33" t="s">
        <v>9423</v>
      </c>
      <c r="C460" s="33" t="s">
        <v>4029</v>
      </c>
      <c r="D460" s="33">
        <v>3600</v>
      </c>
      <c r="E460" s="33" t="s">
        <v>365</v>
      </c>
      <c r="F460" s="33" t="s">
        <v>1122</v>
      </c>
      <c r="G460" s="33" t="s">
        <v>7578</v>
      </c>
      <c r="H460" s="88" t="str">
        <f t="shared" si="7"/>
        <v>VZW"Katholiek Basisonderwijs Boxbergheide-Genk", Boxbergstraat 1, 3600 GENK</v>
      </c>
    </row>
    <row r="461" spans="1:8" x14ac:dyDescent="0.25">
      <c r="A461" s="33">
        <v>965384</v>
      </c>
      <c r="B461" s="33" t="s">
        <v>9424</v>
      </c>
      <c r="C461" s="33" t="s">
        <v>9425</v>
      </c>
      <c r="D461" s="33">
        <v>3600</v>
      </c>
      <c r="E461" s="33" t="s">
        <v>365</v>
      </c>
      <c r="F461" s="33" t="s">
        <v>1123</v>
      </c>
      <c r="G461" s="33" t="s">
        <v>9426</v>
      </c>
      <c r="H461" s="88" t="str">
        <f t="shared" si="7"/>
        <v>VZW tot Steun en Inrichting van Protestants-Christelijke Scholen te Genk, Evence Coppéelaan 27_29, 3600 GENK</v>
      </c>
    </row>
    <row r="462" spans="1:8" x14ac:dyDescent="0.25">
      <c r="A462" s="33">
        <v>965401</v>
      </c>
      <c r="B462" s="33" t="s">
        <v>9427</v>
      </c>
      <c r="C462" s="33" t="s">
        <v>3085</v>
      </c>
      <c r="D462" s="33">
        <v>3600</v>
      </c>
      <c r="E462" s="33" t="s">
        <v>365</v>
      </c>
      <c r="F462" s="33" t="s">
        <v>2722</v>
      </c>
      <c r="G462" s="33" t="s">
        <v>9428</v>
      </c>
      <c r="H462" s="88" t="str">
        <f t="shared" si="7"/>
        <v>VZW "De Sint-Albertscholen vanGenk", Kerkplein 3, 3600 GENK</v>
      </c>
    </row>
    <row r="463" spans="1:8" x14ac:dyDescent="0.25">
      <c r="A463" s="33">
        <v>965426</v>
      </c>
      <c r="B463" s="33" t="s">
        <v>9429</v>
      </c>
      <c r="C463" s="33" t="s">
        <v>7409</v>
      </c>
      <c r="D463" s="33">
        <v>3600</v>
      </c>
      <c r="E463" s="33" t="s">
        <v>365</v>
      </c>
      <c r="F463" s="33" t="s">
        <v>1121</v>
      </c>
      <c r="G463" s="33" t="s">
        <v>9430</v>
      </c>
      <c r="H463" s="88" t="str">
        <f t="shared" si="7"/>
        <v>VZW"Katholiek Basisonderwijs H.Hart Winterslag-Genk", Margarethalaan 70, 3600 GENK</v>
      </c>
    </row>
    <row r="464" spans="1:8" x14ac:dyDescent="0.25">
      <c r="A464" s="33">
        <v>965434</v>
      </c>
      <c r="B464" s="33" t="s">
        <v>9431</v>
      </c>
      <c r="C464" s="33" t="s">
        <v>4025</v>
      </c>
      <c r="D464" s="33">
        <v>3600</v>
      </c>
      <c r="E464" s="33" t="s">
        <v>365</v>
      </c>
      <c r="F464" s="33" t="s">
        <v>1117</v>
      </c>
      <c r="G464" s="33" t="s">
        <v>9432</v>
      </c>
      <c r="H464" s="88" t="str">
        <f t="shared" si="7"/>
        <v>VZW"Katholiek Basisonderwijs Bokrijk Genk", Kuurstraat 6, 3600 GENK</v>
      </c>
    </row>
    <row r="465" spans="1:8" x14ac:dyDescent="0.25">
      <c r="A465" s="33">
        <v>965442</v>
      </c>
      <c r="B465" s="33" t="s">
        <v>9433</v>
      </c>
      <c r="C465" s="33" t="s">
        <v>4951</v>
      </c>
      <c r="D465" s="33">
        <v>3600</v>
      </c>
      <c r="E465" s="33" t="s">
        <v>365</v>
      </c>
      <c r="F465" s="33" t="s">
        <v>1118</v>
      </c>
      <c r="G465" s="33" t="s">
        <v>9434</v>
      </c>
      <c r="H465" s="88" t="str">
        <f t="shared" si="7"/>
        <v>VZW"Parochiale Scholen van Termien", De Schom 8, 3600 GENK</v>
      </c>
    </row>
    <row r="466" spans="1:8" x14ac:dyDescent="0.25">
      <c r="A466" s="33">
        <v>965475</v>
      </c>
      <c r="B466" s="33" t="s">
        <v>9435</v>
      </c>
      <c r="C466" s="33" t="s">
        <v>9436</v>
      </c>
      <c r="D466" s="33">
        <v>3590</v>
      </c>
      <c r="E466" s="33" t="s">
        <v>708</v>
      </c>
      <c r="F466" s="33" t="s">
        <v>9437</v>
      </c>
      <c r="G466" s="33" t="s">
        <v>9438</v>
      </c>
      <c r="H466" s="88" t="str">
        <f t="shared" si="7"/>
        <v>VZW Interparochiaal Schoolbestuur Diepenbeek, Wijkstraat 16_6, 3590 DIEPENBEEK</v>
      </c>
    </row>
    <row r="467" spans="1:8" x14ac:dyDescent="0.25">
      <c r="A467" s="33">
        <v>965483</v>
      </c>
      <c r="B467" s="33" t="s">
        <v>9439</v>
      </c>
      <c r="C467" s="33" t="s">
        <v>4817</v>
      </c>
      <c r="D467" s="33">
        <v>3630</v>
      </c>
      <c r="E467" s="33" t="s">
        <v>366</v>
      </c>
      <c r="F467" s="33" t="s">
        <v>2690</v>
      </c>
      <c r="G467" s="33" t="s">
        <v>7578</v>
      </c>
      <c r="H467" s="88" t="str">
        <f t="shared" si="7"/>
        <v>Inrichtende Macht Katholiek Basisonderwijs Eisden - Tuinwijk, Marie Joséestraat 4, 3630 MAASMECHELEN</v>
      </c>
    </row>
    <row r="468" spans="1:8" x14ac:dyDescent="0.25">
      <c r="A468" s="33">
        <v>965509</v>
      </c>
      <c r="B468" s="33" t="s">
        <v>9440</v>
      </c>
      <c r="C468" s="33" t="s">
        <v>4041</v>
      </c>
      <c r="D468" s="33">
        <v>3630</v>
      </c>
      <c r="E468" s="33" t="s">
        <v>366</v>
      </c>
      <c r="F468" s="33" t="s">
        <v>1136</v>
      </c>
      <c r="G468" s="33" t="s">
        <v>9441</v>
      </c>
      <c r="H468" s="88" t="str">
        <f t="shared" si="7"/>
        <v>vzw "Katholiek Basisonderwijs Eisden - Dorp", Langstraat 30, 3630 MAASMECHELEN</v>
      </c>
    </row>
    <row r="469" spans="1:8" x14ac:dyDescent="0.25">
      <c r="A469" s="33">
        <v>965517</v>
      </c>
      <c r="B469" s="33" t="s">
        <v>9442</v>
      </c>
      <c r="C469" s="33" t="s">
        <v>4044</v>
      </c>
      <c r="D469" s="33">
        <v>3630</v>
      </c>
      <c r="E469" s="33" t="s">
        <v>366</v>
      </c>
      <c r="F469" s="33" t="s">
        <v>1139</v>
      </c>
      <c r="G469" s="33" t="s">
        <v>7578</v>
      </c>
      <c r="H469" s="88" t="str">
        <f t="shared" si="7"/>
        <v>VZW "Parochiaal Schoolcomité Leut", Steenakkerstraat 8, 3630 MAASMECHELEN</v>
      </c>
    </row>
    <row r="470" spans="1:8" x14ac:dyDescent="0.25">
      <c r="A470" s="33">
        <v>965525</v>
      </c>
      <c r="B470" s="33" t="s">
        <v>9443</v>
      </c>
      <c r="C470" s="33" t="s">
        <v>9444</v>
      </c>
      <c r="D470" s="33">
        <v>3650</v>
      </c>
      <c r="E470" s="33" t="s">
        <v>368</v>
      </c>
      <c r="F470" s="33" t="s">
        <v>9445</v>
      </c>
      <c r="G470" s="33" t="s">
        <v>9446</v>
      </c>
      <c r="H470" s="88" t="str">
        <f t="shared" si="7"/>
        <v>VZW"Katholiek Basisonderwijs Elen-Lanklaar-Stokkem, Steenkuilstraat 59, 3650 DILSEN-STOKKEM</v>
      </c>
    </row>
    <row r="471" spans="1:8" x14ac:dyDescent="0.25">
      <c r="A471" s="33">
        <v>965574</v>
      </c>
      <c r="B471" s="33" t="s">
        <v>9447</v>
      </c>
      <c r="C471" s="33" t="s">
        <v>4880</v>
      </c>
      <c r="D471" s="33">
        <v>9900</v>
      </c>
      <c r="E471" s="33" t="s">
        <v>483</v>
      </c>
      <c r="F471" s="33" t="s">
        <v>9448</v>
      </c>
      <c r="G471" s="33" t="s">
        <v>11140</v>
      </c>
      <c r="H471" s="88" t="str">
        <f t="shared" si="7"/>
        <v>VZW College Onze-Lieve-Vrouw-ten-Doorn, Zuidmoerstraat 125, 9900 EEKLO</v>
      </c>
    </row>
    <row r="472" spans="1:8" x14ac:dyDescent="0.25">
      <c r="A472" s="33">
        <v>965632</v>
      </c>
      <c r="B472" s="33" t="s">
        <v>11141</v>
      </c>
      <c r="C472" s="33" t="s">
        <v>4062</v>
      </c>
      <c r="D472" s="33">
        <v>3960</v>
      </c>
      <c r="E472" s="33" t="s">
        <v>371</v>
      </c>
      <c r="F472" s="33" t="s">
        <v>9449</v>
      </c>
      <c r="G472" s="33" t="s">
        <v>9450</v>
      </c>
      <c r="H472" s="88" t="str">
        <f t="shared" si="7"/>
        <v>VZW De Kubus, Grauwe Torenwal 16, 3960 BREE</v>
      </c>
    </row>
    <row r="473" spans="1:8" x14ac:dyDescent="0.25">
      <c r="A473" s="33">
        <v>965641</v>
      </c>
      <c r="B473" s="33" t="s">
        <v>9451</v>
      </c>
      <c r="C473" s="33" t="s">
        <v>4064</v>
      </c>
      <c r="D473" s="33">
        <v>3960</v>
      </c>
      <c r="E473" s="33" t="s">
        <v>371</v>
      </c>
      <c r="F473" s="33" t="s">
        <v>1163</v>
      </c>
      <c r="G473" s="33" t="s">
        <v>9452</v>
      </c>
      <c r="H473" s="88" t="str">
        <f t="shared" si="7"/>
        <v>Vrij Katholiek Basisonderwijs Gerdingen VZW, Schoolstraat 58, 3960 BREE</v>
      </c>
    </row>
    <row r="474" spans="1:8" x14ac:dyDescent="0.25">
      <c r="A474" s="33">
        <v>965772</v>
      </c>
      <c r="B474" s="33" t="s">
        <v>9453</v>
      </c>
      <c r="C474" s="33" t="s">
        <v>4832</v>
      </c>
      <c r="D474" s="33">
        <v>3724</v>
      </c>
      <c r="E474" s="33" t="s">
        <v>865</v>
      </c>
      <c r="F474" s="33" t="s">
        <v>2704</v>
      </c>
      <c r="G474" s="33" t="s">
        <v>9454</v>
      </c>
      <c r="H474" s="88" t="str">
        <f t="shared" si="7"/>
        <v>VZW "Katholiek Basisonderwijs Kortessem - Vliermaal", Loostraat 5, 3724 VLIERMAAL</v>
      </c>
    </row>
    <row r="475" spans="1:8" x14ac:dyDescent="0.25">
      <c r="A475" s="33">
        <v>965798</v>
      </c>
      <c r="B475" s="33" t="s">
        <v>9455</v>
      </c>
      <c r="C475" s="33" t="s">
        <v>4039</v>
      </c>
      <c r="D475" s="33">
        <v>3740</v>
      </c>
      <c r="E475" s="33" t="s">
        <v>373</v>
      </c>
      <c r="F475" s="33" t="s">
        <v>9456</v>
      </c>
      <c r="G475" s="33" t="s">
        <v>11142</v>
      </c>
      <c r="H475" s="88" t="str">
        <f t="shared" si="7"/>
        <v>VZW"Katholiek Onderwijs Dekenaat Bilzen", Schoolstraat 45, 3740 BILZEN</v>
      </c>
    </row>
    <row r="476" spans="1:8" x14ac:dyDescent="0.25">
      <c r="A476" s="33">
        <v>965806</v>
      </c>
      <c r="B476" s="33" t="s">
        <v>9457</v>
      </c>
      <c r="C476" s="33" t="s">
        <v>9458</v>
      </c>
      <c r="D476" s="33">
        <v>3770</v>
      </c>
      <c r="E476" s="33" t="s">
        <v>2</v>
      </c>
      <c r="F476" s="33" t="s">
        <v>9459</v>
      </c>
      <c r="G476" s="33" t="s">
        <v>7578</v>
      </c>
      <c r="H476" s="88" t="str">
        <f t="shared" si="7"/>
        <v>VZW Vrij Katholiek Onderwijs Dekenaat Vlijtingen, St.-Albanusstraat 2, 3770 RIEMST</v>
      </c>
    </row>
    <row r="477" spans="1:8" x14ac:dyDescent="0.25">
      <c r="A477" s="33">
        <v>965814</v>
      </c>
      <c r="B477" s="33" t="s">
        <v>9460</v>
      </c>
      <c r="C477" s="33" t="s">
        <v>7642</v>
      </c>
      <c r="D477" s="33">
        <v>3620</v>
      </c>
      <c r="E477" s="33" t="s">
        <v>3</v>
      </c>
      <c r="F477" s="33" t="s">
        <v>7643</v>
      </c>
      <c r="G477" s="33" t="s">
        <v>7644</v>
      </c>
      <c r="H477" s="88" t="str">
        <f t="shared" si="7"/>
        <v>VZW"Katholiek Basisonderwijs Lanaken", Berenhofstraat 30, 3620 LANAKEN</v>
      </c>
    </row>
    <row r="478" spans="1:8" x14ac:dyDescent="0.25">
      <c r="A478" s="33">
        <v>965848</v>
      </c>
      <c r="B478" s="33" t="s">
        <v>9461</v>
      </c>
      <c r="C478" s="33" t="s">
        <v>4097</v>
      </c>
      <c r="D478" s="33">
        <v>3790</v>
      </c>
      <c r="E478" s="33" t="s">
        <v>204</v>
      </c>
      <c r="F478" s="33" t="s">
        <v>2028</v>
      </c>
      <c r="G478" s="33" t="s">
        <v>9462</v>
      </c>
      <c r="H478" s="88" t="str">
        <f t="shared" si="7"/>
        <v>VZW Sint-Jozefschool De Plank, De Plank 81, 3790 SINT-MARTENS-VOEREN</v>
      </c>
    </row>
    <row r="479" spans="1:8" x14ac:dyDescent="0.25">
      <c r="A479" s="33">
        <v>965863</v>
      </c>
      <c r="B479" s="33" t="s">
        <v>9463</v>
      </c>
      <c r="C479" s="33" t="s">
        <v>9464</v>
      </c>
      <c r="D479" s="33">
        <v>3800</v>
      </c>
      <c r="E479" s="33" t="s">
        <v>374</v>
      </c>
      <c r="F479" s="33" t="s">
        <v>9465</v>
      </c>
      <c r="G479" s="33" t="s">
        <v>9466</v>
      </c>
      <c r="H479" s="88" t="str">
        <f t="shared" si="7"/>
        <v>VZW Katholiek Basisonderwijs van Sint-Truiden, Plankstraat 16, 3800 SINT-TRUIDEN</v>
      </c>
    </row>
    <row r="480" spans="1:8" x14ac:dyDescent="0.25">
      <c r="A480" s="33">
        <v>965871</v>
      </c>
      <c r="B480" s="33" t="s">
        <v>9467</v>
      </c>
      <c r="C480" s="33" t="s">
        <v>4102</v>
      </c>
      <c r="D480" s="33">
        <v>3850</v>
      </c>
      <c r="E480" s="33" t="s">
        <v>14</v>
      </c>
      <c r="F480" s="33" t="s">
        <v>2036</v>
      </c>
      <c r="G480" s="33" t="s">
        <v>9468</v>
      </c>
      <c r="H480" s="88" t="str">
        <f t="shared" si="7"/>
        <v>VZW "Schoolcomite der Vrije Lagere School", Kerkstraat 126, 3850 NIEUWERKERKEN</v>
      </c>
    </row>
    <row r="481" spans="1:8" x14ac:dyDescent="0.25">
      <c r="A481" s="33">
        <v>965921</v>
      </c>
      <c r="B481" s="33" t="s">
        <v>9469</v>
      </c>
      <c r="C481" s="33" t="s">
        <v>4104</v>
      </c>
      <c r="D481" s="33">
        <v>3570</v>
      </c>
      <c r="E481" s="33" t="s">
        <v>15</v>
      </c>
      <c r="F481" s="33" t="s">
        <v>9470</v>
      </c>
      <c r="G481" s="33" t="s">
        <v>9471</v>
      </c>
      <c r="H481" s="88" t="str">
        <f t="shared" si="7"/>
        <v>VZW Vrije Gesubsidieerde Basisschool Sint-Joris, Schoolstraat 13, 3570 ALKEN</v>
      </c>
    </row>
    <row r="482" spans="1:8" x14ac:dyDescent="0.25">
      <c r="A482" s="33">
        <v>965939</v>
      </c>
      <c r="B482" s="33" t="s">
        <v>9472</v>
      </c>
      <c r="C482" s="33" t="s">
        <v>4107</v>
      </c>
      <c r="D482" s="33">
        <v>3500</v>
      </c>
      <c r="E482" s="33" t="s">
        <v>16</v>
      </c>
      <c r="F482" s="33" t="s">
        <v>2041</v>
      </c>
      <c r="G482" s="33" t="s">
        <v>9473</v>
      </c>
      <c r="H482" s="88" t="str">
        <f t="shared" si="7"/>
        <v>VZW"Katholiek Basisonderwijs De Kameleon", Pastorijstraat 23, 3500 SINT-LAMBRECHTS-HERK</v>
      </c>
    </row>
    <row r="483" spans="1:8" x14ac:dyDescent="0.25">
      <c r="A483" s="33">
        <v>965947</v>
      </c>
      <c r="B483" s="33" t="s">
        <v>9474</v>
      </c>
      <c r="C483" s="33" t="s">
        <v>4108</v>
      </c>
      <c r="D483" s="33">
        <v>3830</v>
      </c>
      <c r="E483" s="33" t="s">
        <v>375</v>
      </c>
      <c r="F483" s="33" t="s">
        <v>1204</v>
      </c>
      <c r="G483" s="33" t="s">
        <v>9475</v>
      </c>
      <c r="H483" s="88" t="str">
        <f t="shared" si="7"/>
        <v>Katholiek Basisonderwijs Wellen, Bloemenstraat 1, 3830 WELLEN</v>
      </c>
    </row>
    <row r="484" spans="1:8" x14ac:dyDescent="0.25">
      <c r="A484" s="33">
        <v>966151</v>
      </c>
      <c r="B484" s="33" t="s">
        <v>9476</v>
      </c>
      <c r="C484" s="33" t="s">
        <v>4137</v>
      </c>
      <c r="D484" s="33">
        <v>3945</v>
      </c>
      <c r="E484" s="33" t="s">
        <v>381</v>
      </c>
      <c r="F484" s="33" t="s">
        <v>1234</v>
      </c>
      <c r="G484" s="33" t="s">
        <v>9477</v>
      </c>
      <c r="H484" s="88" t="str">
        <f t="shared" si="7"/>
        <v>VZW"Katholiek Basisonderwijs Ham", Schoolstraat 7, 3945 HAM</v>
      </c>
    </row>
    <row r="485" spans="1:8" x14ac:dyDescent="0.25">
      <c r="A485" s="33">
        <v>966176</v>
      </c>
      <c r="B485" s="33" t="s">
        <v>9478</v>
      </c>
      <c r="C485" s="33" t="s">
        <v>9479</v>
      </c>
      <c r="D485" s="33">
        <v>3971</v>
      </c>
      <c r="E485" s="33" t="s">
        <v>26</v>
      </c>
      <c r="F485" s="33" t="s">
        <v>7578</v>
      </c>
      <c r="G485" s="33" t="s">
        <v>7578</v>
      </c>
      <c r="H485" s="88" t="str">
        <f t="shared" si="7"/>
        <v>VZW"Parochiaal Schoolcomite Heppen-Leopoldsburg", Beringsesteenweg 12, 3971 HEPPEN</v>
      </c>
    </row>
    <row r="486" spans="1:8" x14ac:dyDescent="0.25">
      <c r="A486" s="33">
        <v>966192</v>
      </c>
      <c r="B486" s="33" t="s">
        <v>9480</v>
      </c>
      <c r="C486" s="33" t="s">
        <v>9481</v>
      </c>
      <c r="D486" s="33">
        <v>3980</v>
      </c>
      <c r="E486" s="33" t="s">
        <v>383</v>
      </c>
      <c r="F486" s="33" t="s">
        <v>1238</v>
      </c>
      <c r="G486" s="33" t="s">
        <v>9482</v>
      </c>
      <c r="H486" s="88" t="str">
        <f t="shared" si="7"/>
        <v>VZW Katholiek Basisonderwijs Tessenderlo, Kerkstraat 4_E, 3980 TESSENDERLO</v>
      </c>
    </row>
    <row r="487" spans="1:8" x14ac:dyDescent="0.25">
      <c r="A487" s="33">
        <v>966226</v>
      </c>
      <c r="B487" s="33" t="s">
        <v>9483</v>
      </c>
      <c r="C487" s="33" t="s">
        <v>9484</v>
      </c>
      <c r="D487" s="33">
        <v>8000</v>
      </c>
      <c r="E487" s="33" t="s">
        <v>387</v>
      </c>
      <c r="F487" s="33" t="s">
        <v>9485</v>
      </c>
      <c r="G487" s="33" t="s">
        <v>9486</v>
      </c>
      <c r="H487" s="88" t="str">
        <f t="shared" si="7"/>
        <v>vzw Sint-Leo Hemelsdaele, Potterierei 11, 8000 BRUGGE</v>
      </c>
    </row>
    <row r="488" spans="1:8" x14ac:dyDescent="0.25">
      <c r="A488" s="33">
        <v>966275</v>
      </c>
      <c r="B488" s="33" t="s">
        <v>9487</v>
      </c>
      <c r="C488" s="33" t="s">
        <v>4726</v>
      </c>
      <c r="D488" s="33">
        <v>8310</v>
      </c>
      <c r="E488" s="33" t="s">
        <v>403</v>
      </c>
      <c r="F488" s="33" t="s">
        <v>2603</v>
      </c>
      <c r="G488" s="33" t="s">
        <v>10348</v>
      </c>
      <c r="H488" s="88" t="str">
        <f t="shared" si="7"/>
        <v>VZW Guido Gezelleschool Basisschool Brugge, Astridlaan 86, 8310 ASSEBROEK</v>
      </c>
    </row>
    <row r="489" spans="1:8" x14ac:dyDescent="0.25">
      <c r="A489" s="33">
        <v>966382</v>
      </c>
      <c r="B489" s="33" t="s">
        <v>9488</v>
      </c>
      <c r="C489" s="33" t="s">
        <v>4167</v>
      </c>
      <c r="D489" s="33">
        <v>8755</v>
      </c>
      <c r="E489" s="33" t="s">
        <v>35</v>
      </c>
      <c r="F489" s="33" t="s">
        <v>2094</v>
      </c>
      <c r="G489" s="33" t="s">
        <v>9489</v>
      </c>
      <c r="H489" s="88" t="str">
        <f t="shared" si="7"/>
        <v>VZW Vrij Katholiek Basisonderwijs Ruiselede, Pensionaatstraat 23, 8755 RUISELEDE</v>
      </c>
    </row>
    <row r="490" spans="1:8" x14ac:dyDescent="0.25">
      <c r="A490" s="33">
        <v>966391</v>
      </c>
      <c r="B490" s="33" t="s">
        <v>9490</v>
      </c>
      <c r="C490" s="33" t="s">
        <v>4173</v>
      </c>
      <c r="D490" s="33">
        <v>8820</v>
      </c>
      <c r="E490" s="33" t="s">
        <v>392</v>
      </c>
      <c r="F490" s="33" t="s">
        <v>9491</v>
      </c>
      <c r="G490" s="33" t="s">
        <v>9492</v>
      </c>
      <c r="H490" s="88" t="str">
        <f t="shared" si="7"/>
        <v>VZW Scholengroep Katholiek Onderwijs Sint-Rembert, Bruggestraat 23, 8820 TORHOUT</v>
      </c>
    </row>
    <row r="491" spans="1:8" x14ac:dyDescent="0.25">
      <c r="A491" s="33">
        <v>966473</v>
      </c>
      <c r="B491" s="33" t="s">
        <v>9493</v>
      </c>
      <c r="C491" s="33" t="s">
        <v>7781</v>
      </c>
      <c r="D491" s="33">
        <v>8840</v>
      </c>
      <c r="E491" s="33" t="s">
        <v>393</v>
      </c>
      <c r="F491" s="33" t="s">
        <v>9494</v>
      </c>
      <c r="G491" s="33" t="s">
        <v>7783</v>
      </c>
      <c r="H491" s="88" t="str">
        <f t="shared" si="7"/>
        <v>VZW Katholiek Onderwijs Staho, Bruggestraat 30, 8840 STADEN</v>
      </c>
    </row>
    <row r="492" spans="1:8" x14ac:dyDescent="0.25">
      <c r="A492" s="33">
        <v>966507</v>
      </c>
      <c r="B492" s="33" t="s">
        <v>9495</v>
      </c>
      <c r="C492" s="33" t="s">
        <v>9496</v>
      </c>
      <c r="D492" s="33">
        <v>8600</v>
      </c>
      <c r="E492" s="33" t="s">
        <v>394</v>
      </c>
      <c r="F492" s="33" t="s">
        <v>9497</v>
      </c>
      <c r="G492" s="33" t="s">
        <v>9498</v>
      </c>
      <c r="H492" s="88" t="str">
        <f t="shared" si="7"/>
        <v>VZW Scholengemeenschap Het Vlakke Land, Sint-Niklaasstraat 9, 8600 DIKSMUIDE</v>
      </c>
    </row>
    <row r="493" spans="1:8" x14ac:dyDescent="0.25">
      <c r="A493" s="33">
        <v>966598</v>
      </c>
      <c r="B493" s="33" t="s">
        <v>9499</v>
      </c>
      <c r="C493" s="33" t="s">
        <v>9500</v>
      </c>
      <c r="D493" s="33">
        <v>8200</v>
      </c>
      <c r="E493" s="33" t="s">
        <v>395</v>
      </c>
      <c r="F493" s="33" t="s">
        <v>9501</v>
      </c>
      <c r="G493" s="33" t="s">
        <v>9502</v>
      </c>
      <c r="H493" s="88" t="str">
        <f t="shared" si="7"/>
        <v>VZW Sint-Lodewijk-Brugge, Magdalenastraat 30, 8200 SINT-ANDRIES</v>
      </c>
    </row>
    <row r="494" spans="1:8" x14ac:dyDescent="0.25">
      <c r="A494" s="33">
        <v>966622</v>
      </c>
      <c r="B494" s="33" t="s">
        <v>9503</v>
      </c>
      <c r="C494" s="33" t="s">
        <v>4196</v>
      </c>
      <c r="D494" s="33">
        <v>8490</v>
      </c>
      <c r="E494" s="33" t="s">
        <v>46</v>
      </c>
      <c r="F494" s="33" t="s">
        <v>2122</v>
      </c>
      <c r="G494" s="33" t="s">
        <v>7701</v>
      </c>
      <c r="H494" s="88" t="str">
        <f t="shared" si="7"/>
        <v>VZW"Vrije School Varsenare", Westernieuwweg 5, 8490 VARSENARE</v>
      </c>
    </row>
    <row r="495" spans="1:8" x14ac:dyDescent="0.25">
      <c r="A495" s="33">
        <v>966655</v>
      </c>
      <c r="B495" s="33" t="s">
        <v>9504</v>
      </c>
      <c r="C495" s="33" t="s">
        <v>4199</v>
      </c>
      <c r="D495" s="33">
        <v>8490</v>
      </c>
      <c r="E495" s="33" t="s">
        <v>397</v>
      </c>
      <c r="F495" s="33" t="s">
        <v>2126</v>
      </c>
      <c r="G495" s="33" t="s">
        <v>9505</v>
      </c>
      <c r="H495" s="88" t="str">
        <f t="shared" si="7"/>
        <v>VZW"Vrije Basisschool Jabbeke", Kapellestraat 16, 8490 JABBEKE</v>
      </c>
    </row>
    <row r="496" spans="1:8" x14ac:dyDescent="0.25">
      <c r="A496" s="33">
        <v>966804</v>
      </c>
      <c r="B496" s="33" t="s">
        <v>9506</v>
      </c>
      <c r="C496" s="33" t="s">
        <v>4891</v>
      </c>
      <c r="D496" s="33">
        <v>8310</v>
      </c>
      <c r="E496" s="33" t="s">
        <v>402</v>
      </c>
      <c r="F496" s="33" t="s">
        <v>2596</v>
      </c>
      <c r="G496" s="33" t="s">
        <v>9507</v>
      </c>
      <c r="H496" s="88" t="str">
        <f t="shared" si="7"/>
        <v>Vrije Basisscholen Mariawende Sint-Kruis-Brugge, Pastorieweg 4, 8310 SINT-KRUIS</v>
      </c>
    </row>
    <row r="497" spans="1:8" x14ac:dyDescent="0.25">
      <c r="A497" s="33">
        <v>966887</v>
      </c>
      <c r="B497" s="33" t="s">
        <v>9508</v>
      </c>
      <c r="C497" s="33" t="s">
        <v>4229</v>
      </c>
      <c r="D497" s="33">
        <v>8301</v>
      </c>
      <c r="E497" s="33" t="s">
        <v>59</v>
      </c>
      <c r="F497" s="33" t="s">
        <v>9509</v>
      </c>
      <c r="G497" s="33" t="s">
        <v>9510</v>
      </c>
      <c r="H497" s="88" t="str">
        <f t="shared" si="7"/>
        <v>VZW Saeftinghe Oostkust, Stadhuisstraat 4, 8301 HEIST-AAN-ZEE</v>
      </c>
    </row>
    <row r="498" spans="1:8" x14ac:dyDescent="0.25">
      <c r="A498" s="33">
        <v>966937</v>
      </c>
      <c r="B498" s="33" t="s">
        <v>11143</v>
      </c>
      <c r="C498" s="33" t="s">
        <v>9511</v>
      </c>
      <c r="D498" s="33">
        <v>8400</v>
      </c>
      <c r="E498" s="33" t="s">
        <v>405</v>
      </c>
      <c r="F498" s="33" t="s">
        <v>9512</v>
      </c>
      <c r="G498" s="33" t="s">
        <v>7578</v>
      </c>
      <c r="H498" s="88" t="str">
        <f t="shared" si="7"/>
        <v>VZW De Zeemeeuw, Vindictivelaan 9, 8400 OOSTENDE</v>
      </c>
    </row>
    <row r="499" spans="1:8" x14ac:dyDescent="0.25">
      <c r="A499" s="33">
        <v>966945</v>
      </c>
      <c r="B499" s="33" t="s">
        <v>9513</v>
      </c>
      <c r="C499" s="33" t="s">
        <v>9514</v>
      </c>
      <c r="D499" s="33">
        <v>8450</v>
      </c>
      <c r="E499" s="33" t="s">
        <v>60</v>
      </c>
      <c r="F499" s="33" t="s">
        <v>9515</v>
      </c>
      <c r="G499" s="33" t="s">
        <v>9516</v>
      </c>
      <c r="H499" s="88" t="str">
        <f t="shared" si="7"/>
        <v>VZW"Vrij Katholiek Basisonderwijs Bredene", Peter Benoitlaan 13, 8450 BREDENE</v>
      </c>
    </row>
    <row r="500" spans="1:8" x14ac:dyDescent="0.25">
      <c r="A500" s="33">
        <v>966952</v>
      </c>
      <c r="B500" s="33" t="s">
        <v>9517</v>
      </c>
      <c r="C500" s="33" t="s">
        <v>4246</v>
      </c>
      <c r="D500" s="33">
        <v>8450</v>
      </c>
      <c r="E500" s="33" t="s">
        <v>60</v>
      </c>
      <c r="F500" s="33" t="s">
        <v>2177</v>
      </c>
      <c r="G500" s="33" t="s">
        <v>9518</v>
      </c>
      <c r="H500" s="88" t="str">
        <f t="shared" si="7"/>
        <v>VZW Koninklijk Werk IBIS, Prinses Elisabethlaan 1, 8450 BREDENE</v>
      </c>
    </row>
    <row r="501" spans="1:8" x14ac:dyDescent="0.25">
      <c r="A501" s="33">
        <v>967026</v>
      </c>
      <c r="B501" s="33" t="s">
        <v>9519</v>
      </c>
      <c r="C501" s="33" t="s">
        <v>4257</v>
      </c>
      <c r="D501" s="33">
        <v>8620</v>
      </c>
      <c r="E501" s="33" t="s">
        <v>407</v>
      </c>
      <c r="F501" s="33" t="s">
        <v>2188</v>
      </c>
      <c r="G501" s="33" t="s">
        <v>9520</v>
      </c>
      <c r="H501" s="88" t="str">
        <f t="shared" si="7"/>
        <v>VZW Katholiek Onderwijs Nieuwpoort, Willem De Roolaan 72, 8620 NIEUWPOORT</v>
      </c>
    </row>
    <row r="502" spans="1:8" x14ac:dyDescent="0.25">
      <c r="A502" s="33">
        <v>967059</v>
      </c>
      <c r="B502" s="33" t="s">
        <v>9521</v>
      </c>
      <c r="C502" s="33" t="s">
        <v>4264</v>
      </c>
      <c r="D502" s="33">
        <v>8660</v>
      </c>
      <c r="E502" s="33" t="s">
        <v>409</v>
      </c>
      <c r="F502" s="33" t="s">
        <v>9522</v>
      </c>
      <c r="G502" s="33" t="s">
        <v>9523</v>
      </c>
      <c r="H502" s="88" t="str">
        <f t="shared" si="7"/>
        <v>VZW Immaculata-instituut De Panne, E. D'Arripelaan 2, 8660 DE PANNE</v>
      </c>
    </row>
    <row r="503" spans="1:8" x14ac:dyDescent="0.25">
      <c r="A503" s="33">
        <v>967075</v>
      </c>
      <c r="B503" s="33" t="s">
        <v>9524</v>
      </c>
      <c r="C503" s="33" t="s">
        <v>7640</v>
      </c>
      <c r="D503" s="33">
        <v>8630</v>
      </c>
      <c r="E503" s="33" t="s">
        <v>410</v>
      </c>
      <c r="F503" s="33" t="s">
        <v>9525</v>
      </c>
      <c r="G503" s="33" t="s">
        <v>7578</v>
      </c>
      <c r="H503" s="88" t="str">
        <f t="shared" si="7"/>
        <v>VZW Katholiek Basisonderwijs Veurne, Dan. De Haenelaan 10, 8630 VEURNE</v>
      </c>
    </row>
    <row r="504" spans="1:8" x14ac:dyDescent="0.25">
      <c r="A504" s="33">
        <v>967257</v>
      </c>
      <c r="B504" s="33" t="s">
        <v>9526</v>
      </c>
      <c r="C504" s="33" t="s">
        <v>10349</v>
      </c>
      <c r="D504" s="33">
        <v>8580</v>
      </c>
      <c r="E504" s="33" t="s">
        <v>417</v>
      </c>
      <c r="F504" s="33" t="s">
        <v>9527</v>
      </c>
      <c r="G504" s="33" t="s">
        <v>9528</v>
      </c>
      <c r="H504" s="88" t="str">
        <f t="shared" si="7"/>
        <v>VZW Katholiek Basisonderwijs Avelgem, Burchthof 9, 8580 AVELGEM</v>
      </c>
    </row>
    <row r="505" spans="1:8" x14ac:dyDescent="0.25">
      <c r="A505" s="33">
        <v>967315</v>
      </c>
      <c r="B505" s="33" t="s">
        <v>9529</v>
      </c>
      <c r="C505" s="33" t="s">
        <v>7861</v>
      </c>
      <c r="D505" s="33">
        <v>8930</v>
      </c>
      <c r="E505" s="33" t="s">
        <v>756</v>
      </c>
      <c r="F505" s="33" t="s">
        <v>7862</v>
      </c>
      <c r="G505" s="33" t="s">
        <v>9530</v>
      </c>
      <c r="H505" s="88" t="str">
        <f t="shared" si="7"/>
        <v>VZW Scholengemeenschap Sint-Vincentius, Kasteeldreef 4, 8930 REKKEM</v>
      </c>
    </row>
    <row r="506" spans="1:8" x14ac:dyDescent="0.25">
      <c r="A506" s="33">
        <v>967372</v>
      </c>
      <c r="B506" s="33" t="s">
        <v>9531</v>
      </c>
      <c r="C506" s="33" t="s">
        <v>7762</v>
      </c>
      <c r="D506" s="33">
        <v>8940</v>
      </c>
      <c r="E506" s="33" t="s">
        <v>419</v>
      </c>
      <c r="F506" s="33" t="s">
        <v>7763</v>
      </c>
      <c r="G506" s="33" t="s">
        <v>7764</v>
      </c>
      <c r="H506" s="88" t="str">
        <f t="shared" si="7"/>
        <v>VZW "VRIJE BASISSCHOLEN VAN WERVIK, Kruisekestraat 463, 8940 WERVIK</v>
      </c>
    </row>
    <row r="507" spans="1:8" x14ac:dyDescent="0.25">
      <c r="A507" s="33">
        <v>967414</v>
      </c>
      <c r="B507" s="33" t="s">
        <v>9532</v>
      </c>
      <c r="C507" s="33" t="s">
        <v>7704</v>
      </c>
      <c r="D507" s="33">
        <v>8870</v>
      </c>
      <c r="E507" s="33" t="s">
        <v>422</v>
      </c>
      <c r="F507" s="33" t="s">
        <v>9533</v>
      </c>
      <c r="G507" s="33" t="s">
        <v>9534</v>
      </c>
      <c r="H507" s="88" t="str">
        <f t="shared" si="7"/>
        <v>Prizma, Burgemeester Vandenbogaerdelaan 53, 8870 IZEGEM</v>
      </c>
    </row>
    <row r="508" spans="1:8" x14ac:dyDescent="0.25">
      <c r="A508" s="33">
        <v>967422</v>
      </c>
      <c r="B508" s="33" t="s">
        <v>9535</v>
      </c>
      <c r="C508" s="33" t="s">
        <v>4328</v>
      </c>
      <c r="D508" s="33">
        <v>8870</v>
      </c>
      <c r="E508" s="33" t="s">
        <v>777</v>
      </c>
      <c r="F508" s="33" t="s">
        <v>2259</v>
      </c>
      <c r="G508" s="33" t="s">
        <v>9536</v>
      </c>
      <c r="H508" s="88" t="str">
        <f t="shared" si="7"/>
        <v>VZW"Sint-Vincentiusschool van Kachtem", Hogestraat 66, 8870 KACHTEM</v>
      </c>
    </row>
    <row r="509" spans="1:8" x14ac:dyDescent="0.25">
      <c r="A509" s="33">
        <v>967497</v>
      </c>
      <c r="B509" s="33" t="s">
        <v>9537</v>
      </c>
      <c r="C509" s="33" t="s">
        <v>9538</v>
      </c>
      <c r="D509" s="33">
        <v>8710</v>
      </c>
      <c r="E509" s="33" t="s">
        <v>787</v>
      </c>
      <c r="F509" s="33" t="s">
        <v>9539</v>
      </c>
      <c r="G509" s="33" t="s">
        <v>9540</v>
      </c>
      <c r="H509" s="88" t="str">
        <f t="shared" si="7"/>
        <v>VZW"Vrije Basisschool Het Vlinderbos", Kloosterdreef 13, 8710 WIELSBEKE</v>
      </c>
    </row>
    <row r="510" spans="1:8" x14ac:dyDescent="0.25">
      <c r="A510" s="33">
        <v>967547</v>
      </c>
      <c r="B510" s="33" t="s">
        <v>9541</v>
      </c>
      <c r="C510" s="33" t="s">
        <v>4352</v>
      </c>
      <c r="D510" s="33">
        <v>8780</v>
      </c>
      <c r="E510" s="33" t="s">
        <v>786</v>
      </c>
      <c r="F510" s="33" t="s">
        <v>2283</v>
      </c>
      <c r="G510" s="33" t="s">
        <v>9542</v>
      </c>
      <c r="H510" s="88" t="str">
        <f t="shared" si="7"/>
        <v>VZW Schoolcomité St-Jozef, Molstenstraat 83, 8780 OOSTROZEBEKE</v>
      </c>
    </row>
    <row r="511" spans="1:8" x14ac:dyDescent="0.25">
      <c r="A511" s="33">
        <v>967588</v>
      </c>
      <c r="B511" s="33" t="s">
        <v>9543</v>
      </c>
      <c r="C511" s="33" t="s">
        <v>9544</v>
      </c>
      <c r="D511" s="33">
        <v>8790</v>
      </c>
      <c r="E511" s="33" t="s">
        <v>427</v>
      </c>
      <c r="F511" s="33" t="s">
        <v>9545</v>
      </c>
      <c r="G511" s="33" t="s">
        <v>9546</v>
      </c>
      <c r="H511" s="88" t="str">
        <f t="shared" si="7"/>
        <v>VZW Katholiek Basisonderwijs De Wegwijzer, Markt 32, 8790 WAREGEM</v>
      </c>
    </row>
    <row r="512" spans="1:8" x14ac:dyDescent="0.25">
      <c r="A512" s="33">
        <v>967604</v>
      </c>
      <c r="B512" s="33" t="s">
        <v>9547</v>
      </c>
      <c r="C512" s="33" t="s">
        <v>7843</v>
      </c>
      <c r="D512" s="33">
        <v>8800</v>
      </c>
      <c r="E512" s="33" t="s">
        <v>428</v>
      </c>
      <c r="F512" s="33" t="s">
        <v>9548</v>
      </c>
      <c r="G512" s="33" t="s">
        <v>7844</v>
      </c>
      <c r="H512" s="88" t="str">
        <f t="shared" si="7"/>
        <v>Scholengroep ARKORUM vzw Roeselare, Kattenstraat 33, 8800 ROESELARE</v>
      </c>
    </row>
    <row r="513" spans="1:8" x14ac:dyDescent="0.25">
      <c r="A513" s="33">
        <v>967794</v>
      </c>
      <c r="B513" s="33" t="s">
        <v>11144</v>
      </c>
      <c r="C513" s="33" t="s">
        <v>7561</v>
      </c>
      <c r="D513" s="33">
        <v>8900</v>
      </c>
      <c r="E513" s="33" t="s">
        <v>431</v>
      </c>
      <c r="F513" s="33" t="s">
        <v>9549</v>
      </c>
      <c r="G513" s="33" t="s">
        <v>11145</v>
      </c>
      <c r="H513" s="88" t="str">
        <f t="shared" si="7"/>
        <v>kleine Vos VZW, Oude Veurnestraat 24, 8900 IEPER</v>
      </c>
    </row>
    <row r="514" spans="1:8" x14ac:dyDescent="0.25">
      <c r="A514" s="33">
        <v>967869</v>
      </c>
      <c r="B514" s="33" t="s">
        <v>9550</v>
      </c>
      <c r="C514" s="33" t="s">
        <v>4406</v>
      </c>
      <c r="D514" s="33">
        <v>8904</v>
      </c>
      <c r="E514" s="33" t="s">
        <v>804</v>
      </c>
      <c r="F514" s="33" t="s">
        <v>2339</v>
      </c>
      <c r="G514" s="33" t="s">
        <v>9551</v>
      </c>
      <c r="H514" s="88" t="str">
        <f t="shared" si="7"/>
        <v>VZW"G.V.B.Boezinge", Boezingestraat 2_A, 8904 BOEZINGE</v>
      </c>
    </row>
    <row r="515" spans="1:8" x14ac:dyDescent="0.25">
      <c r="A515" s="33">
        <v>967885</v>
      </c>
      <c r="B515" s="33" t="s">
        <v>9552</v>
      </c>
      <c r="C515" s="33" t="s">
        <v>4407</v>
      </c>
      <c r="D515" s="33">
        <v>8906</v>
      </c>
      <c r="E515" s="33" t="s">
        <v>805</v>
      </c>
      <c r="F515" s="33" t="s">
        <v>2340</v>
      </c>
      <c r="G515" s="33" t="s">
        <v>7800</v>
      </c>
      <c r="H515" s="88" t="str">
        <f t="shared" ref="H515:H578" si="8">IF(A515="","",B515&amp;", "&amp;C515&amp;", "&amp;D515&amp;" "&amp;E515)</f>
        <v>VZW Vrije Basisschool Elverdinge-Brielen, Bollemeersstraat 12, 8906 ELVERDINGE</v>
      </c>
    </row>
    <row r="516" spans="1:8" x14ac:dyDescent="0.25">
      <c r="A516" s="33">
        <v>967893</v>
      </c>
      <c r="B516" s="33" t="s">
        <v>9553</v>
      </c>
      <c r="C516" s="33" t="s">
        <v>4408</v>
      </c>
      <c r="D516" s="33">
        <v>8953</v>
      </c>
      <c r="E516" s="33" t="s">
        <v>432</v>
      </c>
      <c r="F516" s="33" t="s">
        <v>2341</v>
      </c>
      <c r="G516" s="33" t="s">
        <v>9554</v>
      </c>
      <c r="H516" s="88" t="str">
        <f t="shared" si="8"/>
        <v>VZW Katholiek Onderwijs Wijtschate, Staanijzerstraat 53, 8953 WIJTSCHATE</v>
      </c>
    </row>
    <row r="517" spans="1:8" x14ac:dyDescent="0.25">
      <c r="A517" s="33">
        <v>967927</v>
      </c>
      <c r="B517" s="33" t="s">
        <v>9555</v>
      </c>
      <c r="C517" s="33" t="s">
        <v>4409</v>
      </c>
      <c r="D517" s="33">
        <v>8957</v>
      </c>
      <c r="E517" s="33" t="s">
        <v>806</v>
      </c>
      <c r="F517" s="33" t="s">
        <v>2342</v>
      </c>
      <c r="G517" s="33" t="s">
        <v>9556</v>
      </c>
      <c r="H517" s="88" t="str">
        <f t="shared" si="8"/>
        <v>VZW"De Katholieke School van Mesen", Rijselstraat 21, 8957 MESEN</v>
      </c>
    </row>
    <row r="518" spans="1:8" x14ac:dyDescent="0.25">
      <c r="A518" s="33">
        <v>967943</v>
      </c>
      <c r="B518" s="33" t="s">
        <v>9557</v>
      </c>
      <c r="C518" s="33" t="s">
        <v>9558</v>
      </c>
      <c r="D518" s="33">
        <v>8950</v>
      </c>
      <c r="E518" s="33" t="s">
        <v>808</v>
      </c>
      <c r="F518" s="33" t="s">
        <v>9559</v>
      </c>
      <c r="G518" s="33" t="s">
        <v>9560</v>
      </c>
      <c r="H518" s="88" t="str">
        <f t="shared" si="8"/>
        <v>VZW"Maria Ter Heuvelen", Seulestraat 40, 8950 NIEUWKERKE</v>
      </c>
    </row>
    <row r="519" spans="1:8" x14ac:dyDescent="0.25">
      <c r="A519" s="33">
        <v>968081</v>
      </c>
      <c r="B519" s="33" t="s">
        <v>9561</v>
      </c>
      <c r="C519" s="33" t="s">
        <v>9562</v>
      </c>
      <c r="D519" s="33">
        <v>9000</v>
      </c>
      <c r="E519" s="33" t="s">
        <v>435</v>
      </c>
      <c r="F519" s="33" t="s">
        <v>9563</v>
      </c>
      <c r="G519" s="33" t="s">
        <v>7578</v>
      </c>
      <c r="H519" s="88" t="str">
        <f t="shared" si="8"/>
        <v>VZW Organisatie Broeders van Liefde, Stropstraat 119, 9000 GENT</v>
      </c>
    </row>
    <row r="520" spans="1:8" x14ac:dyDescent="0.25">
      <c r="A520" s="33">
        <v>968107</v>
      </c>
      <c r="B520" s="33" t="s">
        <v>9564</v>
      </c>
      <c r="C520" s="33" t="s">
        <v>9565</v>
      </c>
      <c r="D520" s="33">
        <v>9000</v>
      </c>
      <c r="E520" s="33" t="s">
        <v>435</v>
      </c>
      <c r="F520" s="33" t="s">
        <v>9566</v>
      </c>
      <c r="G520" s="33" t="s">
        <v>9567</v>
      </c>
      <c r="H520" s="88" t="str">
        <f t="shared" si="8"/>
        <v>VZW Sint-Barbaracollege, Savaanstraat 33, 9000 GENT</v>
      </c>
    </row>
    <row r="521" spans="1:8" x14ac:dyDescent="0.25">
      <c r="A521" s="33">
        <v>968156</v>
      </c>
      <c r="B521" s="33" t="s">
        <v>9568</v>
      </c>
      <c r="C521" s="33" t="s">
        <v>4443</v>
      </c>
      <c r="D521" s="33">
        <v>9000</v>
      </c>
      <c r="E521" s="33" t="s">
        <v>435</v>
      </c>
      <c r="F521" s="33" t="s">
        <v>2368</v>
      </c>
      <c r="G521" s="33" t="s">
        <v>9569</v>
      </c>
      <c r="H521" s="88" t="str">
        <f t="shared" si="8"/>
        <v>VZW"Vlaamse Onafhankelijke Methodeschool", Kartuizerlaan 20, 9000 GENT</v>
      </c>
    </row>
    <row r="522" spans="1:8" x14ac:dyDescent="0.25">
      <c r="A522" s="33">
        <v>968164</v>
      </c>
      <c r="B522" s="33" t="s">
        <v>9570</v>
      </c>
      <c r="C522" s="33" t="s">
        <v>4446</v>
      </c>
      <c r="D522" s="33">
        <v>9000</v>
      </c>
      <c r="E522" s="33" t="s">
        <v>435</v>
      </c>
      <c r="F522" s="33" t="s">
        <v>9571</v>
      </c>
      <c r="G522" s="33" t="s">
        <v>9572</v>
      </c>
      <c r="H522" s="88" t="str">
        <f t="shared" si="8"/>
        <v>VZW Sint-Bavobasisschool, Apostelhuizen 2, 9000 GENT</v>
      </c>
    </row>
    <row r="523" spans="1:8" x14ac:dyDescent="0.25">
      <c r="A523" s="33">
        <v>968181</v>
      </c>
      <c r="B523" s="33" t="s">
        <v>10350</v>
      </c>
      <c r="C523" s="33" t="s">
        <v>4453</v>
      </c>
      <c r="D523" s="33">
        <v>9000</v>
      </c>
      <c r="E523" s="33" t="s">
        <v>435</v>
      </c>
      <c r="F523" s="33" t="s">
        <v>2377</v>
      </c>
      <c r="G523" s="33" t="s">
        <v>9573</v>
      </c>
      <c r="H523" s="88" t="str">
        <f t="shared" si="8"/>
        <v>VZW IVG-Scholengroep, Nederkouter 112, 9000 GENT</v>
      </c>
    </row>
    <row r="524" spans="1:8" x14ac:dyDescent="0.25">
      <c r="A524" s="33">
        <v>968347</v>
      </c>
      <c r="B524" s="33" t="s">
        <v>9574</v>
      </c>
      <c r="C524" s="33" t="s">
        <v>6960</v>
      </c>
      <c r="D524" s="33">
        <v>9080</v>
      </c>
      <c r="E524" s="33" t="s">
        <v>820</v>
      </c>
      <c r="F524" s="33" t="s">
        <v>2397</v>
      </c>
      <c r="G524" s="33" t="s">
        <v>7578</v>
      </c>
      <c r="H524" s="88" t="str">
        <f t="shared" si="8"/>
        <v>VZW"Vrij Katholiek Onderwijs Lochristi Zaffelare", Zaffelare-Dorp 6, 9080 ZAFFELARE</v>
      </c>
    </row>
    <row r="525" spans="1:8" x14ac:dyDescent="0.25">
      <c r="A525" s="33">
        <v>968371</v>
      </c>
      <c r="B525" s="33" t="s">
        <v>9575</v>
      </c>
      <c r="C525" s="33" t="s">
        <v>7656</v>
      </c>
      <c r="D525" s="33">
        <v>9190</v>
      </c>
      <c r="E525" s="33" t="s">
        <v>441</v>
      </c>
      <c r="F525" s="33" t="s">
        <v>9576</v>
      </c>
      <c r="G525" s="33" t="s">
        <v>9577</v>
      </c>
      <c r="H525" s="88" t="str">
        <f t="shared" si="8"/>
        <v>VZW Katholieke Basisscholen Waasland-Noord, Bormte 126, 9190 STEKENE</v>
      </c>
    </row>
    <row r="526" spans="1:8" x14ac:dyDescent="0.25">
      <c r="A526" s="33">
        <v>968412</v>
      </c>
      <c r="B526" s="33" t="s">
        <v>9578</v>
      </c>
      <c r="C526" s="33" t="s">
        <v>7587</v>
      </c>
      <c r="D526" s="33">
        <v>9040</v>
      </c>
      <c r="E526" s="33" t="s">
        <v>444</v>
      </c>
      <c r="F526" s="33" t="s">
        <v>9579</v>
      </c>
      <c r="G526" s="33" t="s">
        <v>9580</v>
      </c>
      <c r="H526" s="88" t="str">
        <f t="shared" si="8"/>
        <v>VZW"Basisscholen Sint-Jan &amp; Visitatie", Visitatiestraat 1, 9040 SINT-AMANDSBERG</v>
      </c>
    </row>
    <row r="527" spans="1:8" x14ac:dyDescent="0.25">
      <c r="A527" s="33">
        <v>968438</v>
      </c>
      <c r="B527" s="33" t="s">
        <v>9581</v>
      </c>
      <c r="C527" s="33" t="s">
        <v>9582</v>
      </c>
      <c r="D527" s="33">
        <v>9070</v>
      </c>
      <c r="E527" s="33" t="s">
        <v>449</v>
      </c>
      <c r="F527" s="33" t="s">
        <v>9583</v>
      </c>
      <c r="G527" s="33" t="s">
        <v>9584</v>
      </c>
      <c r="H527" s="88" t="str">
        <f t="shared" si="8"/>
        <v>VZW"Katholieke Scholen Destelbergen-Heusden", Malpertuussingel 13, 9070 DESTELBERGEN</v>
      </c>
    </row>
    <row r="528" spans="1:8" x14ac:dyDescent="0.25">
      <c r="A528" s="33">
        <v>968495</v>
      </c>
      <c r="B528" s="33" t="s">
        <v>9585</v>
      </c>
      <c r="C528" s="33" t="s">
        <v>7679</v>
      </c>
      <c r="D528" s="33">
        <v>9240</v>
      </c>
      <c r="E528" s="33" t="s">
        <v>825</v>
      </c>
      <c r="F528" s="33" t="s">
        <v>7680</v>
      </c>
      <c r="G528" s="33" t="s">
        <v>9586</v>
      </c>
      <c r="H528" s="88" t="str">
        <f t="shared" si="8"/>
        <v>VZW Vrij Onderwijs Zele, Heilig Hartplein 10, 9240 ZELE</v>
      </c>
    </row>
    <row r="529" spans="1:8" x14ac:dyDescent="0.25">
      <c r="A529" s="33">
        <v>968511</v>
      </c>
      <c r="B529" s="33" t="s">
        <v>9587</v>
      </c>
      <c r="C529" s="33" t="s">
        <v>9588</v>
      </c>
      <c r="D529" s="33">
        <v>9220</v>
      </c>
      <c r="E529" s="33" t="s">
        <v>446</v>
      </c>
      <c r="F529" s="33" t="s">
        <v>7578</v>
      </c>
      <c r="G529" s="33" t="s">
        <v>9589</v>
      </c>
      <c r="H529" s="88" t="str">
        <f t="shared" si="8"/>
        <v>VZW Katholiek Onderwijs Hamme, Jagerstraat 5, 9220 HAMME</v>
      </c>
    </row>
    <row r="530" spans="1:8" x14ac:dyDescent="0.25">
      <c r="A530" s="33">
        <v>968529</v>
      </c>
      <c r="B530" s="33" t="s">
        <v>9590</v>
      </c>
      <c r="C530" s="33" t="s">
        <v>3050</v>
      </c>
      <c r="D530" s="33">
        <v>9250</v>
      </c>
      <c r="E530" s="33" t="s">
        <v>447</v>
      </c>
      <c r="F530" s="33" t="s">
        <v>9591</v>
      </c>
      <c r="G530" s="33" t="s">
        <v>9592</v>
      </c>
      <c r="H530" s="88" t="str">
        <f t="shared" si="8"/>
        <v>VZW"Katholieke Vrije Scholen te Waasmunster", Kerkstraat 10, 9250 WAASMUNSTER</v>
      </c>
    </row>
    <row r="531" spans="1:8" x14ac:dyDescent="0.25">
      <c r="A531" s="33">
        <v>968578</v>
      </c>
      <c r="B531" s="33" t="s">
        <v>9593</v>
      </c>
      <c r="C531" s="33" t="s">
        <v>9594</v>
      </c>
      <c r="D531" s="33">
        <v>9230</v>
      </c>
      <c r="E531" s="33" t="s">
        <v>448</v>
      </c>
      <c r="F531" s="33" t="s">
        <v>9595</v>
      </c>
      <c r="G531" s="33" t="s">
        <v>9596</v>
      </c>
      <c r="H531" s="88" t="str">
        <f t="shared" si="8"/>
        <v>VZW Scheppers Wetteren, Cooppallaan 128, 9230 WETTEREN</v>
      </c>
    </row>
    <row r="532" spans="1:8" x14ac:dyDescent="0.25">
      <c r="A532" s="33">
        <v>968611</v>
      </c>
      <c r="B532" s="33" t="s">
        <v>9597</v>
      </c>
      <c r="C532" s="33" t="s">
        <v>4450</v>
      </c>
      <c r="D532" s="33">
        <v>9000</v>
      </c>
      <c r="E532" s="33" t="s">
        <v>435</v>
      </c>
      <c r="F532" s="33" t="s">
        <v>2374</v>
      </c>
      <c r="G532" s="33" t="s">
        <v>9598</v>
      </c>
      <c r="H532" s="88" t="str">
        <f t="shared" si="8"/>
        <v>VZW"Vereniging tot Bevordering van Christelijk Onderwijs te Gent", Rijsenbergstraat 40, 9000 GENT</v>
      </c>
    </row>
    <row r="533" spans="1:8" x14ac:dyDescent="0.25">
      <c r="A533" s="33">
        <v>968636</v>
      </c>
      <c r="B533" s="33" t="s">
        <v>9599</v>
      </c>
      <c r="C533" s="33" t="s">
        <v>4530</v>
      </c>
      <c r="D533" s="33">
        <v>9090</v>
      </c>
      <c r="E533" s="33" t="s">
        <v>113</v>
      </c>
      <c r="F533" s="33" t="s">
        <v>1547</v>
      </c>
      <c r="G533" s="33" t="s">
        <v>9600</v>
      </c>
      <c r="H533" s="88" t="str">
        <f t="shared" si="8"/>
        <v>VZW"Katholiek Onderwijs Sint-Vincentiusschool Melle", Wezenstraat 8, 9090 MELLE</v>
      </c>
    </row>
    <row r="534" spans="1:8" x14ac:dyDescent="0.25">
      <c r="A534" s="33">
        <v>968644</v>
      </c>
      <c r="B534" s="33" t="s">
        <v>9601</v>
      </c>
      <c r="C534" s="33" t="s">
        <v>3322</v>
      </c>
      <c r="D534" s="33">
        <v>9860</v>
      </c>
      <c r="E534" s="33" t="s">
        <v>452</v>
      </c>
      <c r="F534" s="33" t="s">
        <v>9602</v>
      </c>
      <c r="G534" s="33" t="s">
        <v>9603</v>
      </c>
      <c r="H534" s="88" t="str">
        <f t="shared" si="8"/>
        <v>Instituut Zusters Onbevlekte Ontvangenis, Dorp 48, 9860 OOSTERZELE</v>
      </c>
    </row>
    <row r="535" spans="1:8" x14ac:dyDescent="0.25">
      <c r="A535" s="33">
        <v>968651</v>
      </c>
      <c r="B535" s="33" t="s">
        <v>9604</v>
      </c>
      <c r="C535" s="33" t="s">
        <v>4536</v>
      </c>
      <c r="D535" s="33">
        <v>9860</v>
      </c>
      <c r="E535" s="33" t="s">
        <v>116</v>
      </c>
      <c r="F535" s="33" t="s">
        <v>1554</v>
      </c>
      <c r="G535" s="33" t="s">
        <v>7578</v>
      </c>
      <c r="H535" s="88" t="str">
        <f t="shared" si="8"/>
        <v>VZW"Katholieke School Regio Scheldewindeke (Oosterzele)", Pelgrim 48, 9860 SCHELDEWINDEKE</v>
      </c>
    </row>
    <row r="536" spans="1:8" x14ac:dyDescent="0.25">
      <c r="A536" s="33">
        <v>968669</v>
      </c>
      <c r="B536" s="33" t="s">
        <v>9605</v>
      </c>
      <c r="C536" s="33" t="s">
        <v>4537</v>
      </c>
      <c r="D536" s="33">
        <v>9860</v>
      </c>
      <c r="E536" s="33" t="s">
        <v>452</v>
      </c>
      <c r="F536" s="33" t="s">
        <v>1555</v>
      </c>
      <c r="G536" s="33" t="s">
        <v>7578</v>
      </c>
      <c r="H536" s="88" t="str">
        <f t="shared" si="8"/>
        <v>VZW"Katholieke Scholen Regio Oosterzele", Kloosterstraat 27, 9860 OOSTERZELE</v>
      </c>
    </row>
    <row r="537" spans="1:8" x14ac:dyDescent="0.25">
      <c r="A537" s="33">
        <v>968719</v>
      </c>
      <c r="B537" s="33" t="s">
        <v>9606</v>
      </c>
      <c r="C537" s="33" t="s">
        <v>4542</v>
      </c>
      <c r="D537" s="33">
        <v>9270</v>
      </c>
      <c r="E537" s="33" t="s">
        <v>453</v>
      </c>
      <c r="F537" s="33" t="s">
        <v>2458</v>
      </c>
      <c r="G537" s="33" t="s">
        <v>7578</v>
      </c>
      <c r="H537" s="88" t="str">
        <f t="shared" si="8"/>
        <v>VZW"Parochiale Scholen Sint-Denijs", Kouterstraat 14, 9270 KALKEN</v>
      </c>
    </row>
    <row r="538" spans="1:8" x14ac:dyDescent="0.25">
      <c r="A538" s="33">
        <v>968727</v>
      </c>
      <c r="B538" s="33" t="s">
        <v>9607</v>
      </c>
      <c r="C538" s="33" t="s">
        <v>4517</v>
      </c>
      <c r="D538" s="33">
        <v>9260</v>
      </c>
      <c r="E538" s="33" t="s">
        <v>122</v>
      </c>
      <c r="F538" s="33" t="s">
        <v>9608</v>
      </c>
      <c r="G538" s="33" t="s">
        <v>9609</v>
      </c>
      <c r="H538" s="88" t="str">
        <f t="shared" si="8"/>
        <v>VZW"Katholieke Scholen Regio Tussenbeke", Dorpstraat 53, 9260 WICHELEN</v>
      </c>
    </row>
    <row r="539" spans="1:8" x14ac:dyDescent="0.25">
      <c r="A539" s="33">
        <v>968751</v>
      </c>
      <c r="B539" s="33" t="s">
        <v>9610</v>
      </c>
      <c r="C539" s="33" t="s">
        <v>8135</v>
      </c>
      <c r="D539" s="33">
        <v>9300</v>
      </c>
      <c r="E539" s="33" t="s">
        <v>455</v>
      </c>
      <c r="F539" s="33" t="s">
        <v>8136</v>
      </c>
      <c r="G539" s="33" t="s">
        <v>11146</v>
      </c>
      <c r="H539" s="88" t="str">
        <f t="shared" si="8"/>
        <v>VZW INIGO,ignatiaanse scholen, Pontstraat 7, 9300 AALST</v>
      </c>
    </row>
    <row r="540" spans="1:8" x14ac:dyDescent="0.25">
      <c r="A540" s="33">
        <v>968768</v>
      </c>
      <c r="B540" s="33" t="s">
        <v>9611</v>
      </c>
      <c r="C540" s="33" t="s">
        <v>4553</v>
      </c>
      <c r="D540" s="33">
        <v>9308</v>
      </c>
      <c r="E540" s="33" t="s">
        <v>336</v>
      </c>
      <c r="F540" s="33" t="s">
        <v>2469</v>
      </c>
      <c r="G540" s="33" t="s">
        <v>7578</v>
      </c>
      <c r="H540" s="88" t="str">
        <f t="shared" si="8"/>
        <v>VZW "Schoolbestuur van de Gesubsidieerde Vrije Basisschool De Vlieger, Hofstade-Dorp 44, 9308 HOFSTADE</v>
      </c>
    </row>
    <row r="541" spans="1:8" x14ac:dyDescent="0.25">
      <c r="A541" s="33">
        <v>968784</v>
      </c>
      <c r="B541" s="33" t="s">
        <v>9612</v>
      </c>
      <c r="C541" s="33" t="s">
        <v>7888</v>
      </c>
      <c r="D541" s="33">
        <v>9340</v>
      </c>
      <c r="E541" s="33" t="s">
        <v>456</v>
      </c>
      <c r="F541" s="33" t="s">
        <v>10351</v>
      </c>
      <c r="G541" s="33" t="s">
        <v>11147</v>
      </c>
      <c r="H541" s="88" t="str">
        <f t="shared" si="8"/>
        <v>VZW Vrij Katholiek Onderwijs Lede, Broeder de Saedeleerstraat 6, 9340 LEDE</v>
      </c>
    </row>
    <row r="542" spans="1:8" x14ac:dyDescent="0.25">
      <c r="A542" s="33">
        <v>968818</v>
      </c>
      <c r="B542" s="33" t="s">
        <v>9613</v>
      </c>
      <c r="C542" s="33" t="s">
        <v>9614</v>
      </c>
      <c r="D542" s="33">
        <v>9308</v>
      </c>
      <c r="E542" s="33" t="s">
        <v>123</v>
      </c>
      <c r="F542" s="33" t="s">
        <v>9615</v>
      </c>
      <c r="G542" s="33" t="s">
        <v>9616</v>
      </c>
      <c r="H542" s="88" t="str">
        <f t="shared" si="8"/>
        <v>VZW Opvoeding en Cultuur van de Zusters van Gijzegem, Pachthofstraat 3, 9308 GIJZEGEM</v>
      </c>
    </row>
    <row r="543" spans="1:8" x14ac:dyDescent="0.25">
      <c r="A543" s="33">
        <v>968842</v>
      </c>
      <c r="B543" s="33" t="s">
        <v>9617</v>
      </c>
      <c r="C543" s="33" t="s">
        <v>9618</v>
      </c>
      <c r="D543" s="33">
        <v>9200</v>
      </c>
      <c r="E543" s="33" t="s">
        <v>457</v>
      </c>
      <c r="F543" s="33" t="s">
        <v>9619</v>
      </c>
      <c r="G543" s="33" t="s">
        <v>9620</v>
      </c>
      <c r="H543" s="88" t="str">
        <f t="shared" si="8"/>
        <v>VZW Óscar Romeroscholen, Kerkstraat 60, 9200 DENDERMONDE</v>
      </c>
    </row>
    <row r="544" spans="1:8" x14ac:dyDescent="0.25">
      <c r="A544" s="33">
        <v>969063</v>
      </c>
      <c r="B544" s="33" t="s">
        <v>9621</v>
      </c>
      <c r="C544" s="33" t="s">
        <v>4723</v>
      </c>
      <c r="D544" s="33">
        <v>9450</v>
      </c>
      <c r="E544" s="33" t="s">
        <v>467</v>
      </c>
      <c r="F544" s="33" t="s">
        <v>2600</v>
      </c>
      <c r="G544" s="33" t="s">
        <v>9622</v>
      </c>
      <c r="H544" s="88" t="str">
        <f t="shared" si="8"/>
        <v>VZW"Katholiek Onderwijs Denderhoutem", Zonnestraat 4, 9450 DENDERHOUTEM</v>
      </c>
    </row>
    <row r="545" spans="1:8" x14ac:dyDescent="0.25">
      <c r="A545" s="33">
        <v>969071</v>
      </c>
      <c r="B545" s="33" t="s">
        <v>9623</v>
      </c>
      <c r="C545" s="33" t="s">
        <v>7791</v>
      </c>
      <c r="D545" s="33">
        <v>9500</v>
      </c>
      <c r="E545" s="33" t="s">
        <v>468</v>
      </c>
      <c r="F545" s="33" t="s">
        <v>9624</v>
      </c>
      <c r="G545" s="33" t="s">
        <v>9625</v>
      </c>
      <c r="H545" s="88" t="str">
        <f t="shared" si="8"/>
        <v>VZW Diocesaan Schoolcomité Denderstreek-Zuid, Collegestraat 11, 9500 GERAARDSBERGEN</v>
      </c>
    </row>
    <row r="546" spans="1:8" x14ac:dyDescent="0.25">
      <c r="A546" s="33">
        <v>969188</v>
      </c>
      <c r="B546" s="33" t="s">
        <v>9626</v>
      </c>
      <c r="C546" s="33" t="s">
        <v>4603</v>
      </c>
      <c r="D546" s="33">
        <v>9506</v>
      </c>
      <c r="E546" s="33" t="s">
        <v>471</v>
      </c>
      <c r="F546" s="33" t="s">
        <v>1619</v>
      </c>
      <c r="G546" s="33" t="s">
        <v>9627</v>
      </c>
      <c r="H546" s="88" t="str">
        <f t="shared" si="8"/>
        <v>Vrije Katholieke Basisschool Sint-Lutgardis vwz, Bovenkassei 12_A, 9506 ZANDBERGEN</v>
      </c>
    </row>
    <row r="547" spans="1:8" x14ac:dyDescent="0.25">
      <c r="A547" s="33">
        <v>969204</v>
      </c>
      <c r="B547" s="33" t="s">
        <v>9628</v>
      </c>
      <c r="C547" s="33" t="s">
        <v>7872</v>
      </c>
      <c r="D547" s="33">
        <v>9600</v>
      </c>
      <c r="E547" s="33" t="s">
        <v>472</v>
      </c>
      <c r="F547" s="33" t="s">
        <v>9629</v>
      </c>
      <c r="G547" s="33" t="s">
        <v>9630</v>
      </c>
      <c r="H547" s="88" t="str">
        <f t="shared" si="8"/>
        <v>VZW Katholiek Onderwijs Ronse, Stefaan Modest Glorieuxlaan 50, 9600 RONSE</v>
      </c>
    </row>
    <row r="548" spans="1:8" x14ac:dyDescent="0.25">
      <c r="A548" s="33">
        <v>969221</v>
      </c>
      <c r="B548" s="33" t="s">
        <v>9631</v>
      </c>
      <c r="C548" s="33" t="s">
        <v>6311</v>
      </c>
      <c r="D548" s="33">
        <v>9620</v>
      </c>
      <c r="E548" s="33" t="s">
        <v>473</v>
      </c>
      <c r="F548" s="33" t="s">
        <v>9632</v>
      </c>
      <c r="G548" s="33" t="s">
        <v>9633</v>
      </c>
      <c r="H548" s="88" t="str">
        <f t="shared" si="8"/>
        <v>VZW Sint-Franciscusscholen, Parkstraat 2, 9620 ZOTTEGEM</v>
      </c>
    </row>
    <row r="549" spans="1:8" x14ac:dyDescent="0.25">
      <c r="A549" s="33">
        <v>969238</v>
      </c>
      <c r="B549" s="33" t="s">
        <v>9634</v>
      </c>
      <c r="C549" s="33" t="s">
        <v>4969</v>
      </c>
      <c r="D549" s="33">
        <v>9620</v>
      </c>
      <c r="E549" s="33" t="s">
        <v>473</v>
      </c>
      <c r="F549" s="33" t="s">
        <v>7578</v>
      </c>
      <c r="G549" s="33" t="s">
        <v>11148</v>
      </c>
      <c r="H549" s="88" t="str">
        <f t="shared" si="8"/>
        <v>VZW"Katholiek Basisonderwijs Zottegem", Heilig Hartplein 3, 9620 ZOTTEGEM</v>
      </c>
    </row>
    <row r="550" spans="1:8" x14ac:dyDescent="0.25">
      <c r="A550" s="33">
        <v>969261</v>
      </c>
      <c r="B550" s="33" t="s">
        <v>9635</v>
      </c>
      <c r="C550" s="33" t="s">
        <v>4085</v>
      </c>
      <c r="D550" s="33">
        <v>9940</v>
      </c>
      <c r="E550" s="33" t="s">
        <v>437</v>
      </c>
      <c r="F550" s="33" t="s">
        <v>2391</v>
      </c>
      <c r="G550" s="33" t="s">
        <v>9636</v>
      </c>
      <c r="H550" s="88" t="str">
        <f t="shared" si="8"/>
        <v>VZW"Vrije Basisschool "Kleine Prins", Kloosterstraat 18, 9940 EVERGEM</v>
      </c>
    </row>
    <row r="551" spans="1:8" x14ac:dyDescent="0.25">
      <c r="A551" s="33">
        <v>969303</v>
      </c>
      <c r="B551" s="33" t="s">
        <v>9637</v>
      </c>
      <c r="C551" s="33" t="s">
        <v>4610</v>
      </c>
      <c r="D551" s="33">
        <v>9630</v>
      </c>
      <c r="E551" s="33" t="s">
        <v>474</v>
      </c>
      <c r="F551" s="33" t="s">
        <v>1625</v>
      </c>
      <c r="G551" s="33" t="s">
        <v>9638</v>
      </c>
      <c r="H551" s="88" t="str">
        <f t="shared" si="8"/>
        <v>VZW Ons Hundelgem, Hundelgemsebaan 96, 9630 ZWALM</v>
      </c>
    </row>
    <row r="552" spans="1:8" x14ac:dyDescent="0.25">
      <c r="A552" s="33">
        <v>969361</v>
      </c>
      <c r="B552" s="33" t="s">
        <v>9639</v>
      </c>
      <c r="C552" s="33" t="s">
        <v>5077</v>
      </c>
      <c r="D552" s="33">
        <v>9680</v>
      </c>
      <c r="E552" s="33" t="s">
        <v>9640</v>
      </c>
      <c r="F552" s="33" t="s">
        <v>2065</v>
      </c>
      <c r="G552" s="33" t="s">
        <v>9641</v>
      </c>
      <c r="H552" s="88" t="str">
        <f t="shared" si="8"/>
        <v>VZW"Katholieke Scholen Maarkedal", Etikhoveplein 16, 9680 MAARKEDAL</v>
      </c>
    </row>
    <row r="553" spans="1:8" x14ac:dyDescent="0.25">
      <c r="A553" s="33">
        <v>969394</v>
      </c>
      <c r="B553" s="33" t="s">
        <v>9642</v>
      </c>
      <c r="C553" s="33" t="s">
        <v>4620</v>
      </c>
      <c r="D553" s="33">
        <v>9700</v>
      </c>
      <c r="E553" s="33" t="s">
        <v>477</v>
      </c>
      <c r="F553" s="33" t="s">
        <v>7578</v>
      </c>
      <c r="G553" s="33" t="s">
        <v>9643</v>
      </c>
      <c r="H553" s="88" t="str">
        <f t="shared" si="8"/>
        <v>VZW"Katholiek Basisonderwijs Oudenaarde", Vlaanderenstraat 4, 9700 OUDENAARDE</v>
      </c>
    </row>
    <row r="554" spans="1:8" x14ac:dyDescent="0.25">
      <c r="A554" s="33">
        <v>969428</v>
      </c>
      <c r="B554" s="33" t="s">
        <v>9644</v>
      </c>
      <c r="C554" s="33" t="s">
        <v>4632</v>
      </c>
      <c r="D554" s="33">
        <v>9810</v>
      </c>
      <c r="E554" s="33" t="s">
        <v>164</v>
      </c>
      <c r="F554" s="33" t="s">
        <v>2516</v>
      </c>
      <c r="G554" s="33" t="s">
        <v>9645</v>
      </c>
      <c r="H554" s="88" t="str">
        <f t="shared" si="8"/>
        <v>VZW Vrij Katholiek Kleuter en Lager Onderwijs Eke, Steenweg 52, 9810 EKE</v>
      </c>
    </row>
    <row r="555" spans="1:8" x14ac:dyDescent="0.25">
      <c r="A555" s="33">
        <v>969436</v>
      </c>
      <c r="B555" s="33" t="s">
        <v>9646</v>
      </c>
      <c r="C555" s="33" t="s">
        <v>4635</v>
      </c>
      <c r="D555" s="33">
        <v>9890</v>
      </c>
      <c r="E555" s="33" t="s">
        <v>165</v>
      </c>
      <c r="F555" s="33" t="s">
        <v>9647</v>
      </c>
      <c r="G555" s="33" t="s">
        <v>9648</v>
      </c>
      <c r="H555" s="88" t="str">
        <f t="shared" si="8"/>
        <v>VZW"Katholieke Scholen Regio Land van Gavere", Bossemstraat 2, 9890 GAVERE</v>
      </c>
    </row>
    <row r="556" spans="1:8" x14ac:dyDescent="0.25">
      <c r="A556" s="33">
        <v>969444</v>
      </c>
      <c r="B556" s="33" t="s">
        <v>9649</v>
      </c>
      <c r="C556" s="33" t="s">
        <v>4636</v>
      </c>
      <c r="D556" s="33">
        <v>9750</v>
      </c>
      <c r="E556" s="33" t="s">
        <v>6682</v>
      </c>
      <c r="F556" s="33" t="s">
        <v>2519</v>
      </c>
      <c r="G556" s="33" t="s">
        <v>9650</v>
      </c>
      <c r="H556" s="88" t="str">
        <f t="shared" si="8"/>
        <v>VZW"Katholieke Scholen Regio Berg en Dal", Kwaadstraat 20, 9750 KRUISEM</v>
      </c>
    </row>
    <row r="557" spans="1:8" x14ac:dyDescent="0.25">
      <c r="A557" s="33">
        <v>969451</v>
      </c>
      <c r="B557" s="33" t="s">
        <v>9651</v>
      </c>
      <c r="C557" s="33" t="s">
        <v>4642</v>
      </c>
      <c r="D557" s="33">
        <v>9770</v>
      </c>
      <c r="E557" s="33" t="s">
        <v>6682</v>
      </c>
      <c r="F557" s="33" t="s">
        <v>9652</v>
      </c>
      <c r="G557" s="33" t="s">
        <v>9653</v>
      </c>
      <c r="H557" s="88" t="str">
        <f t="shared" si="8"/>
        <v>VZW"Katholieke Scholen Regio Kruishoutem", Brugstraat 29, 9770 KRUISEM</v>
      </c>
    </row>
    <row r="558" spans="1:8" x14ac:dyDescent="0.25">
      <c r="A558" s="33">
        <v>969485</v>
      </c>
      <c r="B558" s="33" t="s">
        <v>9654</v>
      </c>
      <c r="C558" s="33" t="s">
        <v>9655</v>
      </c>
      <c r="D558" s="33">
        <v>9790</v>
      </c>
      <c r="E558" s="33" t="s">
        <v>171</v>
      </c>
      <c r="F558" s="33" t="s">
        <v>9656</v>
      </c>
      <c r="G558" s="33" t="s">
        <v>9657</v>
      </c>
      <c r="H558" s="88" t="str">
        <f t="shared" si="8"/>
        <v>VZW"Katholiek Basisonderwijs Kluisbergen-Wortegem", Vlaamse Ardennenstraat 19, 9790 WORTEGEM-PETEGEM</v>
      </c>
    </row>
    <row r="559" spans="1:8" x14ac:dyDescent="0.25">
      <c r="A559" s="33">
        <v>969493</v>
      </c>
      <c r="B559" s="33" t="s">
        <v>9658</v>
      </c>
      <c r="C559" s="33" t="s">
        <v>4703</v>
      </c>
      <c r="D559" s="33">
        <v>9800</v>
      </c>
      <c r="E559" s="33" t="s">
        <v>480</v>
      </c>
      <c r="F559" s="33" t="s">
        <v>2583</v>
      </c>
      <c r="G559" s="33" t="s">
        <v>9659</v>
      </c>
      <c r="H559" s="88" t="str">
        <f t="shared" si="8"/>
        <v>VZW"Katholieke Scholen Regio Deinze", Nieuwstraat 60, 9800 DEINZE</v>
      </c>
    </row>
    <row r="560" spans="1:8" x14ac:dyDescent="0.25">
      <c r="A560" s="33">
        <v>969626</v>
      </c>
      <c r="B560" s="33" t="s">
        <v>9660</v>
      </c>
      <c r="C560" s="33" t="s">
        <v>4838</v>
      </c>
      <c r="D560" s="33">
        <v>9920</v>
      </c>
      <c r="E560" s="33" t="s">
        <v>6683</v>
      </c>
      <c r="F560" s="33" t="s">
        <v>7450</v>
      </c>
      <c r="G560" s="33" t="s">
        <v>9661</v>
      </c>
      <c r="H560" s="88" t="str">
        <f t="shared" si="8"/>
        <v>VZW"Vrij Katholiek Kleuter en Basisonderwijs Schipdonk", Molendreef 16, 9920 LIEVEGEM</v>
      </c>
    </row>
    <row r="561" spans="1:8" x14ac:dyDescent="0.25">
      <c r="A561" s="33">
        <v>969634</v>
      </c>
      <c r="B561" s="33" t="s">
        <v>9662</v>
      </c>
      <c r="C561" s="33" t="s">
        <v>4839</v>
      </c>
      <c r="D561" s="33">
        <v>9930</v>
      </c>
      <c r="E561" s="33" t="s">
        <v>6683</v>
      </c>
      <c r="F561" s="33" t="s">
        <v>2708</v>
      </c>
      <c r="G561" s="33" t="s">
        <v>9663</v>
      </c>
      <c r="H561" s="88" t="str">
        <f t="shared" si="8"/>
        <v>Vrij Katholiek Basisonderwijs te Zomergem, Dreef 47, 9930 LIEVEGEM</v>
      </c>
    </row>
    <row r="562" spans="1:8" x14ac:dyDescent="0.25">
      <c r="A562" s="33">
        <v>969667</v>
      </c>
      <c r="B562" s="33" t="s">
        <v>9664</v>
      </c>
      <c r="C562" s="33" t="s">
        <v>6846</v>
      </c>
      <c r="D562" s="33">
        <v>9950</v>
      </c>
      <c r="E562" s="33" t="s">
        <v>6683</v>
      </c>
      <c r="F562" s="33" t="s">
        <v>9665</v>
      </c>
      <c r="G562" s="33" t="s">
        <v>9666</v>
      </c>
      <c r="H562" s="88" t="str">
        <f t="shared" si="8"/>
        <v>VZW"Katholieke Scholen Waarschoot", Toekomststraat 15, 9950 LIEVEGEM</v>
      </c>
    </row>
    <row r="563" spans="1:8" x14ac:dyDescent="0.25">
      <c r="A563" s="33">
        <v>969675</v>
      </c>
      <c r="B563" s="33" t="s">
        <v>9667</v>
      </c>
      <c r="C563" s="33" t="s">
        <v>4985</v>
      </c>
      <c r="D563" s="33">
        <v>9960</v>
      </c>
      <c r="E563" s="33" t="s">
        <v>877</v>
      </c>
      <c r="F563" s="33" t="s">
        <v>1974</v>
      </c>
      <c r="G563" s="33" t="s">
        <v>7578</v>
      </c>
      <c r="H563" s="88" t="str">
        <f t="shared" si="8"/>
        <v>VZW"Katholieke Scholen Regio Krekengebied", Leegstraat 17_b, 9960 ASSENEDE</v>
      </c>
    </row>
    <row r="564" spans="1:8" x14ac:dyDescent="0.25">
      <c r="A564" s="33">
        <v>969683</v>
      </c>
      <c r="B564" s="33" t="s">
        <v>9668</v>
      </c>
      <c r="C564" s="33" t="s">
        <v>4685</v>
      </c>
      <c r="D564" s="33">
        <v>9971</v>
      </c>
      <c r="E564" s="33" t="s">
        <v>184</v>
      </c>
      <c r="F564" s="33" t="s">
        <v>2565</v>
      </c>
      <c r="G564" s="33" t="s">
        <v>9669</v>
      </c>
      <c r="H564" s="88" t="str">
        <f t="shared" si="8"/>
        <v>VZW"Katholieke Scholen Regio Kaprijke-Lembeke", Heihoekse Kerkwegel 9, 9971 LEMBEKE</v>
      </c>
    </row>
    <row r="565" spans="1:8" x14ac:dyDescent="0.25">
      <c r="A565" s="33">
        <v>969691</v>
      </c>
      <c r="B565" s="33" t="s">
        <v>9670</v>
      </c>
      <c r="C565" s="33" t="s">
        <v>9671</v>
      </c>
      <c r="D565" s="33">
        <v>9970</v>
      </c>
      <c r="E565" s="33" t="s">
        <v>866</v>
      </c>
      <c r="F565" s="33" t="s">
        <v>9672</v>
      </c>
      <c r="G565" s="33" t="s">
        <v>7578</v>
      </c>
      <c r="H565" s="88" t="str">
        <f t="shared" si="8"/>
        <v>Katholieke Basisscholen Sint-Laureins VZW, Gravenstraat 38, 9970 KAPRIJKE</v>
      </c>
    </row>
    <row r="566" spans="1:8" x14ac:dyDescent="0.25">
      <c r="A566" s="33">
        <v>969733</v>
      </c>
      <c r="B566" s="33" t="s">
        <v>9673</v>
      </c>
      <c r="C566" s="33" t="s">
        <v>4692</v>
      </c>
      <c r="D566" s="33">
        <v>9991</v>
      </c>
      <c r="E566" s="33" t="s">
        <v>188</v>
      </c>
      <c r="F566" s="33" t="s">
        <v>11149</v>
      </c>
      <c r="G566" s="33" t="s">
        <v>11150</v>
      </c>
      <c r="H566" s="88" t="str">
        <f t="shared" si="8"/>
        <v>VZW Schoolcomite Adegem en Kleit, Adegem-Dorp 16_A, 9991 ADEGEM</v>
      </c>
    </row>
    <row r="567" spans="1:8" x14ac:dyDescent="0.25">
      <c r="A567" s="33">
        <v>969832</v>
      </c>
      <c r="B567" s="33" t="s">
        <v>9674</v>
      </c>
      <c r="C567" s="33" t="s">
        <v>4656</v>
      </c>
      <c r="D567" s="33">
        <v>9830</v>
      </c>
      <c r="E567" s="33" t="s">
        <v>174</v>
      </c>
      <c r="F567" s="33" t="s">
        <v>2538</v>
      </c>
      <c r="G567" s="33" t="s">
        <v>9675</v>
      </c>
      <c r="H567" s="88" t="str">
        <f t="shared" si="8"/>
        <v>VZW"School Simonnet", Maenhoutstraat 68, 9830 SINT-MARTENS-LATEM</v>
      </c>
    </row>
    <row r="568" spans="1:8" x14ac:dyDescent="0.25">
      <c r="A568" s="33">
        <v>970004</v>
      </c>
      <c r="B568" s="33" t="s">
        <v>9676</v>
      </c>
      <c r="C568" s="33" t="s">
        <v>4645</v>
      </c>
      <c r="D568" s="33">
        <v>9790</v>
      </c>
      <c r="E568" s="33" t="s">
        <v>171</v>
      </c>
      <c r="F568" s="33" t="s">
        <v>2527</v>
      </c>
      <c r="G568" s="33" t="s">
        <v>9677</v>
      </c>
      <c r="H568" s="88" t="str">
        <f t="shared" si="8"/>
        <v>Vrije Scholen Petegem-Elsegem VZW, Lindestraat 16, 9790 WORTEGEM-PETEGEM</v>
      </c>
    </row>
    <row r="569" spans="1:8" x14ac:dyDescent="0.25">
      <c r="A569" s="33">
        <v>970038</v>
      </c>
      <c r="B569" s="33" t="s">
        <v>9678</v>
      </c>
      <c r="C569" s="33" t="s">
        <v>9679</v>
      </c>
      <c r="D569" s="33">
        <v>9000</v>
      </c>
      <c r="E569" s="33" t="s">
        <v>435</v>
      </c>
      <c r="F569" s="33" t="s">
        <v>2367</v>
      </c>
      <c r="G569" s="33" t="s">
        <v>9680</v>
      </c>
      <c r="H569" s="88" t="str">
        <f t="shared" si="8"/>
        <v>V.Z.W. "Impuls", Sint-Salvatorstraat 14_A, 9000 GENT</v>
      </c>
    </row>
    <row r="570" spans="1:8" x14ac:dyDescent="0.25">
      <c r="A570" s="33">
        <v>970103</v>
      </c>
      <c r="B570" s="33" t="s">
        <v>9681</v>
      </c>
      <c r="C570" s="33" t="s">
        <v>4109</v>
      </c>
      <c r="D570" s="33">
        <v>3840</v>
      </c>
      <c r="E570" s="33" t="s">
        <v>17</v>
      </c>
      <c r="F570" s="33" t="s">
        <v>1205</v>
      </c>
      <c r="G570" s="33" t="s">
        <v>9682</v>
      </c>
      <c r="H570" s="88" t="str">
        <f t="shared" si="8"/>
        <v>VZW Katholiek Basisonderwijs Borgloon, Nieuwland 12_A, 3840 BORGLOON</v>
      </c>
    </row>
    <row r="571" spans="1:8" x14ac:dyDescent="0.25">
      <c r="A571" s="33">
        <v>970111</v>
      </c>
      <c r="B571" s="33" t="s">
        <v>9683</v>
      </c>
      <c r="C571" s="33" t="s">
        <v>3854</v>
      </c>
      <c r="D571" s="33">
        <v>3001</v>
      </c>
      <c r="E571" s="33" t="s">
        <v>339</v>
      </c>
      <c r="F571" s="33" t="s">
        <v>8219</v>
      </c>
      <c r="G571" s="33" t="s">
        <v>8221</v>
      </c>
      <c r="H571" s="88" t="str">
        <f t="shared" si="8"/>
        <v>VZW Comité voor Onderwijs Annuntiaten Heverlee, Naamsesteenweg 355, 3001 HEVERLEE</v>
      </c>
    </row>
    <row r="572" spans="1:8" x14ac:dyDescent="0.25">
      <c r="A572" s="33">
        <v>970145</v>
      </c>
      <c r="B572" s="33" t="s">
        <v>9684</v>
      </c>
      <c r="C572" s="33" t="s">
        <v>4415</v>
      </c>
      <c r="D572" s="33">
        <v>8908</v>
      </c>
      <c r="E572" s="33" t="s">
        <v>433</v>
      </c>
      <c r="F572" s="33" t="s">
        <v>2348</v>
      </c>
      <c r="G572" s="33" t="s">
        <v>9685</v>
      </c>
      <c r="H572" s="88" t="str">
        <f t="shared" si="8"/>
        <v>VZW Vrije Basisschool Vlamertinge, Hospitaalstraat 13, 8908 VLAMERTINGE</v>
      </c>
    </row>
    <row r="573" spans="1:8" x14ac:dyDescent="0.25">
      <c r="A573" s="33">
        <v>970152</v>
      </c>
      <c r="B573" s="33" t="s">
        <v>9686</v>
      </c>
      <c r="C573" s="33" t="s">
        <v>9687</v>
      </c>
      <c r="D573" s="33">
        <v>2320</v>
      </c>
      <c r="E573" s="33" t="s">
        <v>562</v>
      </c>
      <c r="F573" s="33" t="s">
        <v>9688</v>
      </c>
      <c r="G573" s="33" t="s">
        <v>9689</v>
      </c>
      <c r="H573" s="88" t="str">
        <f t="shared" si="8"/>
        <v>VZW Spijker, Lindendreef 37, 2320 HOOGSTRATEN</v>
      </c>
    </row>
    <row r="574" spans="1:8" x14ac:dyDescent="0.25">
      <c r="A574" s="33">
        <v>970186</v>
      </c>
      <c r="B574" s="33" t="s">
        <v>9690</v>
      </c>
      <c r="C574" s="33" t="s">
        <v>4541</v>
      </c>
      <c r="D574" s="33">
        <v>9270</v>
      </c>
      <c r="E574" s="33" t="s">
        <v>120</v>
      </c>
      <c r="F574" s="33" t="s">
        <v>9691</v>
      </c>
      <c r="G574" s="33" t="s">
        <v>7578</v>
      </c>
      <c r="H574" s="88" t="str">
        <f t="shared" si="8"/>
        <v>Vrije Basisschool Sint-Macharius Laarne, Wegvoeringstraat 1, 9270 LAARNE</v>
      </c>
    </row>
    <row r="575" spans="1:8" x14ac:dyDescent="0.25">
      <c r="A575" s="33">
        <v>970236</v>
      </c>
      <c r="B575" s="33" t="s">
        <v>9692</v>
      </c>
      <c r="C575" s="33" t="s">
        <v>9693</v>
      </c>
      <c r="D575" s="33">
        <v>3020</v>
      </c>
      <c r="E575" s="33" t="s">
        <v>338</v>
      </c>
      <c r="F575" s="33" t="s">
        <v>2582</v>
      </c>
      <c r="G575" s="33" t="s">
        <v>7535</v>
      </c>
      <c r="H575" s="88" t="str">
        <f t="shared" si="8"/>
        <v>V.Z.W. "Katholiek Onderwijs De Kraal", Van Bladelstraat 25, 3020 HERENT</v>
      </c>
    </row>
    <row r="576" spans="1:8" x14ac:dyDescent="0.25">
      <c r="A576" s="33">
        <v>970269</v>
      </c>
      <c r="B576" s="33" t="s">
        <v>9694</v>
      </c>
      <c r="C576" s="33" t="s">
        <v>4742</v>
      </c>
      <c r="D576" s="33">
        <v>2610</v>
      </c>
      <c r="E576" s="33" t="s">
        <v>319</v>
      </c>
      <c r="F576" s="33" t="s">
        <v>2619</v>
      </c>
      <c r="G576" s="33" t="s">
        <v>7578</v>
      </c>
      <c r="H576" s="88" t="str">
        <f t="shared" si="8"/>
        <v>VZW Lohrangrin, Boomsesteenweg 94, 2610 WILRIJK</v>
      </c>
    </row>
    <row r="577" spans="1:8" x14ac:dyDescent="0.25">
      <c r="A577" s="33">
        <v>970327</v>
      </c>
      <c r="B577" s="33" t="s">
        <v>9695</v>
      </c>
      <c r="C577" s="33" t="s">
        <v>4033</v>
      </c>
      <c r="D577" s="33">
        <v>3690</v>
      </c>
      <c r="E577" s="33" t="s">
        <v>707</v>
      </c>
      <c r="F577" s="33" t="s">
        <v>1126</v>
      </c>
      <c r="G577" s="33" t="s">
        <v>9696</v>
      </c>
      <c r="H577" s="88" t="str">
        <f t="shared" si="8"/>
        <v>vzw Vrij Basisonderwijs Gemeente Zutendaal, Jachthoornplein 4, 3690 ZUTENDAAL</v>
      </c>
    </row>
    <row r="578" spans="1:8" x14ac:dyDescent="0.25">
      <c r="A578" s="33">
        <v>970401</v>
      </c>
      <c r="B578" s="33" t="s">
        <v>9697</v>
      </c>
      <c r="C578" s="33" t="s">
        <v>9698</v>
      </c>
      <c r="D578" s="33">
        <v>1700</v>
      </c>
      <c r="E578" s="33" t="s">
        <v>268</v>
      </c>
      <c r="F578" s="33" t="s">
        <v>9699</v>
      </c>
      <c r="G578" s="33" t="s">
        <v>9700</v>
      </c>
      <c r="H578" s="88" t="str">
        <f t="shared" si="8"/>
        <v>VZW Crescendo Samen Groeien, Rozenlaan 45, 1700 DILBEEK</v>
      </c>
    </row>
    <row r="579" spans="1:8" x14ac:dyDescent="0.25">
      <c r="A579" s="33">
        <v>970442</v>
      </c>
      <c r="B579" s="33" t="s">
        <v>9701</v>
      </c>
      <c r="C579" s="33" t="s">
        <v>9702</v>
      </c>
      <c r="D579" s="33">
        <v>3090</v>
      </c>
      <c r="E579" s="33" t="s">
        <v>276</v>
      </c>
      <c r="F579" s="33" t="s">
        <v>9703</v>
      </c>
      <c r="G579" s="33" t="s">
        <v>11151</v>
      </c>
      <c r="H579" s="88" t="str">
        <f t="shared" ref="H579:H642" si="9">IF(A579="","",B579&amp;", "&amp;C579&amp;", "&amp;D579&amp;" "&amp;E579)</f>
        <v>Katholieke Scholen Druivenstreek, Waversesteenweg 96, 3090 OVERIJSE</v>
      </c>
    </row>
    <row r="580" spans="1:8" x14ac:dyDescent="0.25">
      <c r="A580" s="33">
        <v>970533</v>
      </c>
      <c r="B580" s="33" t="s">
        <v>9704</v>
      </c>
      <c r="C580" s="33" t="s">
        <v>9705</v>
      </c>
      <c r="D580" s="33">
        <v>2950</v>
      </c>
      <c r="E580" s="33" t="s">
        <v>282</v>
      </c>
      <c r="F580" s="33" t="s">
        <v>7578</v>
      </c>
      <c r="G580" s="33" t="s">
        <v>9706</v>
      </c>
      <c r="H580" s="88" t="str">
        <f t="shared" si="9"/>
        <v>VZW Scholen van de Zusters van Berlaar-Kapellen, Dorpsstraat 40, 2950 KAPELLEN</v>
      </c>
    </row>
    <row r="581" spans="1:8" x14ac:dyDescent="0.25">
      <c r="A581" s="33">
        <v>970723</v>
      </c>
      <c r="B581" s="33" t="s">
        <v>9707</v>
      </c>
      <c r="C581" s="33" t="s">
        <v>9708</v>
      </c>
      <c r="D581" s="33">
        <v>2610</v>
      </c>
      <c r="E581" s="33" t="s">
        <v>319</v>
      </c>
      <c r="F581" s="33" t="s">
        <v>9709</v>
      </c>
      <c r="G581" s="33" t="s">
        <v>7578</v>
      </c>
      <c r="H581" s="88" t="str">
        <f t="shared" si="9"/>
        <v>VZW Instituut Sint-Ursula, Sint-Bavostraat 49, 2610 WILRIJK</v>
      </c>
    </row>
    <row r="582" spans="1:8" x14ac:dyDescent="0.25">
      <c r="A582" s="33">
        <v>970781</v>
      </c>
      <c r="B582" s="33" t="s">
        <v>9710</v>
      </c>
      <c r="C582" s="33" t="s">
        <v>9711</v>
      </c>
      <c r="D582" s="33">
        <v>9100</v>
      </c>
      <c r="E582" s="33" t="s">
        <v>325</v>
      </c>
      <c r="F582" s="33" t="s">
        <v>11152</v>
      </c>
      <c r="G582" s="33" t="s">
        <v>11153</v>
      </c>
      <c r="H582" s="88" t="str">
        <f t="shared" si="9"/>
        <v>VZW Berkenboomscholen, Kalkstraat 28, 9100 SINT-NIKLAAS</v>
      </c>
    </row>
    <row r="583" spans="1:8" x14ac:dyDescent="0.25">
      <c r="A583" s="33">
        <v>970814</v>
      </c>
      <c r="B583" s="33" t="s">
        <v>9712</v>
      </c>
      <c r="C583" s="33" t="s">
        <v>2985</v>
      </c>
      <c r="D583" s="33">
        <v>9120</v>
      </c>
      <c r="E583" s="33" t="s">
        <v>327</v>
      </c>
      <c r="F583" s="33" t="s">
        <v>9713</v>
      </c>
      <c r="G583" s="33" t="s">
        <v>7578</v>
      </c>
      <c r="H583" s="88" t="str">
        <f t="shared" si="9"/>
        <v>VZW Katholiek Onderwijs Groot-Beveren, Kloosterstraat 39, 9120 BEVEREN-WAAS</v>
      </c>
    </row>
    <row r="584" spans="1:8" x14ac:dyDescent="0.25">
      <c r="A584" s="33">
        <v>970871</v>
      </c>
      <c r="B584" s="33" t="s">
        <v>9714</v>
      </c>
      <c r="C584" s="33" t="s">
        <v>9715</v>
      </c>
      <c r="D584" s="33">
        <v>1880</v>
      </c>
      <c r="E584" s="33" t="s">
        <v>622</v>
      </c>
      <c r="F584" s="33" t="s">
        <v>10352</v>
      </c>
      <c r="G584" s="33" t="s">
        <v>11154</v>
      </c>
      <c r="H584" s="88" t="str">
        <f t="shared" si="9"/>
        <v>Katholiek Onderwijs Kapelle-op-den-Bos VZW, Mechelseweg 129, 1880 KAPELLE-OP-DEN-BOS</v>
      </c>
    </row>
    <row r="585" spans="1:8" x14ac:dyDescent="0.25">
      <c r="A585" s="33">
        <v>970889</v>
      </c>
      <c r="B585" s="33" t="s">
        <v>9716</v>
      </c>
      <c r="C585" s="33" t="s">
        <v>9717</v>
      </c>
      <c r="D585" s="33">
        <v>3000</v>
      </c>
      <c r="E585" s="33" t="s">
        <v>632</v>
      </c>
      <c r="F585" s="33" t="s">
        <v>9718</v>
      </c>
      <c r="G585" s="33" t="s">
        <v>9719</v>
      </c>
      <c r="H585" s="88" t="str">
        <f t="shared" si="9"/>
        <v>SMD-L VZW, Charles Deberiotstraat 14, 3000 LEUVEN</v>
      </c>
    </row>
    <row r="586" spans="1:8" x14ac:dyDescent="0.25">
      <c r="A586" s="33">
        <v>970913</v>
      </c>
      <c r="B586" s="33" t="s">
        <v>9720</v>
      </c>
      <c r="C586" s="33" t="s">
        <v>9721</v>
      </c>
      <c r="D586" s="33">
        <v>2260</v>
      </c>
      <c r="E586" s="33" t="s">
        <v>345</v>
      </c>
      <c r="F586" s="33" t="s">
        <v>9722</v>
      </c>
      <c r="G586" s="33" t="s">
        <v>9723</v>
      </c>
      <c r="H586" s="88" t="str">
        <f t="shared" si="9"/>
        <v>vzw Anker, Verlorenkost 1, 2260 WESTERLO</v>
      </c>
    </row>
    <row r="587" spans="1:8" x14ac:dyDescent="0.25">
      <c r="A587" s="33">
        <v>971184</v>
      </c>
      <c r="B587" s="33" t="s">
        <v>9724</v>
      </c>
      <c r="C587" s="33" t="s">
        <v>9725</v>
      </c>
      <c r="D587" s="33">
        <v>3540</v>
      </c>
      <c r="E587" s="33" t="s">
        <v>378</v>
      </c>
      <c r="F587" s="33" t="s">
        <v>9726</v>
      </c>
      <c r="G587" s="33" t="s">
        <v>7650</v>
      </c>
      <c r="H587" s="88" t="str">
        <f t="shared" si="9"/>
        <v>VZW Katholiek Onderwijs Halen - Herk-de-Stad, Veearts Strauvenlaan 5, 3540 HERK-DE-STAD</v>
      </c>
    </row>
    <row r="588" spans="1:8" x14ac:dyDescent="0.25">
      <c r="A588" s="33">
        <v>971226</v>
      </c>
      <c r="B588" s="33" t="s">
        <v>11155</v>
      </c>
      <c r="C588" s="33" t="s">
        <v>11156</v>
      </c>
      <c r="D588" s="33">
        <v>8200</v>
      </c>
      <c r="E588" s="33" t="s">
        <v>45</v>
      </c>
      <c r="F588" s="33" t="s">
        <v>11157</v>
      </c>
      <c r="G588" s="33" t="s">
        <v>11158</v>
      </c>
      <c r="H588" s="88" t="str">
        <f t="shared" si="9"/>
        <v>Scholengroep Katholiek Onderwijs Brugge &amp; Ommeland, Vaartdijkstraat 3, 8200 SINT-MICHIELS</v>
      </c>
    </row>
    <row r="589" spans="1:8" x14ac:dyDescent="0.25">
      <c r="A589" s="33">
        <v>971341</v>
      </c>
      <c r="B589" s="33" t="s">
        <v>9727</v>
      </c>
      <c r="C589" s="33" t="s">
        <v>9728</v>
      </c>
      <c r="D589" s="33">
        <v>8470</v>
      </c>
      <c r="E589" s="33" t="s">
        <v>399</v>
      </c>
      <c r="F589" s="33" t="s">
        <v>9729</v>
      </c>
      <c r="G589" s="33" t="s">
        <v>9730</v>
      </c>
      <c r="H589" s="88" t="str">
        <f t="shared" si="9"/>
        <v>VZW Katholiek Onderwijs Hinterland, St-Jans-Gasthuisstraat 20, 8470 GISTEL</v>
      </c>
    </row>
    <row r="590" spans="1:8" x14ac:dyDescent="0.25">
      <c r="A590" s="33">
        <v>971391</v>
      </c>
      <c r="B590" s="33" t="s">
        <v>9731</v>
      </c>
      <c r="C590" s="33" t="s">
        <v>9732</v>
      </c>
      <c r="D590" s="33">
        <v>8370</v>
      </c>
      <c r="E590" s="33" t="s">
        <v>404</v>
      </c>
      <c r="F590" s="33" t="s">
        <v>9733</v>
      </c>
      <c r="G590" s="33" t="s">
        <v>9734</v>
      </c>
      <c r="H590" s="88" t="str">
        <f t="shared" si="9"/>
        <v>VZW Vrij Onderwijs Blankenberge-Wenduine, Weststraat 86, 8370 BLANKENBERGE</v>
      </c>
    </row>
    <row r="591" spans="1:8" x14ac:dyDescent="0.25">
      <c r="A591" s="33">
        <v>971531</v>
      </c>
      <c r="B591" s="33" t="s">
        <v>9735</v>
      </c>
      <c r="C591" s="33" t="s">
        <v>4274</v>
      </c>
      <c r="D591" s="33">
        <v>8500</v>
      </c>
      <c r="E591" s="33" t="s">
        <v>411</v>
      </c>
      <c r="F591" s="33" t="s">
        <v>2924</v>
      </c>
      <c r="G591" s="33" t="s">
        <v>10353</v>
      </c>
      <c r="H591" s="88" t="str">
        <f t="shared" si="9"/>
        <v>VZW SABKO, Kollegestraat 8, 8500 KORTRIJK</v>
      </c>
    </row>
    <row r="592" spans="1:8" x14ac:dyDescent="0.25">
      <c r="A592" s="33">
        <v>971961</v>
      </c>
      <c r="B592" s="33" t="s">
        <v>9736</v>
      </c>
      <c r="C592" s="33" t="s">
        <v>9737</v>
      </c>
      <c r="D592" s="33">
        <v>9090</v>
      </c>
      <c r="E592" s="33" t="s">
        <v>113</v>
      </c>
      <c r="F592" s="33" t="s">
        <v>7578</v>
      </c>
      <c r="G592" s="33" t="s">
        <v>7578</v>
      </c>
      <c r="H592" s="88" t="str">
        <f t="shared" si="9"/>
        <v>Schoolcomité van het Sint-Franciscusinstituut, Tuinstraat 105, 9090 MELLE</v>
      </c>
    </row>
    <row r="593" spans="1:8" x14ac:dyDescent="0.25">
      <c r="A593" s="33">
        <v>972133</v>
      </c>
      <c r="B593" s="33" t="s">
        <v>9738</v>
      </c>
      <c r="C593" s="33" t="s">
        <v>4740</v>
      </c>
      <c r="D593" s="33">
        <v>3018</v>
      </c>
      <c r="E593" s="33" t="s">
        <v>195</v>
      </c>
      <c r="F593" s="33" t="s">
        <v>2617</v>
      </c>
      <c r="G593" s="33" t="s">
        <v>7578</v>
      </c>
      <c r="H593" s="88" t="str">
        <f t="shared" si="9"/>
        <v>vzw Rudolf Steinerschool Leuven - Basisschool, Privaatweg 7, 3018 WIJGMAAL</v>
      </c>
    </row>
    <row r="594" spans="1:8" x14ac:dyDescent="0.25">
      <c r="A594" s="33">
        <v>972166</v>
      </c>
      <c r="B594" s="33" t="s">
        <v>9739</v>
      </c>
      <c r="C594" s="33" t="s">
        <v>9740</v>
      </c>
      <c r="D594" s="33">
        <v>3580</v>
      </c>
      <c r="E594" s="33" t="s">
        <v>24</v>
      </c>
      <c r="F594" s="33" t="s">
        <v>9741</v>
      </c>
      <c r="G594" s="33" t="s">
        <v>9742</v>
      </c>
      <c r="H594" s="88" t="str">
        <f t="shared" si="9"/>
        <v>VZW Katholiek Onderwijs Beringen en Lummen, Bogaarsveldstraat 13, 3580 BERINGEN</v>
      </c>
    </row>
    <row r="595" spans="1:8" x14ac:dyDescent="0.25">
      <c r="A595" s="33">
        <v>972224</v>
      </c>
      <c r="B595" s="33" t="s">
        <v>9743</v>
      </c>
      <c r="C595" s="33" t="s">
        <v>5970</v>
      </c>
      <c r="D595" s="33">
        <v>1760</v>
      </c>
      <c r="E595" s="33" t="s">
        <v>524</v>
      </c>
      <c r="F595" s="33" t="s">
        <v>9744</v>
      </c>
      <c r="G595" s="33" t="s">
        <v>7578</v>
      </c>
      <c r="H595" s="88" t="str">
        <f t="shared" si="9"/>
        <v>Scholen Sint-Franciscus VZW, Lostraat 175, 1760 ROOSDAAL</v>
      </c>
    </row>
    <row r="596" spans="1:8" x14ac:dyDescent="0.25">
      <c r="A596" s="33">
        <v>972241</v>
      </c>
      <c r="B596" s="33" t="s">
        <v>11159</v>
      </c>
      <c r="C596" s="33" t="s">
        <v>5968</v>
      </c>
      <c r="D596" s="33">
        <v>1602</v>
      </c>
      <c r="E596" s="33" t="s">
        <v>517</v>
      </c>
      <c r="F596" s="33" t="s">
        <v>10354</v>
      </c>
      <c r="G596" s="33" t="s">
        <v>7578</v>
      </c>
      <c r="H596" s="88" t="str">
        <f t="shared" si="9"/>
        <v>Inkendaal - Koninklijke Instelling, Inkendaalstraat 1, 1602 VLEZENBEEK</v>
      </c>
    </row>
    <row r="597" spans="1:8" x14ac:dyDescent="0.25">
      <c r="A597" s="33">
        <v>972257</v>
      </c>
      <c r="B597" s="33" t="s">
        <v>9745</v>
      </c>
      <c r="C597" s="33" t="s">
        <v>9746</v>
      </c>
      <c r="D597" s="33">
        <v>2018</v>
      </c>
      <c r="E597" s="33" t="s">
        <v>2896</v>
      </c>
      <c r="F597" s="33" t="s">
        <v>5985</v>
      </c>
      <c r="G597" s="33" t="s">
        <v>9747</v>
      </c>
      <c r="H597" s="88" t="str">
        <f t="shared" si="9"/>
        <v>Parcivalschool - Steinerschoolvoor Buitengewoon Onderwijs, Lamorinièrestraat 77, 2018 ANTWERPEN</v>
      </c>
    </row>
    <row r="598" spans="1:8" x14ac:dyDescent="0.25">
      <c r="A598" s="33">
        <v>972265</v>
      </c>
      <c r="B598" s="33" t="s">
        <v>9748</v>
      </c>
      <c r="C598" s="33" t="s">
        <v>9749</v>
      </c>
      <c r="D598" s="33">
        <v>2018</v>
      </c>
      <c r="E598" s="33" t="s">
        <v>2896</v>
      </c>
      <c r="F598" s="33" t="s">
        <v>9750</v>
      </c>
      <c r="G598" s="33" t="s">
        <v>9751</v>
      </c>
      <c r="H598" s="88" t="str">
        <f t="shared" si="9"/>
        <v>Koninklijk Orthopedagogisch Centrum Antwerpen, Van Schoonbekestraat 131, 2018 ANTWERPEN</v>
      </c>
    </row>
    <row r="599" spans="1:8" x14ac:dyDescent="0.25">
      <c r="A599" s="33">
        <v>972307</v>
      </c>
      <c r="B599" s="33" t="s">
        <v>9752</v>
      </c>
      <c r="C599" s="33" t="s">
        <v>6037</v>
      </c>
      <c r="D599" s="33">
        <v>2242</v>
      </c>
      <c r="E599" s="33" t="s">
        <v>198</v>
      </c>
      <c r="F599" s="33" t="s">
        <v>9753</v>
      </c>
      <c r="G599" s="33" t="s">
        <v>9754</v>
      </c>
      <c r="H599" s="88" t="str">
        <f t="shared" si="9"/>
        <v>VZW Onderwijs Revalidatiecentrum Pulderbos, Reebergenlaan 4, 2242 PULDERBOS</v>
      </c>
    </row>
    <row r="600" spans="1:8" x14ac:dyDescent="0.25">
      <c r="A600" s="33">
        <v>972315</v>
      </c>
      <c r="B600" s="33" t="s">
        <v>9755</v>
      </c>
      <c r="C600" s="33" t="s">
        <v>6040</v>
      </c>
      <c r="D600" s="33">
        <v>2300</v>
      </c>
      <c r="E600" s="33" t="s">
        <v>300</v>
      </c>
      <c r="F600" s="33" t="s">
        <v>6045</v>
      </c>
      <c r="G600" s="33" t="s">
        <v>9756</v>
      </c>
      <c r="H600" s="88" t="str">
        <f t="shared" si="9"/>
        <v>Vrij Instituut voor Buitengewoon Onderwijs, Noord-Brabantlaan 79, 2300 TURNHOUT</v>
      </c>
    </row>
    <row r="601" spans="1:8" x14ac:dyDescent="0.25">
      <c r="A601" s="33">
        <v>972323</v>
      </c>
      <c r="B601" s="33" t="s">
        <v>9757</v>
      </c>
      <c r="C601" s="33" t="s">
        <v>6049</v>
      </c>
      <c r="D601" s="33">
        <v>2440</v>
      </c>
      <c r="E601" s="33" t="s">
        <v>308</v>
      </c>
      <c r="F601" s="33" t="s">
        <v>7578</v>
      </c>
      <c r="G601" s="33" t="s">
        <v>7578</v>
      </c>
      <c r="H601" s="88" t="str">
        <f t="shared" si="9"/>
        <v>Scholen MPI Oosterlo vzw, Eindhoutseweg 25, 2440 GEEL</v>
      </c>
    </row>
    <row r="602" spans="1:8" x14ac:dyDescent="0.25">
      <c r="A602" s="33">
        <v>972356</v>
      </c>
      <c r="B602" s="33" t="s">
        <v>9758</v>
      </c>
      <c r="C602" s="33" t="s">
        <v>6058</v>
      </c>
      <c r="D602" s="33">
        <v>2540</v>
      </c>
      <c r="E602" s="33" t="s">
        <v>315</v>
      </c>
      <c r="F602" s="33" t="s">
        <v>9759</v>
      </c>
      <c r="G602" s="33" t="s">
        <v>7578</v>
      </c>
      <c r="H602" s="88" t="str">
        <f t="shared" si="9"/>
        <v>CAPPENBERG, Wouwstraat 44, 2540 HOVE</v>
      </c>
    </row>
    <row r="603" spans="1:8" x14ac:dyDescent="0.25">
      <c r="A603" s="33">
        <v>972398</v>
      </c>
      <c r="B603" s="33" t="s">
        <v>9760</v>
      </c>
      <c r="C603" s="33" t="s">
        <v>6081</v>
      </c>
      <c r="D603" s="33">
        <v>3000</v>
      </c>
      <c r="E603" s="33" t="s">
        <v>632</v>
      </c>
      <c r="F603" s="33" t="s">
        <v>6082</v>
      </c>
      <c r="G603" s="33" t="s">
        <v>7578</v>
      </c>
      <c r="H603" s="88" t="str">
        <f t="shared" si="9"/>
        <v>Windekind, Schapenstraat 98, 3000 LEUVEN</v>
      </c>
    </row>
    <row r="604" spans="1:8" x14ac:dyDescent="0.25">
      <c r="A604" s="33">
        <v>972406</v>
      </c>
      <c r="B604" s="33" t="s">
        <v>9761</v>
      </c>
      <c r="C604" s="33" t="s">
        <v>6083</v>
      </c>
      <c r="D604" s="33">
        <v>3000</v>
      </c>
      <c r="E604" s="33" t="s">
        <v>632</v>
      </c>
      <c r="F604" s="33" t="s">
        <v>6084</v>
      </c>
      <c r="G604" s="33" t="s">
        <v>7578</v>
      </c>
      <c r="H604" s="88" t="str">
        <f t="shared" si="9"/>
        <v>VZW Ziekenhuisschool Universitaire Ziekenhuizen K.U.Leuven, Herestraat 49, 3000 LEUVEN</v>
      </c>
    </row>
    <row r="605" spans="1:8" x14ac:dyDescent="0.25">
      <c r="A605" s="33">
        <v>972414</v>
      </c>
      <c r="B605" s="33" t="s">
        <v>9762</v>
      </c>
      <c r="C605" s="33" t="s">
        <v>6086</v>
      </c>
      <c r="D605" s="33">
        <v>3001</v>
      </c>
      <c r="E605" s="33" t="s">
        <v>339</v>
      </c>
      <c r="F605" s="33" t="s">
        <v>6087</v>
      </c>
      <c r="G605" s="33" t="s">
        <v>9763</v>
      </c>
      <c r="H605" s="88" t="str">
        <f t="shared" si="9"/>
        <v>vzw School voor Buitengewoon Onderwijs Ter Bank, Tervuursesteenweg 295, 3001 HEVERLEE</v>
      </c>
    </row>
    <row r="606" spans="1:8" x14ac:dyDescent="0.25">
      <c r="A606" s="33">
        <v>972422</v>
      </c>
      <c r="B606" s="33" t="s">
        <v>9764</v>
      </c>
      <c r="C606" s="33" t="s">
        <v>6093</v>
      </c>
      <c r="D606" s="33">
        <v>3040</v>
      </c>
      <c r="E606" s="33" t="s">
        <v>641</v>
      </c>
      <c r="F606" s="33" t="s">
        <v>6094</v>
      </c>
      <c r="G606" s="33" t="s">
        <v>7578</v>
      </c>
      <c r="H606" s="88" t="str">
        <f t="shared" si="9"/>
        <v>Centrum Ganspoel vereniging zonder winstoogmerk, Ganspoel 2, 3040 HULDENBERG</v>
      </c>
    </row>
    <row r="607" spans="1:8" x14ac:dyDescent="0.25">
      <c r="A607" s="33">
        <v>972463</v>
      </c>
      <c r="B607" s="33" t="s">
        <v>9765</v>
      </c>
      <c r="C607" s="33" t="s">
        <v>6102</v>
      </c>
      <c r="D607" s="33">
        <v>2260</v>
      </c>
      <c r="E607" s="33" t="s">
        <v>345</v>
      </c>
      <c r="F607" s="33" t="s">
        <v>6103</v>
      </c>
      <c r="G607" s="33" t="s">
        <v>10355</v>
      </c>
      <c r="H607" s="88" t="str">
        <f t="shared" si="9"/>
        <v>VZW Tongelsbos, Oevelse dreef 20, 2260 WESTERLO</v>
      </c>
    </row>
    <row r="608" spans="1:8" x14ac:dyDescent="0.25">
      <c r="A608" s="33">
        <v>972471</v>
      </c>
      <c r="B608" s="33" t="s">
        <v>9766</v>
      </c>
      <c r="C608" s="33" t="s">
        <v>6109</v>
      </c>
      <c r="D608" s="33">
        <v>3294</v>
      </c>
      <c r="E608" s="33" t="s">
        <v>893</v>
      </c>
      <c r="F608" s="33" t="s">
        <v>6110</v>
      </c>
      <c r="G608" s="33" t="s">
        <v>7578</v>
      </c>
      <c r="H608" s="88" t="str">
        <f t="shared" si="9"/>
        <v>De Bremberg vzw, Groenstraat 16, 3294 MOLENSTEDE</v>
      </c>
    </row>
    <row r="609" spans="1:8" x14ac:dyDescent="0.25">
      <c r="A609" s="33">
        <v>972489</v>
      </c>
      <c r="B609" s="33" t="s">
        <v>9767</v>
      </c>
      <c r="C609" s="33" t="s">
        <v>9768</v>
      </c>
      <c r="D609" s="33">
        <v>3500</v>
      </c>
      <c r="E609" s="33" t="s">
        <v>355</v>
      </c>
      <c r="F609" s="33" t="s">
        <v>6124</v>
      </c>
      <c r="G609" s="33" t="s">
        <v>7578</v>
      </c>
      <c r="H609" s="88" t="str">
        <f t="shared" si="9"/>
        <v>VZW KIDS, Borggravevijversstraat Borggrave 9, 3500 HASSELT</v>
      </c>
    </row>
    <row r="610" spans="1:8" x14ac:dyDescent="0.25">
      <c r="A610" s="33">
        <v>972505</v>
      </c>
      <c r="B610" s="33" t="s">
        <v>9769</v>
      </c>
      <c r="C610" s="33" t="s">
        <v>6138</v>
      </c>
      <c r="D610" s="33">
        <v>3600</v>
      </c>
      <c r="E610" s="33" t="s">
        <v>365</v>
      </c>
      <c r="F610" s="33" t="s">
        <v>6139</v>
      </c>
      <c r="G610" s="33" t="s">
        <v>9770</v>
      </c>
      <c r="H610" s="88" t="str">
        <f t="shared" si="9"/>
        <v>Sint-Martinusschool VZW, Emiel Van Dorenlaan 145, 3600 GENK</v>
      </c>
    </row>
    <row r="611" spans="1:8" x14ac:dyDescent="0.25">
      <c r="A611" s="33">
        <v>972513</v>
      </c>
      <c r="B611" s="33" t="s">
        <v>9771</v>
      </c>
      <c r="C611" s="33" t="s">
        <v>6141</v>
      </c>
      <c r="D611" s="33">
        <v>3590</v>
      </c>
      <c r="E611" s="33" t="s">
        <v>708</v>
      </c>
      <c r="F611" s="33" t="s">
        <v>6142</v>
      </c>
      <c r="G611" s="33" t="s">
        <v>9772</v>
      </c>
      <c r="H611" s="88" t="str">
        <f t="shared" si="9"/>
        <v>Sint-Gerardusscholen, Sint-Gerardusdreef 1, 3590 DIEPENBEEK</v>
      </c>
    </row>
    <row r="612" spans="1:8" x14ac:dyDescent="0.25">
      <c r="A612" s="33">
        <v>972571</v>
      </c>
      <c r="B612" s="33" t="s">
        <v>9773</v>
      </c>
      <c r="C612" s="33" t="s">
        <v>6183</v>
      </c>
      <c r="D612" s="33">
        <v>8650</v>
      </c>
      <c r="E612" s="33" t="s">
        <v>4180</v>
      </c>
      <c r="F612" s="33" t="s">
        <v>6184</v>
      </c>
      <c r="G612" s="33" t="s">
        <v>9774</v>
      </c>
      <c r="H612" s="88" t="str">
        <f t="shared" si="9"/>
        <v>VZW Heuvelzicht, Stokstraat 1_A, 8650 KLERKEN</v>
      </c>
    </row>
    <row r="613" spans="1:8" x14ac:dyDescent="0.25">
      <c r="A613" s="33">
        <v>972612</v>
      </c>
      <c r="B613" s="33" t="s">
        <v>9775</v>
      </c>
      <c r="C613" s="33" t="s">
        <v>8423</v>
      </c>
      <c r="D613" s="33">
        <v>8670</v>
      </c>
      <c r="E613" s="33" t="s">
        <v>67</v>
      </c>
      <c r="F613" s="33" t="s">
        <v>6216</v>
      </c>
      <c r="G613" s="33" t="s">
        <v>9776</v>
      </c>
      <c r="H613" s="88" t="str">
        <f t="shared" si="9"/>
        <v>VBO Rozengaard VZW, Albert I Laan 54, 8670 OOSTDUINKERKE</v>
      </c>
    </row>
    <row r="614" spans="1:8" x14ac:dyDescent="0.25">
      <c r="A614" s="33">
        <v>972646</v>
      </c>
      <c r="B614" s="33" t="s">
        <v>9777</v>
      </c>
      <c r="C614" s="33" t="s">
        <v>6218</v>
      </c>
      <c r="D614" s="33">
        <v>8500</v>
      </c>
      <c r="E614" s="33" t="s">
        <v>411</v>
      </c>
      <c r="F614" s="33" t="s">
        <v>6219</v>
      </c>
      <c r="G614" s="33" t="s">
        <v>7578</v>
      </c>
      <c r="H614" s="88" t="str">
        <f t="shared" si="9"/>
        <v>Bemok VZW, Walle 115, 8500 KORTRIJK</v>
      </c>
    </row>
    <row r="615" spans="1:8" x14ac:dyDescent="0.25">
      <c r="A615" s="33">
        <v>972679</v>
      </c>
      <c r="B615" s="33" t="s">
        <v>9778</v>
      </c>
      <c r="C615" s="33" t="s">
        <v>9779</v>
      </c>
      <c r="D615" s="33">
        <v>8830</v>
      </c>
      <c r="E615" s="33" t="s">
        <v>6247</v>
      </c>
      <c r="F615" s="33" t="s">
        <v>9780</v>
      </c>
      <c r="G615" s="33" t="s">
        <v>9781</v>
      </c>
      <c r="H615" s="88" t="str">
        <f t="shared" si="9"/>
        <v>Instituut Dominiek Savio, Koolskampstraat 24, 8830 GITS</v>
      </c>
    </row>
    <row r="616" spans="1:8" x14ac:dyDescent="0.25">
      <c r="A616" s="33">
        <v>972745</v>
      </c>
      <c r="B616" s="33" t="s">
        <v>9782</v>
      </c>
      <c r="C616" s="33" t="s">
        <v>6302</v>
      </c>
      <c r="D616" s="33">
        <v>9255</v>
      </c>
      <c r="E616" s="33" t="s">
        <v>459</v>
      </c>
      <c r="F616" s="33" t="s">
        <v>6303</v>
      </c>
      <c r="G616" s="33" t="s">
        <v>7578</v>
      </c>
      <c r="H616" s="88" t="str">
        <f t="shared" si="9"/>
        <v>Blijdorp, dienstverleningscentrum voor personen met een verstandelijke handicap uit de streek van Dendermonde, Blijdorpstraat 3, 9255 BUGGENHOUT</v>
      </c>
    </row>
    <row r="617" spans="1:8" x14ac:dyDescent="0.25">
      <c r="A617" s="33">
        <v>972794</v>
      </c>
      <c r="B617" s="33" t="s">
        <v>9783</v>
      </c>
      <c r="C617" s="33" t="s">
        <v>6319</v>
      </c>
      <c r="D617" s="33">
        <v>9800</v>
      </c>
      <c r="E617" s="33" t="s">
        <v>480</v>
      </c>
      <c r="F617" s="33" t="s">
        <v>6320</v>
      </c>
      <c r="G617" s="33" t="s">
        <v>9784</v>
      </c>
      <c r="H617" s="88" t="str">
        <f t="shared" si="9"/>
        <v>Vrij Instituut voor Buitengewoon Onderwijs "Leieland", Kouter 93, 9800 DEINZE</v>
      </c>
    </row>
    <row r="618" spans="1:8" x14ac:dyDescent="0.25">
      <c r="A618" s="33">
        <v>972802</v>
      </c>
      <c r="B618" s="33" t="s">
        <v>9785</v>
      </c>
      <c r="C618" s="33" t="s">
        <v>6322</v>
      </c>
      <c r="D618" s="33">
        <v>9800</v>
      </c>
      <c r="E618" s="33" t="s">
        <v>480</v>
      </c>
      <c r="F618" s="33" t="s">
        <v>6323</v>
      </c>
      <c r="G618" s="33" t="s">
        <v>9786</v>
      </c>
      <c r="H618" s="88" t="str">
        <f t="shared" si="9"/>
        <v>B.O.-school ter Leie, Bachtekerkstraat 7, 9800 DEINZE</v>
      </c>
    </row>
    <row r="619" spans="1:8" x14ac:dyDescent="0.25">
      <c r="A619" s="33">
        <v>972811</v>
      </c>
      <c r="B619" s="33" t="s">
        <v>9787</v>
      </c>
      <c r="C619" s="33" t="s">
        <v>9788</v>
      </c>
      <c r="D619" s="33">
        <v>9920</v>
      </c>
      <c r="E619" s="33" t="s">
        <v>6683</v>
      </c>
      <c r="F619" s="33" t="s">
        <v>6329</v>
      </c>
      <c r="G619" s="33" t="s">
        <v>9789</v>
      </c>
      <c r="H619" s="88" t="str">
        <f t="shared" si="9"/>
        <v>VZW Scholen voor Buitengewoon Onderwijs De Triangel, Molendreef 16_C, 9920 LIEVEGEM</v>
      </c>
    </row>
    <row r="620" spans="1:8" x14ac:dyDescent="0.25">
      <c r="A620" s="33">
        <v>972836</v>
      </c>
      <c r="B620" s="33" t="s">
        <v>9790</v>
      </c>
      <c r="C620" s="33" t="s">
        <v>9791</v>
      </c>
      <c r="D620" s="33">
        <v>9850</v>
      </c>
      <c r="E620" s="33" t="s">
        <v>4661</v>
      </c>
      <c r="F620" s="33" t="s">
        <v>9792</v>
      </c>
      <c r="G620" s="33" t="s">
        <v>9793</v>
      </c>
      <c r="H620" s="88" t="str">
        <f t="shared" si="9"/>
        <v>VZW Buitengewoon Onderwijs Ten Dries, Dennendreef 60, 9850 LANDEGEM</v>
      </c>
    </row>
    <row r="621" spans="1:8" x14ac:dyDescent="0.25">
      <c r="A621" s="33">
        <v>972844</v>
      </c>
      <c r="B621" s="33" t="s">
        <v>9794</v>
      </c>
      <c r="C621" s="33" t="s">
        <v>4888</v>
      </c>
      <c r="D621" s="33">
        <v>3600</v>
      </c>
      <c r="E621" s="33" t="s">
        <v>365</v>
      </c>
      <c r="F621" s="33" t="s">
        <v>2749</v>
      </c>
      <c r="G621" s="33" t="s">
        <v>7578</v>
      </c>
      <c r="H621" s="88" t="str">
        <f t="shared" si="9"/>
        <v>VZW Inrichtende Macht Vrij Onderwijs Waterschei, Binnenlaan 1, 3600 GENK</v>
      </c>
    </row>
    <row r="622" spans="1:8" x14ac:dyDescent="0.25">
      <c r="A622" s="33">
        <v>972901</v>
      </c>
      <c r="B622" s="33" t="s">
        <v>9795</v>
      </c>
      <c r="C622" s="33" t="s">
        <v>6029</v>
      </c>
      <c r="D622" s="33">
        <v>2990</v>
      </c>
      <c r="E622" s="33" t="s">
        <v>290</v>
      </c>
      <c r="F622" s="33" t="s">
        <v>6030</v>
      </c>
      <c r="G622" s="33" t="s">
        <v>9796</v>
      </c>
      <c r="H622" s="88" t="str">
        <f t="shared" si="9"/>
        <v>Buitengewoon Onderwijs Noorderkempen, Nieuwmoerse Steenweg 113_B, 2990 WUUSTWEZEL</v>
      </c>
    </row>
    <row r="623" spans="1:8" x14ac:dyDescent="0.25">
      <c r="A623" s="33">
        <v>972919</v>
      </c>
      <c r="B623" s="33" t="s">
        <v>9797</v>
      </c>
      <c r="C623" s="33" t="s">
        <v>6060</v>
      </c>
      <c r="D623" s="33">
        <v>2570</v>
      </c>
      <c r="E623" s="33" t="s">
        <v>317</v>
      </c>
      <c r="F623" s="33" t="s">
        <v>6061</v>
      </c>
      <c r="G623" s="33" t="s">
        <v>9798</v>
      </c>
      <c r="H623" s="88" t="str">
        <f t="shared" si="9"/>
        <v>VZW Gemengd Buitengewoon Onderwijs Ter Elst, Zandstraat 30, 2570 DUFFEL</v>
      </c>
    </row>
    <row r="624" spans="1:8" x14ac:dyDescent="0.25">
      <c r="A624" s="33">
        <v>972935</v>
      </c>
      <c r="B624" s="33" t="s">
        <v>9799</v>
      </c>
      <c r="C624" s="33" t="s">
        <v>6135</v>
      </c>
      <c r="D624" s="33">
        <v>3900</v>
      </c>
      <c r="E624" s="33" t="s">
        <v>6654</v>
      </c>
      <c r="F624" s="33" t="s">
        <v>6136</v>
      </c>
      <c r="G624" s="33" t="s">
        <v>9800</v>
      </c>
      <c r="H624" s="88" t="str">
        <f t="shared" si="9"/>
        <v>VZW Pallieter, Haspershovenstraat 28, 3900 PELT</v>
      </c>
    </row>
    <row r="625" spans="1:8" x14ac:dyDescent="0.25">
      <c r="A625" s="33">
        <v>973016</v>
      </c>
      <c r="B625" s="33" t="s">
        <v>11160</v>
      </c>
      <c r="C625" s="33" t="s">
        <v>6202</v>
      </c>
      <c r="D625" s="33">
        <v>8680</v>
      </c>
      <c r="E625" s="33" t="s">
        <v>400</v>
      </c>
      <c r="F625" s="33" t="s">
        <v>11161</v>
      </c>
      <c r="G625" s="33" t="s">
        <v>11162</v>
      </c>
      <c r="H625" s="88" t="str">
        <f t="shared" si="9"/>
        <v>De Regenboog Koekelare - VrijeGesubsidieerde Lagere School voor B.O.-vzw, Belhuttebaan 24_A, 8680 KOEKELARE</v>
      </c>
    </row>
    <row r="626" spans="1:8" x14ac:dyDescent="0.25">
      <c r="A626" s="33">
        <v>973115</v>
      </c>
      <c r="B626" s="33" t="s">
        <v>9801</v>
      </c>
      <c r="C626" s="33" t="s">
        <v>6120</v>
      </c>
      <c r="D626" s="33">
        <v>3500</v>
      </c>
      <c r="E626" s="33" t="s">
        <v>355</v>
      </c>
      <c r="F626" s="33" t="s">
        <v>6121</v>
      </c>
      <c r="G626" s="33" t="s">
        <v>8086</v>
      </c>
      <c r="H626" s="88" t="str">
        <f t="shared" si="9"/>
        <v>VZW Gesubsidieerde Vrije Basisschool voor Buitengewoon Onderwijs De Berk, Kloosterbeekstraat 7, 3500 HASSELT</v>
      </c>
    </row>
    <row r="627" spans="1:8" x14ac:dyDescent="0.25">
      <c r="A627" s="33">
        <v>973289</v>
      </c>
      <c r="B627" s="33" t="s">
        <v>9802</v>
      </c>
      <c r="C627" s="33" t="s">
        <v>6132</v>
      </c>
      <c r="D627" s="33">
        <v>3990</v>
      </c>
      <c r="E627" s="33" t="s">
        <v>362</v>
      </c>
      <c r="F627" s="33" t="s">
        <v>6133</v>
      </c>
      <c r="G627" s="33" t="s">
        <v>9803</v>
      </c>
      <c r="H627" s="88" t="str">
        <f t="shared" si="9"/>
        <v>VZW Buitengewoon Basisonderwijs St.-Elisabeth Wijchmaal, Steenovenstraat 20_A, 3990 PEER</v>
      </c>
    </row>
    <row r="628" spans="1:8" x14ac:dyDescent="0.25">
      <c r="A628" s="33">
        <v>973362</v>
      </c>
      <c r="B628" s="33" t="s">
        <v>9804</v>
      </c>
      <c r="C628" s="33" t="s">
        <v>4737</v>
      </c>
      <c r="D628" s="33">
        <v>1860</v>
      </c>
      <c r="E628" s="33" t="s">
        <v>533</v>
      </c>
      <c r="F628" s="33" t="s">
        <v>2614</v>
      </c>
      <c r="G628" s="33" t="s">
        <v>9805</v>
      </c>
      <c r="H628" s="88" t="str">
        <f t="shared" si="9"/>
        <v>'t Schooltje van Oppem, Processieweg 4, 1860 MEISE</v>
      </c>
    </row>
    <row r="629" spans="1:8" x14ac:dyDescent="0.25">
      <c r="A629" s="33">
        <v>973446</v>
      </c>
      <c r="B629" s="33" t="s">
        <v>9806</v>
      </c>
      <c r="C629" s="33" t="s">
        <v>3975</v>
      </c>
      <c r="D629" s="33">
        <v>3510</v>
      </c>
      <c r="E629" s="33" t="s">
        <v>700</v>
      </c>
      <c r="F629" s="33" t="s">
        <v>1920</v>
      </c>
      <c r="G629" s="33" t="s">
        <v>9807</v>
      </c>
      <c r="H629" s="88" t="str">
        <f t="shared" si="9"/>
        <v>Vrije Basisschool Kermt, Diestersteenweg 237, 3510 KERMT</v>
      </c>
    </row>
    <row r="630" spans="1:8" x14ac:dyDescent="0.25">
      <c r="A630" s="33">
        <v>973552</v>
      </c>
      <c r="B630" s="33" t="s">
        <v>9808</v>
      </c>
      <c r="C630" s="33" t="s">
        <v>3970</v>
      </c>
      <c r="D630" s="33">
        <v>3500</v>
      </c>
      <c r="E630" s="33" t="s">
        <v>355</v>
      </c>
      <c r="F630" s="33" t="s">
        <v>1915</v>
      </c>
      <c r="G630" s="33" t="s">
        <v>9809</v>
      </c>
      <c r="H630" s="88" t="str">
        <f t="shared" si="9"/>
        <v>VZW "Katholiek Basisonderwijs Hasselt Zuid, Pater Valentinuslaan 36, 3500 HASSELT</v>
      </c>
    </row>
    <row r="631" spans="1:8" x14ac:dyDescent="0.25">
      <c r="A631" s="33">
        <v>973602</v>
      </c>
      <c r="B631" s="33" t="s">
        <v>9810</v>
      </c>
      <c r="C631" s="33" t="s">
        <v>4112</v>
      </c>
      <c r="D631" s="33">
        <v>3870</v>
      </c>
      <c r="E631" s="33" t="s">
        <v>376</v>
      </c>
      <c r="F631" s="33" t="s">
        <v>9811</v>
      </c>
      <c r="G631" s="33" t="s">
        <v>9812</v>
      </c>
      <c r="H631" s="88" t="str">
        <f t="shared" si="9"/>
        <v>Centrale Vrije School Heers Katholiek Basisonderwijs VZW, Ridderstraat 13, 3870 HEERS</v>
      </c>
    </row>
    <row r="632" spans="1:8" x14ac:dyDescent="0.25">
      <c r="A632" s="33">
        <v>973651</v>
      </c>
      <c r="B632" s="33" t="s">
        <v>7599</v>
      </c>
      <c r="C632" s="33" t="s">
        <v>4972</v>
      </c>
      <c r="D632" s="33">
        <v>3930</v>
      </c>
      <c r="E632" s="33" t="s">
        <v>363</v>
      </c>
      <c r="F632" s="33" t="s">
        <v>1955</v>
      </c>
      <c r="G632" s="33" t="s">
        <v>9813</v>
      </c>
      <c r="H632" s="88" t="str">
        <f t="shared" si="9"/>
        <v>Katholiek Basisonderwijs Hamont-Achel, Kloosterstraat 6, 3930 HAMONT-ACHEL</v>
      </c>
    </row>
    <row r="633" spans="1:8" x14ac:dyDescent="0.25">
      <c r="A633" s="33">
        <v>973669</v>
      </c>
      <c r="B633" s="33" t="s">
        <v>9814</v>
      </c>
      <c r="C633" s="33" t="s">
        <v>4856</v>
      </c>
      <c r="D633" s="33">
        <v>3630</v>
      </c>
      <c r="E633" s="33" t="s">
        <v>366</v>
      </c>
      <c r="F633" s="33" t="s">
        <v>7622</v>
      </c>
      <c r="G633" s="33" t="s">
        <v>9815</v>
      </c>
      <c r="H633" s="88" t="str">
        <f t="shared" si="9"/>
        <v>Katholiek Basisonderwijs Maasmechelen - Zuid, Parklaan 3, 3630 MAASMECHELEN</v>
      </c>
    </row>
    <row r="634" spans="1:8" x14ac:dyDescent="0.25">
      <c r="A634" s="33">
        <v>973701</v>
      </c>
      <c r="B634" s="33" t="s">
        <v>9816</v>
      </c>
      <c r="C634" s="33" t="s">
        <v>3859</v>
      </c>
      <c r="D634" s="33">
        <v>3360</v>
      </c>
      <c r="E634" s="33" t="s">
        <v>636</v>
      </c>
      <c r="F634" s="33" t="s">
        <v>1812</v>
      </c>
      <c r="G634" s="33" t="s">
        <v>7578</v>
      </c>
      <c r="H634" s="88" t="str">
        <f t="shared" si="9"/>
        <v>Vrije School De Kinderberg, Bergstraat 18, 3360 BIERBEEK</v>
      </c>
    </row>
    <row r="635" spans="1:8" x14ac:dyDescent="0.25">
      <c r="A635" s="33">
        <v>973719</v>
      </c>
      <c r="B635" s="33" t="s">
        <v>9817</v>
      </c>
      <c r="C635" s="33" t="s">
        <v>9818</v>
      </c>
      <c r="D635" s="33">
        <v>2223</v>
      </c>
      <c r="E635" s="33" t="s">
        <v>618</v>
      </c>
      <c r="F635" s="33" t="s">
        <v>9819</v>
      </c>
      <c r="G635" s="33" t="s">
        <v>9820</v>
      </c>
      <c r="H635" s="88" t="str">
        <f t="shared" si="9"/>
        <v>Onderwijsinrichtingen Zusters der Christelijke Scholen Keerbergen, Leuvensebaan 27, 2223 SCHRIEK</v>
      </c>
    </row>
    <row r="636" spans="1:8" x14ac:dyDescent="0.25">
      <c r="A636" s="33">
        <v>973727</v>
      </c>
      <c r="B636" s="33" t="s">
        <v>9821</v>
      </c>
      <c r="C636" s="33" t="s">
        <v>3317</v>
      </c>
      <c r="D636" s="33">
        <v>1730</v>
      </c>
      <c r="E636" s="33" t="s">
        <v>267</v>
      </c>
      <c r="F636" s="33" t="s">
        <v>2869</v>
      </c>
      <c r="G636" s="33" t="s">
        <v>11163</v>
      </c>
      <c r="H636" s="88" t="str">
        <f t="shared" si="9"/>
        <v>Inrichtende Macht Ascanusinstituut, Nieuwstraat 72, 1730 ASSE</v>
      </c>
    </row>
    <row r="637" spans="1:8" x14ac:dyDescent="0.25">
      <c r="A637" s="33">
        <v>973776</v>
      </c>
      <c r="B637" s="33" t="s">
        <v>9822</v>
      </c>
      <c r="C637" s="33" t="s">
        <v>4054</v>
      </c>
      <c r="D637" s="33">
        <v>3680</v>
      </c>
      <c r="E637" s="33" t="s">
        <v>714</v>
      </c>
      <c r="F637" s="33" t="s">
        <v>9823</v>
      </c>
      <c r="G637" s="33" t="s">
        <v>9824</v>
      </c>
      <c r="H637" s="88" t="str">
        <f t="shared" si="9"/>
        <v>VZW Katholiek Basisonderwijs Neeroeteren, Maaseikerlaan 2_A, 3680 NEEROETEREN</v>
      </c>
    </row>
    <row r="638" spans="1:8" x14ac:dyDescent="0.25">
      <c r="A638" s="33">
        <v>973784</v>
      </c>
      <c r="B638" s="33" t="s">
        <v>9825</v>
      </c>
      <c r="C638" s="33" t="s">
        <v>3982</v>
      </c>
      <c r="D638" s="33">
        <v>3530</v>
      </c>
      <c r="E638" s="33" t="s">
        <v>357</v>
      </c>
      <c r="F638" s="33" t="s">
        <v>1927</v>
      </c>
      <c r="G638" s="33" t="s">
        <v>9826</v>
      </c>
      <c r="H638" s="88" t="str">
        <f t="shared" si="9"/>
        <v>VZW "Schoolcomité van de Gesubsidieerde Vrije Basisschool De Schakel", Kleuterweg 15, 3530 HOUTHALEN-HELCHTEREN</v>
      </c>
    </row>
    <row r="639" spans="1:8" x14ac:dyDescent="0.25">
      <c r="A639" s="33">
        <v>973792</v>
      </c>
      <c r="B639" s="33" t="s">
        <v>9827</v>
      </c>
      <c r="C639" s="33" t="s">
        <v>9828</v>
      </c>
      <c r="D639" s="33">
        <v>3570</v>
      </c>
      <c r="E639" s="33" t="s">
        <v>15</v>
      </c>
      <c r="F639" s="33" t="s">
        <v>9829</v>
      </c>
      <c r="G639" s="33" t="s">
        <v>9830</v>
      </c>
      <c r="H639" s="88" t="str">
        <f t="shared" si="9"/>
        <v>Schoolcomité Vrije BasisschoolAlken-Ulbeek, Stationsstraat 52, 3570 ALKEN</v>
      </c>
    </row>
    <row r="640" spans="1:8" x14ac:dyDescent="0.25">
      <c r="A640" s="33">
        <v>973818</v>
      </c>
      <c r="B640" s="33" t="s">
        <v>9831</v>
      </c>
      <c r="C640" s="33" t="s">
        <v>9832</v>
      </c>
      <c r="D640" s="33">
        <v>3665</v>
      </c>
      <c r="E640" s="33" t="s">
        <v>369</v>
      </c>
      <c r="F640" s="33" t="s">
        <v>9833</v>
      </c>
      <c r="G640" s="33" t="s">
        <v>9834</v>
      </c>
      <c r="H640" s="88" t="str">
        <f t="shared" si="9"/>
        <v>Katholiek Basisonderwijs As-Centrum, Maastrichterstraat 12, 3665 AS</v>
      </c>
    </row>
    <row r="641" spans="1:8" x14ac:dyDescent="0.25">
      <c r="A641" s="33">
        <v>973826</v>
      </c>
      <c r="B641" s="33" t="s">
        <v>9835</v>
      </c>
      <c r="C641" s="33" t="s">
        <v>4100</v>
      </c>
      <c r="D641" s="33">
        <v>3800</v>
      </c>
      <c r="E641" s="33" t="s">
        <v>12</v>
      </c>
      <c r="F641" s="33" t="s">
        <v>2034</v>
      </c>
      <c r="G641" s="33" t="s">
        <v>9836</v>
      </c>
      <c r="H641" s="88" t="str">
        <f t="shared" si="9"/>
        <v>Schoolbest. Het Blavierke VZW, Stokstraat 1, 3800 ZEPPEREN</v>
      </c>
    </row>
    <row r="642" spans="1:8" x14ac:dyDescent="0.25">
      <c r="A642" s="33">
        <v>973842</v>
      </c>
      <c r="B642" s="33" t="s">
        <v>9837</v>
      </c>
      <c r="C642" s="33" t="s">
        <v>3464</v>
      </c>
      <c r="D642" s="33">
        <v>2950</v>
      </c>
      <c r="E642" s="33" t="s">
        <v>282</v>
      </c>
      <c r="F642" s="33" t="s">
        <v>1419</v>
      </c>
      <c r="G642" s="33" t="s">
        <v>9838</v>
      </c>
      <c r="H642" s="88" t="str">
        <f t="shared" si="9"/>
        <v>VZW Comité Gesubsidieerde Vrije Basisschool Kapellen-Putte, Partizanenstraat 5, 2950 KAPELLEN</v>
      </c>
    </row>
    <row r="643" spans="1:8" x14ac:dyDescent="0.25">
      <c r="A643" s="33">
        <v>973891</v>
      </c>
      <c r="B643" s="33" t="s">
        <v>7778</v>
      </c>
      <c r="C643" s="33" t="s">
        <v>4739</v>
      </c>
      <c r="D643" s="33">
        <v>3000</v>
      </c>
      <c r="E643" s="33" t="s">
        <v>632</v>
      </c>
      <c r="F643" s="33" t="s">
        <v>2616</v>
      </c>
      <c r="G643" s="33" t="s">
        <v>9839</v>
      </c>
      <c r="H643" s="88" t="str">
        <f t="shared" ref="H643:H706" si="10">IF(A643="","",B643&amp;", "&amp;C643&amp;", "&amp;D643&amp;" "&amp;E643)</f>
        <v>De Zevensprong, Vital Decosterstraat 67, 3000 LEUVEN</v>
      </c>
    </row>
    <row r="644" spans="1:8" x14ac:dyDescent="0.25">
      <c r="A644" s="33">
        <v>973909</v>
      </c>
      <c r="B644" s="33" t="s">
        <v>9840</v>
      </c>
      <c r="C644" s="33" t="s">
        <v>3912</v>
      </c>
      <c r="D644" s="33">
        <v>3390</v>
      </c>
      <c r="E644" s="33" t="s">
        <v>347</v>
      </c>
      <c r="F644" s="33" t="s">
        <v>7578</v>
      </c>
      <c r="G644" s="33" t="s">
        <v>7578</v>
      </c>
      <c r="H644" s="88" t="str">
        <f t="shared" si="10"/>
        <v>Vrije Gemengde Basisschool Sint-Joris, Tiensesteenweg 4, 3390 SINT-JORIS-WINGE</v>
      </c>
    </row>
    <row r="645" spans="1:8" x14ac:dyDescent="0.25">
      <c r="A645" s="33">
        <v>973941</v>
      </c>
      <c r="B645" s="33" t="s">
        <v>9841</v>
      </c>
      <c r="C645" s="33" t="s">
        <v>4698</v>
      </c>
      <c r="D645" s="33">
        <v>9000</v>
      </c>
      <c r="E645" s="33" t="s">
        <v>435</v>
      </c>
      <c r="F645" s="33" t="s">
        <v>7578</v>
      </c>
      <c r="G645" s="33" t="s">
        <v>7578</v>
      </c>
      <c r="H645" s="88" t="str">
        <f t="shared" si="10"/>
        <v>Vrije Rudolf Steinerschool Vlaanderen, Kasteellaan 54, 9000 GENT</v>
      </c>
    </row>
    <row r="646" spans="1:8" x14ac:dyDescent="0.25">
      <c r="A646" s="33">
        <v>973958</v>
      </c>
      <c r="B646" s="33" t="s">
        <v>9842</v>
      </c>
      <c r="C646" s="33" t="s">
        <v>4664</v>
      </c>
      <c r="D646" s="33">
        <v>9870</v>
      </c>
      <c r="E646" s="33" t="s">
        <v>170</v>
      </c>
      <c r="F646" s="33" t="s">
        <v>2544</v>
      </c>
      <c r="G646" s="33" t="s">
        <v>9843</v>
      </c>
      <c r="H646" s="88" t="str">
        <f t="shared" si="10"/>
        <v>Gesubsidieerde Vrije Gemengde Lagere- en Kleuterschool Olsene-Zulte, Heirweg 30, 9870 ZULTE</v>
      </c>
    </row>
    <row r="647" spans="1:8" x14ac:dyDescent="0.25">
      <c r="A647" s="33">
        <v>973966</v>
      </c>
      <c r="B647" s="33" t="s">
        <v>9844</v>
      </c>
      <c r="C647" s="33" t="s">
        <v>4495</v>
      </c>
      <c r="D647" s="33">
        <v>9240</v>
      </c>
      <c r="E647" s="33" t="s">
        <v>825</v>
      </c>
      <c r="F647" s="33" t="s">
        <v>2421</v>
      </c>
      <c r="G647" s="33" t="s">
        <v>9845</v>
      </c>
      <c r="H647" s="88" t="str">
        <f t="shared" si="10"/>
        <v>Katholieke School Zele-Heikant, Bosstraat 179, 9240 ZELE</v>
      </c>
    </row>
    <row r="648" spans="1:8" x14ac:dyDescent="0.25">
      <c r="A648" s="33">
        <v>973974</v>
      </c>
      <c r="B648" s="33" t="s">
        <v>9846</v>
      </c>
      <c r="C648" s="33" t="s">
        <v>4583</v>
      </c>
      <c r="D648" s="33">
        <v>9320</v>
      </c>
      <c r="E648" s="33" t="s">
        <v>464</v>
      </c>
      <c r="F648" s="33" t="s">
        <v>9847</v>
      </c>
      <c r="G648" s="33" t="s">
        <v>9848</v>
      </c>
      <c r="H648" s="88" t="str">
        <f t="shared" si="10"/>
        <v>Katholieke Scholen Regio Erembodegem, Termurenlaan 24, 9320 EREMBODEGEM</v>
      </c>
    </row>
    <row r="649" spans="1:8" x14ac:dyDescent="0.25">
      <c r="A649" s="33">
        <v>973991</v>
      </c>
      <c r="B649" s="33" t="s">
        <v>9849</v>
      </c>
      <c r="C649" s="33" t="s">
        <v>4615</v>
      </c>
      <c r="D649" s="33">
        <v>9667</v>
      </c>
      <c r="E649" s="33" t="s">
        <v>9850</v>
      </c>
      <c r="F649" s="33" t="s">
        <v>7578</v>
      </c>
      <c r="G649" s="33" t="s">
        <v>7578</v>
      </c>
      <c r="H649" s="88" t="str">
        <f t="shared" si="10"/>
        <v>Katholiek Onderwijs Horebeke, Dorpsstraat 14, 9667 HOREBEKE</v>
      </c>
    </row>
    <row r="650" spans="1:8" x14ac:dyDescent="0.25">
      <c r="A650" s="33">
        <v>974031</v>
      </c>
      <c r="B650" s="33" t="s">
        <v>9851</v>
      </c>
      <c r="C650" s="33" t="s">
        <v>7713</v>
      </c>
      <c r="D650" s="33">
        <v>8530</v>
      </c>
      <c r="E650" s="33" t="s">
        <v>425</v>
      </c>
      <c r="F650" s="33" t="s">
        <v>7714</v>
      </c>
      <c r="G650" s="33" t="s">
        <v>7715</v>
      </c>
      <c r="H650" s="88" t="str">
        <f t="shared" si="10"/>
        <v>VZW Katholiek Basisonderwijs Harelbeke, Tuinstraat 20, 8530 HARELBEKE</v>
      </c>
    </row>
    <row r="651" spans="1:8" x14ac:dyDescent="0.25">
      <c r="A651" s="33">
        <v>974048</v>
      </c>
      <c r="B651" s="33" t="s">
        <v>9852</v>
      </c>
      <c r="C651" s="33" t="s">
        <v>9853</v>
      </c>
      <c r="D651" s="33">
        <v>8501</v>
      </c>
      <c r="E651" s="33" t="s">
        <v>423</v>
      </c>
      <c r="F651" s="33" t="s">
        <v>9854</v>
      </c>
      <c r="G651" s="33" t="s">
        <v>7578</v>
      </c>
      <c r="H651" s="88" t="str">
        <f t="shared" si="10"/>
        <v>Katholiek Basisonderwijs Heule, Mellestraat 1, 8501 HEULE</v>
      </c>
    </row>
    <row r="652" spans="1:8" x14ac:dyDescent="0.25">
      <c r="A652" s="33">
        <v>974071</v>
      </c>
      <c r="B652" s="33" t="s">
        <v>9855</v>
      </c>
      <c r="C652" s="33" t="s">
        <v>4163</v>
      </c>
      <c r="D652" s="33">
        <v>8750</v>
      </c>
      <c r="E652" s="33" t="s">
        <v>33</v>
      </c>
      <c r="F652" s="33" t="s">
        <v>2090</v>
      </c>
      <c r="G652" s="33" t="s">
        <v>9856</v>
      </c>
      <c r="H652" s="88" t="str">
        <f t="shared" si="10"/>
        <v>Vrij Katholiek Basisonderwijs Wingene, Beernemsteenweg 117, 8750 WINGENE</v>
      </c>
    </row>
    <row r="653" spans="1:8" x14ac:dyDescent="0.25">
      <c r="A653" s="33">
        <v>974402</v>
      </c>
      <c r="B653" s="33" t="s">
        <v>9857</v>
      </c>
      <c r="C653" s="33" t="s">
        <v>9858</v>
      </c>
      <c r="D653" s="33">
        <v>3700</v>
      </c>
      <c r="E653" s="33" t="s">
        <v>372</v>
      </c>
      <c r="F653" s="33" t="s">
        <v>9859</v>
      </c>
      <c r="G653" s="33" t="s">
        <v>9860</v>
      </c>
      <c r="H653" s="88" t="str">
        <f t="shared" si="10"/>
        <v>VZW Katholiek Onderwijs Zuid-Limburg, Sint-Truidersteenweg 17, 3700 TONGEREN</v>
      </c>
    </row>
    <row r="654" spans="1:8" x14ac:dyDescent="0.25">
      <c r="A654" s="33">
        <v>974584</v>
      </c>
      <c r="B654" s="33" t="s">
        <v>9861</v>
      </c>
      <c r="C654" s="33" t="s">
        <v>9862</v>
      </c>
      <c r="D654" s="33">
        <v>8610</v>
      </c>
      <c r="E654" s="33" t="s">
        <v>36</v>
      </c>
      <c r="F654" s="33" t="s">
        <v>7578</v>
      </c>
      <c r="G654" s="33" t="s">
        <v>7578</v>
      </c>
      <c r="H654" s="88" t="str">
        <f t="shared" si="10"/>
        <v>VZW Margareta-Maria Instituut, Handzamestraat 18, 8610 KORTEMARK</v>
      </c>
    </row>
    <row r="655" spans="1:8" x14ac:dyDescent="0.25">
      <c r="A655" s="33">
        <v>974816</v>
      </c>
      <c r="B655" s="33" t="s">
        <v>9863</v>
      </c>
      <c r="C655" s="33" t="s">
        <v>9864</v>
      </c>
      <c r="D655" s="33">
        <v>9255</v>
      </c>
      <c r="E655" s="33" t="s">
        <v>459</v>
      </c>
      <c r="F655" s="33" t="s">
        <v>9865</v>
      </c>
      <c r="G655" s="33" t="s">
        <v>9866</v>
      </c>
      <c r="H655" s="88" t="str">
        <f t="shared" si="10"/>
        <v>VZW Vrij Katholiek Onderwijs te Buggenhout, Kloosterstraat 15, 9255 BUGGENHOUT</v>
      </c>
    </row>
    <row r="656" spans="1:8" x14ac:dyDescent="0.25">
      <c r="A656" s="33">
        <v>974824</v>
      </c>
      <c r="B656" s="33" t="s">
        <v>9867</v>
      </c>
      <c r="C656" s="33" t="s">
        <v>9868</v>
      </c>
      <c r="D656" s="33">
        <v>9300</v>
      </c>
      <c r="E656" s="33" t="s">
        <v>455</v>
      </c>
      <c r="F656" s="33" t="s">
        <v>9869</v>
      </c>
      <c r="G656" s="33" t="s">
        <v>9870</v>
      </c>
      <c r="H656" s="88" t="str">
        <f t="shared" si="10"/>
        <v>vzw Priester Daens College, Sinte Annalaan 99, 9300 AALST</v>
      </c>
    </row>
    <row r="657" spans="1:8" x14ac:dyDescent="0.25">
      <c r="A657" s="33">
        <v>974832</v>
      </c>
      <c r="B657" s="33" t="s">
        <v>9871</v>
      </c>
      <c r="C657" s="33" t="s">
        <v>9872</v>
      </c>
      <c r="D657" s="33">
        <v>9470</v>
      </c>
      <c r="E657" s="33" t="s">
        <v>466</v>
      </c>
      <c r="F657" s="33" t="s">
        <v>9873</v>
      </c>
      <c r="G657" s="33" t="s">
        <v>11164</v>
      </c>
      <c r="H657" s="88" t="str">
        <f t="shared" si="10"/>
        <v>VZW Katholiek Onderwijs Denderleeuw en Welle, Middenstraat 10, 9470 DENDERLEEUW</v>
      </c>
    </row>
    <row r="658" spans="1:8" x14ac:dyDescent="0.25">
      <c r="A658" s="33">
        <v>974981</v>
      </c>
      <c r="B658" s="33" t="s">
        <v>11165</v>
      </c>
      <c r="C658" s="33" t="s">
        <v>3705</v>
      </c>
      <c r="D658" s="33">
        <v>2610</v>
      </c>
      <c r="E658" s="33" t="s">
        <v>319</v>
      </c>
      <c r="F658" s="33" t="s">
        <v>9874</v>
      </c>
      <c r="G658" s="33" t="s">
        <v>8082</v>
      </c>
      <c r="H658" s="88" t="str">
        <f t="shared" si="10"/>
        <v>VZW Bestuur Rozenkransschool, Heistraat 255, 2610 WILRIJK</v>
      </c>
    </row>
    <row r="659" spans="1:8" x14ac:dyDescent="0.25">
      <c r="A659" s="33">
        <v>974998</v>
      </c>
      <c r="B659" s="33" t="s">
        <v>9875</v>
      </c>
      <c r="C659" s="33" t="s">
        <v>9876</v>
      </c>
      <c r="D659" s="33">
        <v>2610</v>
      </c>
      <c r="E659" s="33" t="s">
        <v>319</v>
      </c>
      <c r="F659" s="33" t="s">
        <v>9877</v>
      </c>
      <c r="G659" s="33" t="s">
        <v>9878</v>
      </c>
      <c r="H659" s="88" t="str">
        <f t="shared" si="10"/>
        <v>VZW Inrichtende Macht van de Johannesschool te Antwerpen-Wilrijk, Daniël Herreynslaan 74, 2610 WILRIJK</v>
      </c>
    </row>
    <row r="660" spans="1:8" x14ac:dyDescent="0.25">
      <c r="A660" s="33">
        <v>975061</v>
      </c>
      <c r="B660" s="33" t="s">
        <v>9879</v>
      </c>
      <c r="C660" s="33" t="s">
        <v>9880</v>
      </c>
      <c r="D660" s="33">
        <v>8650</v>
      </c>
      <c r="E660" s="33" t="s">
        <v>39</v>
      </c>
      <c r="F660" s="33" t="s">
        <v>7710</v>
      </c>
      <c r="G660" s="33" t="s">
        <v>7711</v>
      </c>
      <c r="H660" s="88" t="str">
        <f t="shared" si="10"/>
        <v>VZW Schoolbestuur De Zaaier, Kouterstraat 28_B, 8650 MERKEM</v>
      </c>
    </row>
    <row r="661" spans="1:8" x14ac:dyDescent="0.25">
      <c r="A661" s="33">
        <v>975151</v>
      </c>
      <c r="B661" s="33" t="s">
        <v>9881</v>
      </c>
      <c r="C661" s="33" t="s">
        <v>4609</v>
      </c>
      <c r="D661" s="33">
        <v>9630</v>
      </c>
      <c r="E661" s="33" t="s">
        <v>474</v>
      </c>
      <c r="F661" s="33" t="s">
        <v>1624</v>
      </c>
      <c r="G661" s="33" t="s">
        <v>7578</v>
      </c>
      <c r="H661" s="88" t="str">
        <f t="shared" si="10"/>
        <v>Vrienden Vrije School Munkzwalm, Decoenestraat 8, 9630 ZWALM</v>
      </c>
    </row>
    <row r="662" spans="1:8" x14ac:dyDescent="0.25">
      <c r="A662" s="33">
        <v>975193</v>
      </c>
      <c r="B662" s="33" t="s">
        <v>9882</v>
      </c>
      <c r="C662" s="33" t="s">
        <v>4401</v>
      </c>
      <c r="D662" s="33">
        <v>8900</v>
      </c>
      <c r="E662" s="33" t="s">
        <v>431</v>
      </c>
      <c r="F662" s="33" t="s">
        <v>9883</v>
      </c>
      <c r="G662" s="33" t="s">
        <v>9884</v>
      </c>
      <c r="H662" s="88" t="str">
        <f t="shared" si="10"/>
        <v>Vrij Katholiek Onderwijs Dikkebus, Schietstraat 16, 8900 IEPER</v>
      </c>
    </row>
    <row r="663" spans="1:8" x14ac:dyDescent="0.25">
      <c r="A663" s="33">
        <v>975219</v>
      </c>
      <c r="B663" s="33" t="s">
        <v>9885</v>
      </c>
      <c r="C663" s="33" t="s">
        <v>9886</v>
      </c>
      <c r="D663" s="33">
        <v>9100</v>
      </c>
      <c r="E663" s="33" t="s">
        <v>325</v>
      </c>
      <c r="F663" s="33" t="s">
        <v>9887</v>
      </c>
      <c r="G663" s="33" t="s">
        <v>9888</v>
      </c>
      <c r="H663" s="88" t="str">
        <f t="shared" si="10"/>
        <v>VZW Scholen H.Familie Sint-Niklaas, Hofstraat 15, 9100 SINT-NIKLAAS</v>
      </c>
    </row>
    <row r="664" spans="1:8" x14ac:dyDescent="0.25">
      <c r="A664" s="33">
        <v>975292</v>
      </c>
      <c r="B664" s="33" t="s">
        <v>9889</v>
      </c>
      <c r="C664" s="33" t="s">
        <v>9890</v>
      </c>
      <c r="D664" s="33">
        <v>8000</v>
      </c>
      <c r="E664" s="33" t="s">
        <v>387</v>
      </c>
      <c r="F664" s="33" t="s">
        <v>9891</v>
      </c>
      <c r="G664" s="33" t="s">
        <v>9892</v>
      </c>
      <c r="H664" s="88" t="str">
        <f t="shared" si="10"/>
        <v>Gemeentebestuur van Brugge, Burg 12, 8000 BRUGGE</v>
      </c>
    </row>
    <row r="665" spans="1:8" x14ac:dyDescent="0.25">
      <c r="A665" s="33">
        <v>975318</v>
      </c>
      <c r="B665" s="33" t="s">
        <v>9893</v>
      </c>
      <c r="C665" s="33" t="s">
        <v>9894</v>
      </c>
      <c r="D665" s="33">
        <v>8730</v>
      </c>
      <c r="E665" s="33" t="s">
        <v>389</v>
      </c>
      <c r="F665" s="33" t="s">
        <v>7578</v>
      </c>
      <c r="G665" s="33" t="s">
        <v>7578</v>
      </c>
      <c r="H665" s="88" t="str">
        <f t="shared" si="10"/>
        <v>Gemeentebestuur van Beernem, Bloemendalestraat 112, 8730 BEERNEM</v>
      </c>
    </row>
    <row r="666" spans="1:8" x14ac:dyDescent="0.25">
      <c r="A666" s="33">
        <v>975334</v>
      </c>
      <c r="B666" s="33" t="s">
        <v>9895</v>
      </c>
      <c r="C666" s="33" t="s">
        <v>9896</v>
      </c>
      <c r="D666" s="33">
        <v>8810</v>
      </c>
      <c r="E666" s="33" t="s">
        <v>391</v>
      </c>
      <c r="F666" s="33" t="s">
        <v>9897</v>
      </c>
      <c r="G666" s="33" t="s">
        <v>7578</v>
      </c>
      <c r="H666" s="88" t="str">
        <f t="shared" si="10"/>
        <v>Gemeentebestuur van Lichtervelde, Marktplaats 2, 8810 LICHTERVELDE</v>
      </c>
    </row>
    <row r="667" spans="1:8" x14ac:dyDescent="0.25">
      <c r="A667" s="33">
        <v>975342</v>
      </c>
      <c r="B667" s="33" t="s">
        <v>9898</v>
      </c>
      <c r="C667" s="33" t="s">
        <v>9899</v>
      </c>
      <c r="D667" s="33">
        <v>8610</v>
      </c>
      <c r="E667" s="33" t="s">
        <v>36</v>
      </c>
      <c r="F667" s="33" t="s">
        <v>9900</v>
      </c>
      <c r="G667" s="33" t="s">
        <v>7578</v>
      </c>
      <c r="H667" s="88" t="str">
        <f t="shared" si="10"/>
        <v>Gemeentebestuur van Kortemark, Stationsstraat 68, 8610 KORTEMARK</v>
      </c>
    </row>
    <row r="668" spans="1:8" x14ac:dyDescent="0.25">
      <c r="A668" s="33">
        <v>975359</v>
      </c>
      <c r="B668" s="33" t="s">
        <v>9901</v>
      </c>
      <c r="C668" s="33" t="s">
        <v>9902</v>
      </c>
      <c r="D668" s="33">
        <v>8840</v>
      </c>
      <c r="E668" s="33" t="s">
        <v>393</v>
      </c>
      <c r="F668" s="33" t="s">
        <v>9903</v>
      </c>
      <c r="G668" s="33" t="s">
        <v>7578</v>
      </c>
      <c r="H668" s="88" t="str">
        <f t="shared" si="10"/>
        <v>Gemeentebestuur van Staden, Ieperstraat 109, 8840 STADEN</v>
      </c>
    </row>
    <row r="669" spans="1:8" x14ac:dyDescent="0.25">
      <c r="A669" s="33">
        <v>975367</v>
      </c>
      <c r="B669" s="33" t="s">
        <v>9904</v>
      </c>
      <c r="C669" s="33" t="s">
        <v>8680</v>
      </c>
      <c r="D669" s="33">
        <v>8650</v>
      </c>
      <c r="E669" s="33" t="s">
        <v>38</v>
      </c>
      <c r="F669" s="33" t="s">
        <v>9905</v>
      </c>
      <c r="G669" s="33" t="s">
        <v>7578</v>
      </c>
      <c r="H669" s="88" t="str">
        <f t="shared" si="10"/>
        <v>Gemeentebestuur van Houthulst, Markt 1, 8650 HOUTHULST</v>
      </c>
    </row>
    <row r="670" spans="1:8" x14ac:dyDescent="0.25">
      <c r="A670" s="33">
        <v>975375</v>
      </c>
      <c r="B670" s="33" t="s">
        <v>9906</v>
      </c>
      <c r="C670" s="33" t="s">
        <v>9907</v>
      </c>
      <c r="D670" s="33">
        <v>8600</v>
      </c>
      <c r="E670" s="33" t="s">
        <v>394</v>
      </c>
      <c r="F670" s="33" t="s">
        <v>9908</v>
      </c>
      <c r="G670" s="33" t="s">
        <v>7578</v>
      </c>
      <c r="H670" s="88" t="str">
        <f t="shared" si="10"/>
        <v>Gemeentebestuur van Diksmuide, Grote Markt 6, 8600 DIKSMUIDE</v>
      </c>
    </row>
    <row r="671" spans="1:8" x14ac:dyDescent="0.25">
      <c r="A671" s="33">
        <v>975391</v>
      </c>
      <c r="B671" s="33" t="s">
        <v>9909</v>
      </c>
      <c r="C671" s="33" t="s">
        <v>9910</v>
      </c>
      <c r="D671" s="33">
        <v>8690</v>
      </c>
      <c r="E671" s="33" t="s">
        <v>44</v>
      </c>
      <c r="F671" s="33" t="s">
        <v>2115</v>
      </c>
      <c r="G671" s="33" t="s">
        <v>7578</v>
      </c>
      <c r="H671" s="88" t="str">
        <f t="shared" si="10"/>
        <v>Gemeentebestuur van Alveringem, St.-Rijkersstraat 19, 8690 ALVERINGEM</v>
      </c>
    </row>
    <row r="672" spans="1:8" x14ac:dyDescent="0.25">
      <c r="A672" s="33">
        <v>975425</v>
      </c>
      <c r="B672" s="33" t="s">
        <v>9911</v>
      </c>
      <c r="C672" s="33" t="s">
        <v>9912</v>
      </c>
      <c r="D672" s="33">
        <v>8470</v>
      </c>
      <c r="E672" s="33" t="s">
        <v>399</v>
      </c>
      <c r="F672" s="33" t="s">
        <v>9913</v>
      </c>
      <c r="G672" s="33" t="s">
        <v>7578</v>
      </c>
      <c r="H672" s="88" t="str">
        <f t="shared" si="10"/>
        <v>Gemeentebestuur van Gistel, Heyvaertlaan 18, 8470 GISTEL</v>
      </c>
    </row>
    <row r="673" spans="1:8" x14ac:dyDescent="0.25">
      <c r="A673" s="33">
        <v>975433</v>
      </c>
      <c r="B673" s="33" t="s">
        <v>9914</v>
      </c>
      <c r="C673" s="33" t="s">
        <v>3620</v>
      </c>
      <c r="D673" s="33">
        <v>8480</v>
      </c>
      <c r="E673" s="33" t="s">
        <v>52</v>
      </c>
      <c r="F673" s="33" t="s">
        <v>9915</v>
      </c>
      <c r="G673" s="33" t="s">
        <v>9916</v>
      </c>
      <c r="H673" s="88" t="str">
        <f t="shared" si="10"/>
        <v>Gemeentebestuur van Ichtegem, Stationsstraat 1, 8480 ICHTEGEM</v>
      </c>
    </row>
    <row r="674" spans="1:8" x14ac:dyDescent="0.25">
      <c r="A674" s="33">
        <v>975441</v>
      </c>
      <c r="B674" s="33" t="s">
        <v>9917</v>
      </c>
      <c r="C674" s="33" t="s">
        <v>9918</v>
      </c>
      <c r="D674" s="33">
        <v>8300</v>
      </c>
      <c r="E674" s="33" t="s">
        <v>401</v>
      </c>
      <c r="F674" s="33" t="s">
        <v>9919</v>
      </c>
      <c r="G674" s="33" t="s">
        <v>9920</v>
      </c>
      <c r="H674" s="88" t="str">
        <f t="shared" si="10"/>
        <v>Gemeentebestuur van Knokke-Heist, Alfred Verweeplein 1, 8300 KNOKKE-HEIST</v>
      </c>
    </row>
    <row r="675" spans="1:8" x14ac:dyDescent="0.25">
      <c r="A675" s="33">
        <v>975458</v>
      </c>
      <c r="B675" s="33" t="s">
        <v>9921</v>
      </c>
      <c r="C675" s="33" t="s">
        <v>9922</v>
      </c>
      <c r="D675" s="33">
        <v>8340</v>
      </c>
      <c r="E675" s="33" t="s">
        <v>55</v>
      </c>
      <c r="F675" s="33" t="s">
        <v>9923</v>
      </c>
      <c r="G675" s="33" t="s">
        <v>9924</v>
      </c>
      <c r="H675" s="88" t="str">
        <f t="shared" si="10"/>
        <v>Gemeentebestuur van Damme, Vissersstraat 2_A, 8340 DAMME</v>
      </c>
    </row>
    <row r="676" spans="1:8" x14ac:dyDescent="0.25">
      <c r="A676" s="33">
        <v>975474</v>
      </c>
      <c r="B676" s="33" t="s">
        <v>9925</v>
      </c>
      <c r="C676" s="33" t="s">
        <v>9926</v>
      </c>
      <c r="D676" s="33">
        <v>8377</v>
      </c>
      <c r="E676" s="33" t="s">
        <v>62</v>
      </c>
      <c r="F676" s="33" t="s">
        <v>9927</v>
      </c>
      <c r="G676" s="33" t="s">
        <v>9928</v>
      </c>
      <c r="H676" s="88" t="str">
        <f t="shared" si="10"/>
        <v>Gemeentebestuur van Zuienkerke, Kerkstraat 17, 8377 ZUIENKERKE</v>
      </c>
    </row>
    <row r="677" spans="1:8" x14ac:dyDescent="0.25">
      <c r="A677" s="33">
        <v>975491</v>
      </c>
      <c r="B677" s="33" t="s">
        <v>9929</v>
      </c>
      <c r="C677" s="33" t="s">
        <v>9930</v>
      </c>
      <c r="D677" s="33">
        <v>8430</v>
      </c>
      <c r="E677" s="33" t="s">
        <v>63</v>
      </c>
      <c r="F677" s="33" t="s">
        <v>9931</v>
      </c>
      <c r="G677" s="33" t="s">
        <v>9932</v>
      </c>
      <c r="H677" s="88" t="str">
        <f t="shared" si="10"/>
        <v>Gemeentebestuur van Middelkerke, Spermaliestraat 1, 8430 MIDDELKERKE</v>
      </c>
    </row>
    <row r="678" spans="1:8" x14ac:dyDescent="0.25">
      <c r="A678" s="33">
        <v>975508</v>
      </c>
      <c r="B678" s="33" t="s">
        <v>9933</v>
      </c>
      <c r="C678" s="33" t="s">
        <v>9934</v>
      </c>
      <c r="D678" s="33">
        <v>8620</v>
      </c>
      <c r="E678" s="33" t="s">
        <v>407</v>
      </c>
      <c r="F678" s="33" t="s">
        <v>9935</v>
      </c>
      <c r="G678" s="33" t="s">
        <v>7578</v>
      </c>
      <c r="H678" s="88" t="str">
        <f t="shared" si="10"/>
        <v>Gemeentebestuur van Nieuwpoort, Marktplein 7, 8620 NIEUWPOORT</v>
      </c>
    </row>
    <row r="679" spans="1:8" x14ac:dyDescent="0.25">
      <c r="A679" s="33">
        <v>975516</v>
      </c>
      <c r="B679" s="33" t="s">
        <v>9936</v>
      </c>
      <c r="C679" s="33" t="s">
        <v>9937</v>
      </c>
      <c r="D679" s="33">
        <v>8670</v>
      </c>
      <c r="E679" s="33" t="s">
        <v>408</v>
      </c>
      <c r="F679" s="33" t="s">
        <v>9938</v>
      </c>
      <c r="G679" s="33" t="s">
        <v>9939</v>
      </c>
      <c r="H679" s="88" t="str">
        <f t="shared" si="10"/>
        <v>Gemeentebestuur van Koksijde, Zeelaan 303, 8670 KOKSIJDE</v>
      </c>
    </row>
    <row r="680" spans="1:8" x14ac:dyDescent="0.25">
      <c r="A680" s="33">
        <v>975524</v>
      </c>
      <c r="B680" s="33" t="s">
        <v>9940</v>
      </c>
      <c r="C680" s="33" t="s">
        <v>9941</v>
      </c>
      <c r="D680" s="33">
        <v>8660</v>
      </c>
      <c r="E680" s="33" t="s">
        <v>409</v>
      </c>
      <c r="F680" s="33" t="s">
        <v>9942</v>
      </c>
      <c r="G680" s="33" t="s">
        <v>9943</v>
      </c>
      <c r="H680" s="88" t="str">
        <f t="shared" si="10"/>
        <v>Gemeentebestuur van De Panne, Zeelaan 21, 8660 DE PANNE</v>
      </c>
    </row>
    <row r="681" spans="1:8" x14ac:dyDescent="0.25">
      <c r="A681" s="33">
        <v>975541</v>
      </c>
      <c r="B681" s="33" t="s">
        <v>9944</v>
      </c>
      <c r="C681" s="33" t="s">
        <v>9945</v>
      </c>
      <c r="D681" s="33">
        <v>8500</v>
      </c>
      <c r="E681" s="33" t="s">
        <v>411</v>
      </c>
      <c r="F681" s="33" t="s">
        <v>9946</v>
      </c>
      <c r="G681" s="33" t="s">
        <v>7578</v>
      </c>
      <c r="H681" s="88" t="str">
        <f t="shared" si="10"/>
        <v>Gemeentebestuur van Kortrijk, Grote Markt 54, 8500 KORTRIJK</v>
      </c>
    </row>
    <row r="682" spans="1:8" x14ac:dyDescent="0.25">
      <c r="A682" s="33">
        <v>975557</v>
      </c>
      <c r="B682" s="33" t="s">
        <v>9947</v>
      </c>
      <c r="C682" s="33" t="s">
        <v>9948</v>
      </c>
      <c r="D682" s="33">
        <v>8550</v>
      </c>
      <c r="E682" s="33" t="s">
        <v>415</v>
      </c>
      <c r="F682" s="33" t="s">
        <v>9949</v>
      </c>
      <c r="G682" s="33" t="s">
        <v>7578</v>
      </c>
      <c r="H682" s="88" t="str">
        <f t="shared" si="10"/>
        <v>Gemeentebestuur van Zwevegem, Blokkestraat 29, 8550 ZWEVEGEM</v>
      </c>
    </row>
    <row r="683" spans="1:8" x14ac:dyDescent="0.25">
      <c r="A683" s="33">
        <v>975565</v>
      </c>
      <c r="B683" s="33" t="s">
        <v>9950</v>
      </c>
      <c r="C683" s="33" t="s">
        <v>9951</v>
      </c>
      <c r="D683" s="33">
        <v>8570</v>
      </c>
      <c r="E683" s="33" t="s">
        <v>759</v>
      </c>
      <c r="F683" s="33" t="s">
        <v>9952</v>
      </c>
      <c r="G683" s="33" t="s">
        <v>7578</v>
      </c>
      <c r="H683" s="88" t="str">
        <f t="shared" si="10"/>
        <v>Gemeentebestuur van Anzegem, De Vierschaar 1, 8570 ANZEGEM</v>
      </c>
    </row>
    <row r="684" spans="1:8" x14ac:dyDescent="0.25">
      <c r="A684" s="33">
        <v>975581</v>
      </c>
      <c r="B684" s="33" t="s">
        <v>9953</v>
      </c>
      <c r="C684" s="33" t="s">
        <v>9022</v>
      </c>
      <c r="D684" s="33">
        <v>8930</v>
      </c>
      <c r="E684" s="33" t="s">
        <v>767</v>
      </c>
      <c r="F684" s="33" t="s">
        <v>11166</v>
      </c>
      <c r="G684" s="33" t="s">
        <v>11167</v>
      </c>
      <c r="H684" s="88" t="str">
        <f t="shared" si="10"/>
        <v>Gemeentebestuur van Menen, Grote Markt 1, 8930 MENEN</v>
      </c>
    </row>
    <row r="685" spans="1:8" x14ac:dyDescent="0.25">
      <c r="A685" s="33">
        <v>975599</v>
      </c>
      <c r="B685" s="33" t="s">
        <v>9954</v>
      </c>
      <c r="C685" s="33" t="s">
        <v>9955</v>
      </c>
      <c r="D685" s="33">
        <v>8560</v>
      </c>
      <c r="E685" s="33" t="s">
        <v>418</v>
      </c>
      <c r="F685" s="33" t="s">
        <v>9956</v>
      </c>
      <c r="G685" s="33" t="s">
        <v>9957</v>
      </c>
      <c r="H685" s="88" t="str">
        <f t="shared" si="10"/>
        <v>Gemeentebestuur van Wevelgem, Vanackerestraat 16, 8560 WEVELGEM</v>
      </c>
    </row>
    <row r="686" spans="1:8" x14ac:dyDescent="0.25">
      <c r="A686" s="33">
        <v>975607</v>
      </c>
      <c r="B686" s="33" t="s">
        <v>9958</v>
      </c>
      <c r="C686" s="33" t="s">
        <v>9959</v>
      </c>
      <c r="D686" s="33">
        <v>8980</v>
      </c>
      <c r="E686" s="33" t="s">
        <v>776</v>
      </c>
      <c r="F686" s="33" t="s">
        <v>9960</v>
      </c>
      <c r="G686" s="33" t="s">
        <v>7578</v>
      </c>
      <c r="H686" s="88" t="str">
        <f t="shared" si="10"/>
        <v>Gemeentebestuur van Zonnebeke, Langemarkstraat 8, 8980 ZONNEBEKE</v>
      </c>
    </row>
    <row r="687" spans="1:8" x14ac:dyDescent="0.25">
      <c r="A687" s="33">
        <v>975615</v>
      </c>
      <c r="B687" s="33" t="s">
        <v>9961</v>
      </c>
      <c r="C687" s="33" t="s">
        <v>9962</v>
      </c>
      <c r="D687" s="33">
        <v>8890</v>
      </c>
      <c r="E687" s="33" t="s">
        <v>773</v>
      </c>
      <c r="F687" s="33" t="s">
        <v>9963</v>
      </c>
      <c r="G687" s="33" t="s">
        <v>9964</v>
      </c>
      <c r="H687" s="88" t="str">
        <f t="shared" si="10"/>
        <v>Gemeentebestuur van Moorslede, Marktplaats 1, 8890 MOORSLEDE</v>
      </c>
    </row>
    <row r="688" spans="1:8" x14ac:dyDescent="0.25">
      <c r="A688" s="33">
        <v>975631</v>
      </c>
      <c r="B688" s="33" t="s">
        <v>9965</v>
      </c>
      <c r="C688" s="33" t="s">
        <v>9966</v>
      </c>
      <c r="D688" s="33">
        <v>8520</v>
      </c>
      <c r="E688" s="33" t="s">
        <v>424</v>
      </c>
      <c r="F688" s="33" t="s">
        <v>9967</v>
      </c>
      <c r="G688" s="33" t="s">
        <v>7578</v>
      </c>
      <c r="H688" s="88" t="str">
        <f t="shared" si="10"/>
        <v>Gemeentebestuur van Kuurne, Marktplein 9, 8520 KUURNE</v>
      </c>
    </row>
    <row r="689" spans="1:8" x14ac:dyDescent="0.25">
      <c r="A689" s="33">
        <v>975649</v>
      </c>
      <c r="B689" s="33" t="s">
        <v>9968</v>
      </c>
      <c r="C689" s="33" t="s">
        <v>7706</v>
      </c>
      <c r="D689" s="33">
        <v>8530</v>
      </c>
      <c r="E689" s="33" t="s">
        <v>425</v>
      </c>
      <c r="F689" s="33" t="s">
        <v>9969</v>
      </c>
      <c r="G689" s="33" t="s">
        <v>7578</v>
      </c>
      <c r="H689" s="88" t="str">
        <f t="shared" si="10"/>
        <v>Gemeentebestuur van Harelbeke, Marktstraat 29, 8530 HARELBEKE</v>
      </c>
    </row>
    <row r="690" spans="1:8" x14ac:dyDescent="0.25">
      <c r="A690" s="33">
        <v>975656</v>
      </c>
      <c r="B690" s="33" t="s">
        <v>9970</v>
      </c>
      <c r="C690" s="33" t="s">
        <v>9971</v>
      </c>
      <c r="D690" s="33">
        <v>8540</v>
      </c>
      <c r="E690" s="33" t="s">
        <v>416</v>
      </c>
      <c r="F690" s="33" t="s">
        <v>9972</v>
      </c>
      <c r="G690" s="33" t="s">
        <v>7578</v>
      </c>
      <c r="H690" s="88" t="str">
        <f t="shared" si="10"/>
        <v>Gemeentebestuur van Deerlijk, Harelbekestraat 27, 8540 DEERLIJK</v>
      </c>
    </row>
    <row r="691" spans="1:8" x14ac:dyDescent="0.25">
      <c r="A691" s="33">
        <v>975664</v>
      </c>
      <c r="B691" s="33" t="s">
        <v>9973</v>
      </c>
      <c r="C691" s="33" t="s">
        <v>9974</v>
      </c>
      <c r="D691" s="33">
        <v>8770</v>
      </c>
      <c r="E691" s="33" t="s">
        <v>426</v>
      </c>
      <c r="F691" s="33" t="s">
        <v>9975</v>
      </c>
      <c r="G691" s="33" t="s">
        <v>7578</v>
      </c>
      <c r="H691" s="88" t="str">
        <f t="shared" si="10"/>
        <v>Gemeentebestuur van Ingelmunster, Oostrozebekestraat 4, 8770 INGELMUNSTER</v>
      </c>
    </row>
    <row r="692" spans="1:8" x14ac:dyDescent="0.25">
      <c r="A692" s="33">
        <v>975672</v>
      </c>
      <c r="B692" s="33" t="s">
        <v>9976</v>
      </c>
      <c r="C692" s="33" t="s">
        <v>8788</v>
      </c>
      <c r="D692" s="33">
        <v>8790</v>
      </c>
      <c r="E692" s="33" t="s">
        <v>427</v>
      </c>
      <c r="F692" s="33" t="s">
        <v>9977</v>
      </c>
      <c r="G692" s="33" t="s">
        <v>9978</v>
      </c>
      <c r="H692" s="88" t="str">
        <f t="shared" si="10"/>
        <v>Stadsbestuur van Waregem, Gemeenteplein 2, 8790 WAREGEM</v>
      </c>
    </row>
    <row r="693" spans="1:8" x14ac:dyDescent="0.25">
      <c r="A693" s="33">
        <v>975681</v>
      </c>
      <c r="B693" s="33" t="s">
        <v>9979</v>
      </c>
      <c r="C693" s="33" t="s">
        <v>7633</v>
      </c>
      <c r="D693" s="33">
        <v>8800</v>
      </c>
      <c r="E693" s="33" t="s">
        <v>428</v>
      </c>
      <c r="F693" s="33" t="s">
        <v>9980</v>
      </c>
      <c r="G693" s="33" t="s">
        <v>9981</v>
      </c>
      <c r="H693" s="88" t="str">
        <f t="shared" si="10"/>
        <v>Gemeentebestuur van Roeselare, Botermarkt 2, 8800 ROESELARE</v>
      </c>
    </row>
    <row r="694" spans="1:8" x14ac:dyDescent="0.25">
      <c r="A694" s="33">
        <v>975698</v>
      </c>
      <c r="B694" s="33" t="s">
        <v>9982</v>
      </c>
      <c r="C694" s="33" t="s">
        <v>9962</v>
      </c>
      <c r="D694" s="33">
        <v>8830</v>
      </c>
      <c r="E694" s="33" t="s">
        <v>713</v>
      </c>
      <c r="F694" s="33" t="s">
        <v>9983</v>
      </c>
      <c r="G694" s="33" t="s">
        <v>9984</v>
      </c>
      <c r="H694" s="88" t="str">
        <f t="shared" si="10"/>
        <v>Gemeentebestuur van Hooglede, Marktplaats 1, 8830 HOOGLEDE</v>
      </c>
    </row>
    <row r="695" spans="1:8" x14ac:dyDescent="0.25">
      <c r="A695" s="33">
        <v>975706</v>
      </c>
      <c r="B695" s="33" t="s">
        <v>9985</v>
      </c>
      <c r="C695" s="33" t="s">
        <v>9986</v>
      </c>
      <c r="D695" s="33">
        <v>8850</v>
      </c>
      <c r="E695" s="33" t="s">
        <v>793</v>
      </c>
      <c r="F695" s="33" t="s">
        <v>9987</v>
      </c>
      <c r="G695" s="33" t="s">
        <v>7578</v>
      </c>
      <c r="H695" s="88" t="str">
        <f t="shared" si="10"/>
        <v>Gemeentebestuur van Ardooie, Polenplein 15, 8850 ARDOOIE</v>
      </c>
    </row>
    <row r="696" spans="1:8" x14ac:dyDescent="0.25">
      <c r="A696" s="33">
        <v>975731</v>
      </c>
      <c r="B696" s="33" t="s">
        <v>9988</v>
      </c>
      <c r="C696" s="33" t="s">
        <v>3331</v>
      </c>
      <c r="D696" s="33">
        <v>8720</v>
      </c>
      <c r="E696" s="33" t="s">
        <v>799</v>
      </c>
      <c r="F696" s="33" t="s">
        <v>9989</v>
      </c>
      <c r="G696" s="33" t="s">
        <v>7578</v>
      </c>
      <c r="H696" s="88" t="str">
        <f t="shared" si="10"/>
        <v>Gemeentebestuur van Dentergem, Kerkstraat 1, 8720 DENTERGEM</v>
      </c>
    </row>
    <row r="697" spans="1:8" x14ac:dyDescent="0.25">
      <c r="A697" s="33">
        <v>975755</v>
      </c>
      <c r="B697" s="33" t="s">
        <v>9990</v>
      </c>
      <c r="C697" s="33" t="s">
        <v>9991</v>
      </c>
      <c r="D697" s="33">
        <v>8920</v>
      </c>
      <c r="E697" s="33" t="s">
        <v>802</v>
      </c>
      <c r="F697" s="33" t="s">
        <v>9992</v>
      </c>
      <c r="G697" s="33" t="s">
        <v>9993</v>
      </c>
      <c r="H697" s="88" t="str">
        <f t="shared" si="10"/>
        <v>Gemeentebestuur van Langemark-Poelkapelle, Kasteelstraat 1, 8920 LANGEMARK-POELKAPELLE</v>
      </c>
    </row>
    <row r="698" spans="1:8" x14ac:dyDescent="0.25">
      <c r="A698" s="33">
        <v>975771</v>
      </c>
      <c r="B698" s="33" t="s">
        <v>9994</v>
      </c>
      <c r="C698" s="33" t="s">
        <v>9995</v>
      </c>
      <c r="D698" s="33">
        <v>8956</v>
      </c>
      <c r="E698" s="33" t="s">
        <v>807</v>
      </c>
      <c r="F698" s="33" t="s">
        <v>9996</v>
      </c>
      <c r="G698" s="33" t="s">
        <v>7578</v>
      </c>
      <c r="H698" s="88" t="str">
        <f t="shared" si="10"/>
        <v>Gemeentebestuur van Heuvelland, Bergstraat 24, 8956 KEMMEL</v>
      </c>
    </row>
    <row r="699" spans="1:8" x14ac:dyDescent="0.25">
      <c r="A699" s="33">
        <v>975789</v>
      </c>
      <c r="B699" s="33" t="s">
        <v>9997</v>
      </c>
      <c r="C699" s="33" t="s">
        <v>9998</v>
      </c>
      <c r="D699" s="33">
        <v>9000</v>
      </c>
      <c r="E699" s="33" t="s">
        <v>435</v>
      </c>
      <c r="F699" s="33" t="s">
        <v>9999</v>
      </c>
      <c r="G699" s="33" t="s">
        <v>10000</v>
      </c>
      <c r="H699" s="88" t="str">
        <f t="shared" si="10"/>
        <v>Stad Gent, Botermarkt 1, 9000 GENT</v>
      </c>
    </row>
    <row r="700" spans="1:8" x14ac:dyDescent="0.25">
      <c r="A700" s="33">
        <v>975797</v>
      </c>
      <c r="B700" s="33" t="s">
        <v>10001</v>
      </c>
      <c r="C700" s="33" t="s">
        <v>10002</v>
      </c>
      <c r="D700" s="33">
        <v>9940</v>
      </c>
      <c r="E700" s="33" t="s">
        <v>437</v>
      </c>
      <c r="F700" s="33" t="s">
        <v>10003</v>
      </c>
      <c r="G700" s="33" t="s">
        <v>7578</v>
      </c>
      <c r="H700" s="88" t="str">
        <f t="shared" si="10"/>
        <v>Gemeentebestuur van Evergem, Fortune De Kokerlaan 11, 9940 EVERGEM</v>
      </c>
    </row>
    <row r="701" spans="1:8" x14ac:dyDescent="0.25">
      <c r="A701" s="33">
        <v>975805</v>
      </c>
      <c r="B701" s="33" t="s">
        <v>10004</v>
      </c>
      <c r="C701" s="33" t="s">
        <v>9022</v>
      </c>
      <c r="D701" s="33">
        <v>9060</v>
      </c>
      <c r="E701" s="33" t="s">
        <v>438</v>
      </c>
      <c r="F701" s="33" t="s">
        <v>10005</v>
      </c>
      <c r="G701" s="33" t="s">
        <v>7578</v>
      </c>
      <c r="H701" s="88" t="str">
        <f t="shared" si="10"/>
        <v>Gemeentebestuur van Zelzate, Grote Markt 1, 9060 ZELZATE</v>
      </c>
    </row>
    <row r="702" spans="1:8" x14ac:dyDescent="0.25">
      <c r="A702" s="33">
        <v>975813</v>
      </c>
      <c r="B702" s="33" t="s">
        <v>10006</v>
      </c>
      <c r="C702" s="33" t="s">
        <v>10007</v>
      </c>
      <c r="D702" s="33">
        <v>9180</v>
      </c>
      <c r="E702" s="33" t="s">
        <v>821</v>
      </c>
      <c r="F702" s="33" t="s">
        <v>10008</v>
      </c>
      <c r="G702" s="33" t="s">
        <v>7578</v>
      </c>
      <c r="H702" s="88" t="str">
        <f t="shared" si="10"/>
        <v>Gemeentebestuur van Moerbeke-Waas, Lindenplaats 7, 9180 MOERBEKE-WAAS</v>
      </c>
    </row>
    <row r="703" spans="1:8" x14ac:dyDescent="0.25">
      <c r="A703" s="33">
        <v>975821</v>
      </c>
      <c r="B703" s="33" t="s">
        <v>10009</v>
      </c>
      <c r="C703" s="33" t="s">
        <v>10010</v>
      </c>
      <c r="D703" s="33">
        <v>9190</v>
      </c>
      <c r="E703" s="33" t="s">
        <v>441</v>
      </c>
      <c r="F703" s="33" t="s">
        <v>10011</v>
      </c>
      <c r="G703" s="33" t="s">
        <v>7578</v>
      </c>
      <c r="H703" s="88" t="str">
        <f t="shared" si="10"/>
        <v>Gemeentebestuur van Stekene, Stadionstraat 2, 9190 STEKENE</v>
      </c>
    </row>
    <row r="704" spans="1:8" x14ac:dyDescent="0.25">
      <c r="A704" s="33">
        <v>975839</v>
      </c>
      <c r="B704" s="33" t="s">
        <v>10012</v>
      </c>
      <c r="C704" s="33" t="s">
        <v>10013</v>
      </c>
      <c r="D704" s="33">
        <v>9160</v>
      </c>
      <c r="E704" s="33" t="s">
        <v>442</v>
      </c>
      <c r="F704" s="33" t="s">
        <v>11168</v>
      </c>
      <c r="G704" s="33" t="s">
        <v>7578</v>
      </c>
      <c r="H704" s="88" t="str">
        <f t="shared" si="10"/>
        <v>Stadsbestuur vanLokeren, Groentemarkt 1, 9160 LOKEREN</v>
      </c>
    </row>
    <row r="705" spans="1:8" x14ac:dyDescent="0.25">
      <c r="A705" s="33">
        <v>975847</v>
      </c>
      <c r="B705" s="33" t="s">
        <v>10014</v>
      </c>
      <c r="C705" s="33" t="s">
        <v>10015</v>
      </c>
      <c r="D705" s="33">
        <v>9070</v>
      </c>
      <c r="E705" s="33" t="s">
        <v>449</v>
      </c>
      <c r="F705" s="33" t="s">
        <v>10016</v>
      </c>
      <c r="G705" s="33" t="s">
        <v>10017</v>
      </c>
      <c r="H705" s="88" t="str">
        <f t="shared" si="10"/>
        <v>Gemeentebestuur van Destelbergen, Dendermondesteenweg 430, 9070 DESTELBERGEN</v>
      </c>
    </row>
    <row r="706" spans="1:8" x14ac:dyDescent="0.25">
      <c r="A706" s="33">
        <v>975854</v>
      </c>
      <c r="B706" s="33" t="s">
        <v>10018</v>
      </c>
      <c r="C706" s="33" t="s">
        <v>10019</v>
      </c>
      <c r="D706" s="33">
        <v>9080</v>
      </c>
      <c r="E706" s="33" t="s">
        <v>824</v>
      </c>
      <c r="F706" s="33" t="s">
        <v>10356</v>
      </c>
      <c r="G706" s="33" t="s">
        <v>10020</v>
      </c>
      <c r="H706" s="88" t="str">
        <f t="shared" si="10"/>
        <v>Gemeentebestuur van Lochristi, Dorp-West 52, 9080 LOCHRISTI</v>
      </c>
    </row>
    <row r="707" spans="1:8" x14ac:dyDescent="0.25">
      <c r="A707" s="33">
        <v>975862</v>
      </c>
      <c r="B707" s="33" t="s">
        <v>10021</v>
      </c>
      <c r="C707" s="33" t="s">
        <v>10022</v>
      </c>
      <c r="D707" s="33">
        <v>9240</v>
      </c>
      <c r="E707" s="33" t="s">
        <v>825</v>
      </c>
      <c r="F707" s="33" t="s">
        <v>10023</v>
      </c>
      <c r="G707" s="33" t="s">
        <v>10024</v>
      </c>
      <c r="H707" s="88" t="str">
        <f t="shared" ref="H707:H770" si="11">IF(A707="","",B707&amp;", "&amp;C707&amp;", "&amp;D707&amp;" "&amp;E707)</f>
        <v>Gemeentebestuur van Zele, Markt 50, 9240 ZELE</v>
      </c>
    </row>
    <row r="708" spans="1:8" x14ac:dyDescent="0.25">
      <c r="A708" s="33">
        <v>975871</v>
      </c>
      <c r="B708" s="33" t="s">
        <v>10025</v>
      </c>
      <c r="C708" s="33" t="s">
        <v>10026</v>
      </c>
      <c r="D708" s="33">
        <v>9220</v>
      </c>
      <c r="E708" s="33" t="s">
        <v>446</v>
      </c>
      <c r="F708" s="33" t="s">
        <v>10027</v>
      </c>
      <c r="G708" s="33" t="s">
        <v>7578</v>
      </c>
      <c r="H708" s="88" t="str">
        <f t="shared" si="11"/>
        <v>Gemeentebestuur van Hamme, Marktplein 1, 9220 HAMME</v>
      </c>
    </row>
    <row r="709" spans="1:8" x14ac:dyDescent="0.25">
      <c r="A709" s="33">
        <v>975888</v>
      </c>
      <c r="B709" s="33" t="s">
        <v>10028</v>
      </c>
      <c r="C709" s="33" t="s">
        <v>11169</v>
      </c>
      <c r="D709" s="33">
        <v>9250</v>
      </c>
      <c r="E709" s="33" t="s">
        <v>447</v>
      </c>
      <c r="F709" s="33" t="s">
        <v>10029</v>
      </c>
      <c r="G709" s="33" t="s">
        <v>7578</v>
      </c>
      <c r="H709" s="88" t="str">
        <f t="shared" si="11"/>
        <v>Gemeentebestuur van Waasmunster, Abdij van Roosenberglaan 8, 9250 WAASMUNSTER</v>
      </c>
    </row>
    <row r="710" spans="1:8" x14ac:dyDescent="0.25">
      <c r="A710" s="33">
        <v>975896</v>
      </c>
      <c r="B710" s="33" t="s">
        <v>10030</v>
      </c>
      <c r="C710" s="33" t="s">
        <v>10031</v>
      </c>
      <c r="D710" s="33">
        <v>9230</v>
      </c>
      <c r="E710" s="33" t="s">
        <v>448</v>
      </c>
      <c r="F710" s="33" t="s">
        <v>10032</v>
      </c>
      <c r="G710" s="33" t="s">
        <v>7578</v>
      </c>
      <c r="H710" s="88" t="str">
        <f t="shared" si="11"/>
        <v>Gemeentebestuur van Wetteren, Rode Heuvel 1, 9230 WETTEREN</v>
      </c>
    </row>
    <row r="711" spans="1:8" x14ac:dyDescent="0.25">
      <c r="A711" s="33">
        <v>975904</v>
      </c>
      <c r="B711" s="33" t="s">
        <v>10033</v>
      </c>
      <c r="C711" s="33" t="s">
        <v>10034</v>
      </c>
      <c r="D711" s="33">
        <v>9820</v>
      </c>
      <c r="E711" s="33" t="s">
        <v>451</v>
      </c>
      <c r="F711" s="33" t="s">
        <v>10035</v>
      </c>
      <c r="G711" s="33" t="s">
        <v>7578</v>
      </c>
      <c r="H711" s="88" t="str">
        <f t="shared" si="11"/>
        <v>Gemeentebestuur van Merelbeke, Hundelgemsesteenweg 353, 9820 MERELBEKE</v>
      </c>
    </row>
    <row r="712" spans="1:8" x14ac:dyDescent="0.25">
      <c r="A712" s="33">
        <v>975912</v>
      </c>
      <c r="B712" s="33" t="s">
        <v>10036</v>
      </c>
      <c r="C712" s="33" t="s">
        <v>8804</v>
      </c>
      <c r="D712" s="33">
        <v>9090</v>
      </c>
      <c r="E712" s="33" t="s">
        <v>113</v>
      </c>
      <c r="F712" s="33" t="s">
        <v>10037</v>
      </c>
      <c r="G712" s="33" t="s">
        <v>7578</v>
      </c>
      <c r="H712" s="88" t="str">
        <f t="shared" si="11"/>
        <v>Gemeentebestuur van Melle, Gemeenteplein 1, 9090 MELLE</v>
      </c>
    </row>
    <row r="713" spans="1:8" x14ac:dyDescent="0.25">
      <c r="A713" s="33">
        <v>975938</v>
      </c>
      <c r="B713" s="33" t="s">
        <v>10038</v>
      </c>
      <c r="C713" s="33" t="s">
        <v>8960</v>
      </c>
      <c r="D713" s="33">
        <v>9860</v>
      </c>
      <c r="E713" s="33" t="s">
        <v>452</v>
      </c>
      <c r="F713" s="33" t="s">
        <v>10039</v>
      </c>
      <c r="G713" s="33" t="s">
        <v>7578</v>
      </c>
      <c r="H713" s="88" t="str">
        <f t="shared" si="11"/>
        <v>Gemeentebestuur van Oosterzele, Dorp 1, 9860 OOSTERZELE</v>
      </c>
    </row>
    <row r="714" spans="1:8" x14ac:dyDescent="0.25">
      <c r="A714" s="33">
        <v>975946</v>
      </c>
      <c r="B714" s="33" t="s">
        <v>10040</v>
      </c>
      <c r="C714" s="33" t="s">
        <v>10041</v>
      </c>
      <c r="D714" s="33">
        <v>9270</v>
      </c>
      <c r="E714" s="33" t="s">
        <v>120</v>
      </c>
      <c r="F714" s="33" t="s">
        <v>2455</v>
      </c>
      <c r="G714" s="33" t="s">
        <v>7578</v>
      </c>
      <c r="H714" s="88" t="str">
        <f t="shared" si="11"/>
        <v>Gemeentebestuur van Laarne, Dorpsstraat 2, 9270 LAARNE</v>
      </c>
    </row>
    <row r="715" spans="1:8" x14ac:dyDescent="0.25">
      <c r="A715" s="33">
        <v>975961</v>
      </c>
      <c r="B715" s="33" t="s">
        <v>10042</v>
      </c>
      <c r="C715" s="33" t="s">
        <v>10043</v>
      </c>
      <c r="D715" s="33">
        <v>9260</v>
      </c>
      <c r="E715" s="33" t="s">
        <v>122</v>
      </c>
      <c r="F715" s="33" t="s">
        <v>10044</v>
      </c>
      <c r="G715" s="33" t="s">
        <v>7578</v>
      </c>
      <c r="H715" s="88" t="str">
        <f t="shared" si="11"/>
        <v>Gemeentebestuur van Wichelen, Oud Dorp 2, 9260 WICHELEN</v>
      </c>
    </row>
    <row r="716" spans="1:8" x14ac:dyDescent="0.25">
      <c r="A716" s="33">
        <v>975979</v>
      </c>
      <c r="B716" s="33" t="s">
        <v>10045</v>
      </c>
      <c r="C716" s="33" t="s">
        <v>10046</v>
      </c>
      <c r="D716" s="33">
        <v>9300</v>
      </c>
      <c r="E716" s="33" t="s">
        <v>455</v>
      </c>
      <c r="F716" s="33" t="s">
        <v>10047</v>
      </c>
      <c r="G716" s="33" t="s">
        <v>10048</v>
      </c>
      <c r="H716" s="88" t="str">
        <f t="shared" si="11"/>
        <v>Stadsbestuur van Aalst, Werf 9, 9300 AALST</v>
      </c>
    </row>
    <row r="717" spans="1:8" x14ac:dyDescent="0.25">
      <c r="A717" s="33">
        <v>975987</v>
      </c>
      <c r="B717" s="33" t="s">
        <v>11170</v>
      </c>
      <c r="C717" s="33" t="s">
        <v>10049</v>
      </c>
      <c r="D717" s="33">
        <v>9200</v>
      </c>
      <c r="E717" s="33" t="s">
        <v>457</v>
      </c>
      <c r="F717" s="33" t="s">
        <v>10050</v>
      </c>
      <c r="G717" s="33" t="s">
        <v>10051</v>
      </c>
      <c r="H717" s="88" t="str">
        <f t="shared" si="11"/>
        <v>Stad Dendermonde, Franz Courtensstraat 11, 9200 DENDERMONDE</v>
      </c>
    </row>
    <row r="718" spans="1:8" x14ac:dyDescent="0.25">
      <c r="A718" s="33">
        <v>975995</v>
      </c>
      <c r="B718" s="33" t="s">
        <v>10052</v>
      </c>
      <c r="C718" s="33" t="s">
        <v>4577</v>
      </c>
      <c r="D718" s="33">
        <v>9255</v>
      </c>
      <c r="E718" s="33" t="s">
        <v>459</v>
      </c>
      <c r="F718" s="33" t="s">
        <v>10053</v>
      </c>
      <c r="G718" s="33" t="s">
        <v>7578</v>
      </c>
      <c r="H718" s="88" t="str">
        <f t="shared" si="11"/>
        <v>Gemeentebestuur van Buggenhout, Nieuwstraat 2, 9255 BUGGENHOUT</v>
      </c>
    </row>
    <row r="719" spans="1:8" x14ac:dyDescent="0.25">
      <c r="A719" s="33">
        <v>976001</v>
      </c>
      <c r="B719" s="33" t="s">
        <v>10054</v>
      </c>
      <c r="C719" s="33" t="s">
        <v>10055</v>
      </c>
      <c r="D719" s="33">
        <v>9280</v>
      </c>
      <c r="E719" s="33" t="s">
        <v>460</v>
      </c>
      <c r="F719" s="33" t="s">
        <v>10056</v>
      </c>
      <c r="G719" s="33" t="s">
        <v>10057</v>
      </c>
      <c r="H719" s="88" t="str">
        <f t="shared" si="11"/>
        <v>Gemeentebestuur van Lebbeke, Flor Hofmanslaan 1, 9280 LEBBEKE</v>
      </c>
    </row>
    <row r="720" spans="1:8" x14ac:dyDescent="0.25">
      <c r="A720" s="33">
        <v>976019</v>
      </c>
      <c r="B720" s="33" t="s">
        <v>10058</v>
      </c>
      <c r="C720" s="33" t="s">
        <v>10059</v>
      </c>
      <c r="D720" s="33">
        <v>9400</v>
      </c>
      <c r="E720" s="33" t="s">
        <v>462</v>
      </c>
      <c r="F720" s="33" t="s">
        <v>10060</v>
      </c>
      <c r="G720" s="33" t="s">
        <v>10061</v>
      </c>
      <c r="H720" s="88" t="str">
        <f t="shared" si="11"/>
        <v>Stadsbestuur van Ninove, Centrumlaan 100, 9400 NINOVE</v>
      </c>
    </row>
    <row r="721" spans="1:8" x14ac:dyDescent="0.25">
      <c r="A721" s="33">
        <v>976027</v>
      </c>
      <c r="B721" s="33" t="s">
        <v>10062</v>
      </c>
      <c r="C721" s="33" t="s">
        <v>10063</v>
      </c>
      <c r="D721" s="33">
        <v>9420</v>
      </c>
      <c r="E721" s="33" t="s">
        <v>133</v>
      </c>
      <c r="F721" s="33" t="s">
        <v>10064</v>
      </c>
      <c r="G721" s="33" t="s">
        <v>7578</v>
      </c>
      <c r="H721" s="88" t="str">
        <f t="shared" si="11"/>
        <v>Gemeentebestuur van Erpe-Mere, Oudenaardsesteenweg 458, 9420 MERE</v>
      </c>
    </row>
    <row r="722" spans="1:8" x14ac:dyDescent="0.25">
      <c r="A722" s="33">
        <v>976043</v>
      </c>
      <c r="B722" s="33" t="s">
        <v>10065</v>
      </c>
      <c r="C722" s="33" t="s">
        <v>10066</v>
      </c>
      <c r="D722" s="33">
        <v>9470</v>
      </c>
      <c r="E722" s="33" t="s">
        <v>466</v>
      </c>
      <c r="F722" s="33" t="s">
        <v>10067</v>
      </c>
      <c r="G722" s="33" t="s">
        <v>10068</v>
      </c>
      <c r="H722" s="88" t="str">
        <f t="shared" si="11"/>
        <v>Gemeentebestuur van Denderleeuw, A. De Cockstraat 1, 9470 DENDERLEEUW</v>
      </c>
    </row>
    <row r="723" spans="1:8" x14ac:dyDescent="0.25">
      <c r="A723" s="33">
        <v>976068</v>
      </c>
      <c r="B723" s="33" t="s">
        <v>10069</v>
      </c>
      <c r="C723" s="33" t="s">
        <v>10070</v>
      </c>
      <c r="D723" s="33">
        <v>9520</v>
      </c>
      <c r="E723" s="33" t="s">
        <v>469</v>
      </c>
      <c r="F723" s="33" t="s">
        <v>10071</v>
      </c>
      <c r="G723" s="33" t="s">
        <v>10072</v>
      </c>
      <c r="H723" s="88" t="str">
        <f t="shared" si="11"/>
        <v>Gemeentebestuur van Sint-Lievens-Houtem, Marktplein 3, 9520 SINT-LIEVENS-HOUTEM</v>
      </c>
    </row>
    <row r="724" spans="1:8" x14ac:dyDescent="0.25">
      <c r="A724" s="33">
        <v>976076</v>
      </c>
      <c r="B724" s="33" t="s">
        <v>10073</v>
      </c>
      <c r="C724" s="33" t="s">
        <v>8112</v>
      </c>
      <c r="D724" s="33">
        <v>9550</v>
      </c>
      <c r="E724" s="33" t="s">
        <v>470</v>
      </c>
      <c r="F724" s="33" t="s">
        <v>10074</v>
      </c>
      <c r="G724" s="33" t="s">
        <v>7578</v>
      </c>
      <c r="H724" s="88" t="str">
        <f t="shared" si="11"/>
        <v>Gemeentebestuur van Herzele, Markt 20, 9550 HERZELE</v>
      </c>
    </row>
    <row r="725" spans="1:8" x14ac:dyDescent="0.25">
      <c r="A725" s="33">
        <v>976092</v>
      </c>
      <c r="B725" s="33" t="s">
        <v>10075</v>
      </c>
      <c r="C725" s="33" t="s">
        <v>10076</v>
      </c>
      <c r="D725" s="33">
        <v>9570</v>
      </c>
      <c r="E725" s="33" t="s">
        <v>8282</v>
      </c>
      <c r="F725" s="33" t="s">
        <v>10077</v>
      </c>
      <c r="G725" s="33" t="s">
        <v>10078</v>
      </c>
      <c r="H725" s="88" t="str">
        <f t="shared" si="11"/>
        <v>Gemeentebestuur van Lierde, Nieuwstraat 19, 9570 LIERDE</v>
      </c>
    </row>
    <row r="726" spans="1:8" x14ac:dyDescent="0.25">
      <c r="A726" s="33">
        <v>976101</v>
      </c>
      <c r="B726" s="33" t="s">
        <v>10079</v>
      </c>
      <c r="C726" s="33" t="s">
        <v>10080</v>
      </c>
      <c r="D726" s="33">
        <v>9620</v>
      </c>
      <c r="E726" s="33" t="s">
        <v>473</v>
      </c>
      <c r="F726" s="33" t="s">
        <v>10357</v>
      </c>
      <c r="G726" s="33" t="s">
        <v>10081</v>
      </c>
      <c r="H726" s="88" t="str">
        <f t="shared" si="11"/>
        <v>Stadsbestuur van Zottegem, Gustaaf Schockaertstraat 7, 9620 ZOTTEGEM</v>
      </c>
    </row>
    <row r="727" spans="1:8" x14ac:dyDescent="0.25">
      <c r="A727" s="33">
        <v>976118</v>
      </c>
      <c r="B727" s="33" t="s">
        <v>10082</v>
      </c>
      <c r="C727" s="33" t="s">
        <v>10026</v>
      </c>
      <c r="D727" s="33">
        <v>9660</v>
      </c>
      <c r="E727" s="33" t="s">
        <v>475</v>
      </c>
      <c r="F727" s="33" t="s">
        <v>10083</v>
      </c>
      <c r="G727" s="33" t="s">
        <v>7578</v>
      </c>
      <c r="H727" s="88" t="str">
        <f t="shared" si="11"/>
        <v>Gemeentebestuur van Brakel, Marktplein 1, 9660 BRAKEL</v>
      </c>
    </row>
    <row r="728" spans="1:8" x14ac:dyDescent="0.25">
      <c r="A728" s="33">
        <v>976126</v>
      </c>
      <c r="B728" s="33" t="s">
        <v>10084</v>
      </c>
      <c r="C728" s="33" t="s">
        <v>10085</v>
      </c>
      <c r="D728" s="33">
        <v>9680</v>
      </c>
      <c r="E728" s="33" t="s">
        <v>9640</v>
      </c>
      <c r="F728" s="33" t="s">
        <v>10086</v>
      </c>
      <c r="G728" s="33" t="s">
        <v>10087</v>
      </c>
      <c r="H728" s="88" t="str">
        <f t="shared" si="11"/>
        <v>Gemeentebestuur van Maarkedal, Nederholbeekstraat 1, 9680 MAARKEDAL</v>
      </c>
    </row>
    <row r="729" spans="1:8" x14ac:dyDescent="0.25">
      <c r="A729" s="33">
        <v>976134</v>
      </c>
      <c r="B729" s="33" t="s">
        <v>10088</v>
      </c>
      <c r="C729" s="33" t="s">
        <v>10089</v>
      </c>
      <c r="D729" s="33">
        <v>9690</v>
      </c>
      <c r="E729" s="33" t="s">
        <v>154</v>
      </c>
      <c r="F729" s="33" t="s">
        <v>10090</v>
      </c>
      <c r="G729" s="33" t="s">
        <v>7578</v>
      </c>
      <c r="H729" s="88" t="str">
        <f t="shared" si="11"/>
        <v>Gemeentebestuur van Kluisbergen, Parklaan 16, 9690 KLUISBERGEN</v>
      </c>
    </row>
    <row r="730" spans="1:8" x14ac:dyDescent="0.25">
      <c r="A730" s="33">
        <v>976142</v>
      </c>
      <c r="B730" s="33" t="s">
        <v>10091</v>
      </c>
      <c r="C730" s="33" t="s">
        <v>2974</v>
      </c>
      <c r="D730" s="33">
        <v>9840</v>
      </c>
      <c r="E730" s="33" t="s">
        <v>478</v>
      </c>
      <c r="F730" s="33" t="s">
        <v>10092</v>
      </c>
      <c r="G730" s="33" t="s">
        <v>7578</v>
      </c>
      <c r="H730" s="88" t="str">
        <f t="shared" si="11"/>
        <v>Gemeentebestuur van De Pinte, Koning Albertlaan 1, 9840 DE PINTE</v>
      </c>
    </row>
    <row r="731" spans="1:8" x14ac:dyDescent="0.25">
      <c r="A731" s="33">
        <v>976159</v>
      </c>
      <c r="B731" s="33" t="s">
        <v>10093</v>
      </c>
      <c r="C731" s="33" t="s">
        <v>8960</v>
      </c>
      <c r="D731" s="33">
        <v>9810</v>
      </c>
      <c r="E731" s="33" t="s">
        <v>479</v>
      </c>
      <c r="F731" s="33" t="s">
        <v>10094</v>
      </c>
      <c r="G731" s="33" t="s">
        <v>7578</v>
      </c>
      <c r="H731" s="88" t="str">
        <f t="shared" si="11"/>
        <v>Gemeentebestuur van Nazareth, Dorp 1, 9810 NAZARETH</v>
      </c>
    </row>
    <row r="732" spans="1:8" x14ac:dyDescent="0.25">
      <c r="A732" s="33">
        <v>976167</v>
      </c>
      <c r="B732" s="33" t="s">
        <v>10095</v>
      </c>
      <c r="C732" s="33" t="s">
        <v>8680</v>
      </c>
      <c r="D732" s="33">
        <v>9890</v>
      </c>
      <c r="E732" s="33" t="s">
        <v>165</v>
      </c>
      <c r="F732" s="33" t="s">
        <v>10096</v>
      </c>
      <c r="G732" s="33" t="s">
        <v>7578</v>
      </c>
      <c r="H732" s="88" t="str">
        <f t="shared" si="11"/>
        <v>Gemeentebestuur van Gavere, Markt 1, 9890 GAVERE</v>
      </c>
    </row>
    <row r="733" spans="1:8" x14ac:dyDescent="0.25">
      <c r="A733" s="33">
        <v>976191</v>
      </c>
      <c r="B733" s="33" t="s">
        <v>10097</v>
      </c>
      <c r="C733" s="33" t="s">
        <v>10098</v>
      </c>
      <c r="D733" s="33">
        <v>9870</v>
      </c>
      <c r="E733" s="33" t="s">
        <v>170</v>
      </c>
      <c r="F733" s="33" t="s">
        <v>10099</v>
      </c>
      <c r="G733" s="33" t="s">
        <v>10100</v>
      </c>
      <c r="H733" s="88" t="str">
        <f t="shared" si="11"/>
        <v>Gemeentebestuur van Zulte, Centrumstraat 8, 9870 ZULTE</v>
      </c>
    </row>
    <row r="734" spans="1:8" x14ac:dyDescent="0.25">
      <c r="A734" s="33">
        <v>976209</v>
      </c>
      <c r="B734" s="33" t="s">
        <v>10101</v>
      </c>
      <c r="C734" s="33" t="s">
        <v>10102</v>
      </c>
      <c r="D734" s="33">
        <v>9790</v>
      </c>
      <c r="E734" s="33" t="s">
        <v>171</v>
      </c>
      <c r="F734" s="33" t="s">
        <v>10103</v>
      </c>
      <c r="G734" s="33" t="s">
        <v>7578</v>
      </c>
      <c r="H734" s="88" t="str">
        <f t="shared" si="11"/>
        <v>Gemeentebestuur van Wortegem-Petegem, Waregemseweg 35, 9790 WORTEGEM-PETEGEM</v>
      </c>
    </row>
    <row r="735" spans="1:8" x14ac:dyDescent="0.25">
      <c r="A735" s="33">
        <v>976217</v>
      </c>
      <c r="B735" s="33" t="s">
        <v>10104</v>
      </c>
      <c r="C735" s="33" t="s">
        <v>8960</v>
      </c>
      <c r="D735" s="33">
        <v>9830</v>
      </c>
      <c r="E735" s="33" t="s">
        <v>174</v>
      </c>
      <c r="F735" s="33" t="s">
        <v>10105</v>
      </c>
      <c r="G735" s="33" t="s">
        <v>7578</v>
      </c>
      <c r="H735" s="88" t="str">
        <f t="shared" si="11"/>
        <v>Gemeentebestuur van Sint-Martens-Latem, Dorp 1, 9830 SINT-MARTENS-LATEM</v>
      </c>
    </row>
    <row r="736" spans="1:8" x14ac:dyDescent="0.25">
      <c r="A736" s="33">
        <v>976274</v>
      </c>
      <c r="B736" s="33" t="s">
        <v>10106</v>
      </c>
      <c r="C736" s="33" t="s">
        <v>4783</v>
      </c>
      <c r="D736" s="33">
        <v>9960</v>
      </c>
      <c r="E736" s="33" t="s">
        <v>877</v>
      </c>
      <c r="F736" s="33" t="s">
        <v>10107</v>
      </c>
      <c r="G736" s="33" t="s">
        <v>10108</v>
      </c>
      <c r="H736" s="88" t="str">
        <f t="shared" si="11"/>
        <v>Gemeentebestuur van Assenede, Kasteelstraat 3, 9960 ASSENEDE</v>
      </c>
    </row>
    <row r="737" spans="1:8" x14ac:dyDescent="0.25">
      <c r="A737" s="33">
        <v>976282</v>
      </c>
      <c r="B737" s="33" t="s">
        <v>10109</v>
      </c>
      <c r="C737" s="33" t="s">
        <v>10110</v>
      </c>
      <c r="D737" s="33">
        <v>9980</v>
      </c>
      <c r="E737" s="33" t="s">
        <v>185</v>
      </c>
      <c r="F737" s="33" t="s">
        <v>10111</v>
      </c>
      <c r="G737" s="33" t="s">
        <v>7578</v>
      </c>
      <c r="H737" s="88" t="str">
        <f t="shared" si="11"/>
        <v>Gemeentebestuur van Sint-Laureins, Dorpsstraat 91, 9980 SINT-LAUREINS</v>
      </c>
    </row>
    <row r="738" spans="1:8" x14ac:dyDescent="0.25">
      <c r="A738" s="33">
        <v>118745</v>
      </c>
      <c r="B738" s="33" t="s">
        <v>7595</v>
      </c>
      <c r="C738" s="33" t="s">
        <v>4351</v>
      </c>
      <c r="D738" s="33">
        <v>8780</v>
      </c>
      <c r="E738" s="33" t="s">
        <v>786</v>
      </c>
      <c r="F738" s="33" t="s">
        <v>2282</v>
      </c>
      <c r="G738" s="33" t="s">
        <v>7596</v>
      </c>
      <c r="H738" s="88" t="str">
        <f t="shared" si="11"/>
        <v>Mandel - Leie, Wielsbekestraat 21, 8780 OOSTROZEBEKE</v>
      </c>
    </row>
    <row r="739" spans="1:8" x14ac:dyDescent="0.25">
      <c r="A739" s="33">
        <v>118752</v>
      </c>
      <c r="B739" s="33" t="s">
        <v>7597</v>
      </c>
      <c r="C739" s="33" t="s">
        <v>4994</v>
      </c>
      <c r="D739" s="33">
        <v>3910</v>
      </c>
      <c r="E739" s="33" t="s">
        <v>884</v>
      </c>
      <c r="F739" s="33" t="s">
        <v>1983</v>
      </c>
      <c r="G739" s="33" t="s">
        <v>7598</v>
      </c>
      <c r="H739" s="88" t="str">
        <f t="shared" si="11"/>
        <v>Katholieke Basisscholen Neerpelt, Sint-Hubertusstraat 3, 3910 SINT-HUIBRECHTS-LILLE</v>
      </c>
    </row>
    <row r="740" spans="1:8" x14ac:dyDescent="0.25">
      <c r="A740" s="33">
        <v>118761</v>
      </c>
      <c r="B740" s="33" t="s">
        <v>7599</v>
      </c>
      <c r="C740" s="33" t="s">
        <v>4972</v>
      </c>
      <c r="D740" s="33">
        <v>3930</v>
      </c>
      <c r="E740" s="33" t="s">
        <v>363</v>
      </c>
      <c r="F740" s="33" t="s">
        <v>2818</v>
      </c>
      <c r="G740" s="33" t="s">
        <v>7600</v>
      </c>
      <c r="H740" s="88" t="str">
        <f t="shared" si="11"/>
        <v>Katholiek Basisonderwijs Hamont-Achel, Kloosterstraat 6, 3930 HAMONT-ACHEL</v>
      </c>
    </row>
    <row r="741" spans="1:8" x14ac:dyDescent="0.25">
      <c r="A741" s="33">
        <v>118778</v>
      </c>
      <c r="B741" s="33" t="s">
        <v>7601</v>
      </c>
      <c r="C741" s="33" t="s">
        <v>4138</v>
      </c>
      <c r="D741" s="33">
        <v>3970</v>
      </c>
      <c r="E741" s="33" t="s">
        <v>382</v>
      </c>
      <c r="F741" s="33" t="s">
        <v>1235</v>
      </c>
      <c r="G741" s="33" t="s">
        <v>11171</v>
      </c>
      <c r="H741" s="88" t="str">
        <f t="shared" si="11"/>
        <v>Leopoldsburg-Lummen, Diestersteenweg 13, 3970 LEOPOLDSBURG</v>
      </c>
    </row>
    <row r="742" spans="1:8" x14ac:dyDescent="0.25">
      <c r="A742" s="33">
        <v>118786</v>
      </c>
      <c r="B742" s="33" t="s">
        <v>7602</v>
      </c>
      <c r="C742" s="33" t="s">
        <v>4035</v>
      </c>
      <c r="D742" s="33">
        <v>3590</v>
      </c>
      <c r="E742" s="33" t="s">
        <v>708</v>
      </c>
      <c r="F742" s="33" t="s">
        <v>1128</v>
      </c>
      <c r="G742" s="33" t="s">
        <v>7603</v>
      </c>
      <c r="H742" s="88" t="str">
        <f t="shared" si="11"/>
        <v>Alken-Diepenbeek-Kortessem-Nieuwerkerken, Kloosterstraat 34, 3590 DIEPENBEEK</v>
      </c>
    </row>
    <row r="743" spans="1:8" x14ac:dyDescent="0.25">
      <c r="A743" s="33">
        <v>118794</v>
      </c>
      <c r="B743" s="33" t="s">
        <v>7604</v>
      </c>
      <c r="C743" s="33" t="s">
        <v>4034</v>
      </c>
      <c r="D743" s="33">
        <v>3690</v>
      </c>
      <c r="E743" s="33" t="s">
        <v>707</v>
      </c>
      <c r="F743" s="33" t="s">
        <v>1127</v>
      </c>
      <c r="G743" s="33" t="s">
        <v>7605</v>
      </c>
      <c r="H743" s="88" t="str">
        <f t="shared" si="11"/>
        <v>St.-Hubertus, Schoolstraat 6, 3690 ZUTENDAAL</v>
      </c>
    </row>
    <row r="744" spans="1:8" x14ac:dyDescent="0.25">
      <c r="A744" s="33">
        <v>118802</v>
      </c>
      <c r="B744" s="33" t="s">
        <v>7606</v>
      </c>
      <c r="C744" s="33" t="s">
        <v>4041</v>
      </c>
      <c r="D744" s="33">
        <v>3630</v>
      </c>
      <c r="E744" s="33" t="s">
        <v>366</v>
      </c>
      <c r="F744" s="33" t="s">
        <v>2690</v>
      </c>
      <c r="G744" s="33" t="s">
        <v>11172</v>
      </c>
      <c r="H744" s="88" t="str">
        <f t="shared" si="11"/>
        <v>Vrije Basisscholen Maasmechelen-Noord, Langstraat 30, 3630 MAASMECHELEN</v>
      </c>
    </row>
    <row r="745" spans="1:8" x14ac:dyDescent="0.25">
      <c r="A745" s="33">
        <v>118828</v>
      </c>
      <c r="B745" s="33" t="s">
        <v>7607</v>
      </c>
      <c r="C745" s="33" t="s">
        <v>7608</v>
      </c>
      <c r="D745" s="33">
        <v>3971</v>
      </c>
      <c r="E745" s="33" t="s">
        <v>26</v>
      </c>
      <c r="F745" s="33" t="s">
        <v>7609</v>
      </c>
      <c r="G745" s="33" t="s">
        <v>7610</v>
      </c>
      <c r="H745" s="88" t="str">
        <f t="shared" si="11"/>
        <v>Scholengemeenschap SUR+, Olmenweg 110, 3971 HEPPEN</v>
      </c>
    </row>
    <row r="746" spans="1:8" x14ac:dyDescent="0.25">
      <c r="A746" s="33">
        <v>118836</v>
      </c>
      <c r="B746" s="33" t="s">
        <v>7611</v>
      </c>
      <c r="C746" s="33" t="s">
        <v>4066</v>
      </c>
      <c r="D746" s="33">
        <v>3670</v>
      </c>
      <c r="E746" s="33" t="s">
        <v>6653</v>
      </c>
      <c r="F746" s="33" t="s">
        <v>2002</v>
      </c>
      <c r="G746" s="33" t="s">
        <v>7612</v>
      </c>
      <c r="H746" s="88" t="str">
        <f t="shared" si="11"/>
        <v>VZW Kath.Basisond. Meeuwen-Gruitrode, Breekiezel 27, 3670 OUDSBERGEN</v>
      </c>
    </row>
    <row r="747" spans="1:8" x14ac:dyDescent="0.25">
      <c r="A747" s="33">
        <v>118869</v>
      </c>
      <c r="B747" s="33" t="s">
        <v>7613</v>
      </c>
      <c r="C747" s="33" t="s">
        <v>4039</v>
      </c>
      <c r="D747" s="33">
        <v>3740</v>
      </c>
      <c r="E747" s="33" t="s">
        <v>373</v>
      </c>
      <c r="F747" s="33" t="s">
        <v>11173</v>
      </c>
      <c r="G747" s="33" t="s">
        <v>11142</v>
      </c>
      <c r="H747" s="88" t="str">
        <f t="shared" si="11"/>
        <v>KODB vzw, Schoolstraat 45, 3740 BILZEN</v>
      </c>
    </row>
    <row r="748" spans="1:8" x14ac:dyDescent="0.25">
      <c r="A748" s="33">
        <v>118885</v>
      </c>
      <c r="B748" s="33" t="s">
        <v>7614</v>
      </c>
      <c r="C748" s="33" t="s">
        <v>3974</v>
      </c>
      <c r="D748" s="33">
        <v>3500</v>
      </c>
      <c r="E748" s="33" t="s">
        <v>355</v>
      </c>
      <c r="F748" s="33" t="s">
        <v>1919</v>
      </c>
      <c r="G748" s="33" t="s">
        <v>7615</v>
      </c>
      <c r="H748" s="88" t="str">
        <f t="shared" si="11"/>
        <v>KT-scholengroep, Zegestraat 40, 3500 HASSELT</v>
      </c>
    </row>
    <row r="749" spans="1:8" x14ac:dyDescent="0.25">
      <c r="A749" s="33">
        <v>118893</v>
      </c>
      <c r="B749" s="33" t="s">
        <v>7616</v>
      </c>
      <c r="C749" s="33" t="s">
        <v>4092</v>
      </c>
      <c r="D749" s="33">
        <v>3770</v>
      </c>
      <c r="E749" s="33" t="s">
        <v>2</v>
      </c>
      <c r="F749" s="33" t="s">
        <v>2026</v>
      </c>
      <c r="G749" s="33" t="s">
        <v>7617</v>
      </c>
      <c r="H749" s="88" t="str">
        <f t="shared" si="11"/>
        <v>Rievoe, Wijnstraat 2, 3770 RIEMST</v>
      </c>
    </row>
    <row r="750" spans="1:8" x14ac:dyDescent="0.25">
      <c r="A750" s="33">
        <v>118935</v>
      </c>
      <c r="B750" s="33" t="s">
        <v>7618</v>
      </c>
      <c r="C750" s="33" t="s">
        <v>7619</v>
      </c>
      <c r="D750" s="33">
        <v>3582</v>
      </c>
      <c r="E750" s="33" t="s">
        <v>360</v>
      </c>
      <c r="F750" s="33" t="s">
        <v>1229</v>
      </c>
      <c r="G750" s="33" t="s">
        <v>7620</v>
      </c>
      <c r="H750" s="88" t="str">
        <f t="shared" si="11"/>
        <v>Pit., Heerbaan 241_A, 3582 KOERSEL</v>
      </c>
    </row>
    <row r="751" spans="1:8" x14ac:dyDescent="0.25">
      <c r="A751" s="33">
        <v>118951</v>
      </c>
      <c r="B751" s="33" t="s">
        <v>7621</v>
      </c>
      <c r="C751" s="33" t="s">
        <v>4856</v>
      </c>
      <c r="D751" s="33">
        <v>3630</v>
      </c>
      <c r="E751" s="33" t="s">
        <v>366</v>
      </c>
      <c r="F751" s="33" t="s">
        <v>7622</v>
      </c>
      <c r="G751" s="33" t="s">
        <v>11174</v>
      </c>
      <c r="H751" s="88" t="str">
        <f t="shared" si="11"/>
        <v>KBMZ, Parklaan 3, 3630 MAASMECHELEN</v>
      </c>
    </row>
    <row r="752" spans="1:8" x14ac:dyDescent="0.25">
      <c r="A752" s="33">
        <v>118968</v>
      </c>
      <c r="B752" s="33" t="s">
        <v>7623</v>
      </c>
      <c r="C752" s="33" t="s">
        <v>7174</v>
      </c>
      <c r="D752" s="33">
        <v>3700</v>
      </c>
      <c r="E752" s="33" t="s">
        <v>372</v>
      </c>
      <c r="F752" s="33" t="s">
        <v>2005</v>
      </c>
      <c r="G752" s="33" t="s">
        <v>11175</v>
      </c>
      <c r="H752" s="88" t="str">
        <f t="shared" si="11"/>
        <v>SG KBT, Watertorenstraat 5_C, 3700 TONGEREN</v>
      </c>
    </row>
    <row r="753" spans="1:8" x14ac:dyDescent="0.25">
      <c r="A753" s="33">
        <v>118976</v>
      </c>
      <c r="B753" s="33" t="s">
        <v>7624</v>
      </c>
      <c r="C753" s="33" t="s">
        <v>3982</v>
      </c>
      <c r="D753" s="33">
        <v>3530</v>
      </c>
      <c r="E753" s="33" t="s">
        <v>357</v>
      </c>
      <c r="F753" s="33" t="s">
        <v>1927</v>
      </c>
      <c r="G753" s="33" t="s">
        <v>7625</v>
      </c>
      <c r="H753" s="88" t="str">
        <f t="shared" si="11"/>
        <v>Erika Houthalen-Helchteren, Kleuterweg 15, 3530 HOUTHALEN-HELCHTEREN</v>
      </c>
    </row>
    <row r="754" spans="1:8" x14ac:dyDescent="0.25">
      <c r="A754" s="33">
        <v>118984</v>
      </c>
      <c r="B754" s="33" t="s">
        <v>7626</v>
      </c>
      <c r="C754" s="33" t="s">
        <v>4020</v>
      </c>
      <c r="D754" s="33">
        <v>3950</v>
      </c>
      <c r="E754" s="33" t="s">
        <v>364</v>
      </c>
      <c r="F754" s="33" t="s">
        <v>4021</v>
      </c>
      <c r="G754" s="33" t="s">
        <v>7627</v>
      </c>
      <c r="H754" s="88" t="str">
        <f t="shared" si="11"/>
        <v>BoKaLoRe, Bergerheidestraat 4, 3950 BOCHOLT</v>
      </c>
    </row>
    <row r="755" spans="1:8" x14ac:dyDescent="0.25">
      <c r="A755" s="33">
        <v>118992</v>
      </c>
      <c r="B755" s="33" t="s">
        <v>7628</v>
      </c>
      <c r="C755" s="33" t="s">
        <v>6152</v>
      </c>
      <c r="D755" s="33">
        <v>3960</v>
      </c>
      <c r="E755" s="33" t="s">
        <v>371</v>
      </c>
      <c r="F755" s="33" t="s">
        <v>6153</v>
      </c>
      <c r="G755" s="33" t="s">
        <v>7629</v>
      </c>
      <c r="H755" s="88" t="str">
        <f t="shared" si="11"/>
        <v>De KuBus, Gerdingerpoort 20, 3960 BREE</v>
      </c>
    </row>
    <row r="756" spans="1:8" x14ac:dyDescent="0.25">
      <c r="A756" s="33">
        <v>119008</v>
      </c>
      <c r="B756" s="33" t="s">
        <v>7630</v>
      </c>
      <c r="C756" s="33" t="s">
        <v>9479</v>
      </c>
      <c r="D756" s="33">
        <v>3971</v>
      </c>
      <c r="E756" s="33" t="s">
        <v>26</v>
      </c>
      <c r="F756" s="33" t="s">
        <v>1237</v>
      </c>
      <c r="G756" s="33" t="s">
        <v>7631</v>
      </c>
      <c r="H756" s="88" t="str">
        <f t="shared" si="11"/>
        <v>SGH² Ham-Heppen, Beringsesteenweg 12, 3971 HEPPEN</v>
      </c>
    </row>
    <row r="757" spans="1:8" x14ac:dyDescent="0.25">
      <c r="A757" s="33">
        <v>119016</v>
      </c>
      <c r="B757" s="33" t="s">
        <v>7632</v>
      </c>
      <c r="C757" s="33" t="s">
        <v>7633</v>
      </c>
      <c r="D757" s="33">
        <v>8800</v>
      </c>
      <c r="E757" s="33" t="s">
        <v>428</v>
      </c>
      <c r="F757" s="33" t="s">
        <v>2296</v>
      </c>
      <c r="G757" s="33" t="s">
        <v>7634</v>
      </c>
      <c r="H757" s="88" t="str">
        <f t="shared" si="11"/>
        <v>Stedelijk Basisonderwijs Roeselare, Botermarkt 2, 8800 ROESELARE</v>
      </c>
    </row>
    <row r="758" spans="1:8" x14ac:dyDescent="0.25">
      <c r="A758" s="33">
        <v>119032</v>
      </c>
      <c r="B758" s="33" t="s">
        <v>7635</v>
      </c>
      <c r="C758" s="33" t="s">
        <v>3723</v>
      </c>
      <c r="D758" s="33">
        <v>3980</v>
      </c>
      <c r="E758" s="33" t="s">
        <v>383</v>
      </c>
      <c r="F758" s="33" t="s">
        <v>1238</v>
      </c>
      <c r="G758" s="33" t="s">
        <v>7636</v>
      </c>
      <c r="H758" s="88" t="str">
        <f t="shared" si="11"/>
        <v>Kath.Basisonderwijs Tessenderlo, Kerkstraat 4, 3980 TESSENDERLO</v>
      </c>
    </row>
    <row r="759" spans="1:8" x14ac:dyDescent="0.25">
      <c r="A759" s="33">
        <v>119041</v>
      </c>
      <c r="B759" s="33" t="s">
        <v>7637</v>
      </c>
      <c r="C759" s="33" t="s">
        <v>4317</v>
      </c>
      <c r="D759" s="33">
        <v>3590</v>
      </c>
      <c r="E759" s="33" t="s">
        <v>708</v>
      </c>
      <c r="F759" s="33" t="s">
        <v>2661</v>
      </c>
      <c r="G759" s="33" t="s">
        <v>7638</v>
      </c>
      <c r="H759" s="88" t="str">
        <f t="shared" si="11"/>
        <v>KODIEKO, Pastorijstraat 2, 3590 DIEPENBEEK</v>
      </c>
    </row>
    <row r="760" spans="1:8" x14ac:dyDescent="0.25">
      <c r="A760" s="33">
        <v>119057</v>
      </c>
      <c r="B760" s="33" t="s">
        <v>7639</v>
      </c>
      <c r="C760" s="33" t="s">
        <v>7640</v>
      </c>
      <c r="D760" s="33">
        <v>8630</v>
      </c>
      <c r="E760" s="33" t="s">
        <v>410</v>
      </c>
      <c r="F760" s="33" t="s">
        <v>10294</v>
      </c>
      <c r="G760" s="33" t="s">
        <v>10295</v>
      </c>
      <c r="H760" s="88" t="str">
        <f t="shared" si="11"/>
        <v>Kust en Polder, Dan. De Haenelaan 10, 8630 VEURNE</v>
      </c>
    </row>
    <row r="761" spans="1:8" x14ac:dyDescent="0.25">
      <c r="A761" s="33">
        <v>119065</v>
      </c>
      <c r="B761" s="33" t="s">
        <v>7641</v>
      </c>
      <c r="C761" s="33" t="s">
        <v>7642</v>
      </c>
      <c r="D761" s="33">
        <v>3620</v>
      </c>
      <c r="E761" s="33" t="s">
        <v>3</v>
      </c>
      <c r="F761" s="33" t="s">
        <v>7643</v>
      </c>
      <c r="G761" s="33" t="s">
        <v>7644</v>
      </c>
      <c r="H761" s="88" t="str">
        <f t="shared" si="11"/>
        <v>Kath.BO Lanaken, Berenhofstraat 30, 3620 LANAKEN</v>
      </c>
    </row>
    <row r="762" spans="1:8" x14ac:dyDescent="0.25">
      <c r="A762" s="33">
        <v>119073</v>
      </c>
      <c r="B762" s="33" t="s">
        <v>7645</v>
      </c>
      <c r="C762" s="33" t="s">
        <v>6806</v>
      </c>
      <c r="D762" s="33">
        <v>3660</v>
      </c>
      <c r="E762" s="33" t="s">
        <v>6653</v>
      </c>
      <c r="F762" s="33" t="s">
        <v>1149</v>
      </c>
      <c r="G762" s="33" t="s">
        <v>7646</v>
      </c>
      <c r="H762" s="88" t="str">
        <f t="shared" si="11"/>
        <v>SG BO Opglabbeek - Gerdingen, Gildenstraat 24, 3660 OUDSBERGEN</v>
      </c>
    </row>
    <row r="763" spans="1:8" x14ac:dyDescent="0.25">
      <c r="A763" s="33">
        <v>119099</v>
      </c>
      <c r="B763" s="33" t="s">
        <v>7647</v>
      </c>
      <c r="C763" s="33" t="s">
        <v>7648</v>
      </c>
      <c r="D763" s="33">
        <v>3540</v>
      </c>
      <c r="E763" s="33" t="s">
        <v>378</v>
      </c>
      <c r="F763" s="33" t="s">
        <v>7649</v>
      </c>
      <c r="G763" s="33" t="s">
        <v>7650</v>
      </c>
      <c r="H763" s="88" t="str">
        <f t="shared" si="11"/>
        <v>SG Halen/Herk-de-Stad, Ursulinenstraat 2, 3540 HERK-DE-STAD</v>
      </c>
    </row>
    <row r="764" spans="1:8" x14ac:dyDescent="0.25">
      <c r="A764" s="33">
        <v>119123</v>
      </c>
      <c r="B764" s="33" t="s">
        <v>7651</v>
      </c>
      <c r="C764" s="33" t="s">
        <v>3628</v>
      </c>
      <c r="D764" s="33">
        <v>2440</v>
      </c>
      <c r="E764" s="33" t="s">
        <v>308</v>
      </c>
      <c r="F764" s="33" t="s">
        <v>1584</v>
      </c>
      <c r="G764" s="33" t="s">
        <v>7652</v>
      </c>
      <c r="H764" s="88" t="str">
        <f t="shared" si="11"/>
        <v>Stedelijk Onderwijs Geel, Burgstraat 23, 2440 GEEL</v>
      </c>
    </row>
    <row r="765" spans="1:8" x14ac:dyDescent="0.25">
      <c r="A765" s="33">
        <v>119131</v>
      </c>
      <c r="B765" s="33" t="s">
        <v>7653</v>
      </c>
      <c r="C765" s="33" t="s">
        <v>3785</v>
      </c>
      <c r="D765" s="33">
        <v>9190</v>
      </c>
      <c r="E765" s="33" t="s">
        <v>441</v>
      </c>
      <c r="F765" s="33" t="s">
        <v>1746</v>
      </c>
      <c r="G765" s="33" t="s">
        <v>7654</v>
      </c>
      <c r="H765" s="88" t="str">
        <f t="shared" si="11"/>
        <v>Sint-Gillis-Waas/Stekene/Waas-munster, Stationsstraat 18, 9190 STEKENE</v>
      </c>
    </row>
    <row r="766" spans="1:8" x14ac:dyDescent="0.25">
      <c r="A766" s="33">
        <v>119149</v>
      </c>
      <c r="B766" s="33" t="s">
        <v>7655</v>
      </c>
      <c r="C766" s="33" t="s">
        <v>7656</v>
      </c>
      <c r="D766" s="33">
        <v>9190</v>
      </c>
      <c r="E766" s="33" t="s">
        <v>441</v>
      </c>
      <c r="F766" s="33" t="s">
        <v>2399</v>
      </c>
      <c r="G766" s="33" t="s">
        <v>7657</v>
      </c>
      <c r="H766" s="88" t="str">
        <f t="shared" si="11"/>
        <v>Katholieke Basisscholen Waasland Noord, Bormte 126, 9190 STEKENE</v>
      </c>
    </row>
    <row r="767" spans="1:8" x14ac:dyDescent="0.25">
      <c r="A767" s="33">
        <v>119156</v>
      </c>
      <c r="B767" s="33" t="s">
        <v>7658</v>
      </c>
      <c r="C767" s="33" t="s">
        <v>4681</v>
      </c>
      <c r="D767" s="33">
        <v>9940</v>
      </c>
      <c r="E767" s="33" t="s">
        <v>181</v>
      </c>
      <c r="F767" s="33" t="s">
        <v>7659</v>
      </c>
      <c r="G767" s="33" t="s">
        <v>11176</v>
      </c>
      <c r="H767" s="88" t="str">
        <f t="shared" si="11"/>
        <v>SEPTEM, Akkerken 2, 9940 SLEIDINGE</v>
      </c>
    </row>
    <row r="768" spans="1:8" x14ac:dyDescent="0.25">
      <c r="A768" s="33">
        <v>119172</v>
      </c>
      <c r="B768" s="33" t="s">
        <v>7660</v>
      </c>
      <c r="C768" s="33" t="s">
        <v>4205</v>
      </c>
      <c r="D768" s="33">
        <v>8470</v>
      </c>
      <c r="E768" s="33" t="s">
        <v>49</v>
      </c>
      <c r="F768" s="33" t="s">
        <v>2132</v>
      </c>
      <c r="G768" s="33" t="s">
        <v>7661</v>
      </c>
      <c r="H768" s="88" t="str">
        <f t="shared" si="11"/>
        <v>Strand en Polder, Vrijheidsstraat 1, 8470 SNAASKERKE</v>
      </c>
    </row>
    <row r="769" spans="1:8" x14ac:dyDescent="0.25">
      <c r="A769" s="33">
        <v>119181</v>
      </c>
      <c r="B769" s="33" t="s">
        <v>7662</v>
      </c>
      <c r="C769" s="33" t="s">
        <v>3487</v>
      </c>
      <c r="D769" s="33">
        <v>2110</v>
      </c>
      <c r="E769" s="33" t="s">
        <v>284</v>
      </c>
      <c r="F769" s="33" t="s">
        <v>1437</v>
      </c>
      <c r="G769" s="33" t="s">
        <v>7663</v>
      </c>
      <c r="H769" s="88" t="str">
        <f t="shared" si="11"/>
        <v>De Voorkempen, Bergenstraat 2, 2110 WIJNEGEM</v>
      </c>
    </row>
    <row r="770" spans="1:8" x14ac:dyDescent="0.25">
      <c r="A770" s="33">
        <v>119206</v>
      </c>
      <c r="B770" s="33" t="s">
        <v>7664</v>
      </c>
      <c r="C770" s="33" t="s">
        <v>7665</v>
      </c>
      <c r="D770" s="33">
        <v>1730</v>
      </c>
      <c r="E770" s="33" t="s">
        <v>267</v>
      </c>
      <c r="F770" s="33" t="s">
        <v>7666</v>
      </c>
      <c r="G770" s="33" t="s">
        <v>7667</v>
      </c>
      <c r="H770" s="88" t="str">
        <f t="shared" si="11"/>
        <v>Ringscholen, Nieuwstraat 122_A, 1730 ASSE</v>
      </c>
    </row>
    <row r="771" spans="1:8" x14ac:dyDescent="0.25">
      <c r="A771" s="33">
        <v>119214</v>
      </c>
      <c r="B771" s="33" t="s">
        <v>7668</v>
      </c>
      <c r="C771" s="33" t="s">
        <v>3207</v>
      </c>
      <c r="D771" s="33">
        <v>1120</v>
      </c>
      <c r="E771" s="33" t="s">
        <v>256</v>
      </c>
      <c r="F771" s="33" t="s">
        <v>1191</v>
      </c>
      <c r="G771" s="33" t="s">
        <v>11177</v>
      </c>
      <c r="H771" s="88" t="str">
        <f t="shared" ref="H771:H834" si="12">IF(A771="","",B771&amp;", "&amp;C771&amp;", "&amp;D771&amp;" "&amp;E771)</f>
        <v>BRUNO, Leo XIII-straat 11, 1120 NEDER-OVER-HEEMBEEK</v>
      </c>
    </row>
    <row r="772" spans="1:8" x14ac:dyDescent="0.25">
      <c r="A772" s="33">
        <v>119222</v>
      </c>
      <c r="B772" s="33" t="s">
        <v>7669</v>
      </c>
      <c r="C772" s="33" t="s">
        <v>7670</v>
      </c>
      <c r="D772" s="33">
        <v>1000</v>
      </c>
      <c r="E772" s="33" t="s">
        <v>2895</v>
      </c>
      <c r="F772" s="33" t="s">
        <v>206</v>
      </c>
      <c r="G772" s="33" t="s">
        <v>7671</v>
      </c>
      <c r="H772" s="88" t="str">
        <f t="shared" si="12"/>
        <v>KatOBASIS, Nieuwe Graanmarkt 32, 1000 BRUSSEL</v>
      </c>
    </row>
    <row r="773" spans="1:8" x14ac:dyDescent="0.25">
      <c r="A773" s="33">
        <v>119231</v>
      </c>
      <c r="B773" s="33" t="s">
        <v>7672</v>
      </c>
      <c r="C773" s="33" t="s">
        <v>7673</v>
      </c>
      <c r="D773" s="33">
        <v>2018</v>
      </c>
      <c r="E773" s="33" t="s">
        <v>2896</v>
      </c>
      <c r="F773" s="33" t="s">
        <v>5991</v>
      </c>
      <c r="G773" s="33" t="s">
        <v>7674</v>
      </c>
      <c r="H773" s="88" t="str">
        <f t="shared" si="12"/>
        <v>TOZOMAA, Lamorinièrestraat 229, 2018 ANTWERPEN</v>
      </c>
    </row>
    <row r="774" spans="1:8" x14ac:dyDescent="0.25">
      <c r="A774" s="33">
        <v>119248</v>
      </c>
      <c r="B774" s="33" t="s">
        <v>7675</v>
      </c>
      <c r="C774" s="33" t="s">
        <v>10296</v>
      </c>
      <c r="D774" s="33">
        <v>2830</v>
      </c>
      <c r="E774" s="33" t="s">
        <v>597</v>
      </c>
      <c r="F774" s="33" t="s">
        <v>1696</v>
      </c>
      <c r="G774" s="33" t="s">
        <v>10297</v>
      </c>
      <c r="H774" s="88" t="str">
        <f t="shared" si="12"/>
        <v>Katholiek Basisonderwijs KITOS, Kardinaal Cardijnlaan 1, 2830 WILLEBROEK</v>
      </c>
    </row>
    <row r="775" spans="1:8" x14ac:dyDescent="0.25">
      <c r="A775" s="33">
        <v>119255</v>
      </c>
      <c r="B775" s="33" t="s">
        <v>7676</v>
      </c>
      <c r="C775" s="33" t="s">
        <v>4722</v>
      </c>
      <c r="D775" s="33">
        <v>2540</v>
      </c>
      <c r="E775" s="33" t="s">
        <v>315</v>
      </c>
      <c r="F775" s="33" t="s">
        <v>2599</v>
      </c>
      <c r="G775" s="33" t="s">
        <v>7677</v>
      </c>
      <c r="H775" s="88" t="str">
        <f t="shared" si="12"/>
        <v>De negensprong, Jozef Mattheessensstraat 62, 2540 HOVE</v>
      </c>
    </row>
    <row r="776" spans="1:8" x14ac:dyDescent="0.25">
      <c r="A776" s="33">
        <v>119263</v>
      </c>
      <c r="B776" s="33" t="s">
        <v>7678</v>
      </c>
      <c r="C776" s="33" t="s">
        <v>7679</v>
      </c>
      <c r="D776" s="33">
        <v>9240</v>
      </c>
      <c r="E776" s="33" t="s">
        <v>825</v>
      </c>
      <c r="F776" s="33" t="s">
        <v>7680</v>
      </c>
      <c r="G776" s="33" t="s">
        <v>7681</v>
      </c>
      <c r="H776" s="88" t="str">
        <f t="shared" si="12"/>
        <v>Vrij Onderwijs Zele, Heilig Hartplein 10, 9240 ZELE</v>
      </c>
    </row>
    <row r="777" spans="1:8" x14ac:dyDescent="0.25">
      <c r="A777" s="33">
        <v>119289</v>
      </c>
      <c r="B777" s="33" t="s">
        <v>7682</v>
      </c>
      <c r="C777" s="33" t="s">
        <v>5035</v>
      </c>
      <c r="D777" s="33">
        <v>9160</v>
      </c>
      <c r="E777" s="33" t="s">
        <v>442</v>
      </c>
      <c r="F777" s="33" t="s">
        <v>11007</v>
      </c>
      <c r="G777" s="33" t="s">
        <v>7683</v>
      </c>
      <c r="H777" s="88" t="str">
        <f t="shared" si="12"/>
        <v>Gemeentelijk Basisonderwijs Lokeren-Zele, Hoogstraat 192, 9160 LOKEREN</v>
      </c>
    </row>
    <row r="778" spans="1:8" x14ac:dyDescent="0.25">
      <c r="A778" s="33">
        <v>119297</v>
      </c>
      <c r="B778" s="33" t="s">
        <v>7684</v>
      </c>
      <c r="C778" s="33" t="s">
        <v>7685</v>
      </c>
      <c r="D778" s="33">
        <v>3270</v>
      </c>
      <c r="E778" s="33" t="s">
        <v>673</v>
      </c>
      <c r="F778" s="33" t="s">
        <v>1880</v>
      </c>
      <c r="G778" s="33" t="s">
        <v>7686</v>
      </c>
      <c r="H778" s="88" t="str">
        <f t="shared" si="12"/>
        <v>Hageland, August Nihoulstraat 13, 3270 SCHERPENHEUVEL</v>
      </c>
    </row>
    <row r="779" spans="1:8" x14ac:dyDescent="0.25">
      <c r="A779" s="33">
        <v>119305</v>
      </c>
      <c r="B779" s="33" t="s">
        <v>7687</v>
      </c>
      <c r="C779" s="33" t="s">
        <v>3312</v>
      </c>
      <c r="D779" s="33">
        <v>1755</v>
      </c>
      <c r="E779" s="33" t="s">
        <v>900</v>
      </c>
      <c r="F779" s="33" t="s">
        <v>1287</v>
      </c>
      <c r="G779" s="33" t="s">
        <v>7688</v>
      </c>
      <c r="H779" s="88" t="str">
        <f t="shared" si="12"/>
        <v>Zuidwest-Pajottenland, Kerkplein 1, 1755 OETINGEN</v>
      </c>
    </row>
    <row r="780" spans="1:8" x14ac:dyDescent="0.25">
      <c r="A780" s="33">
        <v>119313</v>
      </c>
      <c r="B780" s="33" t="s">
        <v>7689</v>
      </c>
      <c r="C780" s="33" t="s">
        <v>3358</v>
      </c>
      <c r="D780" s="33">
        <v>1851</v>
      </c>
      <c r="E780" s="33" t="s">
        <v>531</v>
      </c>
      <c r="F780" s="33" t="s">
        <v>1334</v>
      </c>
      <c r="G780" s="33" t="s">
        <v>7690</v>
      </c>
      <c r="H780" s="88" t="str">
        <f t="shared" si="12"/>
        <v>Gemeentescholen Grimbergen, Nachtegaallaan 5, 1851 HUMBEEK</v>
      </c>
    </row>
    <row r="781" spans="1:8" x14ac:dyDescent="0.25">
      <c r="A781" s="33">
        <v>119339</v>
      </c>
      <c r="B781" s="33" t="s">
        <v>7691</v>
      </c>
      <c r="C781" s="33" t="s">
        <v>4842</v>
      </c>
      <c r="D781" s="33">
        <v>1000</v>
      </c>
      <c r="E781" s="33" t="s">
        <v>2895</v>
      </c>
      <c r="F781" s="33" t="s">
        <v>2793</v>
      </c>
      <c r="G781" s="33" t="s">
        <v>11178</v>
      </c>
      <c r="H781" s="88" t="str">
        <f t="shared" si="12"/>
        <v>St-Michiel, Nieuwland 75, 1000 BRUSSEL</v>
      </c>
    </row>
    <row r="782" spans="1:8" x14ac:dyDescent="0.25">
      <c r="A782" s="33">
        <v>119354</v>
      </c>
      <c r="B782" s="33" t="s">
        <v>7692</v>
      </c>
      <c r="C782" s="33" t="s">
        <v>7693</v>
      </c>
      <c r="D782" s="33">
        <v>2300</v>
      </c>
      <c r="E782" s="33" t="s">
        <v>300</v>
      </c>
      <c r="F782" s="33" t="s">
        <v>724</v>
      </c>
      <c r="G782" s="33" t="s">
        <v>7694</v>
      </c>
      <c r="H782" s="88" t="str">
        <f t="shared" si="12"/>
        <v>Basisscholen Heilig Graf, Patersstraat 28, 2300 TURNHOUT</v>
      </c>
    </row>
    <row r="783" spans="1:8" x14ac:dyDescent="0.25">
      <c r="A783" s="33">
        <v>119362</v>
      </c>
      <c r="B783" s="33" t="s">
        <v>7695</v>
      </c>
      <c r="C783" s="33" t="s">
        <v>7696</v>
      </c>
      <c r="D783" s="33">
        <v>8520</v>
      </c>
      <c r="E783" s="33" t="s">
        <v>424</v>
      </c>
      <c r="F783" s="33" t="s">
        <v>2742</v>
      </c>
      <c r="G783" s="33" t="s">
        <v>7697</v>
      </c>
      <c r="H783" s="88" t="str">
        <f t="shared" si="12"/>
        <v>SG Katholiek Basisonderwijs Heule Kuurne, Sint-Katrienplein 10_B, 8520 KUURNE</v>
      </c>
    </row>
    <row r="784" spans="1:8" x14ac:dyDescent="0.25">
      <c r="A784" s="33">
        <v>119371</v>
      </c>
      <c r="B784" s="33" t="s">
        <v>7698</v>
      </c>
      <c r="C784" s="33" t="s">
        <v>11179</v>
      </c>
      <c r="D784" s="33">
        <v>8550</v>
      </c>
      <c r="E784" s="33" t="s">
        <v>415</v>
      </c>
      <c r="F784" s="33" t="s">
        <v>2221</v>
      </c>
      <c r="G784" s="33" t="s">
        <v>11180</v>
      </c>
      <c r="H784" s="88" t="str">
        <f t="shared" si="12"/>
        <v>Gemeentescholen Zwevegem, Blokkestraat 29_1, 8550 ZWEVEGEM</v>
      </c>
    </row>
    <row r="785" spans="1:8" x14ac:dyDescent="0.25">
      <c r="A785" s="33">
        <v>119388</v>
      </c>
      <c r="B785" s="33" t="s">
        <v>7699</v>
      </c>
      <c r="C785" s="33" t="s">
        <v>4242</v>
      </c>
      <c r="D785" s="33">
        <v>8400</v>
      </c>
      <c r="E785" s="33" t="s">
        <v>405</v>
      </c>
      <c r="F785" s="33" t="s">
        <v>2173</v>
      </c>
      <c r="G785" s="33" t="s">
        <v>10298</v>
      </c>
      <c r="H785" s="88" t="str">
        <f t="shared" si="12"/>
        <v>Bewonderwijs, Kaaistraat 22, 8400 OOSTENDE</v>
      </c>
    </row>
    <row r="786" spans="1:8" x14ac:dyDescent="0.25">
      <c r="A786" s="33">
        <v>119404</v>
      </c>
      <c r="B786" s="33" t="s">
        <v>7700</v>
      </c>
      <c r="C786" s="33" t="s">
        <v>4200</v>
      </c>
      <c r="D786" s="33">
        <v>8490</v>
      </c>
      <c r="E786" s="33" t="s">
        <v>47</v>
      </c>
      <c r="F786" s="33" t="s">
        <v>2127</v>
      </c>
      <c r="G786" s="33" t="s">
        <v>11181</v>
      </c>
      <c r="H786" s="88" t="str">
        <f t="shared" si="12"/>
        <v>De 4 winden, Vedastusstraat 96, 8490 ZERKEGEM</v>
      </c>
    </row>
    <row r="787" spans="1:8" x14ac:dyDescent="0.25">
      <c r="A787" s="33">
        <v>119412</v>
      </c>
      <c r="B787" s="33" t="s">
        <v>7702</v>
      </c>
      <c r="C787" s="33" t="s">
        <v>4282</v>
      </c>
      <c r="D787" s="33">
        <v>8930</v>
      </c>
      <c r="E787" s="33" t="s">
        <v>413</v>
      </c>
      <c r="F787" s="33" t="s">
        <v>2213</v>
      </c>
      <c r="G787" s="33" t="s">
        <v>11182</v>
      </c>
      <c r="H787" s="88" t="str">
        <f t="shared" si="12"/>
        <v>De Leiebrug, Hospitaalstraat 14, 8930 LAUWE</v>
      </c>
    </row>
    <row r="788" spans="1:8" x14ac:dyDescent="0.25">
      <c r="A788" s="33">
        <v>119421</v>
      </c>
      <c r="B788" s="33" t="s">
        <v>7703</v>
      </c>
      <c r="C788" s="33" t="s">
        <v>7704</v>
      </c>
      <c r="D788" s="33">
        <v>8870</v>
      </c>
      <c r="E788" s="33" t="s">
        <v>422</v>
      </c>
      <c r="F788" s="33" t="s">
        <v>11183</v>
      </c>
      <c r="G788" s="33" t="s">
        <v>11184</v>
      </c>
      <c r="H788" s="88" t="str">
        <f t="shared" si="12"/>
        <v>Prizma Basis, Burgemeester Vandenbogaerdelaan 53, 8870 IZEGEM</v>
      </c>
    </row>
    <row r="789" spans="1:8" x14ac:dyDescent="0.25">
      <c r="A789" s="33">
        <v>119438</v>
      </c>
      <c r="B789" s="33" t="s">
        <v>7705</v>
      </c>
      <c r="C789" s="33" t="s">
        <v>7706</v>
      </c>
      <c r="D789" s="33">
        <v>8530</v>
      </c>
      <c r="E789" s="33" t="s">
        <v>425</v>
      </c>
      <c r="F789" s="33" t="s">
        <v>2805</v>
      </c>
      <c r="G789" s="33" t="s">
        <v>7707</v>
      </c>
      <c r="H789" s="88" t="str">
        <f t="shared" si="12"/>
        <v>De Balk, Marktstraat 29, 8530 HARELBEKE</v>
      </c>
    </row>
    <row r="790" spans="1:8" x14ac:dyDescent="0.25">
      <c r="A790" s="33">
        <v>119446</v>
      </c>
      <c r="B790" s="33" t="s">
        <v>7708</v>
      </c>
      <c r="C790" s="33" t="s">
        <v>3547</v>
      </c>
      <c r="D790" s="33">
        <v>2520</v>
      </c>
      <c r="E790" s="33" t="s">
        <v>551</v>
      </c>
      <c r="F790" s="33" t="s">
        <v>1490</v>
      </c>
      <c r="G790" s="33" t="s">
        <v>10299</v>
      </c>
      <c r="H790" s="88" t="str">
        <f t="shared" si="12"/>
        <v>ZaRa, Schoolstraat 17, 2520 RANST</v>
      </c>
    </row>
    <row r="791" spans="1:8" x14ac:dyDescent="0.25">
      <c r="A791" s="33">
        <v>119453</v>
      </c>
      <c r="B791" s="33" t="s">
        <v>7709</v>
      </c>
      <c r="C791" s="33" t="s">
        <v>4182</v>
      </c>
      <c r="D791" s="33">
        <v>8650</v>
      </c>
      <c r="E791" s="33" t="s">
        <v>39</v>
      </c>
      <c r="F791" s="33" t="s">
        <v>7710</v>
      </c>
      <c r="G791" s="33" t="s">
        <v>7711</v>
      </c>
      <c r="H791" s="88" t="str">
        <f t="shared" si="12"/>
        <v>De Zaaier, Kouterstraat 28_b, 8650 MERKEM</v>
      </c>
    </row>
    <row r="792" spans="1:8" x14ac:dyDescent="0.25">
      <c r="A792" s="33">
        <v>119461</v>
      </c>
      <c r="B792" s="33" t="s">
        <v>7712</v>
      </c>
      <c r="C792" s="33" t="s">
        <v>7713</v>
      </c>
      <c r="D792" s="33">
        <v>8530</v>
      </c>
      <c r="E792" s="33" t="s">
        <v>425</v>
      </c>
      <c r="F792" s="33" t="s">
        <v>7714</v>
      </c>
      <c r="G792" s="33" t="s">
        <v>7715</v>
      </c>
      <c r="H792" s="88" t="str">
        <f t="shared" si="12"/>
        <v>vzw Katholiek Basisonderwijs  Harelbeke, Tuinstraat 20, 8530 HARELBEKE</v>
      </c>
    </row>
    <row r="793" spans="1:8" x14ac:dyDescent="0.25">
      <c r="A793" s="33">
        <v>119479</v>
      </c>
      <c r="B793" s="33" t="s">
        <v>7716</v>
      </c>
      <c r="C793" s="33" t="s">
        <v>11185</v>
      </c>
      <c r="D793" s="33">
        <v>9960</v>
      </c>
      <c r="E793" s="33" t="s">
        <v>877</v>
      </c>
      <c r="F793" s="33" t="s">
        <v>2562</v>
      </c>
      <c r="G793" s="33" t="s">
        <v>7717</v>
      </c>
      <c r="H793" s="88" t="str">
        <f t="shared" si="12"/>
        <v>De Kreken, Leegstraat 17_B, 9960 ASSENEDE</v>
      </c>
    </row>
    <row r="794" spans="1:8" x14ac:dyDescent="0.25">
      <c r="A794" s="33">
        <v>119487</v>
      </c>
      <c r="B794" s="33" t="s">
        <v>7718</v>
      </c>
      <c r="C794" s="33" t="s">
        <v>4634</v>
      </c>
      <c r="D794" s="33">
        <v>9890</v>
      </c>
      <c r="E794" s="33" t="s">
        <v>166</v>
      </c>
      <c r="F794" s="33" t="s">
        <v>2517</v>
      </c>
      <c r="G794" s="33" t="s">
        <v>7719</v>
      </c>
      <c r="H794" s="88" t="str">
        <f t="shared" si="12"/>
        <v>Basisonderwijs Gavere/Merelbeke, Veldstraat 14, 9890 ASPER</v>
      </c>
    </row>
    <row r="795" spans="1:8" x14ac:dyDescent="0.25">
      <c r="A795" s="33">
        <v>119495</v>
      </c>
      <c r="B795" s="33" t="s">
        <v>7720</v>
      </c>
      <c r="C795" s="33" t="s">
        <v>3589</v>
      </c>
      <c r="D795" s="33">
        <v>2330</v>
      </c>
      <c r="E795" s="33" t="s">
        <v>565</v>
      </c>
      <c r="F795" s="33" t="s">
        <v>741</v>
      </c>
      <c r="G795" s="33" t="s">
        <v>7721</v>
      </c>
      <c r="H795" s="88" t="str">
        <f t="shared" si="12"/>
        <v>De Schakel, Markt 17, 2330 MERKSPLAS</v>
      </c>
    </row>
    <row r="796" spans="1:8" x14ac:dyDescent="0.25">
      <c r="A796" s="33">
        <v>119503</v>
      </c>
      <c r="B796" s="33" t="s">
        <v>7722</v>
      </c>
      <c r="C796" s="33" t="s">
        <v>4582</v>
      </c>
      <c r="D796" s="33">
        <v>9320</v>
      </c>
      <c r="E796" s="33" t="s">
        <v>464</v>
      </c>
      <c r="F796" s="33" t="s">
        <v>5906</v>
      </c>
      <c r="G796" s="33" t="s">
        <v>11186</v>
      </c>
      <c r="H796" s="88" t="str">
        <f t="shared" si="12"/>
        <v>Stedelijk Basisonderwijs Aalst, Erembodegem-Dorp 21, 9320 EREMBODEGEM</v>
      </c>
    </row>
    <row r="797" spans="1:8" x14ac:dyDescent="0.25">
      <c r="A797" s="33">
        <v>119511</v>
      </c>
      <c r="B797" s="33" t="s">
        <v>7723</v>
      </c>
      <c r="C797" s="33" t="s">
        <v>4808</v>
      </c>
      <c r="D797" s="33">
        <v>8582</v>
      </c>
      <c r="E797" s="33" t="s">
        <v>861</v>
      </c>
      <c r="F797" s="33" t="s">
        <v>2681</v>
      </c>
      <c r="G797" s="33" t="s">
        <v>7724</v>
      </c>
      <c r="H797" s="88" t="str">
        <f t="shared" si="12"/>
        <v>Sint-Jan-de-Doper, Moerbeekstraat 3, 8582 OUTRIJVE</v>
      </c>
    </row>
    <row r="798" spans="1:8" x14ac:dyDescent="0.25">
      <c r="A798" s="33">
        <v>119529</v>
      </c>
      <c r="B798" s="33" t="s">
        <v>7725</v>
      </c>
      <c r="C798" s="33" t="s">
        <v>4973</v>
      </c>
      <c r="D798" s="33">
        <v>2980</v>
      </c>
      <c r="E798" s="33" t="s">
        <v>289</v>
      </c>
      <c r="F798" s="33" t="s">
        <v>7726</v>
      </c>
      <c r="G798" s="33" t="s">
        <v>7727</v>
      </c>
      <c r="H798" s="88" t="str">
        <f t="shared" si="12"/>
        <v>Gemeente Zoersel, Halmolenweg 3, 2980 ZOERSEL</v>
      </c>
    </row>
    <row r="799" spans="1:8" x14ac:dyDescent="0.25">
      <c r="A799" s="33">
        <v>119545</v>
      </c>
      <c r="B799" s="33" t="s">
        <v>7728</v>
      </c>
      <c r="C799" s="33" t="s">
        <v>3734</v>
      </c>
      <c r="D799" s="33">
        <v>2890</v>
      </c>
      <c r="E799" s="33" t="s">
        <v>6642</v>
      </c>
      <c r="F799" s="33" t="s">
        <v>1690</v>
      </c>
      <c r="G799" s="33" t="s">
        <v>7578</v>
      </c>
      <c r="H799" s="88" t="str">
        <f t="shared" si="12"/>
        <v>Vrije Basisonderwijs Puurs en St-Amands, Oppuursdorp 41, 2890 PUURS-SINT-AMANDS</v>
      </c>
    </row>
    <row r="800" spans="1:8" x14ac:dyDescent="0.25">
      <c r="A800" s="33">
        <v>119552</v>
      </c>
      <c r="B800" s="33" t="s">
        <v>7729</v>
      </c>
      <c r="C800" s="33" t="s">
        <v>7730</v>
      </c>
      <c r="D800" s="33">
        <v>8760</v>
      </c>
      <c r="E800" s="33" t="s">
        <v>795</v>
      </c>
      <c r="F800" s="33" t="s">
        <v>2757</v>
      </c>
      <c r="G800" s="33" t="s">
        <v>7731</v>
      </c>
      <c r="H800" s="88" t="str">
        <f t="shared" si="12"/>
        <v>SG Ferdinand Verbiest, Baljuw Vermeulenstraat 1_A, 8760 MEULEBEKE</v>
      </c>
    </row>
    <row r="801" spans="1:8" x14ac:dyDescent="0.25">
      <c r="A801" s="33">
        <v>119561</v>
      </c>
      <c r="B801" s="33" t="s">
        <v>7732</v>
      </c>
      <c r="C801" s="33" t="s">
        <v>4287</v>
      </c>
      <c r="D801" s="33">
        <v>8550</v>
      </c>
      <c r="E801" s="33" t="s">
        <v>415</v>
      </c>
      <c r="F801" s="33" t="s">
        <v>2218</v>
      </c>
      <c r="G801" s="33" t="s">
        <v>7733</v>
      </c>
      <c r="H801" s="88" t="str">
        <f t="shared" si="12"/>
        <v>De Brug Kath basisscholen, Theophiel Toyeplein 8, 8550 ZWEVEGEM</v>
      </c>
    </row>
    <row r="802" spans="1:8" x14ac:dyDescent="0.25">
      <c r="A802" s="33">
        <v>119578</v>
      </c>
      <c r="B802" s="33" t="s">
        <v>7734</v>
      </c>
      <c r="C802" s="33" t="s">
        <v>3635</v>
      </c>
      <c r="D802" s="33">
        <v>2275</v>
      </c>
      <c r="E802" s="33" t="s">
        <v>577</v>
      </c>
      <c r="F802" s="33" t="s">
        <v>1591</v>
      </c>
      <c r="G802" s="33" t="s">
        <v>7735</v>
      </c>
      <c r="H802" s="88" t="str">
        <f t="shared" si="12"/>
        <v>LOV, Schoolstraat 43, 2275 GIERLE</v>
      </c>
    </row>
    <row r="803" spans="1:8" x14ac:dyDescent="0.25">
      <c r="A803" s="33">
        <v>119586</v>
      </c>
      <c r="B803" s="33" t="s">
        <v>7736</v>
      </c>
      <c r="C803" s="33" t="s">
        <v>3486</v>
      </c>
      <c r="D803" s="33">
        <v>2110</v>
      </c>
      <c r="E803" s="33" t="s">
        <v>284</v>
      </c>
      <c r="F803" s="33" t="s">
        <v>1436</v>
      </c>
      <c r="G803" s="33" t="s">
        <v>7737</v>
      </c>
      <c r="H803" s="88" t="str">
        <f t="shared" si="12"/>
        <v>Vrij Basisonderwijs Voorkempen, Turnhoutsebaan 430, 2110 WIJNEGEM</v>
      </c>
    </row>
    <row r="804" spans="1:8" x14ac:dyDescent="0.25">
      <c r="A804" s="33">
        <v>119602</v>
      </c>
      <c r="B804" s="33" t="s">
        <v>7738</v>
      </c>
      <c r="C804" s="33" t="s">
        <v>3594</v>
      </c>
      <c r="D804" s="33">
        <v>2360</v>
      </c>
      <c r="E804" s="33" t="s">
        <v>568</v>
      </c>
      <c r="F804" s="33" t="s">
        <v>748</v>
      </c>
      <c r="G804" s="33" t="s">
        <v>7739</v>
      </c>
      <c r="H804" s="88" t="str">
        <f t="shared" si="12"/>
        <v>SCHOT, Van der Bekenlaan 40, 2360 OUD-TURNHOUT</v>
      </c>
    </row>
    <row r="805" spans="1:8" x14ac:dyDescent="0.25">
      <c r="A805" s="33">
        <v>119636</v>
      </c>
      <c r="B805" s="33" t="s">
        <v>7740</v>
      </c>
      <c r="C805" s="33" t="s">
        <v>3366</v>
      </c>
      <c r="D805" s="33">
        <v>1785</v>
      </c>
      <c r="E805" s="33" t="s">
        <v>534</v>
      </c>
      <c r="F805" s="33" t="s">
        <v>1338</v>
      </c>
      <c r="G805" s="33" t="s">
        <v>7741</v>
      </c>
      <c r="H805" s="88" t="str">
        <f t="shared" si="12"/>
        <v>Scholengemeenschap KOMop, Gasthuisstraat 21, 1785 MERCHTEM</v>
      </c>
    </row>
    <row r="806" spans="1:8" x14ac:dyDescent="0.25">
      <c r="A806" s="33">
        <v>119644</v>
      </c>
      <c r="B806" s="33" t="s">
        <v>7742</v>
      </c>
      <c r="C806" s="33" t="s">
        <v>3601</v>
      </c>
      <c r="D806" s="33">
        <v>2380</v>
      </c>
      <c r="E806" s="33" t="s">
        <v>303</v>
      </c>
      <c r="F806" s="33" t="s">
        <v>755</v>
      </c>
      <c r="G806" s="33" t="s">
        <v>7743</v>
      </c>
      <c r="H806" s="88" t="str">
        <f t="shared" si="12"/>
        <v>Ravels-Weelde, Kerkstraat 24, 2380 RAVELS</v>
      </c>
    </row>
    <row r="807" spans="1:8" x14ac:dyDescent="0.25">
      <c r="A807" s="33">
        <v>119651</v>
      </c>
      <c r="B807" s="33" t="s">
        <v>7744</v>
      </c>
      <c r="C807" s="33" t="s">
        <v>3618</v>
      </c>
      <c r="D807" s="33">
        <v>2200</v>
      </c>
      <c r="E807" s="33" t="s">
        <v>573</v>
      </c>
      <c r="F807" s="33" t="s">
        <v>1573</v>
      </c>
      <c r="G807" s="33" t="s">
        <v>7745</v>
      </c>
      <c r="H807" s="88" t="str">
        <f t="shared" si="12"/>
        <v>KOBA Zuiderkempen, Streepstraat 2, 2200 MORKHOVEN</v>
      </c>
    </row>
    <row r="808" spans="1:8" x14ac:dyDescent="0.25">
      <c r="A808" s="33">
        <v>119669</v>
      </c>
      <c r="B808" s="33" t="s">
        <v>7746</v>
      </c>
      <c r="C808" s="33" t="s">
        <v>3815</v>
      </c>
      <c r="D808" s="33">
        <v>3140</v>
      </c>
      <c r="E808" s="33" t="s">
        <v>333</v>
      </c>
      <c r="F808" s="33" t="s">
        <v>2862</v>
      </c>
      <c r="G808" s="33" t="s">
        <v>11187</v>
      </c>
      <c r="H808" s="88" t="str">
        <f t="shared" si="12"/>
        <v>Midden-Vlaams-Brabant, Kempenlaan 16, 3140 KEERBERGEN</v>
      </c>
    </row>
    <row r="809" spans="1:8" x14ac:dyDescent="0.25">
      <c r="A809" s="33">
        <v>119677</v>
      </c>
      <c r="B809" s="33" t="s">
        <v>7747</v>
      </c>
      <c r="C809" s="33" t="s">
        <v>11188</v>
      </c>
      <c r="D809" s="33">
        <v>2018</v>
      </c>
      <c r="E809" s="33" t="s">
        <v>2896</v>
      </c>
      <c r="F809" s="33" t="s">
        <v>7754</v>
      </c>
      <c r="G809" s="33" t="s">
        <v>11189</v>
      </c>
      <c r="H809" s="88" t="str">
        <f t="shared" si="12"/>
        <v>SG Stedelijk basisonderwijs Antwerpen -, Frankrijklei 71_, 2018 ANTWERPEN</v>
      </c>
    </row>
    <row r="810" spans="1:8" x14ac:dyDescent="0.25">
      <c r="A810" s="33">
        <v>119693</v>
      </c>
      <c r="B810" s="33" t="s">
        <v>7748</v>
      </c>
      <c r="C810" s="33" t="s">
        <v>4912</v>
      </c>
      <c r="D810" s="33">
        <v>1150</v>
      </c>
      <c r="E810" s="33" t="s">
        <v>258</v>
      </c>
      <c r="F810" s="33" t="s">
        <v>2769</v>
      </c>
      <c r="G810" s="33" t="s">
        <v>7749</v>
      </c>
      <c r="H810" s="88" t="str">
        <f t="shared" si="12"/>
        <v>Grootbos-aan-Zee, Doorndal 3, 1150 SINT-PIETERS-WOLUWE</v>
      </c>
    </row>
    <row r="811" spans="1:8" x14ac:dyDescent="0.25">
      <c r="A811" s="33">
        <v>119701</v>
      </c>
      <c r="B811" s="33" t="s">
        <v>7747</v>
      </c>
      <c r="C811" s="33" t="s">
        <v>11188</v>
      </c>
      <c r="D811" s="33">
        <v>2018</v>
      </c>
      <c r="E811" s="33" t="s">
        <v>2896</v>
      </c>
      <c r="F811" s="33" t="s">
        <v>7754</v>
      </c>
      <c r="G811" s="33" t="s">
        <v>11190</v>
      </c>
      <c r="H811" s="88" t="str">
        <f t="shared" si="12"/>
        <v>SG Stedelijk basisonderwijs Antwerpen -, Frankrijklei 71_, 2018 ANTWERPEN</v>
      </c>
    </row>
    <row r="812" spans="1:8" x14ac:dyDescent="0.25">
      <c r="A812" s="33">
        <v>119719</v>
      </c>
      <c r="B812" s="33" t="s">
        <v>7750</v>
      </c>
      <c r="C812" s="33" t="s">
        <v>3281</v>
      </c>
      <c r="D812" s="33">
        <v>1653</v>
      </c>
      <c r="E812" s="33" t="s">
        <v>496</v>
      </c>
      <c r="F812" s="33" t="s">
        <v>1259</v>
      </c>
      <c r="G812" s="33" t="s">
        <v>11191</v>
      </c>
      <c r="H812" s="88" t="str">
        <f t="shared" si="12"/>
        <v>Lot-Huizingen-Dworp-Alsemberg, Alsembergsesteenweg 569, 1653 DWORP</v>
      </c>
    </row>
    <row r="813" spans="1:8" x14ac:dyDescent="0.25">
      <c r="A813" s="33">
        <v>119727</v>
      </c>
      <c r="B813" s="33" t="s">
        <v>7751</v>
      </c>
      <c r="C813" s="33" t="s">
        <v>3880</v>
      </c>
      <c r="D813" s="33">
        <v>1910</v>
      </c>
      <c r="E813" s="33" t="s">
        <v>649</v>
      </c>
      <c r="F813" s="33" t="s">
        <v>1826</v>
      </c>
      <c r="G813" s="33" t="s">
        <v>7752</v>
      </c>
      <c r="H813" s="88" t="str">
        <f t="shared" si="12"/>
        <v>Kastze, Torfbroeklaan 25, 1910 BERG</v>
      </c>
    </row>
    <row r="814" spans="1:8" x14ac:dyDescent="0.25">
      <c r="A814" s="33">
        <v>119735</v>
      </c>
      <c r="B814" s="33" t="s">
        <v>7747</v>
      </c>
      <c r="C814" s="33" t="s">
        <v>11188</v>
      </c>
      <c r="D814" s="33">
        <v>2018</v>
      </c>
      <c r="E814" s="33" t="s">
        <v>2896</v>
      </c>
      <c r="F814" s="33" t="s">
        <v>7754</v>
      </c>
      <c r="G814" s="33" t="s">
        <v>11192</v>
      </c>
      <c r="H814" s="88" t="str">
        <f t="shared" si="12"/>
        <v>SG Stedelijk basisonderwijs Antwerpen -, Frankrijklei 71_, 2018 ANTWERPEN</v>
      </c>
    </row>
    <row r="815" spans="1:8" x14ac:dyDescent="0.25">
      <c r="A815" s="33">
        <v>119751</v>
      </c>
      <c r="B815" s="33" t="s">
        <v>7747</v>
      </c>
      <c r="C815" s="33" t="s">
        <v>7753</v>
      </c>
      <c r="D815" s="33">
        <v>2000</v>
      </c>
      <c r="E815" s="33" t="s">
        <v>2896</v>
      </c>
      <c r="F815" s="33" t="s">
        <v>7754</v>
      </c>
      <c r="G815" s="33" t="s">
        <v>11193</v>
      </c>
      <c r="H815" s="88" t="str">
        <f t="shared" si="12"/>
        <v>SG Stedelijk basisonderwijs Antwerpen -, Frankrijklei 71_73, 2000 ANTWERPEN</v>
      </c>
    </row>
    <row r="816" spans="1:8" x14ac:dyDescent="0.25">
      <c r="A816" s="33">
        <v>119768</v>
      </c>
      <c r="B816" s="33" t="s">
        <v>7747</v>
      </c>
      <c r="C816" s="33" t="s">
        <v>11188</v>
      </c>
      <c r="D816" s="33">
        <v>2000</v>
      </c>
      <c r="E816" s="33" t="s">
        <v>2896</v>
      </c>
      <c r="F816" s="33" t="s">
        <v>7754</v>
      </c>
      <c r="G816" s="33" t="s">
        <v>11194</v>
      </c>
      <c r="H816" s="88" t="str">
        <f t="shared" si="12"/>
        <v>SG Stedelijk basisonderwijs Antwerpen -, Frankrijklei 71_, 2000 ANTWERPEN</v>
      </c>
    </row>
    <row r="817" spans="1:8" x14ac:dyDescent="0.25">
      <c r="A817" s="33">
        <v>119776</v>
      </c>
      <c r="B817" s="33" t="s">
        <v>7755</v>
      </c>
      <c r="C817" s="33" t="s">
        <v>3977</v>
      </c>
      <c r="D817" s="33">
        <v>3511</v>
      </c>
      <c r="E817" s="33" t="s">
        <v>701</v>
      </c>
      <c r="F817" s="33" t="s">
        <v>1922</v>
      </c>
      <c r="G817" s="33" t="s">
        <v>7756</v>
      </c>
      <c r="H817" s="88" t="str">
        <f t="shared" si="12"/>
        <v>Stedelijke Basisscholen Hasselt, Joris van Oostenrijkstraat 53, 3511 KURINGEN</v>
      </c>
    </row>
    <row r="818" spans="1:8" x14ac:dyDescent="0.25">
      <c r="A818" s="33">
        <v>119784</v>
      </c>
      <c r="B818" s="33" t="s">
        <v>7757</v>
      </c>
      <c r="C818" s="33" t="s">
        <v>3504</v>
      </c>
      <c r="D818" s="33">
        <v>2930</v>
      </c>
      <c r="E818" s="33" t="s">
        <v>287</v>
      </c>
      <c r="F818" s="33" t="s">
        <v>1453</v>
      </c>
      <c r="G818" s="33" t="s">
        <v>7758</v>
      </c>
      <c r="H818" s="88" t="str">
        <f t="shared" si="12"/>
        <v>Basisscholen KVO, Kapelsesteenweg 74, 2930 BRASSCHAAT</v>
      </c>
    </row>
    <row r="819" spans="1:8" x14ac:dyDescent="0.25">
      <c r="A819" s="33">
        <v>119792</v>
      </c>
      <c r="B819" s="33" t="s">
        <v>7759</v>
      </c>
      <c r="C819" s="33" t="s">
        <v>4274</v>
      </c>
      <c r="D819" s="33">
        <v>8500</v>
      </c>
      <c r="E819" s="33" t="s">
        <v>411</v>
      </c>
      <c r="F819" s="33" t="s">
        <v>2924</v>
      </c>
      <c r="G819" s="33" t="s">
        <v>7760</v>
      </c>
      <c r="H819" s="88" t="str">
        <f t="shared" si="12"/>
        <v>Sint-Amandsbasisscholen Kortrijk, Kollegestraat 8, 8500 KORTRIJK</v>
      </c>
    </row>
    <row r="820" spans="1:8" x14ac:dyDescent="0.25">
      <c r="A820" s="33">
        <v>119801</v>
      </c>
      <c r="B820" s="33" t="s">
        <v>7761</v>
      </c>
      <c r="C820" s="33" t="s">
        <v>7762</v>
      </c>
      <c r="D820" s="33">
        <v>8940</v>
      </c>
      <c r="E820" s="33" t="s">
        <v>419</v>
      </c>
      <c r="F820" s="33" t="s">
        <v>7763</v>
      </c>
      <c r="G820" s="33" t="s">
        <v>7764</v>
      </c>
      <c r="H820" s="88" t="str">
        <f t="shared" si="12"/>
        <v>De Graankorrel, Kruisekestraat 463, 8940 WERVIK</v>
      </c>
    </row>
    <row r="821" spans="1:8" x14ac:dyDescent="0.25">
      <c r="A821" s="33">
        <v>119818</v>
      </c>
      <c r="B821" s="33" t="s">
        <v>7765</v>
      </c>
      <c r="C821" s="33" t="s">
        <v>4313</v>
      </c>
      <c r="D821" s="33">
        <v>8560</v>
      </c>
      <c r="E821" s="33" t="s">
        <v>770</v>
      </c>
      <c r="F821" s="33" t="s">
        <v>2245</v>
      </c>
      <c r="G821" s="33" t="s">
        <v>11195</v>
      </c>
      <c r="H821" s="88" t="str">
        <f t="shared" si="12"/>
        <v>GULDENBERG, Rozenstraat 6, 8560 MOORSELE</v>
      </c>
    </row>
    <row r="822" spans="1:8" x14ac:dyDescent="0.25">
      <c r="A822" s="33">
        <v>119826</v>
      </c>
      <c r="B822" s="33" t="s">
        <v>7766</v>
      </c>
      <c r="C822" s="33" t="s">
        <v>7767</v>
      </c>
      <c r="D822" s="33">
        <v>8600</v>
      </c>
      <c r="E822" s="33" t="s">
        <v>394</v>
      </c>
      <c r="F822" s="33" t="s">
        <v>1102</v>
      </c>
      <c r="G822" s="33" t="s">
        <v>7768</v>
      </c>
      <c r="H822" s="88" t="str">
        <f t="shared" si="12"/>
        <v>Westhoek 28, Kaaskerkestraat 22, 8600 DIKSMUIDE</v>
      </c>
    </row>
    <row r="823" spans="1:8" x14ac:dyDescent="0.25">
      <c r="A823" s="33">
        <v>119834</v>
      </c>
      <c r="B823" s="33" t="s">
        <v>7769</v>
      </c>
      <c r="C823" s="33" t="s">
        <v>3116</v>
      </c>
      <c r="D823" s="33">
        <v>8680</v>
      </c>
      <c r="E823" s="33" t="s">
        <v>400</v>
      </c>
      <c r="F823" s="33" t="s">
        <v>1092</v>
      </c>
      <c r="G823" s="33" t="s">
        <v>7770</v>
      </c>
      <c r="H823" s="88" t="str">
        <f t="shared" si="12"/>
        <v>SCHOLENGROEP STROOM, Ringlaan 18, 8680 KOEKELARE</v>
      </c>
    </row>
    <row r="824" spans="1:8" x14ac:dyDescent="0.25">
      <c r="A824" s="33">
        <v>119842</v>
      </c>
      <c r="B824" s="33" t="s">
        <v>7771</v>
      </c>
      <c r="C824" s="33" t="s">
        <v>4013</v>
      </c>
      <c r="D824" s="33">
        <v>3900</v>
      </c>
      <c r="E824" s="33" t="s">
        <v>6654</v>
      </c>
      <c r="F824" s="33" t="s">
        <v>1956</v>
      </c>
      <c r="G824" s="33" t="s">
        <v>7772</v>
      </c>
      <c r="H824" s="88" t="str">
        <f t="shared" si="12"/>
        <v>Linco, Parkstraat 15, 3900 PELT</v>
      </c>
    </row>
    <row r="825" spans="1:8" x14ac:dyDescent="0.25">
      <c r="A825" s="33">
        <v>119859</v>
      </c>
      <c r="B825" s="33" t="s">
        <v>7773</v>
      </c>
      <c r="C825" s="33" t="s">
        <v>4202</v>
      </c>
      <c r="D825" s="33">
        <v>8460</v>
      </c>
      <c r="E825" s="33" t="s">
        <v>398</v>
      </c>
      <c r="F825" s="33" t="s">
        <v>2129</v>
      </c>
      <c r="G825" s="33" t="s">
        <v>7774</v>
      </c>
      <c r="H825" s="88" t="str">
        <f t="shared" si="12"/>
        <v>NOVUS, Stedebeekpad 2, 8460 OUDENBURG</v>
      </c>
    </row>
    <row r="826" spans="1:8" x14ac:dyDescent="0.25">
      <c r="A826" s="33">
        <v>119867</v>
      </c>
      <c r="B826" s="33" t="s">
        <v>7775</v>
      </c>
      <c r="C826" s="33" t="s">
        <v>6802</v>
      </c>
      <c r="D826" s="33">
        <v>3550</v>
      </c>
      <c r="E826" s="33" t="s">
        <v>703</v>
      </c>
      <c r="F826" s="33" t="s">
        <v>11196</v>
      </c>
      <c r="G826" s="33" t="s">
        <v>11197</v>
      </c>
      <c r="H826" s="88" t="str">
        <f t="shared" si="12"/>
        <v>Scholengemeenschap Heusden-Zolder, Heldenplein 15, 3550 HEUSDEN-ZOLDER</v>
      </c>
    </row>
    <row r="827" spans="1:8" x14ac:dyDescent="0.25">
      <c r="A827" s="33">
        <v>119875</v>
      </c>
      <c r="B827" s="33" t="s">
        <v>7776</v>
      </c>
      <c r="C827" s="33" t="s">
        <v>4086</v>
      </c>
      <c r="D827" s="33">
        <v>3770</v>
      </c>
      <c r="E827" s="33" t="s">
        <v>2</v>
      </c>
      <c r="F827" s="33" t="s">
        <v>5667</v>
      </c>
      <c r="G827" s="33" t="s">
        <v>7777</v>
      </c>
      <c r="H827" s="88" t="str">
        <f t="shared" si="12"/>
        <v>Zuid-Oost-Limburg, Klein Lafeltstraat 2, 3770 RIEMST</v>
      </c>
    </row>
    <row r="828" spans="1:8" x14ac:dyDescent="0.25">
      <c r="A828" s="33">
        <v>119891</v>
      </c>
      <c r="B828" s="33" t="s">
        <v>7778</v>
      </c>
      <c r="C828" s="33" t="s">
        <v>3971</v>
      </c>
      <c r="D828" s="33">
        <v>3500</v>
      </c>
      <c r="E828" s="33" t="s">
        <v>355</v>
      </c>
      <c r="F828" s="33" t="s">
        <v>1916</v>
      </c>
      <c r="G828" s="33" t="s">
        <v>7779</v>
      </c>
      <c r="H828" s="88" t="str">
        <f t="shared" si="12"/>
        <v>De Zevensprong, Bakkerslaan 20, 3500 HASSELT</v>
      </c>
    </row>
    <row r="829" spans="1:8" x14ac:dyDescent="0.25">
      <c r="A829" s="33">
        <v>119917</v>
      </c>
      <c r="B829" s="33" t="s">
        <v>7780</v>
      </c>
      <c r="C829" s="33" t="s">
        <v>7781</v>
      </c>
      <c r="D829" s="33">
        <v>8840</v>
      </c>
      <c r="E829" s="33" t="s">
        <v>393</v>
      </c>
      <c r="F829" s="33" t="s">
        <v>7782</v>
      </c>
      <c r="G829" s="33" t="s">
        <v>7783</v>
      </c>
      <c r="H829" s="88" t="str">
        <f t="shared" si="12"/>
        <v>Staho, Bruggestraat 30, 8840 STADEN</v>
      </c>
    </row>
    <row r="830" spans="1:8" x14ac:dyDescent="0.25">
      <c r="A830" s="33">
        <v>119925</v>
      </c>
      <c r="B830" s="33" t="s">
        <v>7784</v>
      </c>
      <c r="C830" s="33" t="s">
        <v>4742</v>
      </c>
      <c r="D830" s="33">
        <v>2610</v>
      </c>
      <c r="E830" s="33" t="s">
        <v>319</v>
      </c>
      <c r="F830" s="33" t="s">
        <v>2619</v>
      </c>
      <c r="G830" s="33" t="s">
        <v>7785</v>
      </c>
      <c r="H830" s="88" t="str">
        <f t="shared" si="12"/>
        <v>Steinerscholen Basisonderwijs, Boomsesteenweg 94, 2610 WILRIJK</v>
      </c>
    </row>
    <row r="831" spans="1:8" x14ac:dyDescent="0.25">
      <c r="A831" s="33">
        <v>119933</v>
      </c>
      <c r="B831" s="33" t="s">
        <v>7786</v>
      </c>
      <c r="C831" s="33" t="s">
        <v>3793</v>
      </c>
      <c r="D831" s="33">
        <v>2800</v>
      </c>
      <c r="E831" s="33" t="s">
        <v>331</v>
      </c>
      <c r="F831" s="33" t="s">
        <v>1751</v>
      </c>
      <c r="G831" s="33" t="s">
        <v>7787</v>
      </c>
      <c r="H831" s="88" t="str">
        <f t="shared" si="12"/>
        <v>KOMO, Molenbergstraat 6, 2800 MECHELEN</v>
      </c>
    </row>
    <row r="832" spans="1:8" x14ac:dyDescent="0.25">
      <c r="A832" s="33">
        <v>119941</v>
      </c>
      <c r="B832" s="33" t="s">
        <v>7788</v>
      </c>
      <c r="C832" s="33" t="s">
        <v>4163</v>
      </c>
      <c r="D832" s="33">
        <v>8750</v>
      </c>
      <c r="E832" s="33" t="s">
        <v>33</v>
      </c>
      <c r="F832" s="33" t="s">
        <v>2090</v>
      </c>
      <c r="G832" s="33" t="s">
        <v>7789</v>
      </c>
      <c r="H832" s="88" t="str">
        <f t="shared" si="12"/>
        <v>Driespan, Beernemsteenweg 117, 8750 WINGENE</v>
      </c>
    </row>
    <row r="833" spans="1:8" x14ac:dyDescent="0.25">
      <c r="A833" s="33">
        <v>119966</v>
      </c>
      <c r="B833" s="33" t="s">
        <v>11198</v>
      </c>
      <c r="C833" s="33" t="s">
        <v>4560</v>
      </c>
      <c r="D833" s="33">
        <v>9200</v>
      </c>
      <c r="E833" s="33" t="s">
        <v>127</v>
      </c>
      <c r="F833" s="33" t="s">
        <v>2476</v>
      </c>
      <c r="G833" s="33" t="s">
        <v>11199</v>
      </c>
      <c r="H833" s="88" t="str">
        <f t="shared" si="12"/>
        <v>Stedelijke BS Dendermonde, Molenberg 9, 9200 BAASRODE</v>
      </c>
    </row>
    <row r="834" spans="1:8" x14ac:dyDescent="0.25">
      <c r="A834" s="33">
        <v>119974</v>
      </c>
      <c r="B834" s="33" t="s">
        <v>7790</v>
      </c>
      <c r="C834" s="33" t="s">
        <v>7791</v>
      </c>
      <c r="D834" s="33">
        <v>9500</v>
      </c>
      <c r="E834" s="33" t="s">
        <v>468</v>
      </c>
      <c r="F834" s="33" t="s">
        <v>1607</v>
      </c>
      <c r="G834" s="33" t="s">
        <v>7792</v>
      </c>
      <c r="H834" s="88" t="str">
        <f t="shared" si="12"/>
        <v>Kath. Basisond. Geraardsbergen-Deftinge, Collegestraat 11, 9500 GERAARDSBERGEN</v>
      </c>
    </row>
    <row r="835" spans="1:8" x14ac:dyDescent="0.25">
      <c r="A835" s="33">
        <v>119991</v>
      </c>
      <c r="B835" s="33" t="s">
        <v>7793</v>
      </c>
      <c r="C835" s="33" t="s">
        <v>4657</v>
      </c>
      <c r="D835" s="33">
        <v>9830</v>
      </c>
      <c r="E835" s="33" t="s">
        <v>174</v>
      </c>
      <c r="F835" s="33" t="s">
        <v>2539</v>
      </c>
      <c r="G835" s="33" t="s">
        <v>7794</v>
      </c>
      <c r="H835" s="88" t="str">
        <f t="shared" ref="H835:H898" si="13">IF(A835="","",B835&amp;", "&amp;C835&amp;", "&amp;D835&amp;" "&amp;E835)</f>
        <v>De PLaNeTen, Burgemeesterstraat 7, 9830 SINT-MARTENS-LATEM</v>
      </c>
    </row>
    <row r="836" spans="1:8" x14ac:dyDescent="0.25">
      <c r="A836" s="33">
        <v>120006</v>
      </c>
      <c r="B836" s="33" t="s">
        <v>7795</v>
      </c>
      <c r="C836" s="33" t="s">
        <v>7796</v>
      </c>
      <c r="D836" s="33">
        <v>2930</v>
      </c>
      <c r="E836" s="33" t="s">
        <v>287</v>
      </c>
      <c r="F836" s="33" t="s">
        <v>7797</v>
      </c>
      <c r="G836" s="33" t="s">
        <v>7798</v>
      </c>
      <c r="H836" s="88" t="str">
        <f t="shared" si="13"/>
        <v>Brasschaat-Kapellen-Stabroek, Verhoevenlei 11, 2930 BRASSCHAAT</v>
      </c>
    </row>
    <row r="837" spans="1:8" x14ac:dyDescent="0.25">
      <c r="A837" s="33">
        <v>120014</v>
      </c>
      <c r="B837" s="33" t="s">
        <v>7799</v>
      </c>
      <c r="C837" s="33" t="s">
        <v>4407</v>
      </c>
      <c r="D837" s="33">
        <v>8906</v>
      </c>
      <c r="E837" s="33" t="s">
        <v>805</v>
      </c>
      <c r="F837" s="33" t="s">
        <v>2340</v>
      </c>
      <c r="G837" s="33" t="s">
        <v>7800</v>
      </c>
      <c r="H837" s="88" t="str">
        <f t="shared" si="13"/>
        <v>Ieper-Rand-Heuvelland, Bollemeersstraat 12, 8906 ELVERDINGE</v>
      </c>
    </row>
    <row r="838" spans="1:8" x14ac:dyDescent="0.25">
      <c r="A838" s="33">
        <v>120031</v>
      </c>
      <c r="B838" s="33" t="s">
        <v>7801</v>
      </c>
      <c r="C838" s="33" t="s">
        <v>7802</v>
      </c>
      <c r="D838" s="33">
        <v>2300</v>
      </c>
      <c r="E838" s="33" t="s">
        <v>300</v>
      </c>
      <c r="F838" s="33" t="s">
        <v>982</v>
      </c>
      <c r="G838" s="33" t="s">
        <v>7803</v>
      </c>
      <c r="H838" s="88" t="str">
        <f t="shared" si="13"/>
        <v>SG GO BAO Fluxus regio Kempen, Grote Markt 52, 2300 TURNHOUT</v>
      </c>
    </row>
    <row r="839" spans="1:8" x14ac:dyDescent="0.25">
      <c r="A839" s="33">
        <v>120063</v>
      </c>
      <c r="B839" s="33" t="s">
        <v>7804</v>
      </c>
      <c r="C839" s="33" t="s">
        <v>6058</v>
      </c>
      <c r="D839" s="33">
        <v>2540</v>
      </c>
      <c r="E839" s="33" t="s">
        <v>315</v>
      </c>
      <c r="F839" s="33" t="s">
        <v>6059</v>
      </c>
      <c r="G839" s="33" t="s">
        <v>7805</v>
      </c>
      <c r="H839" s="88" t="str">
        <f t="shared" si="13"/>
        <v>Merk., Wouwstraat 44, 2540 HOVE</v>
      </c>
    </row>
    <row r="840" spans="1:8" x14ac:dyDescent="0.25">
      <c r="A840" s="33">
        <v>120071</v>
      </c>
      <c r="B840" s="33" t="s">
        <v>10300</v>
      </c>
      <c r="C840" s="33" t="s">
        <v>4728</v>
      </c>
      <c r="D840" s="33">
        <v>8200</v>
      </c>
      <c r="E840" s="33" t="s">
        <v>45</v>
      </c>
      <c r="F840" s="33" t="s">
        <v>2605</v>
      </c>
      <c r="G840" s="33" t="s">
        <v>7806</v>
      </c>
      <c r="H840" s="88" t="str">
        <f t="shared" si="13"/>
        <v>Stedelijk BAO Brugge Beiresterk Onderwij, Rijselstraat 71, 8200 SINT-MICHIELS</v>
      </c>
    </row>
    <row r="841" spans="1:8" x14ac:dyDescent="0.25">
      <c r="A841" s="33">
        <v>120089</v>
      </c>
      <c r="B841" s="33" t="s">
        <v>7807</v>
      </c>
      <c r="C841" s="33" t="s">
        <v>3519</v>
      </c>
      <c r="D841" s="33">
        <v>2990</v>
      </c>
      <c r="E841" s="33" t="s">
        <v>290</v>
      </c>
      <c r="F841" s="33" t="s">
        <v>1468</v>
      </c>
      <c r="G841" s="33" t="s">
        <v>7808</v>
      </c>
      <c r="H841" s="88" t="str">
        <f t="shared" si="13"/>
        <v>Vrije Basisscholen Wuustwezel, Bredabaan 124, 2990 WUUSTWEZEL</v>
      </c>
    </row>
    <row r="842" spans="1:8" x14ac:dyDescent="0.25">
      <c r="A842" s="33">
        <v>120097</v>
      </c>
      <c r="B842" s="33" t="s">
        <v>7809</v>
      </c>
      <c r="C842" s="33" t="s">
        <v>7810</v>
      </c>
      <c r="D842" s="33">
        <v>3300</v>
      </c>
      <c r="E842" s="33" t="s">
        <v>351</v>
      </c>
      <c r="F842" s="33" t="s">
        <v>8013</v>
      </c>
      <c r="G842" s="33" t="s">
        <v>7811</v>
      </c>
      <c r="H842" s="88" t="str">
        <f t="shared" si="13"/>
        <v>TUMULI, Waaibergstraat 41, 3300 TIENEN</v>
      </c>
    </row>
    <row r="843" spans="1:8" x14ac:dyDescent="0.25">
      <c r="A843" s="33">
        <v>120113</v>
      </c>
      <c r="B843" s="33" t="s">
        <v>7812</v>
      </c>
      <c r="C843" s="33" t="s">
        <v>3736</v>
      </c>
      <c r="D843" s="33">
        <v>2880</v>
      </c>
      <c r="E843" s="33" t="s">
        <v>323</v>
      </c>
      <c r="F843" s="33" t="s">
        <v>1706</v>
      </c>
      <c r="G843" s="33" t="s">
        <v>11200</v>
      </c>
      <c r="H843" s="88" t="str">
        <f t="shared" si="13"/>
        <v>Vrije Basisscholen Groot Bornem, Pastoor Peetersstraat 10, 2880 BORNEM</v>
      </c>
    </row>
    <row r="844" spans="1:8" x14ac:dyDescent="0.25">
      <c r="A844" s="33">
        <v>120121</v>
      </c>
      <c r="B844" s="33" t="s">
        <v>7813</v>
      </c>
      <c r="C844" s="33" t="s">
        <v>3640</v>
      </c>
      <c r="D844" s="33">
        <v>2470</v>
      </c>
      <c r="E844" s="33" t="s">
        <v>579</v>
      </c>
      <c r="F844" s="33" t="s">
        <v>835</v>
      </c>
      <c r="G844" s="33" t="s">
        <v>7814</v>
      </c>
      <c r="H844" s="88" t="str">
        <f t="shared" si="13"/>
        <v>De Toverkijker, Peperstraat 24, 2470 RETIE</v>
      </c>
    </row>
    <row r="845" spans="1:8" x14ac:dyDescent="0.25">
      <c r="A845" s="33">
        <v>120139</v>
      </c>
      <c r="B845" s="33" t="s">
        <v>7815</v>
      </c>
      <c r="C845" s="33" t="s">
        <v>7816</v>
      </c>
      <c r="D845" s="33">
        <v>3800</v>
      </c>
      <c r="E845" s="33" t="s">
        <v>374</v>
      </c>
      <c r="F845" s="33" t="s">
        <v>7817</v>
      </c>
      <c r="G845" s="33" t="s">
        <v>7818</v>
      </c>
      <c r="H845" s="88" t="str">
        <f t="shared" si="13"/>
        <v>HESBANIA-HEWEBO, Ursulinenstraat 16_B, 3800 SINT-TRUIDEN</v>
      </c>
    </row>
    <row r="846" spans="1:8" x14ac:dyDescent="0.25">
      <c r="A846" s="33">
        <v>120147</v>
      </c>
      <c r="B846" s="33" t="s">
        <v>7819</v>
      </c>
      <c r="C846" s="33" t="s">
        <v>10321</v>
      </c>
      <c r="D846" s="33">
        <v>3500</v>
      </c>
      <c r="E846" s="33" t="s">
        <v>355</v>
      </c>
      <c r="F846" s="33" t="s">
        <v>7820</v>
      </c>
      <c r="G846" s="33" t="s">
        <v>7821</v>
      </c>
      <c r="H846" s="88" t="str">
        <f t="shared" si="13"/>
        <v>A GO! Next, Vildersstraat 1, 3500 HASSELT</v>
      </c>
    </row>
    <row r="847" spans="1:8" x14ac:dyDescent="0.25">
      <c r="A847" s="33">
        <v>120162</v>
      </c>
      <c r="B847" s="33" t="s">
        <v>7822</v>
      </c>
      <c r="C847" s="33" t="s">
        <v>3887</v>
      </c>
      <c r="D847" s="33">
        <v>3111</v>
      </c>
      <c r="E847" s="33" t="s">
        <v>653</v>
      </c>
      <c r="F847" s="33" t="s">
        <v>1833</v>
      </c>
      <c r="G847" s="33" t="s">
        <v>11201</v>
      </c>
      <c r="H847" s="88" t="str">
        <f t="shared" si="13"/>
        <v>BeHoRo, Steenweg op Nieuwrode 43, 3111 WEZEMAAL</v>
      </c>
    </row>
    <row r="848" spans="1:8" x14ac:dyDescent="0.25">
      <c r="A848" s="33">
        <v>120171</v>
      </c>
      <c r="B848" s="33" t="s">
        <v>7823</v>
      </c>
      <c r="C848" s="33" t="s">
        <v>3829</v>
      </c>
      <c r="D848" s="33">
        <v>1880</v>
      </c>
      <c r="E848" s="33" t="s">
        <v>622</v>
      </c>
      <c r="F848" s="33" t="s">
        <v>1787</v>
      </c>
      <c r="G848" s="33" t="s">
        <v>7824</v>
      </c>
      <c r="H848" s="88" t="str">
        <f t="shared" si="13"/>
        <v>Noordwest-Brabant, Mechelseweg 96, 1880 KAPELLE-OP-DEN-BOS</v>
      </c>
    </row>
    <row r="849" spans="1:8" x14ac:dyDescent="0.25">
      <c r="A849" s="33">
        <v>120188</v>
      </c>
      <c r="B849" s="33" t="s">
        <v>7825</v>
      </c>
      <c r="C849" s="33" t="s">
        <v>3391</v>
      </c>
      <c r="D849" s="33">
        <v>3080</v>
      </c>
      <c r="E849" s="33" t="s">
        <v>278</v>
      </c>
      <c r="F849" s="33" t="s">
        <v>1364</v>
      </c>
      <c r="G849" s="33" t="s">
        <v>7826</v>
      </c>
      <c r="H849" s="88" t="str">
        <f t="shared" si="13"/>
        <v>KHAMSA, Paardenmarktstraat 1, 3080 TERVUREN</v>
      </c>
    </row>
    <row r="850" spans="1:8" x14ac:dyDescent="0.25">
      <c r="A850" s="33">
        <v>120196</v>
      </c>
      <c r="B850" s="33" t="s">
        <v>7827</v>
      </c>
      <c r="C850" s="33" t="s">
        <v>3335</v>
      </c>
      <c r="D850" s="33">
        <v>1760</v>
      </c>
      <c r="E850" s="33" t="s">
        <v>524</v>
      </c>
      <c r="F850" s="33" t="s">
        <v>11202</v>
      </c>
      <c r="G850" s="33" t="s">
        <v>11203</v>
      </c>
      <c r="H850" s="88" t="str">
        <f t="shared" si="13"/>
        <v>De Pajot, Brusselstraat 27, 1760 ROOSDAAL</v>
      </c>
    </row>
    <row r="851" spans="1:8" x14ac:dyDescent="0.25">
      <c r="A851" s="33">
        <v>120212</v>
      </c>
      <c r="B851" s="33" t="s">
        <v>7828</v>
      </c>
      <c r="C851" s="33" t="s">
        <v>4939</v>
      </c>
      <c r="D851" s="33">
        <v>8600</v>
      </c>
      <c r="E851" s="33" t="s">
        <v>394</v>
      </c>
      <c r="F851" s="33" t="s">
        <v>7829</v>
      </c>
      <c r="G851" s="33" t="s">
        <v>7830</v>
      </c>
      <c r="H851" s="88" t="str">
        <f t="shared" si="13"/>
        <v>Het Vlakke Land, De Breyne Peellaertstraat 23, 8600 DIKSMUIDE</v>
      </c>
    </row>
    <row r="852" spans="1:8" x14ac:dyDescent="0.25">
      <c r="A852" s="33">
        <v>120221</v>
      </c>
      <c r="B852" s="33" t="s">
        <v>7831</v>
      </c>
      <c r="C852" s="33" t="s">
        <v>3246</v>
      </c>
      <c r="D852" s="33">
        <v>1081</v>
      </c>
      <c r="E852" s="33" t="s">
        <v>254</v>
      </c>
      <c r="F852" s="33" t="s">
        <v>7832</v>
      </c>
      <c r="G852" s="33" t="s">
        <v>11204</v>
      </c>
      <c r="H852" s="88" t="str">
        <f t="shared" si="13"/>
        <v>Spectrum, Herkoliersstraat 68, 1081 KOEKELBERG</v>
      </c>
    </row>
    <row r="853" spans="1:8" x14ac:dyDescent="0.25">
      <c r="A853" s="33">
        <v>120253</v>
      </c>
      <c r="B853" s="33" t="s">
        <v>7833</v>
      </c>
      <c r="C853" s="33" t="s">
        <v>7511</v>
      </c>
      <c r="D853" s="33">
        <v>8020</v>
      </c>
      <c r="E853" s="33" t="s">
        <v>388</v>
      </c>
      <c r="F853" s="33" t="s">
        <v>2149</v>
      </c>
      <c r="G853" s="33" t="s">
        <v>7834</v>
      </c>
      <c r="H853" s="88" t="str">
        <f t="shared" si="13"/>
        <v>BerneDam, Moerbrugsestraat 20, 8020 OOSTKAMP</v>
      </c>
    </row>
    <row r="854" spans="1:8" x14ac:dyDescent="0.25">
      <c r="A854" s="33">
        <v>120261</v>
      </c>
      <c r="B854" s="33" t="s">
        <v>7835</v>
      </c>
      <c r="C854" s="33" t="s">
        <v>4689</v>
      </c>
      <c r="D854" s="33">
        <v>9990</v>
      </c>
      <c r="E854" s="33" t="s">
        <v>485</v>
      </c>
      <c r="F854" s="33" t="s">
        <v>2569</v>
      </c>
      <c r="G854" s="33" t="s">
        <v>7836</v>
      </c>
      <c r="H854" s="88" t="str">
        <f t="shared" si="13"/>
        <v>Katholieke Basisscholen Maldegem, Marktstraat 15, 9990 MALDEGEM</v>
      </c>
    </row>
    <row r="855" spans="1:8" x14ac:dyDescent="0.25">
      <c r="A855" s="33">
        <v>120279</v>
      </c>
      <c r="B855" s="33" t="s">
        <v>7837</v>
      </c>
      <c r="C855" s="33" t="s">
        <v>4173</v>
      </c>
      <c r="D855" s="33">
        <v>8820</v>
      </c>
      <c r="E855" s="33" t="s">
        <v>392</v>
      </c>
      <c r="F855" s="33" t="s">
        <v>2101</v>
      </c>
      <c r="G855" s="33" t="s">
        <v>11205</v>
      </c>
      <c r="H855" s="88" t="str">
        <f t="shared" si="13"/>
        <v>Rembert Basis, Bruggestraat 23, 8820 TORHOUT</v>
      </c>
    </row>
    <row r="856" spans="1:8" x14ac:dyDescent="0.25">
      <c r="A856" s="33">
        <v>120287</v>
      </c>
      <c r="B856" s="33" t="s">
        <v>7838</v>
      </c>
      <c r="C856" s="33" t="s">
        <v>7130</v>
      </c>
      <c r="D856" s="33">
        <v>2530</v>
      </c>
      <c r="E856" s="33" t="s">
        <v>582</v>
      </c>
      <c r="F856" s="33" t="s">
        <v>858</v>
      </c>
      <c r="G856" s="33" t="s">
        <v>7839</v>
      </c>
      <c r="H856" s="88" t="str">
        <f t="shared" si="13"/>
        <v>De Link, Jef Van Hoofplein 22, 2530 BOECHOUT</v>
      </c>
    </row>
    <row r="857" spans="1:8" x14ac:dyDescent="0.25">
      <c r="A857" s="33">
        <v>120295</v>
      </c>
      <c r="B857" s="33" t="s">
        <v>7840</v>
      </c>
      <c r="C857" s="33" t="s">
        <v>3517</v>
      </c>
      <c r="D857" s="33">
        <v>2990</v>
      </c>
      <c r="E857" s="33" t="s">
        <v>290</v>
      </c>
      <c r="F857" s="33" t="s">
        <v>1466</v>
      </c>
      <c r="G857" s="33" t="s">
        <v>7578</v>
      </c>
      <c r="H857" s="88" t="str">
        <f t="shared" si="13"/>
        <v>Gemeentelijk onderwijs Grens, Hagelkruis 2_A, 2990 WUUSTWEZEL</v>
      </c>
    </row>
    <row r="858" spans="1:8" x14ac:dyDescent="0.25">
      <c r="A858" s="33">
        <v>120329</v>
      </c>
      <c r="B858" s="33" t="s">
        <v>7841</v>
      </c>
      <c r="C858" s="33" t="s">
        <v>3226</v>
      </c>
      <c r="D858" s="33">
        <v>1070</v>
      </c>
      <c r="E858" s="33" t="s">
        <v>492</v>
      </c>
      <c r="F858" s="33" t="s">
        <v>209</v>
      </c>
      <c r="G858" s="33" t="s">
        <v>11206</v>
      </c>
      <c r="H858" s="88" t="str">
        <f t="shared" si="13"/>
        <v>Basisonderwijs Anderlecht, Veeweidestraat 82, 1070 ANDERLECHT</v>
      </c>
    </row>
    <row r="859" spans="1:8" x14ac:dyDescent="0.25">
      <c r="A859" s="33">
        <v>120345</v>
      </c>
      <c r="B859" s="33" t="s">
        <v>7842</v>
      </c>
      <c r="C859" s="33" t="s">
        <v>7843</v>
      </c>
      <c r="D859" s="33">
        <v>8800</v>
      </c>
      <c r="E859" s="33" t="s">
        <v>428</v>
      </c>
      <c r="F859" s="33" t="s">
        <v>2431</v>
      </c>
      <c r="G859" s="33" t="s">
        <v>7844</v>
      </c>
      <c r="H859" s="88" t="str">
        <f t="shared" si="13"/>
        <v>Arkorum, Kattenstraat 33, 8800 ROESELARE</v>
      </c>
    </row>
    <row r="860" spans="1:8" x14ac:dyDescent="0.25">
      <c r="A860" s="33">
        <v>120361</v>
      </c>
      <c r="B860" s="33" t="s">
        <v>7845</v>
      </c>
      <c r="C860" s="33" t="s">
        <v>4356</v>
      </c>
      <c r="D860" s="33">
        <v>8790</v>
      </c>
      <c r="E860" s="33" t="s">
        <v>427</v>
      </c>
      <c r="F860" s="33" t="s">
        <v>7846</v>
      </c>
      <c r="G860" s="33" t="s">
        <v>7847</v>
      </c>
      <c r="H860" s="88" t="str">
        <f t="shared" si="13"/>
        <v>KBO De Wegwijzer, Keukeldam 19, 8790 WAREGEM</v>
      </c>
    </row>
    <row r="861" spans="1:8" x14ac:dyDescent="0.25">
      <c r="A861" s="33">
        <v>120394</v>
      </c>
      <c r="B861" s="33" t="s">
        <v>7848</v>
      </c>
      <c r="C861" s="33" t="s">
        <v>7849</v>
      </c>
      <c r="D861" s="33">
        <v>2000</v>
      </c>
      <c r="E861" s="33" t="s">
        <v>2896</v>
      </c>
      <c r="F861" s="33" t="s">
        <v>1392</v>
      </c>
      <c r="G861" s="33" t="s">
        <v>7850</v>
      </c>
      <c r="H861" s="88" t="str">
        <f t="shared" si="13"/>
        <v>CKSA BaO Drie, Otto Veniusstraat 22, 2000 ANTWERPEN</v>
      </c>
    </row>
    <row r="862" spans="1:8" x14ac:dyDescent="0.25">
      <c r="A862" s="33">
        <v>120451</v>
      </c>
      <c r="B862" s="33" t="s">
        <v>7851</v>
      </c>
      <c r="C862" s="33" t="s">
        <v>7592</v>
      </c>
      <c r="D862" s="33">
        <v>8511</v>
      </c>
      <c r="E862" s="33" t="s">
        <v>71</v>
      </c>
      <c r="F862" s="33" t="s">
        <v>11207</v>
      </c>
      <c r="G862" s="33" t="s">
        <v>7594</v>
      </c>
      <c r="H862" s="88" t="str">
        <f t="shared" si="13"/>
        <v>De Wijngaard, Lauwsestraat 11_13, 8511 AALBEKE</v>
      </c>
    </row>
    <row r="863" spans="1:8" x14ac:dyDescent="0.25">
      <c r="A863" s="33">
        <v>120469</v>
      </c>
      <c r="B863" s="33" t="s">
        <v>7852</v>
      </c>
      <c r="C863" s="33" t="s">
        <v>4418</v>
      </c>
      <c r="D863" s="33">
        <v>8970</v>
      </c>
      <c r="E863" s="33" t="s">
        <v>434</v>
      </c>
      <c r="F863" s="33" t="s">
        <v>2834</v>
      </c>
      <c r="G863" s="33" t="s">
        <v>7853</v>
      </c>
      <c r="H863" s="88" t="str">
        <f t="shared" si="13"/>
        <v>vzw Kath.Basisscholen regio Poperinge, Bruggestraat 14, 8970 POPERINGE</v>
      </c>
    </row>
    <row r="864" spans="1:8" x14ac:dyDescent="0.25">
      <c r="A864" s="33">
        <v>120477</v>
      </c>
      <c r="B864" s="33" t="s">
        <v>7854</v>
      </c>
      <c r="C864" s="33" t="s">
        <v>11073</v>
      </c>
      <c r="D864" s="33">
        <v>2320</v>
      </c>
      <c r="E864" s="33" t="s">
        <v>562</v>
      </c>
      <c r="F864" s="33" t="s">
        <v>736</v>
      </c>
      <c r="G864" s="33" t="s">
        <v>11208</v>
      </c>
      <c r="H864" s="88" t="str">
        <f t="shared" si="13"/>
        <v>Jong Markdal, Gelmelstraat 58_A, 2320 HOOGSTRATEN</v>
      </c>
    </row>
    <row r="865" spans="1:8" x14ac:dyDescent="0.25">
      <c r="A865" s="33">
        <v>120485</v>
      </c>
      <c r="B865" s="33" t="s">
        <v>7855</v>
      </c>
      <c r="C865" s="33" t="s">
        <v>7856</v>
      </c>
      <c r="D865" s="33">
        <v>2830</v>
      </c>
      <c r="E865" s="33" t="s">
        <v>597</v>
      </c>
      <c r="F865" s="33" t="s">
        <v>10301</v>
      </c>
      <c r="G865" s="33" t="s">
        <v>10302</v>
      </c>
      <c r="H865" s="88" t="str">
        <f t="shared" si="13"/>
        <v>Scholengroep Rivierenland, Kerkstraat 1_A, 2830 WILLEBROEK</v>
      </c>
    </row>
    <row r="866" spans="1:8" x14ac:dyDescent="0.25">
      <c r="A866" s="33">
        <v>120493</v>
      </c>
      <c r="B866" s="33" t="s">
        <v>7857</v>
      </c>
      <c r="C866" s="33" t="s">
        <v>4316</v>
      </c>
      <c r="D866" s="33">
        <v>8890</v>
      </c>
      <c r="E866" s="33" t="s">
        <v>772</v>
      </c>
      <c r="F866" s="33" t="s">
        <v>2247</v>
      </c>
      <c r="G866" s="33" t="s">
        <v>11209</v>
      </c>
      <c r="H866" s="88" t="str">
        <f t="shared" si="13"/>
        <v>MOORSLEDEGEM, Plaats 29, 8890 DADIZELE</v>
      </c>
    </row>
    <row r="867" spans="1:8" x14ac:dyDescent="0.25">
      <c r="A867" s="33">
        <v>120501</v>
      </c>
      <c r="B867" s="33" t="s">
        <v>7858</v>
      </c>
      <c r="C867" s="33" t="s">
        <v>9618</v>
      </c>
      <c r="D867" s="33">
        <v>9200</v>
      </c>
      <c r="E867" s="33" t="s">
        <v>457</v>
      </c>
      <c r="F867" s="33" t="s">
        <v>2474</v>
      </c>
      <c r="G867" s="33" t="s">
        <v>7859</v>
      </c>
      <c r="H867" s="88" t="str">
        <f t="shared" si="13"/>
        <v>Schelde- en Denderland, Kerkstraat 60, 9200 DENDERMONDE</v>
      </c>
    </row>
    <row r="868" spans="1:8" x14ac:dyDescent="0.25">
      <c r="A868" s="33">
        <v>120519</v>
      </c>
      <c r="B868" s="33" t="s">
        <v>7860</v>
      </c>
      <c r="C868" s="33" t="s">
        <v>7861</v>
      </c>
      <c r="D868" s="33">
        <v>8930</v>
      </c>
      <c r="E868" s="33" t="s">
        <v>767</v>
      </c>
      <c r="F868" s="33" t="s">
        <v>7862</v>
      </c>
      <c r="G868" s="33" t="s">
        <v>7863</v>
      </c>
      <c r="H868" s="88" t="str">
        <f t="shared" si="13"/>
        <v>Sint-Vincentius, Kasteeldreef 4, 8930 MENEN</v>
      </c>
    </row>
    <row r="869" spans="1:8" x14ac:dyDescent="0.25">
      <c r="A869" s="33">
        <v>120535</v>
      </c>
      <c r="B869" s="33" t="s">
        <v>7864</v>
      </c>
      <c r="C869" s="33" t="s">
        <v>3646</v>
      </c>
      <c r="D869" s="33">
        <v>2490</v>
      </c>
      <c r="E869" s="33" t="s">
        <v>310</v>
      </c>
      <c r="F869" s="33" t="s">
        <v>5475</v>
      </c>
      <c r="G869" s="33" t="s">
        <v>7865</v>
      </c>
      <c r="H869" s="88" t="str">
        <f t="shared" si="13"/>
        <v>Gemeentelijke Basisscholen Balen, Streekweg 11, 2490 BALEN</v>
      </c>
    </row>
    <row r="870" spans="1:8" x14ac:dyDescent="0.25">
      <c r="A870" s="33">
        <v>120543</v>
      </c>
      <c r="B870" s="33" t="s">
        <v>7866</v>
      </c>
      <c r="C870" s="33" t="s">
        <v>7802</v>
      </c>
      <c r="D870" s="33">
        <v>2300</v>
      </c>
      <c r="E870" s="33" t="s">
        <v>300</v>
      </c>
      <c r="F870" s="33" t="s">
        <v>7867</v>
      </c>
      <c r="G870" s="33" t="s">
        <v>7868</v>
      </c>
      <c r="H870" s="88" t="str">
        <f t="shared" si="13"/>
        <v>GO! Basisonderwijs Fluxus, Grote Markt 52, 2300 TURNHOUT</v>
      </c>
    </row>
    <row r="871" spans="1:8" x14ac:dyDescent="0.25">
      <c r="A871" s="33">
        <v>120551</v>
      </c>
      <c r="B871" s="33" t="s">
        <v>7869</v>
      </c>
      <c r="C871" s="33" t="s">
        <v>4210</v>
      </c>
      <c r="D871" s="33">
        <v>8300</v>
      </c>
      <c r="E871" s="33" t="s">
        <v>53</v>
      </c>
      <c r="F871" s="33" t="s">
        <v>2139</v>
      </c>
      <c r="G871" s="33" t="s">
        <v>7870</v>
      </c>
      <c r="H871" s="88" t="str">
        <f t="shared" si="13"/>
        <v>De Oostkant, Kragendijk 182, 8300 KNOKKE</v>
      </c>
    </row>
    <row r="872" spans="1:8" x14ac:dyDescent="0.25">
      <c r="A872" s="33">
        <v>120576</v>
      </c>
      <c r="B872" s="33" t="s">
        <v>7508</v>
      </c>
      <c r="C872" s="33" t="s">
        <v>3874</v>
      </c>
      <c r="D872" s="33">
        <v>3071</v>
      </c>
      <c r="E872" s="33" t="s">
        <v>644</v>
      </c>
      <c r="F872" s="33" t="s">
        <v>1819</v>
      </c>
      <c r="G872" s="33" t="s">
        <v>11210</v>
      </c>
      <c r="H872" s="88" t="str">
        <f t="shared" si="13"/>
        <v>De Zevenster, Engerstraat 10, 3071 ERPS-KWERPS</v>
      </c>
    </row>
    <row r="873" spans="1:8" x14ac:dyDescent="0.25">
      <c r="A873" s="33">
        <v>120584</v>
      </c>
      <c r="B873" s="33" t="s">
        <v>7509</v>
      </c>
      <c r="C873" s="33" t="s">
        <v>4613</v>
      </c>
      <c r="D873" s="33">
        <v>9660</v>
      </c>
      <c r="E873" s="33" t="s">
        <v>150</v>
      </c>
      <c r="F873" s="33" t="s">
        <v>1628</v>
      </c>
      <c r="G873" s="33" t="s">
        <v>11211</v>
      </c>
      <c r="H873" s="88" t="str">
        <f t="shared" si="13"/>
        <v>Vlaamse Ardennen, Groenstraat 15_A, 9660 MICHELBEKE</v>
      </c>
    </row>
    <row r="874" spans="1:8" x14ac:dyDescent="0.25">
      <c r="A874" s="33">
        <v>120601</v>
      </c>
      <c r="B874" s="33" t="s">
        <v>7510</v>
      </c>
      <c r="C874" s="33" t="s">
        <v>7511</v>
      </c>
      <c r="D874" s="33">
        <v>8020</v>
      </c>
      <c r="E874" s="33" t="s">
        <v>388</v>
      </c>
      <c r="F874" s="33" t="s">
        <v>7512</v>
      </c>
      <c r="G874" s="33" t="s">
        <v>7513</v>
      </c>
      <c r="H874" s="88" t="str">
        <f t="shared" si="13"/>
        <v>Katholiek Onderwijs St-Trudo, Moerbrugsestraat 20, 8020 OOSTKAMP</v>
      </c>
    </row>
    <row r="875" spans="1:8" x14ac:dyDescent="0.25">
      <c r="A875" s="33">
        <v>120618</v>
      </c>
      <c r="B875" s="33" t="s">
        <v>7514</v>
      </c>
      <c r="C875" s="33" t="s">
        <v>3560</v>
      </c>
      <c r="D875" s="33">
        <v>2560</v>
      </c>
      <c r="E875" s="33" t="s">
        <v>297</v>
      </c>
      <c r="F875" s="33" t="s">
        <v>1505</v>
      </c>
      <c r="G875" s="33" t="s">
        <v>7515</v>
      </c>
      <c r="H875" s="88" t="str">
        <f t="shared" si="13"/>
        <v>Goezo, Kerkeblokken 7, 2560 NIJLEN</v>
      </c>
    </row>
    <row r="876" spans="1:8" x14ac:dyDescent="0.25">
      <c r="A876" s="33">
        <v>120626</v>
      </c>
      <c r="B876" s="33" t="s">
        <v>7516</v>
      </c>
      <c r="C876" s="33" t="s">
        <v>3876</v>
      </c>
      <c r="D876" s="33">
        <v>3078</v>
      </c>
      <c r="E876" s="33" t="s">
        <v>646</v>
      </c>
      <c r="F876" s="33" t="s">
        <v>1821</v>
      </c>
      <c r="G876" s="33" t="s">
        <v>7517</v>
      </c>
      <c r="H876" s="88" t="str">
        <f t="shared" si="13"/>
        <v>Gemeentelijk Onderwijs Kortenberg, Annonciadenstraat 1, 3078 EVERBERG</v>
      </c>
    </row>
    <row r="877" spans="1:8" x14ac:dyDescent="0.25">
      <c r="A877" s="33">
        <v>120634</v>
      </c>
      <c r="B877" s="33" t="s">
        <v>7518</v>
      </c>
      <c r="C877" s="33" t="s">
        <v>7519</v>
      </c>
      <c r="D877" s="33">
        <v>8200</v>
      </c>
      <c r="E877" s="33" t="s">
        <v>395</v>
      </c>
      <c r="F877" s="33" t="s">
        <v>2785</v>
      </c>
      <c r="G877" s="33" t="s">
        <v>11212</v>
      </c>
      <c r="H877" s="88" t="str">
        <f t="shared" si="13"/>
        <v>Scholengemeenschap BaO Impact, Gistelse Steenweg 294, 8200 SINT-ANDRIES</v>
      </c>
    </row>
    <row r="878" spans="1:8" x14ac:dyDescent="0.25">
      <c r="A878" s="33">
        <v>120659</v>
      </c>
      <c r="B878" s="33" t="s">
        <v>7520</v>
      </c>
      <c r="C878" s="33" t="s">
        <v>4730</v>
      </c>
      <c r="D878" s="33">
        <v>2340</v>
      </c>
      <c r="E878" s="33" t="s">
        <v>301</v>
      </c>
      <c r="F878" s="33" t="s">
        <v>7521</v>
      </c>
      <c r="G878" s="33" t="s">
        <v>7522</v>
      </c>
      <c r="H878" s="88" t="str">
        <f t="shared" si="13"/>
        <v>Beerse, Schransdriesstraat 45, 2340 BEERSE</v>
      </c>
    </row>
    <row r="879" spans="1:8" x14ac:dyDescent="0.25">
      <c r="A879" s="33">
        <v>120667</v>
      </c>
      <c r="B879" s="33" t="s">
        <v>7523</v>
      </c>
      <c r="C879" s="33" t="s">
        <v>4247</v>
      </c>
      <c r="D879" s="33">
        <v>8420</v>
      </c>
      <c r="E879" s="33" t="s">
        <v>61</v>
      </c>
      <c r="F879" s="33" t="s">
        <v>2178</v>
      </c>
      <c r="G879" s="33" t="s">
        <v>11213</v>
      </c>
      <c r="H879" s="88" t="str">
        <f t="shared" si="13"/>
        <v>SG Vrij Basisonderwijs van A tot Zee, Kerkstraat 70, 8420 WENDUINE</v>
      </c>
    </row>
    <row r="880" spans="1:8" x14ac:dyDescent="0.25">
      <c r="A880" s="33">
        <v>120683</v>
      </c>
      <c r="B880" s="33" t="s">
        <v>7524</v>
      </c>
      <c r="C880" s="33" t="s">
        <v>4404</v>
      </c>
      <c r="D880" s="33">
        <v>8920</v>
      </c>
      <c r="E880" s="33" t="s">
        <v>802</v>
      </c>
      <c r="F880" s="33" t="s">
        <v>2337</v>
      </c>
      <c r="G880" s="33" t="s">
        <v>7525</v>
      </c>
      <c r="H880" s="88" t="str">
        <f t="shared" si="13"/>
        <v>De Kollebloeme, Klerkenstraat 128, 8920 LANGEMARK-POELKAPELLE</v>
      </c>
    </row>
    <row r="881" spans="1:8" x14ac:dyDescent="0.25">
      <c r="A881" s="33">
        <v>120725</v>
      </c>
      <c r="B881" s="33" t="s">
        <v>7526</v>
      </c>
      <c r="C881" s="33" t="s">
        <v>4190</v>
      </c>
      <c r="D881" s="33">
        <v>8200</v>
      </c>
      <c r="E881" s="33" t="s">
        <v>395</v>
      </c>
      <c r="F881" s="33" t="s">
        <v>2116</v>
      </c>
      <c r="G881" s="33" t="s">
        <v>7527</v>
      </c>
      <c r="H881" s="88" t="str">
        <f t="shared" si="13"/>
        <v>Basisscholen St-Lodewijkscollege Brugge, Gistelse Steenweg 440, 8200 SINT-ANDRIES</v>
      </c>
    </row>
    <row r="882" spans="1:8" x14ac:dyDescent="0.25">
      <c r="A882" s="33">
        <v>120733</v>
      </c>
      <c r="B882" s="33" t="s">
        <v>7528</v>
      </c>
      <c r="C882" s="33" t="s">
        <v>3376</v>
      </c>
      <c r="D882" s="33">
        <v>3090</v>
      </c>
      <c r="E882" s="33" t="s">
        <v>276</v>
      </c>
      <c r="F882" s="33" t="s">
        <v>1348</v>
      </c>
      <c r="G882" s="33" t="s">
        <v>7529</v>
      </c>
      <c r="H882" s="88" t="str">
        <f t="shared" si="13"/>
        <v>HATWEEJO, Patrijzenlaan 23_a, 3090 OVERIJSE</v>
      </c>
    </row>
    <row r="883" spans="1:8" x14ac:dyDescent="0.25">
      <c r="A883" s="33">
        <v>120741</v>
      </c>
      <c r="B883" s="33" t="s">
        <v>7530</v>
      </c>
      <c r="C883" s="33" t="s">
        <v>4949</v>
      </c>
      <c r="D883" s="33">
        <v>8400</v>
      </c>
      <c r="E883" s="33" t="s">
        <v>405</v>
      </c>
      <c r="F883" s="33" t="s">
        <v>2799</v>
      </c>
      <c r="G883" s="33" t="s">
        <v>7531</v>
      </c>
      <c r="H883" s="88" t="str">
        <f t="shared" si="13"/>
        <v>9 Beaufort, Prof. Mac Leodstraat 11, 8400 OOSTENDE</v>
      </c>
    </row>
    <row r="884" spans="1:8" x14ac:dyDescent="0.25">
      <c r="A884" s="33">
        <v>120758</v>
      </c>
      <c r="B884" s="33" t="s">
        <v>7532</v>
      </c>
      <c r="C884" s="33" t="s">
        <v>3586</v>
      </c>
      <c r="D884" s="33">
        <v>2328</v>
      </c>
      <c r="E884" s="33" t="s">
        <v>563</v>
      </c>
      <c r="F884" s="33" t="s">
        <v>738</v>
      </c>
      <c r="G884" s="33" t="s">
        <v>7533</v>
      </c>
      <c r="H884" s="88" t="str">
        <f t="shared" si="13"/>
        <v>Gem. gemengde basisscholen Hoogstraten, Kapelweg 2, 2328 MEERLE</v>
      </c>
    </row>
    <row r="885" spans="1:8" x14ac:dyDescent="0.25">
      <c r="A885" s="33">
        <v>120766</v>
      </c>
      <c r="B885" s="33" t="s">
        <v>7534</v>
      </c>
      <c r="C885" s="33" t="s">
        <v>4702</v>
      </c>
      <c r="D885" s="33">
        <v>3020</v>
      </c>
      <c r="E885" s="33" t="s">
        <v>338</v>
      </c>
      <c r="F885" s="33" t="s">
        <v>2582</v>
      </c>
      <c r="G885" s="33" t="s">
        <v>11214</v>
      </c>
      <c r="H885" s="88" t="str">
        <f t="shared" si="13"/>
        <v>Kruispunt, Van Bladelstraat 28, 3020 HERENT</v>
      </c>
    </row>
    <row r="886" spans="1:8" x14ac:dyDescent="0.25">
      <c r="A886" s="33">
        <v>120782</v>
      </c>
      <c r="B886" s="33" t="s">
        <v>7536</v>
      </c>
      <c r="C886" s="33" t="s">
        <v>4229</v>
      </c>
      <c r="D886" s="33">
        <v>8301</v>
      </c>
      <c r="E886" s="33" t="s">
        <v>59</v>
      </c>
      <c r="F886" s="33" t="s">
        <v>7537</v>
      </c>
      <c r="G886" s="33" t="s">
        <v>7538</v>
      </c>
      <c r="H886" s="88" t="str">
        <f t="shared" si="13"/>
        <v>Saeftinghe, Stadhuisstraat 4, 8301 HEIST-AAN-ZEE</v>
      </c>
    </row>
    <row r="887" spans="1:8" x14ac:dyDescent="0.25">
      <c r="A887" s="33">
        <v>120791</v>
      </c>
      <c r="B887" s="33" t="s">
        <v>7539</v>
      </c>
      <c r="C887" s="33" t="s">
        <v>3373</v>
      </c>
      <c r="D887" s="33">
        <v>1745</v>
      </c>
      <c r="E887" s="33" t="s">
        <v>275</v>
      </c>
      <c r="F887" s="33" t="s">
        <v>1345</v>
      </c>
      <c r="G887" s="33" t="s">
        <v>7540</v>
      </c>
      <c r="H887" s="88" t="str">
        <f t="shared" si="13"/>
        <v>Hopsasa, Schoolstraat 65_A, 1745 OPWIJK</v>
      </c>
    </row>
    <row r="888" spans="1:8" x14ac:dyDescent="0.25">
      <c r="A888" s="33">
        <v>120816</v>
      </c>
      <c r="B888" s="33" t="s">
        <v>7541</v>
      </c>
      <c r="C888" s="33" t="s">
        <v>3966</v>
      </c>
      <c r="D888" s="33">
        <v>3545</v>
      </c>
      <c r="E888" s="33" t="s">
        <v>699</v>
      </c>
      <c r="F888" s="33" t="s">
        <v>1911</v>
      </c>
      <c r="G888" s="33" t="s">
        <v>7542</v>
      </c>
      <c r="H888" s="88" t="str">
        <f t="shared" si="13"/>
        <v>DEPUZZEL, Dorpsstraat 39, 3545 ZELEM</v>
      </c>
    </row>
    <row r="889" spans="1:8" x14ac:dyDescent="0.25">
      <c r="A889" s="33">
        <v>120824</v>
      </c>
      <c r="B889" s="33" t="s">
        <v>7543</v>
      </c>
      <c r="C889" s="33" t="s">
        <v>4275</v>
      </c>
      <c r="D889" s="33">
        <v>8500</v>
      </c>
      <c r="E889" s="33" t="s">
        <v>411</v>
      </c>
      <c r="F889" s="33" t="s">
        <v>2204</v>
      </c>
      <c r="G889" s="33" t="s">
        <v>7544</v>
      </c>
      <c r="H889" s="88" t="str">
        <f t="shared" si="13"/>
        <v>Katholieke Basisscholen Kortrijk, Plein 9, 8500 KORTRIJK</v>
      </c>
    </row>
    <row r="890" spans="1:8" x14ac:dyDescent="0.25">
      <c r="A890" s="33">
        <v>120841</v>
      </c>
      <c r="B890" s="33" t="s">
        <v>7545</v>
      </c>
      <c r="C890" s="33" t="s">
        <v>4774</v>
      </c>
      <c r="D890" s="33">
        <v>3010</v>
      </c>
      <c r="E890" s="33" t="s">
        <v>346</v>
      </c>
      <c r="F890" s="33" t="s">
        <v>1885</v>
      </c>
      <c r="G890" s="33" t="s">
        <v>7546</v>
      </c>
      <c r="H890" s="88" t="str">
        <f t="shared" si="13"/>
        <v>BaO Leuven-Tienen-Landen, Rerum Novarumlaan 1, 3010 KESSEL-LO</v>
      </c>
    </row>
    <row r="891" spans="1:8" x14ac:dyDescent="0.25">
      <c r="A891" s="33">
        <v>120857</v>
      </c>
      <c r="B891" s="33" t="s">
        <v>7547</v>
      </c>
      <c r="C891" s="33" t="s">
        <v>7548</v>
      </c>
      <c r="D891" s="33">
        <v>8700</v>
      </c>
      <c r="E891" s="33" t="s">
        <v>430</v>
      </c>
      <c r="F891" s="33" t="s">
        <v>2322</v>
      </c>
      <c r="G891" s="33" t="s">
        <v>7549</v>
      </c>
      <c r="H891" s="88" t="str">
        <f t="shared" si="13"/>
        <v>PoelbergOmmeland, Ontvangerstraat 9, 8700 TIELT</v>
      </c>
    </row>
    <row r="892" spans="1:8" x14ac:dyDescent="0.25">
      <c r="A892" s="33">
        <v>120865</v>
      </c>
      <c r="B892" s="33" t="s">
        <v>7550</v>
      </c>
      <c r="C892" s="33" t="s">
        <v>7511</v>
      </c>
      <c r="D892" s="33">
        <v>8020</v>
      </c>
      <c r="E892" s="33" t="s">
        <v>388</v>
      </c>
      <c r="F892" s="33" t="s">
        <v>7551</v>
      </c>
      <c r="G892" s="33" t="s">
        <v>7552</v>
      </c>
      <c r="H892" s="88" t="str">
        <f t="shared" si="13"/>
        <v>Gruuthuse, Moerbrugsestraat 20, 8020 OOSTKAMP</v>
      </c>
    </row>
    <row r="893" spans="1:8" x14ac:dyDescent="0.25">
      <c r="A893" s="33">
        <v>120873</v>
      </c>
      <c r="B893" s="33" t="s">
        <v>7553</v>
      </c>
      <c r="C893" s="33" t="s">
        <v>7554</v>
      </c>
      <c r="D893" s="33">
        <v>8560</v>
      </c>
      <c r="E893" s="33" t="s">
        <v>418</v>
      </c>
      <c r="F893" s="33" t="s">
        <v>1106</v>
      </c>
      <c r="G893" s="33" t="s">
        <v>7555</v>
      </c>
      <c r="H893" s="88" t="str">
        <f t="shared" si="13"/>
        <v>Basisonderwijs Kortrijk - Menen, Kerselarenlaan 12, 8560 WEVELGEM</v>
      </c>
    </row>
    <row r="894" spans="1:8" x14ac:dyDescent="0.25">
      <c r="A894" s="33">
        <v>120881</v>
      </c>
      <c r="B894" s="33" t="s">
        <v>7556</v>
      </c>
      <c r="C894" s="33" t="s">
        <v>7557</v>
      </c>
      <c r="D894" s="33">
        <v>8800</v>
      </c>
      <c r="E894" s="33" t="s">
        <v>428</v>
      </c>
      <c r="F894" s="33" t="s">
        <v>7558</v>
      </c>
      <c r="G894" s="33" t="s">
        <v>7559</v>
      </c>
      <c r="H894" s="88" t="str">
        <f t="shared" si="13"/>
        <v>Basisonderwijs Roeselare, Hugo Verrieststraat 68, 8800 ROESELARE</v>
      </c>
    </row>
    <row r="895" spans="1:8" x14ac:dyDescent="0.25">
      <c r="A895" s="33">
        <v>120899</v>
      </c>
      <c r="B895" s="33" t="s">
        <v>7560</v>
      </c>
      <c r="C895" s="33" t="s">
        <v>7561</v>
      </c>
      <c r="D895" s="33">
        <v>8900</v>
      </c>
      <c r="E895" s="33" t="s">
        <v>431</v>
      </c>
      <c r="F895" s="33" t="s">
        <v>2328</v>
      </c>
      <c r="G895" s="33" t="s">
        <v>7562</v>
      </c>
      <c r="H895" s="88" t="str">
        <f t="shared" si="13"/>
        <v>C.D.I., Oude Veurnestraat 24, 8900 IEPER</v>
      </c>
    </row>
    <row r="896" spans="1:8" x14ac:dyDescent="0.25">
      <c r="A896" s="33">
        <v>120915</v>
      </c>
      <c r="B896" s="33" t="s">
        <v>7563</v>
      </c>
      <c r="C896" s="33" t="s">
        <v>4628</v>
      </c>
      <c r="D896" s="33">
        <v>9840</v>
      </c>
      <c r="E896" s="33" t="s">
        <v>478</v>
      </c>
      <c r="F896" s="33" t="s">
        <v>11215</v>
      </c>
      <c r="G896" s="33" t="s">
        <v>11216</v>
      </c>
      <c r="H896" s="88" t="str">
        <f t="shared" si="13"/>
        <v>KBO Schelde-Leie, Baron de Gieylaan 25, 9840 DE PINTE</v>
      </c>
    </row>
    <row r="897" spans="1:8" x14ac:dyDescent="0.25">
      <c r="A897" s="33">
        <v>120949</v>
      </c>
      <c r="B897" s="33" t="s">
        <v>7564</v>
      </c>
      <c r="C897" s="33" t="s">
        <v>4437</v>
      </c>
      <c r="D897" s="33">
        <v>9000</v>
      </c>
      <c r="E897" s="33" t="s">
        <v>435</v>
      </c>
      <c r="F897" s="33" t="s">
        <v>2363</v>
      </c>
      <c r="G897" s="33" t="s">
        <v>7565</v>
      </c>
      <c r="H897" s="88" t="str">
        <f t="shared" si="13"/>
        <v>De Archipel, Ebergiste De Deynestraat 2_B, 9000 GENT</v>
      </c>
    </row>
    <row r="898" spans="1:8" x14ac:dyDescent="0.25">
      <c r="A898" s="33">
        <v>120956</v>
      </c>
      <c r="B898" s="33" t="s">
        <v>7566</v>
      </c>
      <c r="C898" s="33" t="s">
        <v>3744</v>
      </c>
      <c r="D898" s="33">
        <v>9100</v>
      </c>
      <c r="E898" s="33" t="s">
        <v>325</v>
      </c>
      <c r="F898" s="33" t="s">
        <v>1715</v>
      </c>
      <c r="G898" s="33" t="s">
        <v>7567</v>
      </c>
      <c r="H898" s="88" t="str">
        <f t="shared" si="13"/>
        <v>Sint-Nicolaas BaO Zuid, Collegestraat 31, 9100 SINT-NIKLAAS</v>
      </c>
    </row>
    <row r="899" spans="1:8" x14ac:dyDescent="0.25">
      <c r="A899" s="33">
        <v>120964</v>
      </c>
      <c r="B899" s="33" t="s">
        <v>7568</v>
      </c>
      <c r="C899" s="33" t="s">
        <v>7569</v>
      </c>
      <c r="D899" s="33">
        <v>9041</v>
      </c>
      <c r="E899" s="33" t="s">
        <v>436</v>
      </c>
      <c r="F899" s="33" t="s">
        <v>11217</v>
      </c>
      <c r="G899" s="33" t="s">
        <v>11176</v>
      </c>
      <c r="H899" s="88" t="str">
        <f t="shared" ref="H899:H962" si="14">IF(A899="","",B899&amp;", "&amp;C899&amp;", "&amp;D899&amp;" "&amp;E899)</f>
        <v>EDUGO, Sint-Jozefstraat 7, 9041 OOSTAKKER</v>
      </c>
    </row>
    <row r="900" spans="1:8" x14ac:dyDescent="0.25">
      <c r="A900" s="33">
        <v>120972</v>
      </c>
      <c r="B900" s="33" t="s">
        <v>7570</v>
      </c>
      <c r="C900" s="33" t="s">
        <v>3184</v>
      </c>
      <c r="D900" s="33">
        <v>9260</v>
      </c>
      <c r="E900" s="33" t="s">
        <v>830</v>
      </c>
      <c r="F900" s="33" t="s">
        <v>1537</v>
      </c>
      <c r="G900" s="33" t="s">
        <v>7571</v>
      </c>
      <c r="H900" s="88" t="str">
        <f t="shared" si="14"/>
        <v>Scheldeland, Schoolstraat 4, 9260 SERSKAMP</v>
      </c>
    </row>
    <row r="901" spans="1:8" x14ac:dyDescent="0.25">
      <c r="A901" s="33">
        <v>120981</v>
      </c>
      <c r="B901" s="33" t="s">
        <v>7572</v>
      </c>
      <c r="C901" s="33" t="s">
        <v>4590</v>
      </c>
      <c r="D901" s="33">
        <v>9400</v>
      </c>
      <c r="E901" s="33" t="s">
        <v>901</v>
      </c>
      <c r="F901" s="33" t="s">
        <v>1606</v>
      </c>
      <c r="G901" s="33" t="s">
        <v>7573</v>
      </c>
      <c r="H901" s="88" t="str">
        <f t="shared" si="14"/>
        <v>Stedelijke basisscholen Ninove-Geni, Edingsesteenweg 344, 9400 DENDERWINDEKE</v>
      </c>
    </row>
    <row r="902" spans="1:8" x14ac:dyDescent="0.25">
      <c r="A902" s="33">
        <v>120998</v>
      </c>
      <c r="B902" s="33" t="s">
        <v>7574</v>
      </c>
      <c r="C902" s="33" t="s">
        <v>7575</v>
      </c>
      <c r="D902" s="33">
        <v>9160</v>
      </c>
      <c r="E902" s="33" t="s">
        <v>442</v>
      </c>
      <c r="F902" s="33" t="s">
        <v>2409</v>
      </c>
      <c r="G902" s="33" t="s">
        <v>7576</v>
      </c>
      <c r="H902" s="88" t="str">
        <f t="shared" si="14"/>
        <v>Katholiek Basisonderwijs Lokeren, Heirbrugstraat 271, 9160 LOKEREN</v>
      </c>
    </row>
    <row r="903" spans="1:8" x14ac:dyDescent="0.25">
      <c r="A903" s="33">
        <v>121004</v>
      </c>
      <c r="B903" s="33" t="s">
        <v>7577</v>
      </c>
      <c r="C903" s="33" t="s">
        <v>4616</v>
      </c>
      <c r="D903" s="33">
        <v>9681</v>
      </c>
      <c r="E903" s="33" t="s">
        <v>153</v>
      </c>
      <c r="F903" s="33" t="s">
        <v>1632</v>
      </c>
      <c r="G903" s="33" t="s">
        <v>7578</v>
      </c>
      <c r="H903" s="88" t="str">
        <f t="shared" si="14"/>
        <v>Katholiek Basisond. "Vlaamse Ardennen", Glorieuxstraat 4, 9681 NUKERKE</v>
      </c>
    </row>
    <row r="904" spans="1:8" x14ac:dyDescent="0.25">
      <c r="A904" s="33">
        <v>121012</v>
      </c>
      <c r="B904" s="33" t="s">
        <v>7579</v>
      </c>
      <c r="C904" s="33" t="s">
        <v>7580</v>
      </c>
      <c r="D904" s="33">
        <v>9300</v>
      </c>
      <c r="E904" s="33" t="s">
        <v>455</v>
      </c>
      <c r="F904" s="33" t="s">
        <v>6620</v>
      </c>
      <c r="G904" s="33" t="s">
        <v>7578</v>
      </c>
      <c r="H904" s="88" t="str">
        <f t="shared" si="14"/>
        <v>Scholengemeenschap Dender, Welvaartstraat 70, 9300 AALST</v>
      </c>
    </row>
    <row r="905" spans="1:8" x14ac:dyDescent="0.25">
      <c r="A905" s="33">
        <v>121038</v>
      </c>
      <c r="B905" s="33" t="s">
        <v>7581</v>
      </c>
      <c r="C905" s="33" t="s">
        <v>4785</v>
      </c>
      <c r="D905" s="33">
        <v>9470</v>
      </c>
      <c r="E905" s="33" t="s">
        <v>466</v>
      </c>
      <c r="F905" s="33" t="s">
        <v>7582</v>
      </c>
      <c r="G905" s="33" t="s">
        <v>7583</v>
      </c>
      <c r="H905" s="88" t="str">
        <f t="shared" si="14"/>
        <v>De zevensprong, Collegestraat 19, 9470 DENDERLEEUW</v>
      </c>
    </row>
    <row r="906" spans="1:8" x14ac:dyDescent="0.25">
      <c r="A906" s="33">
        <v>121046</v>
      </c>
      <c r="B906" s="33" t="s">
        <v>7584</v>
      </c>
      <c r="C906" s="33" t="s">
        <v>4620</v>
      </c>
      <c r="D906" s="33">
        <v>9700</v>
      </c>
      <c r="E906" s="33" t="s">
        <v>477</v>
      </c>
      <c r="F906" s="33" t="s">
        <v>1638</v>
      </c>
      <c r="G906" s="33" t="s">
        <v>7585</v>
      </c>
      <c r="H906" s="88" t="str">
        <f t="shared" si="14"/>
        <v>Kath.Gewoon &amp; Buiteng. Basis Oudenaarde, Vlaanderenstraat 4, 9700 OUDENAARDE</v>
      </c>
    </row>
    <row r="907" spans="1:8" x14ac:dyDescent="0.25">
      <c r="A907" s="33">
        <v>121053</v>
      </c>
      <c r="B907" s="33" t="s">
        <v>7586</v>
      </c>
      <c r="C907" s="33" t="s">
        <v>7587</v>
      </c>
      <c r="D907" s="33">
        <v>9040</v>
      </c>
      <c r="E907" s="33" t="s">
        <v>444</v>
      </c>
      <c r="F907" s="33" t="s">
        <v>2412</v>
      </c>
      <c r="G907" s="33" t="s">
        <v>7588</v>
      </c>
      <c r="H907" s="88" t="str">
        <f t="shared" si="14"/>
        <v>Sint-Jan&amp;Visitatie, Visitatiestraat 1, 9040 SINT-AMANDSBERG</v>
      </c>
    </row>
    <row r="908" spans="1:8" x14ac:dyDescent="0.25">
      <c r="A908" s="33">
        <v>121061</v>
      </c>
      <c r="B908" s="33" t="s">
        <v>7589</v>
      </c>
      <c r="C908" s="33" t="s">
        <v>3192</v>
      </c>
      <c r="D908" s="33">
        <v>9700</v>
      </c>
      <c r="E908" s="33" t="s">
        <v>477</v>
      </c>
      <c r="F908" s="33" t="s">
        <v>1177</v>
      </c>
      <c r="G908" s="33" t="s">
        <v>7590</v>
      </c>
      <c r="H908" s="88" t="str">
        <f t="shared" si="14"/>
        <v>SGE BaO Vlaamse Ardennen, Aalststraat 180, 9700 OUDENAARDE</v>
      </c>
    </row>
    <row r="909" spans="1:8" x14ac:dyDescent="0.25">
      <c r="A909" s="33">
        <v>121111</v>
      </c>
      <c r="B909" s="33" t="s">
        <v>7591</v>
      </c>
      <c r="C909" s="33" t="s">
        <v>7592</v>
      </c>
      <c r="D909" s="33">
        <v>8511</v>
      </c>
      <c r="E909" s="33" t="s">
        <v>71</v>
      </c>
      <c r="F909" s="33" t="s">
        <v>11207</v>
      </c>
      <c r="G909" s="33" t="s">
        <v>7594</v>
      </c>
      <c r="H909" s="88" t="str">
        <f t="shared" si="14"/>
        <v>Klavertje 4, Lauwsestraat 11_13, 8511 AALBEKE</v>
      </c>
    </row>
    <row r="910" spans="1:8" x14ac:dyDescent="0.25">
      <c r="A910" s="33">
        <v>121129</v>
      </c>
      <c r="B910" s="33" t="s">
        <v>7871</v>
      </c>
      <c r="C910" s="33" t="s">
        <v>7872</v>
      </c>
      <c r="D910" s="33">
        <v>9600</v>
      </c>
      <c r="E910" s="33" t="s">
        <v>472</v>
      </c>
      <c r="F910" s="33" t="s">
        <v>7873</v>
      </c>
      <c r="G910" s="33" t="s">
        <v>7874</v>
      </c>
      <c r="H910" s="88" t="str">
        <f t="shared" si="14"/>
        <v>Vrij Katholiek Basisonderwijs Ronse, Stefaan Modest Glorieuxlaan 50, 9600 RONSE</v>
      </c>
    </row>
    <row r="911" spans="1:8" x14ac:dyDescent="0.25">
      <c r="A911" s="33">
        <v>121137</v>
      </c>
      <c r="B911" s="33" t="s">
        <v>7875</v>
      </c>
      <c r="C911" s="33" t="s">
        <v>3680</v>
      </c>
      <c r="D911" s="33">
        <v>9120</v>
      </c>
      <c r="E911" s="33" t="s">
        <v>327</v>
      </c>
      <c r="F911" s="33" t="s">
        <v>7876</v>
      </c>
      <c r="G911" s="33" t="s">
        <v>7877</v>
      </c>
      <c r="H911" s="88" t="str">
        <f t="shared" si="14"/>
        <v>SG Gemeent. BO Beveren-Kruibeke, Stationsstraat 2, 9120 BEVEREN-WAAS</v>
      </c>
    </row>
    <row r="912" spans="1:8" x14ac:dyDescent="0.25">
      <c r="A912" s="33">
        <v>121152</v>
      </c>
      <c r="B912" s="33" t="s">
        <v>7878</v>
      </c>
      <c r="C912" s="33" t="s">
        <v>4880</v>
      </c>
      <c r="D912" s="33">
        <v>9900</v>
      </c>
      <c r="E912" s="33" t="s">
        <v>483</v>
      </c>
      <c r="F912" s="33" t="s">
        <v>7879</v>
      </c>
      <c r="G912" s="33" t="s">
        <v>7880</v>
      </c>
      <c r="H912" s="88" t="str">
        <f t="shared" si="14"/>
        <v>KaBoe, Zuidmoerstraat 125, 9900 EEKLO</v>
      </c>
    </row>
    <row r="913" spans="1:8" x14ac:dyDescent="0.25">
      <c r="A913" s="33">
        <v>121161</v>
      </c>
      <c r="B913" s="33" t="s">
        <v>7881</v>
      </c>
      <c r="C913" s="33" t="s">
        <v>4513</v>
      </c>
      <c r="D913" s="33">
        <v>9230</v>
      </c>
      <c r="E913" s="33" t="s">
        <v>448</v>
      </c>
      <c r="F913" s="33" t="s">
        <v>1531</v>
      </c>
      <c r="G913" s="33" t="s">
        <v>7882</v>
      </c>
      <c r="H913" s="88" t="str">
        <f t="shared" si="14"/>
        <v>KOW-St.-Lodewijk Wetteren  Tussenbeke, Florimond Leirensstraat 31, 9230 WETTEREN</v>
      </c>
    </row>
    <row r="914" spans="1:8" x14ac:dyDescent="0.25">
      <c r="A914" s="33">
        <v>121186</v>
      </c>
      <c r="B914" s="33" t="s">
        <v>7883</v>
      </c>
      <c r="C914" s="33" t="s">
        <v>7884</v>
      </c>
      <c r="D914" s="33">
        <v>9120</v>
      </c>
      <c r="E914" s="33" t="s">
        <v>327</v>
      </c>
      <c r="F914" s="33" t="s">
        <v>7885</v>
      </c>
      <c r="G914" s="33" t="s">
        <v>7886</v>
      </c>
      <c r="H914" s="88" t="str">
        <f t="shared" si="14"/>
        <v>Scholengemeenschap KEI, Floralaan 28, 9120 BEVEREN-WAAS</v>
      </c>
    </row>
    <row r="915" spans="1:8" x14ac:dyDescent="0.25">
      <c r="A915" s="33">
        <v>121194</v>
      </c>
      <c r="B915" s="33" t="s">
        <v>7887</v>
      </c>
      <c r="C915" s="33" t="s">
        <v>7888</v>
      </c>
      <c r="D915" s="33">
        <v>9340</v>
      </c>
      <c r="E915" s="33" t="s">
        <v>456</v>
      </c>
      <c r="F915" s="33" t="s">
        <v>2584</v>
      </c>
      <c r="G915" s="33" t="s">
        <v>11218</v>
      </c>
      <c r="H915" s="88" t="str">
        <f t="shared" si="14"/>
        <v>Katholiek Basisonderwijs Lede, Broeder de Saedeleerstraat 6, 9340 LEDE</v>
      </c>
    </row>
    <row r="916" spans="1:8" x14ac:dyDescent="0.25">
      <c r="A916" s="33">
        <v>121228</v>
      </c>
      <c r="B916" s="33" t="s">
        <v>7889</v>
      </c>
      <c r="C916" s="33" t="s">
        <v>7890</v>
      </c>
      <c r="D916" s="33">
        <v>9140</v>
      </c>
      <c r="E916" s="33" t="s">
        <v>324</v>
      </c>
      <c r="F916" s="33" t="s">
        <v>7891</v>
      </c>
      <c r="G916" s="33" t="s">
        <v>7892</v>
      </c>
      <c r="H916" s="88" t="str">
        <f t="shared" si="14"/>
        <v>KSTS, Akkerstraat 28, 9140 TEMSE</v>
      </c>
    </row>
    <row r="917" spans="1:8" x14ac:dyDescent="0.25">
      <c r="A917" s="33">
        <v>121236</v>
      </c>
      <c r="B917" s="33" t="s">
        <v>7893</v>
      </c>
      <c r="C917" s="33" t="s">
        <v>4687</v>
      </c>
      <c r="D917" s="33">
        <v>9980</v>
      </c>
      <c r="E917" s="33" t="s">
        <v>185</v>
      </c>
      <c r="F917" s="33" t="s">
        <v>2567</v>
      </c>
      <c r="G917" s="33" t="s">
        <v>7894</v>
      </c>
      <c r="H917" s="88" t="str">
        <f t="shared" si="14"/>
        <v>Scholengemeenschap Meetjesland, Leemweg 1, 9980 SINT-LAUREINS</v>
      </c>
    </row>
    <row r="918" spans="1:8" x14ac:dyDescent="0.25">
      <c r="A918" s="33">
        <v>121251</v>
      </c>
      <c r="B918" s="33" t="s">
        <v>7895</v>
      </c>
      <c r="C918" s="33" t="s">
        <v>7896</v>
      </c>
      <c r="D918" s="33">
        <v>9200</v>
      </c>
      <c r="E918" s="33" t="s">
        <v>457</v>
      </c>
      <c r="F918" s="33" t="s">
        <v>7897</v>
      </c>
      <c r="G918" s="33" t="s">
        <v>7898</v>
      </c>
      <c r="H918" s="88" t="str">
        <f t="shared" si="14"/>
        <v>Schelde Dender Durme, Brusselsestraat 97, 9200 DENDERMONDE</v>
      </c>
    </row>
    <row r="919" spans="1:8" x14ac:dyDescent="0.25">
      <c r="A919" s="33">
        <v>121269</v>
      </c>
      <c r="B919" s="33" t="s">
        <v>7899</v>
      </c>
      <c r="C919" s="33" t="s">
        <v>7900</v>
      </c>
      <c r="D919" s="33">
        <v>9700</v>
      </c>
      <c r="E919" s="33" t="s">
        <v>477</v>
      </c>
      <c r="F919" s="33" t="s">
        <v>2932</v>
      </c>
      <c r="G919" s="33" t="s">
        <v>11219</v>
      </c>
      <c r="H919" s="88" t="str">
        <f t="shared" si="14"/>
        <v>Kruizinga, Sint-Jozefsplein 11, 9700 OUDENAARDE</v>
      </c>
    </row>
    <row r="920" spans="1:8" x14ac:dyDescent="0.25">
      <c r="A920" s="33">
        <v>121277</v>
      </c>
      <c r="B920" s="33" t="s">
        <v>7901</v>
      </c>
      <c r="C920" s="33" t="s">
        <v>4515</v>
      </c>
      <c r="D920" s="33">
        <v>9230</v>
      </c>
      <c r="E920" s="33" t="s">
        <v>448</v>
      </c>
      <c r="F920" s="33" t="s">
        <v>1533</v>
      </c>
      <c r="G920" s="33" t="s">
        <v>7902</v>
      </c>
      <c r="H920" s="88" t="str">
        <f t="shared" si="14"/>
        <v>Kat Scholengemeenschap Rhode-Schelde, Cooppallaan 126, 9230 WETTEREN</v>
      </c>
    </row>
    <row r="921" spans="1:8" x14ac:dyDescent="0.25">
      <c r="A921" s="33">
        <v>121285</v>
      </c>
      <c r="B921" s="33" t="s">
        <v>7903</v>
      </c>
      <c r="C921" s="33" t="s">
        <v>7904</v>
      </c>
      <c r="D921" s="33">
        <v>9220</v>
      </c>
      <c r="E921" s="33" t="s">
        <v>446</v>
      </c>
      <c r="F921" s="33" t="s">
        <v>11220</v>
      </c>
      <c r="G921" s="33" t="s">
        <v>11221</v>
      </c>
      <c r="H921" s="88" t="str">
        <f t="shared" si="14"/>
        <v>KOHa BaO, Zogge 20, 9220 HAMME</v>
      </c>
    </row>
    <row r="922" spans="1:8" x14ac:dyDescent="0.25">
      <c r="A922" s="33">
        <v>121301</v>
      </c>
      <c r="B922" s="33" t="s">
        <v>7905</v>
      </c>
      <c r="C922" s="33" t="s">
        <v>7906</v>
      </c>
      <c r="D922" s="33">
        <v>9900</v>
      </c>
      <c r="E922" s="33" t="s">
        <v>483</v>
      </c>
      <c r="F922" s="33" t="s">
        <v>1185</v>
      </c>
      <c r="G922" s="33" t="s">
        <v>7907</v>
      </c>
      <c r="H922" s="88" t="str">
        <f t="shared" si="14"/>
        <v>Basisonderwijs Meetjesland, Beukenstraat 1_B, 9900 EEKLO</v>
      </c>
    </row>
    <row r="923" spans="1:8" x14ac:dyDescent="0.25">
      <c r="A923" s="33">
        <v>121319</v>
      </c>
      <c r="B923" s="33" t="s">
        <v>7908</v>
      </c>
      <c r="C923" s="33" t="s">
        <v>7909</v>
      </c>
      <c r="D923" s="33">
        <v>9820</v>
      </c>
      <c r="E923" s="33" t="s">
        <v>451</v>
      </c>
      <c r="F923" s="33" t="s">
        <v>7910</v>
      </c>
      <c r="G923" s="33" t="s">
        <v>7911</v>
      </c>
      <c r="H923" s="88" t="str">
        <f t="shared" si="14"/>
        <v>Land van Rhode, Bergstraat 32_A, 9820 MERELBEKE</v>
      </c>
    </row>
    <row r="924" spans="1:8" x14ac:dyDescent="0.25">
      <c r="A924" s="33">
        <v>121327</v>
      </c>
      <c r="B924" s="33" t="s">
        <v>7912</v>
      </c>
      <c r="C924" s="33" t="s">
        <v>3189</v>
      </c>
      <c r="D924" s="33">
        <v>9620</v>
      </c>
      <c r="E924" s="33" t="s">
        <v>473</v>
      </c>
      <c r="F924" s="33" t="s">
        <v>1173</v>
      </c>
      <c r="G924" s="33" t="s">
        <v>7913</v>
      </c>
      <c r="H924" s="88" t="str">
        <f t="shared" si="14"/>
        <v>Gemeenschapsond.Zuid-Oost-Vlaanderen, Lyceumstraat 12, 9620 ZOTTEGEM</v>
      </c>
    </row>
    <row r="925" spans="1:8" x14ac:dyDescent="0.25">
      <c r="A925" s="33">
        <v>121335</v>
      </c>
      <c r="B925" s="33" t="s">
        <v>7914</v>
      </c>
      <c r="C925" s="33" t="s">
        <v>4568</v>
      </c>
      <c r="D925" s="33">
        <v>9280</v>
      </c>
      <c r="E925" s="33" t="s">
        <v>460</v>
      </c>
      <c r="F925" s="33" t="s">
        <v>2482</v>
      </c>
      <c r="G925" s="33" t="s">
        <v>7915</v>
      </c>
      <c r="H925" s="88" t="str">
        <f t="shared" si="14"/>
        <v>Vrije Basisscholen Dender-Noord, Brusselsesteenweg 43, 9280 LEBBEKE</v>
      </c>
    </row>
    <row r="926" spans="1:8" x14ac:dyDescent="0.25">
      <c r="A926" s="33">
        <v>121343</v>
      </c>
      <c r="B926" s="33" t="s">
        <v>7916</v>
      </c>
      <c r="C926" s="33" t="s">
        <v>7917</v>
      </c>
      <c r="D926" s="33">
        <v>9400</v>
      </c>
      <c r="E926" s="33" t="s">
        <v>462</v>
      </c>
      <c r="F926" s="33" t="s">
        <v>2487</v>
      </c>
      <c r="G926" s="33" t="s">
        <v>7918</v>
      </c>
      <c r="H926" s="88" t="str">
        <f t="shared" si="14"/>
        <v>Hartencollege Basisonderwijs Ninove, Aalstersesteenweg 25, 9400 NINOVE</v>
      </c>
    </row>
    <row r="927" spans="1:8" x14ac:dyDescent="0.25">
      <c r="A927" s="33">
        <v>121368</v>
      </c>
      <c r="B927" s="33" t="s">
        <v>7919</v>
      </c>
      <c r="C927" s="33" t="s">
        <v>4874</v>
      </c>
      <c r="D927" s="33">
        <v>9300</v>
      </c>
      <c r="E927" s="33" t="s">
        <v>455</v>
      </c>
      <c r="F927" s="33" t="s">
        <v>11222</v>
      </c>
      <c r="G927" s="33" t="s">
        <v>11223</v>
      </c>
      <c r="H927" s="88" t="str">
        <f t="shared" si="14"/>
        <v>Vrij Basisonderwijs Denderland, Raffelgemstraat 8, 9300 AALST</v>
      </c>
    </row>
    <row r="928" spans="1:8" x14ac:dyDescent="0.25">
      <c r="A928" s="33">
        <v>121376</v>
      </c>
      <c r="B928" s="33" t="s">
        <v>7920</v>
      </c>
      <c r="C928" s="33" t="s">
        <v>5061</v>
      </c>
      <c r="D928" s="33">
        <v>9940</v>
      </c>
      <c r="E928" s="33" t="s">
        <v>437</v>
      </c>
      <c r="F928" s="33" t="s">
        <v>6522</v>
      </c>
      <c r="G928" s="33" t="s">
        <v>7921</v>
      </c>
      <c r="H928" s="88" t="str">
        <f t="shared" si="14"/>
        <v>Gemeentescholen Evergem, Reibroekstraat 2_A, 9940 EVERGEM</v>
      </c>
    </row>
    <row r="929" spans="1:8" x14ac:dyDescent="0.25">
      <c r="A929" s="33">
        <v>121384</v>
      </c>
      <c r="B929" s="33" t="s">
        <v>7922</v>
      </c>
      <c r="C929" s="33" t="s">
        <v>7923</v>
      </c>
      <c r="D929" s="33">
        <v>9140</v>
      </c>
      <c r="E929" s="33" t="s">
        <v>324</v>
      </c>
      <c r="F929" s="33" t="s">
        <v>2806</v>
      </c>
      <c r="G929" s="33" t="s">
        <v>7924</v>
      </c>
      <c r="H929" s="88" t="str">
        <f t="shared" si="14"/>
        <v>Basisonderwijs Scholengroep 17 Waas, Theo De Deckerlaan 2, 9140 TEMSE</v>
      </c>
    </row>
    <row r="930" spans="1:8" x14ac:dyDescent="0.25">
      <c r="A930" s="33">
        <v>121392</v>
      </c>
      <c r="B930" s="33" t="s">
        <v>7925</v>
      </c>
      <c r="C930" s="33" t="s">
        <v>4609</v>
      </c>
      <c r="D930" s="33">
        <v>9630</v>
      </c>
      <c r="E930" s="33" t="s">
        <v>147</v>
      </c>
      <c r="F930" s="33" t="s">
        <v>1624</v>
      </c>
      <c r="G930" s="33" t="s">
        <v>7926</v>
      </c>
      <c r="H930" s="88" t="str">
        <f t="shared" si="14"/>
        <v>Zwalmvallei, Decoenestraat 8, 9630 MUNKZWALM</v>
      </c>
    </row>
    <row r="931" spans="1:8" x14ac:dyDescent="0.25">
      <c r="A931" s="33">
        <v>121401</v>
      </c>
      <c r="B931" s="33" t="s">
        <v>7927</v>
      </c>
      <c r="C931" s="33" t="s">
        <v>4666</v>
      </c>
      <c r="D931" s="33">
        <v>9880</v>
      </c>
      <c r="E931" s="33" t="s">
        <v>482</v>
      </c>
      <c r="F931" s="33" t="s">
        <v>2545</v>
      </c>
      <c r="G931" s="33" t="s">
        <v>7928</v>
      </c>
      <c r="H931" s="88" t="str">
        <f t="shared" si="14"/>
        <v>Op Weg, Brouwerijstraat 28, 9880 AALTER</v>
      </c>
    </row>
    <row r="932" spans="1:8" x14ac:dyDescent="0.25">
      <c r="A932" s="33">
        <v>121418</v>
      </c>
      <c r="B932" s="33" t="s">
        <v>7929</v>
      </c>
      <c r="C932" s="33" t="s">
        <v>4466</v>
      </c>
      <c r="D932" s="33">
        <v>9060</v>
      </c>
      <c r="E932" s="33" t="s">
        <v>438</v>
      </c>
      <c r="F932" s="33" t="s">
        <v>2389</v>
      </c>
      <c r="G932" s="33" t="s">
        <v>7930</v>
      </c>
      <c r="H932" s="88" t="str">
        <f t="shared" si="14"/>
        <v>Wachtebeke - Zelzate, Assenedesteenweg 115, 9060 ZELZATE</v>
      </c>
    </row>
    <row r="933" spans="1:8" x14ac:dyDescent="0.25">
      <c r="A933" s="33">
        <v>121426</v>
      </c>
      <c r="B933" s="33" t="s">
        <v>7931</v>
      </c>
      <c r="C933" s="33" t="s">
        <v>4016</v>
      </c>
      <c r="D933" s="33">
        <v>9080</v>
      </c>
      <c r="E933" s="33" t="s">
        <v>824</v>
      </c>
      <c r="F933" s="33" t="s">
        <v>5880</v>
      </c>
      <c r="G933" s="33" t="s">
        <v>7932</v>
      </c>
      <c r="H933" s="88" t="str">
        <f t="shared" si="14"/>
        <v>REINAERT, Schoolstraat 18, 9080 LOCHRISTI</v>
      </c>
    </row>
    <row r="934" spans="1:8" x14ac:dyDescent="0.25">
      <c r="A934" s="33">
        <v>121434</v>
      </c>
      <c r="B934" s="33" t="s">
        <v>7933</v>
      </c>
      <c r="C934" s="33" t="s">
        <v>4703</v>
      </c>
      <c r="D934" s="33">
        <v>9800</v>
      </c>
      <c r="E934" s="33" t="s">
        <v>191</v>
      </c>
      <c r="F934" s="33" t="s">
        <v>2583</v>
      </c>
      <c r="G934" s="33" t="s">
        <v>9659</v>
      </c>
      <c r="H934" s="88" t="str">
        <f t="shared" si="14"/>
        <v>SG Meander, Nieuwstraat 60, 9800 ASTENE</v>
      </c>
    </row>
    <row r="935" spans="1:8" x14ac:dyDescent="0.25">
      <c r="A935" s="33">
        <v>121459</v>
      </c>
      <c r="B935" s="33" t="s">
        <v>7934</v>
      </c>
      <c r="C935" s="33" t="s">
        <v>3756</v>
      </c>
      <c r="D935" s="33">
        <v>2660</v>
      </c>
      <c r="E935" s="33" t="s">
        <v>605</v>
      </c>
      <c r="F935" s="33" t="s">
        <v>1724</v>
      </c>
      <c r="G935" s="33" t="s">
        <v>11224</v>
      </c>
      <c r="H935" s="88" t="str">
        <f t="shared" si="14"/>
        <v>Katholiek Basisonderwijs Hoboken, Dokter Coenstraat 18, 2660 HOBOKEN</v>
      </c>
    </row>
    <row r="936" spans="1:8" x14ac:dyDescent="0.25">
      <c r="A936" s="33">
        <v>121467</v>
      </c>
      <c r="B936" s="33" t="s">
        <v>7935</v>
      </c>
      <c r="C936" s="33" t="s">
        <v>3490</v>
      </c>
      <c r="D936" s="33">
        <v>2900</v>
      </c>
      <c r="E936" s="33" t="s">
        <v>285</v>
      </c>
      <c r="F936" s="33" t="s">
        <v>1440</v>
      </c>
      <c r="G936" s="33" t="s">
        <v>7936</v>
      </c>
      <c r="H936" s="88" t="str">
        <f t="shared" si="14"/>
        <v>S M S, Marialei 2, 2900 SCHOTEN</v>
      </c>
    </row>
    <row r="937" spans="1:8" x14ac:dyDescent="0.25">
      <c r="A937" s="33">
        <v>121475</v>
      </c>
      <c r="B937" s="33" t="s">
        <v>7937</v>
      </c>
      <c r="C937" s="33" t="s">
        <v>4637</v>
      </c>
      <c r="D937" s="33">
        <v>9750</v>
      </c>
      <c r="E937" s="33" t="s">
        <v>6682</v>
      </c>
      <c r="F937" s="33" t="s">
        <v>2520</v>
      </c>
      <c r="G937" s="33" t="s">
        <v>7938</v>
      </c>
      <c r="H937" s="88" t="str">
        <f t="shared" si="14"/>
        <v>Gemeentelijk Onderwijs Schelde Leie, Kerkplein 24, 9750 KRUISEM</v>
      </c>
    </row>
    <row r="938" spans="1:8" x14ac:dyDescent="0.25">
      <c r="A938" s="33">
        <v>121483</v>
      </c>
      <c r="B938" s="33" t="s">
        <v>7939</v>
      </c>
      <c r="C938" s="33" t="s">
        <v>7123</v>
      </c>
      <c r="D938" s="33">
        <v>2222</v>
      </c>
      <c r="E938" s="33" t="s">
        <v>574</v>
      </c>
      <c r="F938" s="33" t="s">
        <v>1575</v>
      </c>
      <c r="G938" s="33" t="s">
        <v>7940</v>
      </c>
      <c r="H938" s="88" t="str">
        <f t="shared" si="14"/>
        <v>Briljant Basisonderwijs, Pastoriestraat 26, 2222 WIEKEVORST</v>
      </c>
    </row>
    <row r="939" spans="1:8" x14ac:dyDescent="0.25">
      <c r="A939" s="33">
        <v>121491</v>
      </c>
      <c r="B939" s="33" t="s">
        <v>7941</v>
      </c>
      <c r="C939" s="33" t="s">
        <v>3604</v>
      </c>
      <c r="D939" s="33">
        <v>2400</v>
      </c>
      <c r="E939" s="33" t="s">
        <v>304</v>
      </c>
      <c r="F939" s="33" t="s">
        <v>1560</v>
      </c>
      <c r="G939" s="33" t="s">
        <v>7942</v>
      </c>
      <c r="H939" s="88" t="str">
        <f t="shared" si="14"/>
        <v>TROTS, Ginderbuiten 212, 2400 MOL</v>
      </c>
    </row>
    <row r="940" spans="1:8" x14ac:dyDescent="0.25">
      <c r="A940" s="33">
        <v>121509</v>
      </c>
      <c r="B940" s="33" t="s">
        <v>7943</v>
      </c>
      <c r="C940" s="33" t="s">
        <v>3515</v>
      </c>
      <c r="D940" s="33">
        <v>2980</v>
      </c>
      <c r="E940" s="33" t="s">
        <v>289</v>
      </c>
      <c r="F940" s="33" t="s">
        <v>1464</v>
      </c>
      <c r="G940" s="33" t="s">
        <v>10303</v>
      </c>
      <c r="H940" s="88" t="str">
        <f t="shared" si="14"/>
        <v>Scholengemeenschap BAVO, Handelslei 72, 2980 ZOERSEL</v>
      </c>
    </row>
    <row r="941" spans="1:8" x14ac:dyDescent="0.25">
      <c r="A941" s="33">
        <v>121533</v>
      </c>
      <c r="B941" s="33" t="s">
        <v>7944</v>
      </c>
      <c r="C941" s="33" t="s">
        <v>3566</v>
      </c>
      <c r="D941" s="33">
        <v>2280</v>
      </c>
      <c r="E941" s="33" t="s">
        <v>299</v>
      </c>
      <c r="F941" s="33" t="s">
        <v>1510</v>
      </c>
      <c r="G941" s="33" t="s">
        <v>11225</v>
      </c>
      <c r="H941" s="88" t="str">
        <f t="shared" si="14"/>
        <v>DIAMANT, Bergstraat 12, 2280 GROBBENDONK</v>
      </c>
    </row>
    <row r="942" spans="1:8" x14ac:dyDescent="0.25">
      <c r="A942" s="33">
        <v>121541</v>
      </c>
      <c r="B942" s="33" t="s">
        <v>7945</v>
      </c>
      <c r="C942" s="33" t="s">
        <v>4923</v>
      </c>
      <c r="D942" s="33">
        <v>2940</v>
      </c>
      <c r="E942" s="33" t="s">
        <v>542</v>
      </c>
      <c r="F942" s="33" t="s">
        <v>1422</v>
      </c>
      <c r="G942" s="33" t="s">
        <v>7946</v>
      </c>
      <c r="H942" s="88" t="str">
        <f t="shared" si="14"/>
        <v>SAMENSPEL, Witvenstraat 59, 2940 HOEVENEN</v>
      </c>
    </row>
    <row r="943" spans="1:8" x14ac:dyDescent="0.25">
      <c r="A943" s="33">
        <v>121558</v>
      </c>
      <c r="B943" s="33" t="s">
        <v>7947</v>
      </c>
      <c r="C943" s="33" t="s">
        <v>3514</v>
      </c>
      <c r="D943" s="33">
        <v>2960</v>
      </c>
      <c r="E943" s="33" t="s">
        <v>547</v>
      </c>
      <c r="F943" s="33" t="s">
        <v>1463</v>
      </c>
      <c r="G943" s="33" t="s">
        <v>7948</v>
      </c>
      <c r="H943" s="88" t="str">
        <f t="shared" si="14"/>
        <v>BreSleGo, Venusstraat 5, 2960 BRECHT</v>
      </c>
    </row>
    <row r="944" spans="1:8" x14ac:dyDescent="0.25">
      <c r="A944" s="33">
        <v>121566</v>
      </c>
      <c r="B944" s="33" t="s">
        <v>7949</v>
      </c>
      <c r="C944" s="33" t="s">
        <v>3569</v>
      </c>
      <c r="D944" s="33">
        <v>2290</v>
      </c>
      <c r="E944" s="33" t="s">
        <v>560</v>
      </c>
      <c r="F944" s="33" t="s">
        <v>1513</v>
      </c>
      <c r="G944" s="33" t="s">
        <v>7950</v>
      </c>
      <c r="H944" s="88" t="str">
        <f t="shared" si="14"/>
        <v>LIVO, Markt 19, 2290 VORSELAAR</v>
      </c>
    </row>
    <row r="945" spans="1:8" x14ac:dyDescent="0.25">
      <c r="A945" s="33">
        <v>121574</v>
      </c>
      <c r="B945" s="33" t="s">
        <v>7951</v>
      </c>
      <c r="C945" s="33" t="s">
        <v>3507</v>
      </c>
      <c r="D945" s="33">
        <v>2390</v>
      </c>
      <c r="E945" s="33" t="s">
        <v>544</v>
      </c>
      <c r="F945" s="33" t="s">
        <v>1456</v>
      </c>
      <c r="G945" s="33" t="s">
        <v>7952</v>
      </c>
      <c r="H945" s="88" t="str">
        <f t="shared" si="14"/>
        <v>Boemerang, Oude Molenstraat 11, 2390 WESTMALLE</v>
      </c>
    </row>
    <row r="946" spans="1:8" x14ac:dyDescent="0.25">
      <c r="A946" s="33">
        <v>121582</v>
      </c>
      <c r="B946" s="33" t="s">
        <v>7953</v>
      </c>
      <c r="C946" s="33" t="s">
        <v>4165</v>
      </c>
      <c r="D946" s="33">
        <v>8810</v>
      </c>
      <c r="E946" s="33" t="s">
        <v>391</v>
      </c>
      <c r="F946" s="33" t="s">
        <v>2092</v>
      </c>
      <c r="G946" s="33" t="s">
        <v>7954</v>
      </c>
      <c r="H946" s="88" t="str">
        <f t="shared" si="14"/>
        <v>G-8, Beverenstraat 18, 8810 LICHTERVELDE</v>
      </c>
    </row>
    <row r="947" spans="1:8" x14ac:dyDescent="0.25">
      <c r="A947" s="33">
        <v>121591</v>
      </c>
      <c r="B947" s="33" t="s">
        <v>7955</v>
      </c>
      <c r="C947" s="33" t="s">
        <v>4770</v>
      </c>
      <c r="D947" s="33">
        <v>2930</v>
      </c>
      <c r="E947" s="33" t="s">
        <v>287</v>
      </c>
      <c r="F947" s="33" t="s">
        <v>2645</v>
      </c>
      <c r="G947" s="33" t="s">
        <v>7956</v>
      </c>
      <c r="H947" s="88" t="str">
        <f t="shared" si="14"/>
        <v>Mater Dei, Bredabaan 479, 2930 BRASSCHAAT</v>
      </c>
    </row>
    <row r="948" spans="1:8" x14ac:dyDescent="0.25">
      <c r="A948" s="33">
        <v>121608</v>
      </c>
      <c r="B948" s="33" t="s">
        <v>7957</v>
      </c>
      <c r="C948" s="33" t="s">
        <v>3638</v>
      </c>
      <c r="D948" s="33">
        <v>2460</v>
      </c>
      <c r="E948" s="33" t="s">
        <v>578</v>
      </c>
      <c r="F948" s="33" t="s">
        <v>833</v>
      </c>
      <c r="G948" s="33" t="s">
        <v>10304</v>
      </c>
      <c r="H948" s="88" t="str">
        <f t="shared" si="14"/>
        <v>Katholiek Basisonderwijs K(w)ALITI, Boslaan 2, 2460 KASTERLEE</v>
      </c>
    </row>
    <row r="949" spans="1:8" x14ac:dyDescent="0.25">
      <c r="A949" s="33">
        <v>121616</v>
      </c>
      <c r="B949" s="33" t="s">
        <v>7958</v>
      </c>
      <c r="C949" s="33" t="s">
        <v>3508</v>
      </c>
      <c r="D949" s="33">
        <v>2390</v>
      </c>
      <c r="E949" s="33" t="s">
        <v>2858</v>
      </c>
      <c r="F949" s="33" t="s">
        <v>1457</v>
      </c>
      <c r="G949" s="33" t="s">
        <v>7959</v>
      </c>
      <c r="H949" s="88" t="str">
        <f t="shared" si="14"/>
        <v>De Roos, Smekenstraat 12, 2390 MALLE</v>
      </c>
    </row>
    <row r="950" spans="1:8" x14ac:dyDescent="0.25">
      <c r="A950" s="33">
        <v>121624</v>
      </c>
      <c r="B950" s="33" t="s">
        <v>7960</v>
      </c>
      <c r="C950" s="33" t="s">
        <v>3454</v>
      </c>
      <c r="D950" s="33">
        <v>2170</v>
      </c>
      <c r="E950" s="33" t="s">
        <v>280</v>
      </c>
      <c r="F950" s="33" t="s">
        <v>1410</v>
      </c>
      <c r="G950" s="33" t="s">
        <v>10305</v>
      </c>
      <c r="H950" s="88" t="str">
        <f t="shared" si="14"/>
        <v>JOVIGROJO, Terlindenhofstraat 220, 2170 MERKSEM</v>
      </c>
    </row>
    <row r="951" spans="1:8" x14ac:dyDescent="0.25">
      <c r="A951" s="33">
        <v>121641</v>
      </c>
      <c r="B951" s="33" t="s">
        <v>7961</v>
      </c>
      <c r="C951" s="33" t="s">
        <v>3528</v>
      </c>
      <c r="D951" s="33">
        <v>2910</v>
      </c>
      <c r="E951" s="33" t="s">
        <v>292</v>
      </c>
      <c r="F951" s="33" t="s">
        <v>1477</v>
      </c>
      <c r="G951" s="33" t="s">
        <v>7962</v>
      </c>
      <c r="H951" s="88" t="str">
        <f t="shared" si="14"/>
        <v>Katholiek Basisonderwijs Essen, Kloosterstraat 76, 2910 ESSEN</v>
      </c>
    </row>
    <row r="952" spans="1:8" x14ac:dyDescent="0.25">
      <c r="A952" s="33">
        <v>121657</v>
      </c>
      <c r="B952" s="33" t="s">
        <v>7963</v>
      </c>
      <c r="C952" s="33" t="s">
        <v>3623</v>
      </c>
      <c r="D952" s="33">
        <v>2450</v>
      </c>
      <c r="E952" s="33" t="s">
        <v>385</v>
      </c>
      <c r="F952" s="33" t="s">
        <v>2071</v>
      </c>
      <c r="G952" s="33" t="s">
        <v>7964</v>
      </c>
      <c r="H952" s="88" t="str">
        <f t="shared" si="14"/>
        <v>MEV-PluS, Schoolstraat 1, 2450 MEERHOUT</v>
      </c>
    </row>
    <row r="953" spans="1:8" x14ac:dyDescent="0.25">
      <c r="A953" s="33">
        <v>121665</v>
      </c>
      <c r="B953" s="33" t="s">
        <v>10306</v>
      </c>
      <c r="C953" s="33" t="s">
        <v>7965</v>
      </c>
      <c r="D953" s="33">
        <v>9150</v>
      </c>
      <c r="E953" s="33" t="s">
        <v>328</v>
      </c>
      <c r="F953" s="33" t="s">
        <v>1740</v>
      </c>
      <c r="G953" s="33" t="s">
        <v>7966</v>
      </c>
      <c r="H953" s="88" t="str">
        <f t="shared" si="14"/>
        <v>Katholieke Scholen aan Schelde, Langestraat 14, 9150 KRUIBEKE</v>
      </c>
    </row>
    <row r="954" spans="1:8" x14ac:dyDescent="0.25">
      <c r="A954" s="33">
        <v>121681</v>
      </c>
      <c r="B954" s="33" t="s">
        <v>7967</v>
      </c>
      <c r="C954" s="33" t="s">
        <v>7968</v>
      </c>
      <c r="D954" s="33">
        <v>2600</v>
      </c>
      <c r="E954" s="33" t="s">
        <v>590</v>
      </c>
      <c r="F954" s="33" t="s">
        <v>7969</v>
      </c>
      <c r="G954" s="33" t="s">
        <v>7970</v>
      </c>
      <c r="H954" s="88" t="str">
        <f t="shared" si="14"/>
        <v>ANKERWIJS, Jan Moorkensstraat 54, 2600 BERCHEM</v>
      </c>
    </row>
    <row r="955" spans="1:8" x14ac:dyDescent="0.25">
      <c r="A955" s="33">
        <v>121699</v>
      </c>
      <c r="B955" s="33" t="s">
        <v>7971</v>
      </c>
      <c r="C955" s="33" t="s">
        <v>3641</v>
      </c>
      <c r="D955" s="33">
        <v>2470</v>
      </c>
      <c r="E955" s="33" t="s">
        <v>579</v>
      </c>
      <c r="F955" s="33" t="s">
        <v>836</v>
      </c>
      <c r="G955" s="33" t="s">
        <v>7972</v>
      </c>
      <c r="H955" s="88" t="str">
        <f t="shared" si="14"/>
        <v>De ARK, Laarstraat 1, 2470 RETIE</v>
      </c>
    </row>
    <row r="956" spans="1:8" x14ac:dyDescent="0.25">
      <c r="A956" s="33">
        <v>121707</v>
      </c>
      <c r="B956" s="33" t="s">
        <v>7973</v>
      </c>
      <c r="C956" s="33" t="s">
        <v>3661</v>
      </c>
      <c r="D956" s="33">
        <v>2650</v>
      </c>
      <c r="E956" s="33" t="s">
        <v>314</v>
      </c>
      <c r="F956" s="33" t="s">
        <v>855</v>
      </c>
      <c r="G956" s="33" t="s">
        <v>7974</v>
      </c>
      <c r="H956" s="88" t="str">
        <f t="shared" si="14"/>
        <v>Prins Boudewijn, Rombaut Keldermansstraat 33, 2650 EDEGEM</v>
      </c>
    </row>
    <row r="957" spans="1:8" x14ac:dyDescent="0.25">
      <c r="A957" s="33">
        <v>121715</v>
      </c>
      <c r="B957" s="33" t="s">
        <v>7975</v>
      </c>
      <c r="C957" s="33" t="s">
        <v>3522</v>
      </c>
      <c r="D957" s="33">
        <v>2920</v>
      </c>
      <c r="E957" s="33" t="s">
        <v>291</v>
      </c>
      <c r="F957" s="33" t="s">
        <v>1471</v>
      </c>
      <c r="G957" s="33" t="s">
        <v>7976</v>
      </c>
      <c r="H957" s="88" t="str">
        <f t="shared" si="14"/>
        <v>Vrije Basisscholen Kalmthout, Heidestatieplein 6, 2920 KALMTHOUT</v>
      </c>
    </row>
    <row r="958" spans="1:8" x14ac:dyDescent="0.25">
      <c r="A958" s="33">
        <v>121723</v>
      </c>
      <c r="B958" s="33" t="s">
        <v>7977</v>
      </c>
      <c r="C958" s="33" t="s">
        <v>7978</v>
      </c>
      <c r="D958" s="33">
        <v>2050</v>
      </c>
      <c r="E958" s="33" t="s">
        <v>2896</v>
      </c>
      <c r="F958" s="33" t="s">
        <v>961</v>
      </c>
      <c r="G958" s="33" t="s">
        <v>7979</v>
      </c>
      <c r="H958" s="88" t="str">
        <f t="shared" si="14"/>
        <v>GO! Antwerpen SG Noord, Thonetlaan 106_A, 2050 ANTWERPEN</v>
      </c>
    </row>
    <row r="959" spans="1:8" x14ac:dyDescent="0.25">
      <c r="A959" s="33">
        <v>121756</v>
      </c>
      <c r="B959" s="33" t="s">
        <v>7980</v>
      </c>
      <c r="C959" s="33" t="s">
        <v>4794</v>
      </c>
      <c r="D959" s="33">
        <v>2440</v>
      </c>
      <c r="E959" s="33" t="s">
        <v>308</v>
      </c>
      <c r="F959" s="33" t="s">
        <v>1580</v>
      </c>
      <c r="G959" s="33" t="s">
        <v>7981</v>
      </c>
      <c r="H959" s="88" t="str">
        <f t="shared" si="14"/>
        <v>BOS - Beter Onderwijs Samen, Laar 3, 2440 GEEL</v>
      </c>
    </row>
    <row r="960" spans="1:8" x14ac:dyDescent="0.25">
      <c r="A960" s="33">
        <v>121764</v>
      </c>
      <c r="B960" s="33" t="s">
        <v>7982</v>
      </c>
      <c r="C960" s="33" t="s">
        <v>7983</v>
      </c>
      <c r="D960" s="33">
        <v>2100</v>
      </c>
      <c r="E960" s="33" t="s">
        <v>543</v>
      </c>
      <c r="F960" s="33" t="s">
        <v>1431</v>
      </c>
      <c r="G960" s="33" t="s">
        <v>9299</v>
      </c>
      <c r="H960" s="88" t="str">
        <f t="shared" si="14"/>
        <v>vzw Katholiek Onderwijs Deurne, Palinckstraat 57, 2100 DEURNE</v>
      </c>
    </row>
    <row r="961" spans="1:8" x14ac:dyDescent="0.25">
      <c r="A961" s="33">
        <v>121772</v>
      </c>
      <c r="B961" s="33" t="s">
        <v>7984</v>
      </c>
      <c r="C961" s="33" t="s">
        <v>4446</v>
      </c>
      <c r="D961" s="33">
        <v>9000</v>
      </c>
      <c r="E961" s="33" t="s">
        <v>435</v>
      </c>
      <c r="F961" s="33" t="s">
        <v>2370</v>
      </c>
      <c r="G961" s="33" t="s">
        <v>7985</v>
      </c>
      <c r="H961" s="88" t="str">
        <f t="shared" si="14"/>
        <v>GENT Bab(b)el, Apostelhuizen 2, 9000 GENT</v>
      </c>
    </row>
    <row r="962" spans="1:8" x14ac:dyDescent="0.25">
      <c r="A962" s="33">
        <v>121781</v>
      </c>
      <c r="B962" s="33" t="s">
        <v>7986</v>
      </c>
      <c r="C962" s="33" t="s">
        <v>3603</v>
      </c>
      <c r="D962" s="33">
        <v>2382</v>
      </c>
      <c r="E962" s="33" t="s">
        <v>570</v>
      </c>
      <c r="F962" s="33" t="s">
        <v>1559</v>
      </c>
      <c r="G962" s="33" t="s">
        <v>11226</v>
      </c>
      <c r="H962" s="88" t="str">
        <f t="shared" si="14"/>
        <v>Kaleidoscoop, Dorp 2, 2382 POPPEL</v>
      </c>
    </row>
    <row r="963" spans="1:8" x14ac:dyDescent="0.25">
      <c r="A963" s="33">
        <v>121798</v>
      </c>
      <c r="B963" s="33" t="s">
        <v>7987</v>
      </c>
      <c r="C963" s="33" t="s">
        <v>11227</v>
      </c>
      <c r="D963" s="33">
        <v>9000</v>
      </c>
      <c r="E963" s="33" t="s">
        <v>435</v>
      </c>
      <c r="F963" s="33" t="s">
        <v>10937</v>
      </c>
      <c r="G963" s="33" t="s">
        <v>10000</v>
      </c>
      <c r="H963" s="88" t="str">
        <f t="shared" ref="H963:H1026" si="15">IF(A963="","",B963&amp;", "&amp;C963&amp;", "&amp;D963&amp;" "&amp;E963)</f>
        <v>Nexus Gandae, Woodrow Wilsonplein 1, 9000 GENT</v>
      </c>
    </row>
    <row r="964" spans="1:8" x14ac:dyDescent="0.25">
      <c r="A964" s="33">
        <v>121806</v>
      </c>
      <c r="B964" s="33" t="s">
        <v>11228</v>
      </c>
      <c r="C964" s="33" t="s">
        <v>10307</v>
      </c>
      <c r="D964" s="33">
        <v>2900</v>
      </c>
      <c r="E964" s="33" t="s">
        <v>285</v>
      </c>
      <c r="F964" s="33" t="s">
        <v>1443</v>
      </c>
      <c r="G964" s="33" t="s">
        <v>7988</v>
      </c>
      <c r="H964" s="88" t="str">
        <f t="shared" si="15"/>
        <v>KBS, Paalstraat 285_A, 2900 SCHOTEN</v>
      </c>
    </row>
    <row r="965" spans="1:8" x14ac:dyDescent="0.25">
      <c r="A965" s="33">
        <v>121814</v>
      </c>
      <c r="B965" s="33" t="s">
        <v>7989</v>
      </c>
      <c r="C965" s="33" t="s">
        <v>3457</v>
      </c>
      <c r="D965" s="33">
        <v>2180</v>
      </c>
      <c r="E965" s="33" t="s">
        <v>281</v>
      </c>
      <c r="F965" s="33" t="s">
        <v>1412</v>
      </c>
      <c r="G965" s="33" t="s">
        <v>7990</v>
      </c>
      <c r="H965" s="88" t="str">
        <f t="shared" si="15"/>
        <v>NoordrAnt, Oorderseweg 8, 2180 EKEREN</v>
      </c>
    </row>
    <row r="966" spans="1:8" x14ac:dyDescent="0.25">
      <c r="A966" s="33">
        <v>121822</v>
      </c>
      <c r="B966" s="33" t="s">
        <v>7991</v>
      </c>
      <c r="C966" s="33" t="s">
        <v>3650</v>
      </c>
      <c r="D966" s="33">
        <v>2500</v>
      </c>
      <c r="E966" s="33" t="s">
        <v>311</v>
      </c>
      <c r="F966" s="33" t="s">
        <v>844</v>
      </c>
      <c r="G966" s="33" t="s">
        <v>7992</v>
      </c>
      <c r="H966" s="88" t="str">
        <f t="shared" si="15"/>
        <v>De 3 Neten, Mechelsestraat 25, 2500 LIER</v>
      </c>
    </row>
    <row r="967" spans="1:8" x14ac:dyDescent="0.25">
      <c r="A967" s="33">
        <v>121831</v>
      </c>
      <c r="B967" s="33" t="s">
        <v>7993</v>
      </c>
      <c r="C967" s="33" t="s">
        <v>7978</v>
      </c>
      <c r="D967" s="33">
        <v>2050</v>
      </c>
      <c r="E967" s="33" t="s">
        <v>2896</v>
      </c>
      <c r="F967" s="33" t="s">
        <v>7994</v>
      </c>
      <c r="G967" s="33" t="s">
        <v>7995</v>
      </c>
      <c r="H967" s="88" t="str">
        <f t="shared" si="15"/>
        <v>GO! Antwerpen SG Centrum, Thonetlaan 106_A, 2050 ANTWERPEN</v>
      </c>
    </row>
    <row r="968" spans="1:8" x14ac:dyDescent="0.25">
      <c r="A968" s="33">
        <v>121848</v>
      </c>
      <c r="B968" s="33" t="s">
        <v>7996</v>
      </c>
      <c r="C968" s="33" t="s">
        <v>3698</v>
      </c>
      <c r="D968" s="33">
        <v>2600</v>
      </c>
      <c r="E968" s="33" t="s">
        <v>590</v>
      </c>
      <c r="F968" s="33" t="s">
        <v>1668</v>
      </c>
      <c r="G968" s="33" t="s">
        <v>11229</v>
      </c>
      <c r="H968" s="88" t="str">
        <f t="shared" si="15"/>
        <v>Pagadder, Jan Moorkensstraat 95, 2600 BERCHEM</v>
      </c>
    </row>
    <row r="969" spans="1:8" x14ac:dyDescent="0.25">
      <c r="A969" s="33">
        <v>121863</v>
      </c>
      <c r="B969" s="33" t="s">
        <v>7997</v>
      </c>
      <c r="C969" s="33" t="s">
        <v>3897</v>
      </c>
      <c r="D969" s="33">
        <v>2235</v>
      </c>
      <c r="E969" s="33" t="s">
        <v>660</v>
      </c>
      <c r="F969" s="33" t="s">
        <v>1843</v>
      </c>
      <c r="G969" s="33" t="s">
        <v>11230</v>
      </c>
      <c r="H969" s="88" t="str">
        <f t="shared" si="15"/>
        <v>Scholen aan de Nete, Strepestraat 21, 2235 HULSHOUT</v>
      </c>
    </row>
    <row r="970" spans="1:8" x14ac:dyDescent="0.25">
      <c r="A970" s="33">
        <v>121871</v>
      </c>
      <c r="B970" s="33" t="s">
        <v>7998</v>
      </c>
      <c r="C970" s="33" t="s">
        <v>3579</v>
      </c>
      <c r="D970" s="33">
        <v>2300</v>
      </c>
      <c r="E970" s="33" t="s">
        <v>300</v>
      </c>
      <c r="F970" s="33" t="s">
        <v>730</v>
      </c>
      <c r="G970" s="33" t="s">
        <v>7999</v>
      </c>
      <c r="H970" s="88" t="str">
        <f t="shared" si="15"/>
        <v>Taxandria, Beekstraat 3, 2300 TURNHOUT</v>
      </c>
    </row>
    <row r="971" spans="1:8" x14ac:dyDescent="0.25">
      <c r="A971" s="33">
        <v>121913</v>
      </c>
      <c r="B971" s="33" t="s">
        <v>8000</v>
      </c>
      <c r="C971" s="33" t="s">
        <v>3217</v>
      </c>
      <c r="D971" s="33">
        <v>1030</v>
      </c>
      <c r="E971" s="33" t="s">
        <v>249</v>
      </c>
      <c r="F971" s="33" t="s">
        <v>1200</v>
      </c>
      <c r="G971" s="33" t="s">
        <v>7578</v>
      </c>
      <c r="H971" s="88" t="str">
        <f t="shared" si="15"/>
        <v>Klaveren 7, Richard Vandeveldestraat 4, 1030 SCHAARBEEK</v>
      </c>
    </row>
    <row r="972" spans="1:8" x14ac:dyDescent="0.25">
      <c r="A972" s="33">
        <v>121921</v>
      </c>
      <c r="B972" s="33" t="s">
        <v>8001</v>
      </c>
      <c r="C972" s="33" t="s">
        <v>3374</v>
      </c>
      <c r="D972" s="33">
        <v>1745</v>
      </c>
      <c r="E972" s="33" t="s">
        <v>275</v>
      </c>
      <c r="F972" s="33" t="s">
        <v>1346</v>
      </c>
      <c r="G972" s="33" t="s">
        <v>8002</v>
      </c>
      <c r="H972" s="88" t="str">
        <f t="shared" si="15"/>
        <v>Blom, Heiveld 61, 1745 OPWIJK</v>
      </c>
    </row>
    <row r="973" spans="1:8" x14ac:dyDescent="0.25">
      <c r="A973" s="33">
        <v>121939</v>
      </c>
      <c r="B973" s="33" t="s">
        <v>8003</v>
      </c>
      <c r="C973" s="33" t="s">
        <v>3854</v>
      </c>
      <c r="D973" s="33">
        <v>3001</v>
      </c>
      <c r="E973" s="33" t="s">
        <v>339</v>
      </c>
      <c r="F973" s="33" t="s">
        <v>7153</v>
      </c>
      <c r="G973" s="33" t="s">
        <v>10308</v>
      </c>
      <c r="H973" s="88" t="str">
        <f t="shared" si="15"/>
        <v>Archipel, Naamsesteenweg 355, 3001 HEVERLEE</v>
      </c>
    </row>
    <row r="974" spans="1:8" x14ac:dyDescent="0.25">
      <c r="A974" s="33">
        <v>121947</v>
      </c>
      <c r="B974" s="33" t="s">
        <v>8004</v>
      </c>
      <c r="C974" s="33" t="s">
        <v>8005</v>
      </c>
      <c r="D974" s="33">
        <v>1800</v>
      </c>
      <c r="E974" s="33" t="s">
        <v>271</v>
      </c>
      <c r="F974" s="33" t="s">
        <v>8006</v>
      </c>
      <c r="G974" s="33" t="s">
        <v>8007</v>
      </c>
      <c r="H974" s="88" t="str">
        <f t="shared" si="15"/>
        <v>SCOOP, de Bavaylei 134_3, 1800 VILVOORDE</v>
      </c>
    </row>
    <row r="975" spans="1:8" x14ac:dyDescent="0.25">
      <c r="A975" s="33">
        <v>121954</v>
      </c>
      <c r="B975" s="33" t="s">
        <v>8008</v>
      </c>
      <c r="C975" s="33" t="s">
        <v>3822</v>
      </c>
      <c r="D975" s="33">
        <v>2223</v>
      </c>
      <c r="E975" s="33" t="s">
        <v>618</v>
      </c>
      <c r="F975" s="33" t="s">
        <v>1779</v>
      </c>
      <c r="G975" s="33" t="s">
        <v>8009</v>
      </c>
      <c r="H975" s="88" t="str">
        <f t="shared" si="15"/>
        <v>Kansrijk, Leuvensebaan 25, 2223 SCHRIEK</v>
      </c>
    </row>
    <row r="976" spans="1:8" x14ac:dyDescent="0.25">
      <c r="A976" s="33">
        <v>121962</v>
      </c>
      <c r="B976" s="33" t="s">
        <v>8010</v>
      </c>
      <c r="C976" s="33" t="s">
        <v>3267</v>
      </c>
      <c r="D976" s="33">
        <v>1180</v>
      </c>
      <c r="E976" s="33" t="s">
        <v>261</v>
      </c>
      <c r="F976" s="33" t="s">
        <v>1245</v>
      </c>
      <c r="G976" s="33" t="s">
        <v>11231</v>
      </c>
      <c r="H976" s="88" t="str">
        <f t="shared" si="15"/>
        <v>TweeBergen, Baron Guillaume Van Hammestraat 20, 1180 UKKEL</v>
      </c>
    </row>
    <row r="977" spans="1:8" x14ac:dyDescent="0.25">
      <c r="A977" s="33">
        <v>121971</v>
      </c>
      <c r="B977" s="33" t="s">
        <v>8012</v>
      </c>
      <c r="C977" s="33" t="s">
        <v>3962</v>
      </c>
      <c r="D977" s="33">
        <v>3440</v>
      </c>
      <c r="E977" s="33" t="s">
        <v>695</v>
      </c>
      <c r="F977" s="33" t="s">
        <v>8013</v>
      </c>
      <c r="G977" s="33" t="s">
        <v>8014</v>
      </c>
      <c r="H977" s="88" t="str">
        <f t="shared" si="15"/>
        <v>K.O.R.Z.O., Stationsstraat 16, 3440 ZOUTLEEUW</v>
      </c>
    </row>
    <row r="978" spans="1:8" x14ac:dyDescent="0.25">
      <c r="A978" s="33">
        <v>121988</v>
      </c>
      <c r="B978" s="33" t="s">
        <v>8015</v>
      </c>
      <c r="C978" s="33" t="s">
        <v>7670</v>
      </c>
      <c r="D978" s="33">
        <v>1000</v>
      </c>
      <c r="E978" s="33" t="s">
        <v>2895</v>
      </c>
      <c r="F978" s="33" t="s">
        <v>1190</v>
      </c>
      <c r="G978" s="33" t="s">
        <v>7671</v>
      </c>
      <c r="H978" s="88" t="str">
        <f t="shared" si="15"/>
        <v>KIOBASIS, Nieuwe Graanmarkt 32, 1000 BRUSSEL</v>
      </c>
    </row>
    <row r="979" spans="1:8" x14ac:dyDescent="0.25">
      <c r="A979" s="33">
        <v>122002</v>
      </c>
      <c r="B979" s="33" t="s">
        <v>8016</v>
      </c>
      <c r="C979" s="33" t="s">
        <v>5945</v>
      </c>
      <c r="D979" s="33">
        <v>1070</v>
      </c>
      <c r="E979" s="33" t="s">
        <v>492</v>
      </c>
      <c r="F979" s="33" t="s">
        <v>230</v>
      </c>
      <c r="G979" s="33" t="s">
        <v>8017</v>
      </c>
      <c r="H979" s="88" t="str">
        <f t="shared" si="15"/>
        <v>Sint-Goedele Brussel Basisonderwijs 1, Verheydenstraat 39, 1070 ANDERLECHT</v>
      </c>
    </row>
    <row r="980" spans="1:8" x14ac:dyDescent="0.25">
      <c r="A980" s="33">
        <v>122036</v>
      </c>
      <c r="B980" s="33" t="s">
        <v>8018</v>
      </c>
      <c r="C980" s="33" t="s">
        <v>3365</v>
      </c>
      <c r="D980" s="33">
        <v>1861</v>
      </c>
      <c r="E980" s="33" t="s">
        <v>274</v>
      </c>
      <c r="F980" s="33" t="s">
        <v>5366</v>
      </c>
      <c r="G980" s="33" t="s">
        <v>8019</v>
      </c>
      <c r="H980" s="88" t="str">
        <f t="shared" si="15"/>
        <v>meise, Hoogstraat 40, 1861 WOLVERTEM</v>
      </c>
    </row>
    <row r="981" spans="1:8" x14ac:dyDescent="0.25">
      <c r="A981" s="33">
        <v>122044</v>
      </c>
      <c r="B981" s="33" t="s">
        <v>8020</v>
      </c>
      <c r="C981" s="33" t="s">
        <v>8021</v>
      </c>
      <c r="D981" s="33">
        <v>1652</v>
      </c>
      <c r="E981" s="33" t="s">
        <v>506</v>
      </c>
      <c r="F981" s="33" t="s">
        <v>1279</v>
      </c>
      <c r="G981" s="33" t="s">
        <v>10309</v>
      </c>
      <c r="H981" s="88" t="str">
        <f t="shared" si="15"/>
        <v>Zoniënrand, Pastoor Bolsstraat 15, 1652 ALSEMBERG</v>
      </c>
    </row>
    <row r="982" spans="1:8" x14ac:dyDescent="0.25">
      <c r="A982" s="33">
        <v>122051</v>
      </c>
      <c r="B982" s="33" t="s">
        <v>8022</v>
      </c>
      <c r="C982" s="33" t="s">
        <v>3241</v>
      </c>
      <c r="D982" s="33">
        <v>1080</v>
      </c>
      <c r="E982" s="33" t="s">
        <v>488</v>
      </c>
      <c r="F982" s="33" t="s">
        <v>7088</v>
      </c>
      <c r="G982" s="33" t="s">
        <v>8023</v>
      </c>
      <c r="H982" s="88" t="str">
        <f t="shared" si="15"/>
        <v>1080, Jean-Baptiste Decockstraat 54, 1080 SINT-JANS-MOLENBEEK</v>
      </c>
    </row>
    <row r="983" spans="1:8" x14ac:dyDescent="0.25">
      <c r="A983" s="33">
        <v>122069</v>
      </c>
      <c r="B983" s="33" t="s">
        <v>8024</v>
      </c>
      <c r="C983" s="33" t="s">
        <v>2952</v>
      </c>
      <c r="D983" s="33">
        <v>1040</v>
      </c>
      <c r="E983" s="33" t="s">
        <v>250</v>
      </c>
      <c r="F983" s="33" t="s">
        <v>926</v>
      </c>
      <c r="G983" s="33" t="s">
        <v>11232</v>
      </c>
      <c r="H983" s="88" t="str">
        <f t="shared" si="15"/>
        <v>SGE BRUSSELIAI, Edmond Mesenslaan 2, 1040 ETTERBEEK</v>
      </c>
    </row>
    <row r="984" spans="1:8" x14ac:dyDescent="0.25">
      <c r="A984" s="33">
        <v>122077</v>
      </c>
      <c r="B984" s="33" t="s">
        <v>8025</v>
      </c>
      <c r="C984" s="33" t="s">
        <v>3683</v>
      </c>
      <c r="D984" s="33">
        <v>2860</v>
      </c>
      <c r="E984" s="33" t="s">
        <v>589</v>
      </c>
      <c r="F984" s="33" t="s">
        <v>1659</v>
      </c>
      <c r="G984" s="33" t="s">
        <v>8026</v>
      </c>
      <c r="H984" s="88" t="str">
        <f t="shared" si="15"/>
        <v>Interlokale Vereniging Anker, Daliastraat 35, 2860 SINT-KATELIJNE-WAVER</v>
      </c>
    </row>
    <row r="985" spans="1:8" x14ac:dyDescent="0.25">
      <c r="A985" s="33">
        <v>122085</v>
      </c>
      <c r="B985" s="33" t="s">
        <v>8027</v>
      </c>
      <c r="C985" s="33" t="s">
        <v>8028</v>
      </c>
      <c r="D985" s="33">
        <v>2400</v>
      </c>
      <c r="E985" s="33" t="s">
        <v>304</v>
      </c>
      <c r="F985" s="33" t="s">
        <v>1564</v>
      </c>
      <c r="G985" s="33" t="s">
        <v>8029</v>
      </c>
      <c r="H985" s="88" t="str">
        <f t="shared" si="15"/>
        <v>KOMBO, Jozef Calasanzstraat 2, 2400 MOL</v>
      </c>
    </row>
    <row r="986" spans="1:8" x14ac:dyDescent="0.25">
      <c r="A986" s="33">
        <v>122093</v>
      </c>
      <c r="B986" s="33" t="s">
        <v>8030</v>
      </c>
      <c r="C986" s="33" t="s">
        <v>8031</v>
      </c>
      <c r="D986" s="33">
        <v>2240</v>
      </c>
      <c r="E986" s="33" t="s">
        <v>296</v>
      </c>
      <c r="F986" s="33" t="s">
        <v>7063</v>
      </c>
      <c r="G986" s="33" t="s">
        <v>8032</v>
      </c>
      <c r="H986" s="88" t="str">
        <f t="shared" si="15"/>
        <v>Invento GO] SGR 3, Langestraat 221, 2240 ZANDHOVEN</v>
      </c>
    </row>
    <row r="987" spans="1:8" x14ac:dyDescent="0.25">
      <c r="A987" s="33">
        <v>122101</v>
      </c>
      <c r="B987" s="33" t="s">
        <v>8033</v>
      </c>
      <c r="C987" s="33" t="s">
        <v>8034</v>
      </c>
      <c r="D987" s="33">
        <v>2200</v>
      </c>
      <c r="E987" s="33" t="s">
        <v>305</v>
      </c>
      <c r="F987" s="33" t="s">
        <v>8035</v>
      </c>
      <c r="G987" s="33" t="s">
        <v>8036</v>
      </c>
      <c r="H987" s="88" t="str">
        <f t="shared" si="15"/>
        <v>BaO KOSH, Lierseweg 37, 2200 HERENTALS</v>
      </c>
    </row>
    <row r="988" spans="1:8" x14ac:dyDescent="0.25">
      <c r="A988" s="33">
        <v>122119</v>
      </c>
      <c r="B988" s="33" t="s">
        <v>8037</v>
      </c>
      <c r="C988" s="33" t="s">
        <v>3040</v>
      </c>
      <c r="D988" s="33">
        <v>2580</v>
      </c>
      <c r="E988" s="33" t="s">
        <v>334</v>
      </c>
      <c r="F988" s="33" t="s">
        <v>1017</v>
      </c>
      <c r="G988" s="33" t="s">
        <v>8038</v>
      </c>
      <c r="H988" s="88" t="str">
        <f t="shared" si="15"/>
        <v>SG De Sterrenplukkers, Mechelbaan 559, 2580 PUTTE</v>
      </c>
    </row>
    <row r="989" spans="1:8" x14ac:dyDescent="0.25">
      <c r="A989" s="33">
        <v>122127</v>
      </c>
      <c r="B989" s="33" t="s">
        <v>8039</v>
      </c>
      <c r="C989" s="33" t="s">
        <v>4843</v>
      </c>
      <c r="D989" s="33">
        <v>8510</v>
      </c>
      <c r="E989" s="33" t="s">
        <v>412</v>
      </c>
      <c r="F989" s="33" t="s">
        <v>2712</v>
      </c>
      <c r="G989" s="33" t="s">
        <v>8040</v>
      </c>
      <c r="H989" s="88" t="str">
        <f t="shared" si="15"/>
        <v>SCHOLENMETDEBIJBEL, Bruyningstraat 56_a, 8510 MARKE</v>
      </c>
    </row>
    <row r="990" spans="1:8" x14ac:dyDescent="0.25">
      <c r="A990" s="33">
        <v>122135</v>
      </c>
      <c r="B990" s="33" t="s">
        <v>8041</v>
      </c>
      <c r="C990" s="33" t="s">
        <v>4361</v>
      </c>
      <c r="D990" s="33">
        <v>8790</v>
      </c>
      <c r="E990" s="33" t="s">
        <v>427</v>
      </c>
      <c r="F990" s="33" t="s">
        <v>2292</v>
      </c>
      <c r="G990" s="33" t="s">
        <v>8042</v>
      </c>
      <c r="H990" s="88" t="str">
        <f t="shared" si="15"/>
        <v>Stedelijk Basisonderwijs Waregem, Guido Gezellestraat 20, 8790 WAREGEM</v>
      </c>
    </row>
    <row r="991" spans="1:8" x14ac:dyDescent="0.25">
      <c r="A991" s="33">
        <v>122143</v>
      </c>
      <c r="B991" s="33" t="s">
        <v>8043</v>
      </c>
      <c r="C991" s="33" t="s">
        <v>8044</v>
      </c>
      <c r="D991" s="33">
        <v>1800</v>
      </c>
      <c r="E991" s="33" t="s">
        <v>271</v>
      </c>
      <c r="F991" s="33" t="s">
        <v>1318</v>
      </c>
      <c r="G991" s="33" t="s">
        <v>8045</v>
      </c>
      <c r="H991" s="88" t="str">
        <f t="shared" si="15"/>
        <v>NoordRand, Hellingstraat 44, 1800 VILVOORDE</v>
      </c>
    </row>
    <row r="992" spans="1:8" x14ac:dyDescent="0.25">
      <c r="A992" s="33">
        <v>122168</v>
      </c>
      <c r="B992" s="33" t="s">
        <v>8046</v>
      </c>
      <c r="C992" s="33" t="s">
        <v>4732</v>
      </c>
      <c r="D992" s="33">
        <v>3212</v>
      </c>
      <c r="E992" s="33" t="s">
        <v>197</v>
      </c>
      <c r="F992" s="33" t="s">
        <v>2609</v>
      </c>
      <c r="G992" s="33" t="s">
        <v>8047</v>
      </c>
      <c r="H992" s="88" t="str">
        <f t="shared" si="15"/>
        <v>LBB, Kerkplein 2, 3212 PELLENBERG</v>
      </c>
    </row>
    <row r="993" spans="1:8" x14ac:dyDescent="0.25">
      <c r="A993" s="33">
        <v>122176</v>
      </c>
      <c r="B993" s="33" t="s">
        <v>8048</v>
      </c>
      <c r="C993" s="33" t="s">
        <v>5185</v>
      </c>
      <c r="D993" s="33">
        <v>3290</v>
      </c>
      <c r="E993" s="33" t="s">
        <v>350</v>
      </c>
      <c r="F993" s="33" t="s">
        <v>6648</v>
      </c>
      <c r="G993" s="33" t="s">
        <v>8049</v>
      </c>
      <c r="H993" s="88" t="str">
        <f t="shared" si="15"/>
        <v>B-ADITE, Weerstandsplein 1, 3290 DIEST</v>
      </c>
    </row>
    <row r="994" spans="1:8" x14ac:dyDescent="0.25">
      <c r="A994" s="33">
        <v>122184</v>
      </c>
      <c r="B994" s="33" t="s">
        <v>8050</v>
      </c>
      <c r="C994" s="33" t="s">
        <v>4789</v>
      </c>
      <c r="D994" s="33">
        <v>1020</v>
      </c>
      <c r="E994" s="33" t="s">
        <v>248</v>
      </c>
      <c r="F994" s="33" t="s">
        <v>2667</v>
      </c>
      <c r="G994" s="33" t="s">
        <v>8051</v>
      </c>
      <c r="H994" s="88" t="str">
        <f t="shared" si="15"/>
        <v>Basisonderwijs Brussel, Louis Wittouckstraat 46, 1020 LAKEN</v>
      </c>
    </row>
    <row r="995" spans="1:8" x14ac:dyDescent="0.25">
      <c r="A995" s="33">
        <v>122192</v>
      </c>
      <c r="B995" s="33" t="s">
        <v>8052</v>
      </c>
      <c r="C995" s="33" t="s">
        <v>3328</v>
      </c>
      <c r="D995" s="33">
        <v>1742</v>
      </c>
      <c r="E995" s="33" t="s">
        <v>520</v>
      </c>
      <c r="F995" s="33" t="s">
        <v>1303</v>
      </c>
      <c r="G995" s="33" t="s">
        <v>8053</v>
      </c>
      <c r="H995" s="88" t="str">
        <f t="shared" si="15"/>
        <v>DONCHE, Meersstraat 5, 1742 SINT-KATHERINA-LOMBEEK</v>
      </c>
    </row>
    <row r="996" spans="1:8" x14ac:dyDescent="0.25">
      <c r="A996" s="33">
        <v>122218</v>
      </c>
      <c r="B996" s="33" t="s">
        <v>8054</v>
      </c>
      <c r="C996" s="33" t="s">
        <v>3325</v>
      </c>
      <c r="D996" s="33">
        <v>1731</v>
      </c>
      <c r="E996" s="33" t="s">
        <v>519</v>
      </c>
      <c r="F996" s="33" t="s">
        <v>1300</v>
      </c>
      <c r="G996" s="33" t="s">
        <v>8055</v>
      </c>
      <c r="H996" s="88" t="str">
        <f t="shared" si="15"/>
        <v>Gemeentelijke Basisscholen Asse, Noorderlaan 6, 1731 ZELLIK</v>
      </c>
    </row>
    <row r="997" spans="1:8" x14ac:dyDescent="0.25">
      <c r="A997" s="33">
        <v>122234</v>
      </c>
      <c r="B997" s="33" t="s">
        <v>8056</v>
      </c>
      <c r="C997" s="33" t="s">
        <v>3393</v>
      </c>
      <c r="D997" s="33">
        <v>1560</v>
      </c>
      <c r="E997" s="33" t="s">
        <v>279</v>
      </c>
      <c r="F997" s="33" t="s">
        <v>1366</v>
      </c>
      <c r="G997" s="33" t="s">
        <v>8057</v>
      </c>
      <c r="H997" s="88" t="str">
        <f t="shared" si="15"/>
        <v>Zoniën, Waversesteenweg 2, 1560 HOEILAART</v>
      </c>
    </row>
    <row r="998" spans="1:8" x14ac:dyDescent="0.25">
      <c r="A998" s="33">
        <v>122242</v>
      </c>
      <c r="B998" s="33" t="s">
        <v>8058</v>
      </c>
      <c r="C998" s="33" t="s">
        <v>8059</v>
      </c>
      <c r="D998" s="33">
        <v>1740</v>
      </c>
      <c r="E998" s="33" t="s">
        <v>269</v>
      </c>
      <c r="F998" s="33" t="s">
        <v>8060</v>
      </c>
      <c r="G998" s="33" t="s">
        <v>8061</v>
      </c>
      <c r="H998" s="88" t="str">
        <f t="shared" si="15"/>
        <v>Samen voor Beter, Statiestraat 37, 1740 TERNAT</v>
      </c>
    </row>
    <row r="999" spans="1:8" x14ac:dyDescent="0.25">
      <c r="A999" s="33">
        <v>122259</v>
      </c>
      <c r="B999" s="33" t="s">
        <v>8062</v>
      </c>
      <c r="C999" s="33" t="s">
        <v>3814</v>
      </c>
      <c r="D999" s="33">
        <v>3150</v>
      </c>
      <c r="E999" s="33" t="s">
        <v>616</v>
      </c>
      <c r="F999" s="33" t="s">
        <v>1772</v>
      </c>
      <c r="G999" s="33" t="s">
        <v>8063</v>
      </c>
      <c r="H999" s="88" t="str">
        <f t="shared" si="15"/>
        <v>POLARIS, Werchtersesteenweg 38, 3150 HAACHT</v>
      </c>
    </row>
    <row r="1000" spans="1:8" x14ac:dyDescent="0.25">
      <c r="A1000" s="33">
        <v>122283</v>
      </c>
      <c r="B1000" s="33" t="s">
        <v>8064</v>
      </c>
      <c r="C1000" s="33" t="s">
        <v>3623</v>
      </c>
      <c r="D1000" s="33">
        <v>3668</v>
      </c>
      <c r="E1000" s="33" t="s">
        <v>1151</v>
      </c>
      <c r="F1000" s="33" t="s">
        <v>2831</v>
      </c>
      <c r="G1000" s="33" t="s">
        <v>11233</v>
      </c>
      <c r="H1000" s="88" t="str">
        <f t="shared" si="15"/>
        <v>Maas en Kempen, Schoolstraat 1, 3668 NIEL-BIJ-AS</v>
      </c>
    </row>
    <row r="1001" spans="1:8" x14ac:dyDescent="0.25">
      <c r="A1001" s="33">
        <v>122291</v>
      </c>
      <c r="B1001" s="33" t="s">
        <v>8065</v>
      </c>
      <c r="C1001" s="33" t="s">
        <v>8066</v>
      </c>
      <c r="D1001" s="33">
        <v>3600</v>
      </c>
      <c r="E1001" s="33" t="s">
        <v>365</v>
      </c>
      <c r="F1001" s="33" t="s">
        <v>8067</v>
      </c>
      <c r="G1001" s="33" t="s">
        <v>8068</v>
      </c>
      <c r="H1001" s="88" t="str">
        <f t="shared" si="15"/>
        <v>SGKBG de Speling, Mosselerlaan 110, 3600 GENK</v>
      </c>
    </row>
    <row r="1002" spans="1:8" x14ac:dyDescent="0.25">
      <c r="A1002" s="33">
        <v>122309</v>
      </c>
      <c r="B1002" s="33" t="s">
        <v>8069</v>
      </c>
      <c r="C1002" s="33" t="s">
        <v>3980</v>
      </c>
      <c r="D1002" s="33">
        <v>3520</v>
      </c>
      <c r="E1002" s="33" t="s">
        <v>356</v>
      </c>
      <c r="F1002" s="33" t="s">
        <v>1925</v>
      </c>
      <c r="G1002" s="33" t="s">
        <v>11234</v>
      </c>
      <c r="H1002" s="88" t="str">
        <f t="shared" si="15"/>
        <v>zonhoven, Molenweg 73, 3520 ZONHOVEN</v>
      </c>
    </row>
    <row r="1003" spans="1:8" x14ac:dyDescent="0.25">
      <c r="A1003" s="33">
        <v>122317</v>
      </c>
      <c r="B1003" s="33" t="s">
        <v>8070</v>
      </c>
      <c r="C1003" s="33" t="s">
        <v>3984</v>
      </c>
      <c r="D1003" s="33">
        <v>3530</v>
      </c>
      <c r="E1003" s="33" t="s">
        <v>357</v>
      </c>
      <c r="F1003" s="33" t="s">
        <v>2828</v>
      </c>
      <c r="G1003" s="33" t="s">
        <v>8071</v>
      </c>
      <c r="H1003" s="88" t="str">
        <f t="shared" si="15"/>
        <v>Gem.scholen Houthalen-Helchteren, Hortensiastraat 3, 3530 HOUTHALEN-HELCHTEREN</v>
      </c>
    </row>
    <row r="1004" spans="1:8" x14ac:dyDescent="0.25">
      <c r="A1004" s="33">
        <v>122391</v>
      </c>
      <c r="B1004" s="33" t="s">
        <v>8072</v>
      </c>
      <c r="C1004" s="33" t="s">
        <v>3552</v>
      </c>
      <c r="D1004" s="33">
        <v>2520</v>
      </c>
      <c r="E1004" s="33" t="s">
        <v>552</v>
      </c>
      <c r="F1004" s="33" t="s">
        <v>1495</v>
      </c>
      <c r="G1004" s="33" t="s">
        <v>8073</v>
      </c>
      <c r="H1004" s="88" t="str">
        <f t="shared" si="15"/>
        <v>Rohbke, Venusstraat 3, 2520 OELEGEM</v>
      </c>
    </row>
    <row r="1005" spans="1:8" x14ac:dyDescent="0.25">
      <c r="A1005" s="33">
        <v>122937</v>
      </c>
      <c r="B1005" s="33" t="s">
        <v>8074</v>
      </c>
      <c r="C1005" s="33" t="s">
        <v>3403</v>
      </c>
      <c r="D1005" s="33">
        <v>2000</v>
      </c>
      <c r="E1005" s="33" t="s">
        <v>2896</v>
      </c>
      <c r="F1005" s="33" t="s">
        <v>1374</v>
      </c>
      <c r="G1005" s="33" t="s">
        <v>8075</v>
      </c>
      <c r="H1005" s="88" t="str">
        <f t="shared" si="15"/>
        <v>Antwerpen Oost BaO, Frankrijklei 91, 2000 ANTWERPEN</v>
      </c>
    </row>
    <row r="1006" spans="1:8" x14ac:dyDescent="0.25">
      <c r="A1006" s="33">
        <v>122961</v>
      </c>
      <c r="B1006" s="33" t="s">
        <v>8076</v>
      </c>
      <c r="C1006" s="33" t="s">
        <v>4058</v>
      </c>
      <c r="D1006" s="33">
        <v>3640</v>
      </c>
      <c r="E1006" s="33" t="s">
        <v>716</v>
      </c>
      <c r="F1006" s="33" t="s">
        <v>1157</v>
      </c>
      <c r="G1006" s="33" t="s">
        <v>8077</v>
      </c>
      <c r="H1006" s="88" t="str">
        <f t="shared" si="15"/>
        <v>Gemeentelijk en Vrij Basisonderwijs, Nelisveld 5, 3640 KINROOI</v>
      </c>
    </row>
    <row r="1007" spans="1:8" x14ac:dyDescent="0.25">
      <c r="A1007" s="33">
        <v>122986</v>
      </c>
      <c r="B1007" s="33" t="s">
        <v>8078</v>
      </c>
      <c r="C1007" s="33" t="s">
        <v>3295</v>
      </c>
      <c r="D1007" s="33">
        <v>1620</v>
      </c>
      <c r="E1007" s="33" t="s">
        <v>503</v>
      </c>
      <c r="F1007" s="33" t="s">
        <v>1272</v>
      </c>
      <c r="G1007" s="33" t="s">
        <v>8079</v>
      </c>
      <c r="H1007" s="88" t="str">
        <f t="shared" si="15"/>
        <v>De Rand - Ned, Steenweg op Drogenbos 252, 1620 DROGENBOS</v>
      </c>
    </row>
    <row r="1008" spans="1:8" x14ac:dyDescent="0.25">
      <c r="A1008" s="33">
        <v>122994</v>
      </c>
      <c r="B1008" s="33" t="s">
        <v>8080</v>
      </c>
      <c r="C1008" s="33" t="s">
        <v>8081</v>
      </c>
      <c r="D1008" s="33">
        <v>2610</v>
      </c>
      <c r="E1008" s="33" t="s">
        <v>319</v>
      </c>
      <c r="F1008" s="33" t="s">
        <v>1672</v>
      </c>
      <c r="G1008" s="33" t="s">
        <v>8082</v>
      </c>
      <c r="H1008" s="88" t="str">
        <f t="shared" si="15"/>
        <v>Kleurrijk, Boomsesteenweg 93, 2610 WILRIJK</v>
      </c>
    </row>
    <row r="1009" spans="1:8" x14ac:dyDescent="0.25">
      <c r="A1009" s="33">
        <v>123001</v>
      </c>
      <c r="B1009" s="33" t="s">
        <v>8083</v>
      </c>
      <c r="C1009" s="33" t="s">
        <v>4916</v>
      </c>
      <c r="D1009" s="33">
        <v>2630</v>
      </c>
      <c r="E1009" s="33" t="s">
        <v>321</v>
      </c>
      <c r="F1009" s="33" t="s">
        <v>2773</v>
      </c>
      <c r="G1009" s="33" t="s">
        <v>8084</v>
      </c>
      <c r="H1009" s="88" t="str">
        <f t="shared" si="15"/>
        <v>sOm, della Faillelaan 36, 2630 AARTSELAAR</v>
      </c>
    </row>
    <row r="1010" spans="1:8" x14ac:dyDescent="0.25">
      <c r="A1010" s="33">
        <v>123018</v>
      </c>
      <c r="B1010" s="33" t="s">
        <v>8085</v>
      </c>
      <c r="C1010" s="33" t="s">
        <v>10972</v>
      </c>
      <c r="D1010" s="33">
        <v>3500</v>
      </c>
      <c r="E1010" s="33" t="s">
        <v>355</v>
      </c>
      <c r="F1010" s="33" t="s">
        <v>6121</v>
      </c>
      <c r="G1010" s="33" t="s">
        <v>8086</v>
      </c>
      <c r="H1010" s="88" t="str">
        <f t="shared" si="15"/>
        <v>DUOOCentrum, Kloosterbeekstraat 3, 3500 HASSELT</v>
      </c>
    </row>
    <row r="1011" spans="1:8" x14ac:dyDescent="0.25">
      <c r="A1011" s="33">
        <v>123034</v>
      </c>
      <c r="B1011" s="33" t="s">
        <v>8087</v>
      </c>
      <c r="C1011" s="33" t="s">
        <v>3356</v>
      </c>
      <c r="D1011" s="33">
        <v>1850</v>
      </c>
      <c r="E1011" s="33" t="s">
        <v>273</v>
      </c>
      <c r="F1011" s="33" t="s">
        <v>1333</v>
      </c>
      <c r="G1011" s="33" t="s">
        <v>11235</v>
      </c>
      <c r="H1011" s="88" t="str">
        <f t="shared" si="15"/>
        <v>Ignatius Rand, Prinsenstraat 17, 1850 GRIMBERGEN</v>
      </c>
    </row>
    <row r="1012" spans="1:8" x14ac:dyDescent="0.25">
      <c r="A1012" s="33">
        <v>123224</v>
      </c>
      <c r="B1012" s="33" t="s">
        <v>8088</v>
      </c>
      <c r="C1012" s="33" t="s">
        <v>3766</v>
      </c>
      <c r="D1012" s="33">
        <v>9120</v>
      </c>
      <c r="E1012" s="33" t="s">
        <v>607</v>
      </c>
      <c r="F1012" s="33" t="s">
        <v>1732</v>
      </c>
      <c r="G1012" s="33" t="s">
        <v>8089</v>
      </c>
      <c r="H1012" s="88" t="str">
        <f t="shared" si="15"/>
        <v>KB Melsele Kieldrecht Verrebroek, Sint-Elisabethstraat 62, 9120 MELSELE</v>
      </c>
    </row>
    <row r="1013" spans="1:8" x14ac:dyDescent="0.25">
      <c r="A1013" s="33">
        <v>123232</v>
      </c>
      <c r="B1013" s="33" t="s">
        <v>8090</v>
      </c>
      <c r="C1013" s="33" t="s">
        <v>4750</v>
      </c>
      <c r="D1013" s="33">
        <v>1630</v>
      </c>
      <c r="E1013" s="33" t="s">
        <v>504</v>
      </c>
      <c r="F1013" s="33" t="s">
        <v>2624</v>
      </c>
      <c r="G1013" s="33" t="s">
        <v>8091</v>
      </c>
      <c r="H1013" s="88" t="str">
        <f t="shared" si="15"/>
        <v>Rand-Fr, Jef Van Lishoutstraat 17, 1630 LINKEBEEK</v>
      </c>
    </row>
    <row r="1014" spans="1:8" x14ac:dyDescent="0.25">
      <c r="A1014" s="33">
        <v>124041</v>
      </c>
      <c r="B1014" s="33" t="s">
        <v>8092</v>
      </c>
      <c r="C1014" s="33" t="s">
        <v>4955</v>
      </c>
      <c r="D1014" s="33">
        <v>9100</v>
      </c>
      <c r="E1014" s="33" t="s">
        <v>609</v>
      </c>
      <c r="F1014" s="33" t="s">
        <v>2839</v>
      </c>
      <c r="G1014" s="33" t="s">
        <v>8093</v>
      </c>
      <c r="H1014" s="88" t="str">
        <f t="shared" si="15"/>
        <v>StedelijkBasisonderwijsSintNiklaas, Gyselstraat 35, 9100 NIEUWKERKEN-WAAS</v>
      </c>
    </row>
    <row r="1015" spans="1:8" x14ac:dyDescent="0.25">
      <c r="A1015" s="33">
        <v>124115</v>
      </c>
      <c r="B1015" s="33" t="s">
        <v>8094</v>
      </c>
      <c r="C1015" s="33" t="s">
        <v>4724</v>
      </c>
      <c r="D1015" s="33">
        <v>2300</v>
      </c>
      <c r="E1015" s="33" t="s">
        <v>300</v>
      </c>
      <c r="F1015" s="33" t="s">
        <v>2601</v>
      </c>
      <c r="G1015" s="33" t="s">
        <v>8095</v>
      </c>
      <c r="H1015" s="88" t="str">
        <f t="shared" si="15"/>
        <v>Pieter-Frans, Schorvoortstraat 31, 2300 TURNHOUT</v>
      </c>
    </row>
    <row r="1016" spans="1:8" x14ac:dyDescent="0.25">
      <c r="A1016" s="33">
        <v>124149</v>
      </c>
      <c r="B1016" s="33" t="s">
        <v>8096</v>
      </c>
      <c r="C1016" s="33" t="s">
        <v>2950</v>
      </c>
      <c r="D1016" s="33">
        <v>1020</v>
      </c>
      <c r="E1016" s="33" t="s">
        <v>248</v>
      </c>
      <c r="F1016" s="33" t="s">
        <v>924</v>
      </c>
      <c r="G1016" s="33" t="s">
        <v>8097</v>
      </c>
      <c r="H1016" s="88" t="str">
        <f t="shared" si="15"/>
        <v>SGEBRUSSELIAII, Karel Bogaerdstraat 4, 1020 LAKEN</v>
      </c>
    </row>
    <row r="1017" spans="1:8" x14ac:dyDescent="0.25">
      <c r="A1017" s="33">
        <v>124181</v>
      </c>
      <c r="B1017" s="33" t="s">
        <v>8098</v>
      </c>
      <c r="C1017" s="33" t="s">
        <v>4493</v>
      </c>
      <c r="D1017" s="33">
        <v>9080</v>
      </c>
      <c r="E1017" s="33" t="s">
        <v>824</v>
      </c>
      <c r="F1017" s="33" t="s">
        <v>2419</v>
      </c>
      <c r="G1017" s="33" t="s">
        <v>8099</v>
      </c>
      <c r="H1017" s="88" t="str">
        <f t="shared" si="15"/>
        <v>CEL, Bosdreef 2_A, 9080 LOCHRISTI</v>
      </c>
    </row>
    <row r="1018" spans="1:8" x14ac:dyDescent="0.25">
      <c r="A1018" s="33">
        <v>125518</v>
      </c>
      <c r="B1018" s="33" t="s">
        <v>8100</v>
      </c>
      <c r="C1018" s="33" t="s">
        <v>3346</v>
      </c>
      <c r="D1018" s="33">
        <v>1800</v>
      </c>
      <c r="E1018" s="33" t="s">
        <v>271</v>
      </c>
      <c r="F1018" s="33" t="s">
        <v>1322</v>
      </c>
      <c r="G1018" s="33" t="s">
        <v>8101</v>
      </c>
      <c r="H1018" s="88" t="str">
        <f t="shared" si="15"/>
        <v>StedelijkOnderwijsVilvoorde, Groenstraat 21, 1800 VILVOORDE</v>
      </c>
    </row>
    <row r="1019" spans="1:8" x14ac:dyDescent="0.25">
      <c r="A1019" s="33">
        <v>125526</v>
      </c>
      <c r="B1019" s="33" t="s">
        <v>8102</v>
      </c>
      <c r="C1019" s="33" t="s">
        <v>8103</v>
      </c>
      <c r="D1019" s="33">
        <v>9000</v>
      </c>
      <c r="E1019" s="33" t="s">
        <v>435</v>
      </c>
      <c r="F1019" s="33" t="s">
        <v>8104</v>
      </c>
      <c r="G1019" s="33" t="s">
        <v>8105</v>
      </c>
      <c r="H1019" s="88" t="str">
        <f t="shared" si="15"/>
        <v>HORTA, Schoonmeersstraat 26, 9000 GENT</v>
      </c>
    </row>
    <row r="1020" spans="1:8" x14ac:dyDescent="0.25">
      <c r="A1020" s="33">
        <v>125534</v>
      </c>
      <c r="B1020" s="33" t="s">
        <v>8106</v>
      </c>
      <c r="C1020" s="33" t="s">
        <v>4746</v>
      </c>
      <c r="D1020" s="33">
        <v>3990</v>
      </c>
      <c r="E1020" s="33" t="s">
        <v>362</v>
      </c>
      <c r="F1020" s="33" t="s">
        <v>8107</v>
      </c>
      <c r="G1020" s="33" t="s">
        <v>8108</v>
      </c>
      <c r="H1020" s="88" t="str">
        <f t="shared" si="15"/>
        <v>KathBasisGENEGEN, Zavelstraat 2, 3990 PEER</v>
      </c>
    </row>
    <row r="1021" spans="1:8" x14ac:dyDescent="0.25">
      <c r="A1021" s="33">
        <v>125567</v>
      </c>
      <c r="B1021" s="33" t="s">
        <v>8109</v>
      </c>
      <c r="C1021" s="33" t="s">
        <v>5377</v>
      </c>
      <c r="D1021" s="33">
        <v>1930</v>
      </c>
      <c r="E1021" s="33" t="s">
        <v>277</v>
      </c>
      <c r="F1021" s="33" t="s">
        <v>1354</v>
      </c>
      <c r="G1021" s="33" t="s">
        <v>8110</v>
      </c>
      <c r="H1021" s="88" t="str">
        <f t="shared" si="15"/>
        <v>Noordring, Desmedtstraat 42, 1930 ZAVENTEM</v>
      </c>
    </row>
    <row r="1022" spans="1:8" x14ac:dyDescent="0.25">
      <c r="A1022" s="33">
        <v>125575</v>
      </c>
      <c r="B1022" s="33" t="s">
        <v>8111</v>
      </c>
      <c r="C1022" s="33" t="s">
        <v>3900</v>
      </c>
      <c r="D1022" s="33">
        <v>2230</v>
      </c>
      <c r="E1022" s="33" t="s">
        <v>344</v>
      </c>
      <c r="F1022" s="33" t="s">
        <v>1846</v>
      </c>
      <c r="G1022" s="33" t="s">
        <v>7578</v>
      </c>
      <c r="H1022" s="88" t="str">
        <f t="shared" si="15"/>
        <v>KLAS, Maria Gorettistraat 4, 2230 HERSELT</v>
      </c>
    </row>
    <row r="1023" spans="1:8" x14ac:dyDescent="0.25">
      <c r="A1023" s="33">
        <v>125583</v>
      </c>
      <c r="B1023" s="33" t="s">
        <v>7509</v>
      </c>
      <c r="C1023" s="33" t="s">
        <v>10699</v>
      </c>
      <c r="D1023" s="33">
        <v>9473</v>
      </c>
      <c r="E1023" s="33" t="s">
        <v>136</v>
      </c>
      <c r="F1023" s="33" t="s">
        <v>1613</v>
      </c>
      <c r="G1023" s="33" t="s">
        <v>8113</v>
      </c>
      <c r="H1023" s="88" t="str">
        <f t="shared" si="15"/>
        <v>Vlaamse Ardennen, Welleplein 1, 9473 WELLE</v>
      </c>
    </row>
    <row r="1024" spans="1:8" x14ac:dyDescent="0.25">
      <c r="A1024" s="33">
        <v>125591</v>
      </c>
      <c r="B1024" s="33" t="s">
        <v>8114</v>
      </c>
      <c r="C1024" s="33" t="s">
        <v>4970</v>
      </c>
      <c r="D1024" s="33">
        <v>8020</v>
      </c>
      <c r="E1024" s="33" t="s">
        <v>388</v>
      </c>
      <c r="F1024" s="33" t="s">
        <v>2816</v>
      </c>
      <c r="G1024" s="33" t="s">
        <v>8115</v>
      </c>
      <c r="H1024" s="88" t="str">
        <f t="shared" si="15"/>
        <v>Onafhankelijke Methodescholen, Fabiolalaan 2, 8020 OOSTKAMP</v>
      </c>
    </row>
    <row r="1025" spans="1:8" x14ac:dyDescent="0.25">
      <c r="A1025" s="33">
        <v>128009</v>
      </c>
      <c r="B1025" s="33" t="s">
        <v>8116</v>
      </c>
      <c r="C1025" s="33" t="s">
        <v>3827</v>
      </c>
      <c r="D1025" s="33">
        <v>1840</v>
      </c>
      <c r="E1025" s="33" t="s">
        <v>621</v>
      </c>
      <c r="F1025" s="33" t="s">
        <v>1784</v>
      </c>
      <c r="G1025" s="33" t="s">
        <v>8117</v>
      </c>
      <c r="H1025" s="88" t="str">
        <f t="shared" si="15"/>
        <v>LONKA, J. Van Doorslaerstraat 47, 1840 STEENHUFFEL</v>
      </c>
    </row>
    <row r="1026" spans="1:8" x14ac:dyDescent="0.25">
      <c r="A1026" s="33">
        <v>129031</v>
      </c>
      <c r="B1026" s="33" t="s">
        <v>8118</v>
      </c>
      <c r="C1026" s="33" t="s">
        <v>8119</v>
      </c>
      <c r="D1026" s="33">
        <v>9840</v>
      </c>
      <c r="E1026" s="33" t="s">
        <v>478</v>
      </c>
      <c r="F1026" s="33" t="s">
        <v>1972</v>
      </c>
      <c r="G1026" s="33" t="s">
        <v>8120</v>
      </c>
      <c r="H1026" s="88" t="str">
        <f t="shared" si="15"/>
        <v>BSGOWAM, Polderdreef 42, 9840 DE PINTE</v>
      </c>
    </row>
    <row r="1027" spans="1:8" x14ac:dyDescent="0.25">
      <c r="A1027" s="33">
        <v>129049</v>
      </c>
      <c r="B1027" s="33" t="s">
        <v>8121</v>
      </c>
      <c r="C1027" s="33" t="s">
        <v>5156</v>
      </c>
      <c r="D1027" s="33">
        <v>1081</v>
      </c>
      <c r="E1027" s="33" t="s">
        <v>254</v>
      </c>
      <c r="F1027" s="33" t="s">
        <v>932</v>
      </c>
      <c r="G1027" s="33" t="s">
        <v>8122</v>
      </c>
      <c r="H1027" s="88" t="str">
        <f t="shared" ref="H1027:H1090" si="16">IF(A1027="","",B1027&amp;", "&amp;C1027&amp;", "&amp;D1027&amp;" "&amp;E1027)</f>
        <v>SGEBRUSSELIAIII, Klein-Berchemstraat 1, 1081 KOEKELBERG</v>
      </c>
    </row>
    <row r="1028" spans="1:8" x14ac:dyDescent="0.25">
      <c r="A1028" s="33">
        <v>129155</v>
      </c>
      <c r="B1028" s="33" t="s">
        <v>8123</v>
      </c>
      <c r="C1028" s="33" t="s">
        <v>3806</v>
      </c>
      <c r="D1028" s="33">
        <v>2800</v>
      </c>
      <c r="E1028" s="33" t="s">
        <v>331</v>
      </c>
      <c r="F1028" s="33" t="s">
        <v>1764</v>
      </c>
      <c r="G1028" s="33" t="s">
        <v>8124</v>
      </c>
      <c r="H1028" s="88" t="str">
        <f t="shared" si="16"/>
        <v>SG De Maneblussers, Battelsesteenweg 259, 2800 MECHELEN</v>
      </c>
    </row>
    <row r="1029" spans="1:8" x14ac:dyDescent="0.25">
      <c r="A1029" s="33">
        <v>129171</v>
      </c>
      <c r="B1029" s="33" t="s">
        <v>8125</v>
      </c>
      <c r="C1029" s="33" t="s">
        <v>5945</v>
      </c>
      <c r="D1029" s="33">
        <v>1070</v>
      </c>
      <c r="E1029" s="33" t="s">
        <v>492</v>
      </c>
      <c r="F1029" s="33" t="s">
        <v>226</v>
      </c>
      <c r="G1029" s="33" t="s">
        <v>8017</v>
      </c>
      <c r="H1029" s="88" t="str">
        <f t="shared" si="16"/>
        <v>Sint-Goedele Brussel Basisonderwijs 2, Verheydenstraat 39, 1070 ANDERLECHT</v>
      </c>
    </row>
    <row r="1030" spans="1:8" x14ac:dyDescent="0.25">
      <c r="A1030" s="33">
        <v>130849</v>
      </c>
      <c r="B1030" s="33" t="s">
        <v>8126</v>
      </c>
      <c r="C1030" s="33" t="s">
        <v>7849</v>
      </c>
      <c r="D1030" s="33">
        <v>2000</v>
      </c>
      <c r="E1030" s="33" t="s">
        <v>2896</v>
      </c>
      <c r="F1030" s="33" t="s">
        <v>6071</v>
      </c>
      <c r="G1030" s="33" t="s">
        <v>8127</v>
      </c>
      <c r="H1030" s="88" t="str">
        <f t="shared" si="16"/>
        <v>CKSA Buitengewoon, Otto Veniusstraat 22, 2000 ANTWERPEN</v>
      </c>
    </row>
    <row r="1031" spans="1:8" x14ac:dyDescent="0.25">
      <c r="A1031" s="33">
        <v>130856</v>
      </c>
      <c r="B1031" s="33" t="s">
        <v>8128</v>
      </c>
      <c r="C1031" s="33" t="s">
        <v>4865</v>
      </c>
      <c r="D1031" s="33">
        <v>9100</v>
      </c>
      <c r="E1031" s="33" t="s">
        <v>325</v>
      </c>
      <c r="F1031" s="33" t="s">
        <v>2729</v>
      </c>
      <c r="G1031" s="33" t="s">
        <v>8129</v>
      </c>
      <c r="H1031" s="88" t="str">
        <f t="shared" si="16"/>
        <v>Sint-Nicolaas Noord, Plezantstraat 135, 9100 SINT-NIKLAAS</v>
      </c>
    </row>
    <row r="1032" spans="1:8" x14ac:dyDescent="0.25">
      <c r="A1032" s="33">
        <v>130989</v>
      </c>
      <c r="B1032" s="33" t="s">
        <v>8130</v>
      </c>
      <c r="C1032" s="33" t="s">
        <v>4339</v>
      </c>
      <c r="D1032" s="33">
        <v>8540</v>
      </c>
      <c r="E1032" s="33" t="s">
        <v>416</v>
      </c>
      <c r="F1032" s="33" t="s">
        <v>2269</v>
      </c>
      <c r="G1032" s="33" t="s">
        <v>8131</v>
      </c>
      <c r="H1032" s="88" t="str">
        <f t="shared" si="16"/>
        <v>KADANZ, Hoogstraat 41, 8540 DEERLIJK</v>
      </c>
    </row>
    <row r="1033" spans="1:8" x14ac:dyDescent="0.25">
      <c r="A1033" s="33">
        <v>138727</v>
      </c>
      <c r="B1033" s="33" t="s">
        <v>8132</v>
      </c>
      <c r="C1033" s="33" t="s">
        <v>3932</v>
      </c>
      <c r="D1033" s="33">
        <v>3290</v>
      </c>
      <c r="E1033" s="33" t="s">
        <v>350</v>
      </c>
      <c r="F1033" s="33" t="s">
        <v>3934</v>
      </c>
      <c r="G1033" s="33" t="s">
        <v>8133</v>
      </c>
      <c r="H1033" s="88" t="str">
        <f t="shared" si="16"/>
        <v>Kinderkosmos +, Demerstraat 12, 3290 DIEST</v>
      </c>
    </row>
    <row r="1034" spans="1:8" x14ac:dyDescent="0.25">
      <c r="A1034" s="33">
        <v>138735</v>
      </c>
      <c r="B1034" s="33" t="s">
        <v>8134</v>
      </c>
      <c r="C1034" s="33" t="s">
        <v>8135</v>
      </c>
      <c r="D1034" s="33">
        <v>9300</v>
      </c>
      <c r="E1034" s="33" t="s">
        <v>455</v>
      </c>
      <c r="F1034" s="33" t="s">
        <v>8136</v>
      </c>
      <c r="G1034" s="33" t="s">
        <v>8137</v>
      </c>
      <c r="H1034" s="88" t="str">
        <f t="shared" si="16"/>
        <v>INIGO, Pontstraat 7, 9300 AALST</v>
      </c>
    </row>
    <row r="1035" spans="1:8" x14ac:dyDescent="0.25">
      <c r="A1035" s="33">
        <v>138751</v>
      </c>
      <c r="B1035" s="33" t="s">
        <v>8138</v>
      </c>
      <c r="C1035" s="33" t="s">
        <v>4606</v>
      </c>
      <c r="D1035" s="33">
        <v>9620</v>
      </c>
      <c r="E1035" s="33" t="s">
        <v>473</v>
      </c>
      <c r="F1035" s="33" t="s">
        <v>1621</v>
      </c>
      <c r="G1035" s="33" t="s">
        <v>8139</v>
      </c>
      <c r="H1035" s="88" t="str">
        <f t="shared" si="16"/>
        <v>SG Sint-Franciscus, Grotstraat 1, 9620 ZOTTEGEM</v>
      </c>
    </row>
    <row r="1036" spans="1:8" x14ac:dyDescent="0.25">
      <c r="A1036" s="33">
        <v>138768</v>
      </c>
      <c r="B1036" s="33" t="s">
        <v>8140</v>
      </c>
      <c r="C1036" s="33" t="s">
        <v>5982</v>
      </c>
      <c r="D1036" s="33">
        <v>2018</v>
      </c>
      <c r="E1036" s="33" t="s">
        <v>2896</v>
      </c>
      <c r="F1036" s="33" t="s">
        <v>5983</v>
      </c>
      <c r="G1036" s="33" t="s">
        <v>8141</v>
      </c>
      <c r="H1036" s="88" t="str">
        <f t="shared" si="16"/>
        <v>RAAK, Van Schoonbekestraat 32, 2018 ANTWERPEN</v>
      </c>
    </row>
    <row r="1037" spans="1:8" x14ac:dyDescent="0.25">
      <c r="A1037" s="33">
        <v>138776</v>
      </c>
      <c r="B1037" s="33" t="s">
        <v>8142</v>
      </c>
      <c r="C1037" s="33" t="s">
        <v>4839</v>
      </c>
      <c r="D1037" s="33">
        <v>9930</v>
      </c>
      <c r="E1037" s="33" t="s">
        <v>6683</v>
      </c>
      <c r="F1037" s="33" t="s">
        <v>2708</v>
      </c>
      <c r="G1037" s="33" t="s">
        <v>8143</v>
      </c>
      <c r="H1037" s="88" t="str">
        <f t="shared" si="16"/>
        <v>SG Kaprijke-Lievegem, Dreef 47, 9930 LIEVEGEM</v>
      </c>
    </row>
    <row r="1038" spans="1:8" x14ac:dyDescent="0.25">
      <c r="A1038" s="33">
        <v>138784</v>
      </c>
      <c r="B1038" s="33" t="s">
        <v>8144</v>
      </c>
      <c r="C1038" s="33" t="s">
        <v>7978</v>
      </c>
      <c r="D1038" s="33">
        <v>2050</v>
      </c>
      <c r="E1038" s="33" t="s">
        <v>2896</v>
      </c>
      <c r="F1038" s="33" t="s">
        <v>8145</v>
      </c>
      <c r="G1038" s="33" t="s">
        <v>8146</v>
      </c>
      <c r="H1038" s="88" t="str">
        <f t="shared" si="16"/>
        <v>GO! Antwerpen SG Zuid, Thonetlaan 106_A, 2050 ANTWERPEN</v>
      </c>
    </row>
    <row r="1039" spans="1:8" x14ac:dyDescent="0.25">
      <c r="A1039" s="33">
        <v>138826</v>
      </c>
      <c r="B1039" s="33" t="s">
        <v>8147</v>
      </c>
      <c r="C1039" s="33" t="s">
        <v>3668</v>
      </c>
      <c r="D1039" s="33">
        <v>2547</v>
      </c>
      <c r="E1039" s="33" t="s">
        <v>584</v>
      </c>
      <c r="F1039" s="33" t="s">
        <v>1642</v>
      </c>
      <c r="G1039" s="33" t="s">
        <v>8148</v>
      </c>
      <c r="H1039" s="88" t="str">
        <f t="shared" si="16"/>
        <v>AmpersANT, Statiestraat 45, 2547 LINT</v>
      </c>
    </row>
    <row r="1040" spans="1:8" x14ac:dyDescent="0.25">
      <c r="A1040" s="33">
        <v>138834</v>
      </c>
      <c r="B1040" s="33" t="s">
        <v>8149</v>
      </c>
      <c r="C1040" s="33" t="s">
        <v>8150</v>
      </c>
      <c r="D1040" s="33">
        <v>3200</v>
      </c>
      <c r="E1040" s="33" t="s">
        <v>348</v>
      </c>
      <c r="F1040" s="33" t="s">
        <v>1837</v>
      </c>
      <c r="G1040" s="33" t="s">
        <v>8151</v>
      </c>
      <c r="H1040" s="88" t="str">
        <f t="shared" si="16"/>
        <v>Arcadia Basis, Herseltsesteenweg 4, 3200 AARSCHOT</v>
      </c>
    </row>
    <row r="1041" spans="1:8" x14ac:dyDescent="0.25">
      <c r="A1041" s="33">
        <v>138842</v>
      </c>
      <c r="B1041" s="33" t="s">
        <v>8152</v>
      </c>
      <c r="C1041" s="33" t="s">
        <v>5083</v>
      </c>
      <c r="D1041" s="33">
        <v>1090</v>
      </c>
      <c r="E1041" s="33" t="s">
        <v>493</v>
      </c>
      <c r="F1041" s="33" t="s">
        <v>2488</v>
      </c>
      <c r="G1041" s="33" t="s">
        <v>8153</v>
      </c>
      <c r="H1041" s="88" t="str">
        <f t="shared" si="16"/>
        <v>SGE Brusselia IV, Dieleghemse Steenweg 24, 1090 JETTE</v>
      </c>
    </row>
    <row r="1042" spans="1:8" x14ac:dyDescent="0.25">
      <c r="A1042" s="33">
        <v>138859</v>
      </c>
      <c r="B1042" s="33" t="s">
        <v>8154</v>
      </c>
      <c r="C1042" s="33" t="s">
        <v>4320</v>
      </c>
      <c r="D1042" s="33">
        <v>8980</v>
      </c>
      <c r="E1042" s="33" t="s">
        <v>776</v>
      </c>
      <c r="F1042" s="33" t="s">
        <v>2251</v>
      </c>
      <c r="G1042" s="33" t="s">
        <v>11236</v>
      </c>
      <c r="H1042" s="88" t="str">
        <f t="shared" si="16"/>
        <v>SPOOR 6, Berten Pilstraat 7, 8980 ZONNEBEKE</v>
      </c>
    </row>
    <row r="1043" spans="1:8" x14ac:dyDescent="0.25">
      <c r="A1043" s="33">
        <v>138867</v>
      </c>
      <c r="B1043" s="33" t="s">
        <v>8155</v>
      </c>
      <c r="C1043" s="33" t="s">
        <v>4491</v>
      </c>
      <c r="D1043" s="33">
        <v>9070</v>
      </c>
      <c r="E1043" s="33" t="s">
        <v>449</v>
      </c>
      <c r="F1043" s="33" t="s">
        <v>1621</v>
      </c>
      <c r="G1043" s="33" t="s">
        <v>8156</v>
      </c>
      <c r="H1043" s="88" t="str">
        <f t="shared" si="16"/>
        <v>De Meander, Kerkham 1, 9070 DESTELBERGEN</v>
      </c>
    </row>
    <row r="1044" spans="1:8" x14ac:dyDescent="0.25">
      <c r="A1044" s="33">
        <v>138875</v>
      </c>
      <c r="B1044" s="33" t="s">
        <v>8157</v>
      </c>
      <c r="C1044" s="33" t="s">
        <v>3293</v>
      </c>
      <c r="D1044" s="33">
        <v>1601</v>
      </c>
      <c r="E1044" s="33" t="s">
        <v>502</v>
      </c>
      <c r="F1044" s="33" t="s">
        <v>1270</v>
      </c>
      <c r="G1044" s="33" t="s">
        <v>8158</v>
      </c>
      <c r="H1044" s="88" t="str">
        <f t="shared" si="16"/>
        <v>SG GBS Leeuw, Schoolstraat 14, 1601 RUISBROEK</v>
      </c>
    </row>
    <row r="1045" spans="1:8" x14ac:dyDescent="0.25">
      <c r="A1045" s="33">
        <v>138883</v>
      </c>
      <c r="B1045" s="33" t="s">
        <v>8159</v>
      </c>
      <c r="C1045" s="33" t="s">
        <v>7849</v>
      </c>
      <c r="D1045" s="33">
        <v>2000</v>
      </c>
      <c r="E1045" s="33" t="s">
        <v>2896</v>
      </c>
      <c r="F1045" s="33" t="s">
        <v>8160</v>
      </c>
      <c r="G1045" s="33" t="s">
        <v>8161</v>
      </c>
      <c r="H1045" s="88" t="str">
        <f t="shared" si="16"/>
        <v>CKSA Bao één, Otto Veniusstraat 22, 2000 ANTWERPEN</v>
      </c>
    </row>
    <row r="1046" spans="1:8" x14ac:dyDescent="0.25">
      <c r="A1046" s="33">
        <v>138891</v>
      </c>
      <c r="B1046" s="33" t="s">
        <v>8162</v>
      </c>
      <c r="C1046" s="33" t="s">
        <v>7849</v>
      </c>
      <c r="D1046" s="33">
        <v>2000</v>
      </c>
      <c r="E1046" s="33" t="s">
        <v>2896</v>
      </c>
      <c r="F1046" s="33" t="s">
        <v>8160</v>
      </c>
      <c r="G1046" s="33" t="s">
        <v>8163</v>
      </c>
      <c r="H1046" s="88" t="str">
        <f t="shared" si="16"/>
        <v>CKSA Bao Twee, Otto Veniusstraat 22, 2000 ANTWERPEN</v>
      </c>
    </row>
    <row r="1047" spans="1:8" x14ac:dyDescent="0.25">
      <c r="A1047" s="33">
        <v>138941</v>
      </c>
      <c r="B1047" s="33" t="s">
        <v>8164</v>
      </c>
      <c r="C1047" s="33" t="s">
        <v>8165</v>
      </c>
      <c r="D1047" s="33">
        <v>3840</v>
      </c>
      <c r="E1047" s="33" t="s">
        <v>17</v>
      </c>
      <c r="F1047" s="33" t="s">
        <v>8166</v>
      </c>
      <c r="G1047" s="33" t="s">
        <v>8167</v>
      </c>
      <c r="H1047" s="88" t="str">
        <f t="shared" si="16"/>
        <v>SGM Bao SZL13 - Oost, Walstraat 39, 3840 BORGLOON</v>
      </c>
    </row>
    <row r="1048" spans="1:8" x14ac:dyDescent="0.25">
      <c r="A1048" s="33">
        <v>138958</v>
      </c>
      <c r="B1048" s="33" t="s">
        <v>8168</v>
      </c>
      <c r="C1048" s="33" t="s">
        <v>3835</v>
      </c>
      <c r="D1048" s="33">
        <v>1980</v>
      </c>
      <c r="E1048" s="33" t="s">
        <v>625</v>
      </c>
      <c r="F1048" s="33" t="s">
        <v>8169</v>
      </c>
      <c r="G1048" s="33" t="s">
        <v>8170</v>
      </c>
      <c r="H1048" s="88" t="str">
        <f t="shared" si="16"/>
        <v>SAMBA 2.0, Brusselsesteenweg 23, 1980 ZEMST</v>
      </c>
    </row>
    <row r="1049" spans="1:8" x14ac:dyDescent="0.25">
      <c r="A1049" s="33">
        <v>138966</v>
      </c>
      <c r="B1049" s="33" t="s">
        <v>8171</v>
      </c>
      <c r="C1049" s="33" t="s">
        <v>8165</v>
      </c>
      <c r="D1049" s="33">
        <v>3840</v>
      </c>
      <c r="E1049" s="33" t="s">
        <v>17</v>
      </c>
      <c r="F1049" s="33" t="s">
        <v>8172</v>
      </c>
      <c r="G1049" s="33" t="s">
        <v>8173</v>
      </c>
      <c r="H1049" s="88" t="str">
        <f t="shared" si="16"/>
        <v>SGM BaO SZL13- West, Walstraat 39, 3840 BORGLOON</v>
      </c>
    </row>
    <row r="1050" spans="1:8" x14ac:dyDescent="0.25">
      <c r="A1050" s="33">
        <v>138974</v>
      </c>
      <c r="B1050" s="33" t="s">
        <v>10310</v>
      </c>
      <c r="C1050" s="33" t="s">
        <v>3854</v>
      </c>
      <c r="D1050" s="33">
        <v>3001</v>
      </c>
      <c r="E1050" s="33" t="s">
        <v>339</v>
      </c>
      <c r="F1050" s="33" t="s">
        <v>8174</v>
      </c>
      <c r="G1050" s="33" t="s">
        <v>11237</v>
      </c>
      <c r="H1050" s="88" t="str">
        <f t="shared" si="16"/>
        <v>Archipel!, Naamsesteenweg 355, 3001 HEVERLEE</v>
      </c>
    </row>
    <row r="1051" spans="1:8" x14ac:dyDescent="0.25">
      <c r="A1051" s="33">
        <v>138982</v>
      </c>
      <c r="B1051" s="33" t="s">
        <v>8175</v>
      </c>
      <c r="C1051" s="33" t="s">
        <v>4717</v>
      </c>
      <c r="D1051" s="33">
        <v>8310</v>
      </c>
      <c r="E1051" s="33" t="s">
        <v>402</v>
      </c>
      <c r="F1051" s="33" t="s">
        <v>8176</v>
      </c>
      <c r="G1051" s="33" t="s">
        <v>8177</v>
      </c>
      <c r="H1051" s="88" t="str">
        <f t="shared" si="16"/>
        <v>BasisBrugge, Beeweg 32, 8310 SINT-KRUIS</v>
      </c>
    </row>
    <row r="1052" spans="1:8" x14ac:dyDescent="0.25">
      <c r="A1052" s="33">
        <v>138991</v>
      </c>
      <c r="B1052" s="33" t="s">
        <v>8178</v>
      </c>
      <c r="C1052" s="33" t="s">
        <v>4886</v>
      </c>
      <c r="D1052" s="33">
        <v>3680</v>
      </c>
      <c r="E1052" s="33" t="s">
        <v>370</v>
      </c>
      <c r="F1052" s="33" t="s">
        <v>2747</v>
      </c>
      <c r="G1052" s="33" t="s">
        <v>10311</v>
      </c>
      <c r="H1052" s="88" t="str">
        <f t="shared" si="16"/>
        <v>Katholieke SG BaO Maas &amp; Kempen, Eerste Straat 19, 3680 MAASEIK</v>
      </c>
    </row>
    <row r="1053" spans="1:8" x14ac:dyDescent="0.25">
      <c r="A1053" s="33">
        <v>139006</v>
      </c>
      <c r="B1053" s="33" t="s">
        <v>8179</v>
      </c>
      <c r="C1053" s="33" t="s">
        <v>3847</v>
      </c>
      <c r="D1053" s="33">
        <v>3000</v>
      </c>
      <c r="E1053" s="33" t="s">
        <v>632</v>
      </c>
      <c r="F1053" s="33" t="s">
        <v>8180</v>
      </c>
      <c r="G1053" s="33" t="s">
        <v>11238</v>
      </c>
      <c r="H1053" s="88" t="str">
        <f t="shared" si="16"/>
        <v>SG de 4sprong (Leuven-Hageland), Oude Markt 28, 3000 LEUVEN</v>
      </c>
    </row>
    <row r="1054" spans="1:8" x14ac:dyDescent="0.25">
      <c r="A1054" s="33">
        <v>139014</v>
      </c>
      <c r="B1054" s="33" t="s">
        <v>8181</v>
      </c>
      <c r="C1054" s="33" t="s">
        <v>8182</v>
      </c>
      <c r="D1054" s="33">
        <v>9000</v>
      </c>
      <c r="E1054" s="33" t="s">
        <v>435</v>
      </c>
      <c r="F1054" s="33" t="s">
        <v>2362</v>
      </c>
      <c r="G1054" s="33" t="s">
        <v>8183</v>
      </c>
      <c r="H1054" s="88" t="str">
        <f t="shared" si="16"/>
        <v>SKOG Katho basisonderwijs Gent, Tentoonstellingslaan 2, 9000 GENT</v>
      </c>
    </row>
    <row r="1055" spans="1:8" x14ac:dyDescent="0.25">
      <c r="A1055" s="33">
        <v>139031</v>
      </c>
      <c r="B1055" s="33" t="s">
        <v>8184</v>
      </c>
      <c r="C1055" s="33" t="s">
        <v>8185</v>
      </c>
      <c r="D1055" s="33">
        <v>8000</v>
      </c>
      <c r="E1055" s="33" t="s">
        <v>387</v>
      </c>
      <c r="F1055" s="33" t="s">
        <v>8186</v>
      </c>
      <c r="G1055" s="33" t="s">
        <v>8187</v>
      </c>
      <c r="H1055" s="88" t="str">
        <f t="shared" si="16"/>
        <v>De Veerplank, Potterierei 42, 8000 BRUGGE</v>
      </c>
    </row>
    <row r="1056" spans="1:8" x14ac:dyDescent="0.25">
      <c r="A1056" s="33">
        <v>139048</v>
      </c>
      <c r="B1056" s="33" t="s">
        <v>8188</v>
      </c>
      <c r="C1056" s="33" t="s">
        <v>3292</v>
      </c>
      <c r="D1056" s="33">
        <v>1600</v>
      </c>
      <c r="E1056" s="33" t="s">
        <v>265</v>
      </c>
      <c r="F1056" s="33" t="s">
        <v>8189</v>
      </c>
      <c r="G1056" s="33" t="s">
        <v>8190</v>
      </c>
      <c r="H1056" s="88" t="str">
        <f t="shared" si="16"/>
        <v>Sirius, Jules Sermonstraat 15, 1600 SINT-PIETERS-LEEUW</v>
      </c>
    </row>
    <row r="1057" spans="1:8" x14ac:dyDescent="0.25">
      <c r="A1057" s="33">
        <v>139055</v>
      </c>
      <c r="B1057" s="33" t="s">
        <v>8191</v>
      </c>
      <c r="C1057" s="33" t="s">
        <v>3321</v>
      </c>
      <c r="D1057" s="33">
        <v>1700</v>
      </c>
      <c r="E1057" s="33" t="s">
        <v>268</v>
      </c>
      <c r="F1057" s="33" t="s">
        <v>8192</v>
      </c>
      <c r="G1057" s="33" t="s">
        <v>8193</v>
      </c>
      <c r="H1057" s="88" t="str">
        <f t="shared" si="16"/>
        <v>SG gemeentescholen Dilbeek, Marktplein 8, 1700 DILBEEK</v>
      </c>
    </row>
    <row r="1058" spans="1:8" x14ac:dyDescent="0.25">
      <c r="A1058" s="33">
        <v>139063</v>
      </c>
      <c r="B1058" s="33" t="s">
        <v>8194</v>
      </c>
      <c r="C1058" s="33" t="s">
        <v>3704</v>
      </c>
      <c r="D1058" s="33">
        <v>2610</v>
      </c>
      <c r="E1058" s="33" t="s">
        <v>319</v>
      </c>
      <c r="F1058" s="33" t="s">
        <v>1670</v>
      </c>
      <c r="G1058" s="33" t="s">
        <v>8195</v>
      </c>
      <c r="H1058" s="88" t="str">
        <f t="shared" si="16"/>
        <v>BOZA, Kerkhofstraat 1, 2610 WILRIJK</v>
      </c>
    </row>
    <row r="1059" spans="1:8" x14ac:dyDescent="0.25">
      <c r="A1059" s="33">
        <v>139071</v>
      </c>
      <c r="B1059" s="33" t="s">
        <v>8196</v>
      </c>
      <c r="C1059" s="33" t="s">
        <v>4974</v>
      </c>
      <c r="D1059" s="33">
        <v>1500</v>
      </c>
      <c r="E1059" s="33" t="s">
        <v>263</v>
      </c>
      <c r="F1059" s="33" t="s">
        <v>8197</v>
      </c>
      <c r="G1059" s="33" t="s">
        <v>8198</v>
      </c>
      <c r="H1059" s="88" t="str">
        <f t="shared" si="16"/>
        <v>KORHA basis, Vondel 41, 1500 HALLE</v>
      </c>
    </row>
    <row r="1060" spans="1:8" x14ac:dyDescent="0.25">
      <c r="A1060" s="33">
        <v>139089</v>
      </c>
      <c r="B1060" s="33" t="s">
        <v>8199</v>
      </c>
      <c r="C1060" s="33" t="s">
        <v>3078</v>
      </c>
      <c r="D1060" s="33">
        <v>3600</v>
      </c>
      <c r="E1060" s="33" t="s">
        <v>365</v>
      </c>
      <c r="F1060" s="33" t="s">
        <v>8200</v>
      </c>
      <c r="G1060" s="33" t="s">
        <v>8201</v>
      </c>
      <c r="H1060" s="88" t="str">
        <f t="shared" si="16"/>
        <v>SGE GO! 4-1, Halmstraat 12, 3600 GENK</v>
      </c>
    </row>
    <row r="1061" spans="1:8" x14ac:dyDescent="0.25">
      <c r="A1061" s="33">
        <v>139097</v>
      </c>
      <c r="B1061" s="33" t="s">
        <v>8202</v>
      </c>
      <c r="C1061" s="33" t="s">
        <v>8203</v>
      </c>
      <c r="D1061" s="33">
        <v>3920</v>
      </c>
      <c r="E1061" s="33" t="s">
        <v>377</v>
      </c>
      <c r="F1061" s="33" t="s">
        <v>8204</v>
      </c>
      <c r="G1061" s="33" t="s">
        <v>8205</v>
      </c>
      <c r="H1061" s="88" t="str">
        <f t="shared" si="16"/>
        <v>De Kabass, Slinkerstraat 60, 3920 LOMMEL</v>
      </c>
    </row>
    <row r="1062" spans="1:8" x14ac:dyDescent="0.25">
      <c r="A1062" s="33">
        <v>139105</v>
      </c>
      <c r="B1062" s="33" t="s">
        <v>8206</v>
      </c>
      <c r="C1062" s="33" t="s">
        <v>8207</v>
      </c>
      <c r="D1062" s="33">
        <v>1070</v>
      </c>
      <c r="E1062" s="33" t="s">
        <v>492</v>
      </c>
      <c r="F1062" s="33" t="s">
        <v>1994</v>
      </c>
      <c r="G1062" s="33" t="s">
        <v>8208</v>
      </c>
      <c r="H1062" s="88" t="str">
        <f t="shared" si="16"/>
        <v>SG Lucerna, Industrielaan 31, 1070 ANDERLECHT</v>
      </c>
    </row>
    <row r="1063" spans="1:8" x14ac:dyDescent="0.25">
      <c r="A1063" s="33">
        <v>139139</v>
      </c>
      <c r="B1063" s="33" t="s">
        <v>8209</v>
      </c>
      <c r="C1063" s="33" t="s">
        <v>8210</v>
      </c>
      <c r="D1063" s="33">
        <v>9308</v>
      </c>
      <c r="E1063" s="33" t="s">
        <v>123</v>
      </c>
      <c r="F1063" s="33" t="s">
        <v>2469</v>
      </c>
      <c r="G1063" s="33" t="s">
        <v>8211</v>
      </c>
      <c r="H1063" s="88" t="str">
        <f t="shared" si="16"/>
        <v>KABORA, Kruisstraat, 9308 GIJZEGEM</v>
      </c>
    </row>
    <row r="1064" spans="1:8" x14ac:dyDescent="0.25">
      <c r="A1064" s="33">
        <v>139147</v>
      </c>
      <c r="B1064" s="33" t="s">
        <v>8212</v>
      </c>
      <c r="C1064" s="33" t="s">
        <v>3898</v>
      </c>
      <c r="D1064" s="33">
        <v>2230</v>
      </c>
      <c r="E1064" s="33" t="s">
        <v>344</v>
      </c>
      <c r="F1064" s="33" t="s">
        <v>1844</v>
      </c>
      <c r="G1064" s="33" t="s">
        <v>8213</v>
      </c>
      <c r="H1064" s="88" t="str">
        <f t="shared" si="16"/>
        <v>SG Merodebos, Blaubergsesteenweg 172, 2230 HERSELT</v>
      </c>
    </row>
    <row r="1065" spans="1:8" x14ac:dyDescent="0.25">
      <c r="A1065" s="33">
        <v>113803</v>
      </c>
      <c r="B1065" s="33" t="s">
        <v>8433</v>
      </c>
      <c r="C1065" s="33" t="s">
        <v>2983</v>
      </c>
      <c r="D1065" s="33">
        <v>2050</v>
      </c>
      <c r="E1065" s="33" t="s">
        <v>2896</v>
      </c>
      <c r="F1065" s="33" t="s">
        <v>8434</v>
      </c>
      <c r="G1065" s="33" t="s">
        <v>8435</v>
      </c>
      <c r="H1065" s="88" t="str">
        <f t="shared" si="16"/>
        <v>GO! scholengroep Antwerpen, Thonetlaan 106, 2050 ANTWERPEN</v>
      </c>
    </row>
    <row r="1066" spans="1:8" x14ac:dyDescent="0.25">
      <c r="A1066" s="33">
        <v>113829</v>
      </c>
      <c r="B1066" s="33" t="s">
        <v>8436</v>
      </c>
      <c r="C1066" s="33" t="s">
        <v>8031</v>
      </c>
      <c r="D1066" s="33">
        <v>2240</v>
      </c>
      <c r="E1066" s="33" t="s">
        <v>296</v>
      </c>
      <c r="F1066" s="33" t="s">
        <v>8437</v>
      </c>
      <c r="G1066" s="33" t="s">
        <v>8438</v>
      </c>
      <c r="H1066" s="88" t="str">
        <f t="shared" si="16"/>
        <v>Invento GO! scholengroep, Langestraat 221, 2240 ZANDHOVEN</v>
      </c>
    </row>
    <row r="1067" spans="1:8" x14ac:dyDescent="0.25">
      <c r="A1067" s="33">
        <v>113845</v>
      </c>
      <c r="B1067" s="33" t="s">
        <v>10112</v>
      </c>
      <c r="C1067" s="33" t="s">
        <v>8440</v>
      </c>
      <c r="D1067" s="33">
        <v>2580</v>
      </c>
      <c r="E1067" s="33" t="s">
        <v>334</v>
      </c>
      <c r="F1067" s="33" t="s">
        <v>8441</v>
      </c>
      <c r="G1067" s="33" t="s">
        <v>8442</v>
      </c>
      <c r="H1067" s="88" t="str">
        <f t="shared" si="16"/>
        <v>GO! SGR Mechelen-Keerbergen-H. o/d Berg, Mechelbaan 561, 2580 PUTTE</v>
      </c>
    </row>
    <row r="1068" spans="1:8" x14ac:dyDescent="0.25">
      <c r="A1068" s="33">
        <v>113852</v>
      </c>
      <c r="B1068" s="33" t="s">
        <v>8443</v>
      </c>
      <c r="C1068" s="33" t="s">
        <v>7856</v>
      </c>
      <c r="D1068" s="33">
        <v>2830</v>
      </c>
      <c r="E1068" s="33" t="s">
        <v>597</v>
      </c>
      <c r="F1068" s="33" t="s">
        <v>8444</v>
      </c>
      <c r="G1068" s="33" t="s">
        <v>8445</v>
      </c>
      <c r="H1068" s="88" t="str">
        <f t="shared" si="16"/>
        <v>GO! scholengroep Rivierenland, Kerkstraat 1_A, 2830 WILLEBROEK</v>
      </c>
    </row>
    <row r="1069" spans="1:8" x14ac:dyDescent="0.25">
      <c r="A1069" s="33">
        <v>113861</v>
      </c>
      <c r="B1069" s="33" t="s">
        <v>8446</v>
      </c>
      <c r="C1069" s="33" t="s">
        <v>7802</v>
      </c>
      <c r="D1069" s="33">
        <v>2300</v>
      </c>
      <c r="E1069" s="33" t="s">
        <v>300</v>
      </c>
      <c r="F1069" s="33" t="s">
        <v>8447</v>
      </c>
      <c r="G1069" s="33" t="s">
        <v>8448</v>
      </c>
      <c r="H1069" s="88" t="str">
        <f t="shared" si="16"/>
        <v>GO! scholengroep Fluxus, Grote Markt 52, 2300 TURNHOUT</v>
      </c>
    </row>
    <row r="1070" spans="1:8" x14ac:dyDescent="0.25">
      <c r="A1070" s="33">
        <v>113878</v>
      </c>
      <c r="B1070" s="33" t="s">
        <v>8449</v>
      </c>
      <c r="C1070" s="33" t="s">
        <v>8450</v>
      </c>
      <c r="D1070" s="33">
        <v>1140</v>
      </c>
      <c r="E1070" s="33" t="s">
        <v>257</v>
      </c>
      <c r="F1070" s="33" t="s">
        <v>8451</v>
      </c>
      <c r="G1070" s="33" t="s">
        <v>8452</v>
      </c>
      <c r="H1070" s="88" t="str">
        <f t="shared" si="16"/>
        <v>GO! scholengroep Brussel, Oud-Strijderslaan 200, 1140 EVERE</v>
      </c>
    </row>
    <row r="1071" spans="1:8" x14ac:dyDescent="0.25">
      <c r="A1071" s="33">
        <v>113886</v>
      </c>
      <c r="B1071" s="33" t="s">
        <v>11083</v>
      </c>
      <c r="C1071" s="33" t="s">
        <v>7665</v>
      </c>
      <c r="D1071" s="33">
        <v>1730</v>
      </c>
      <c r="E1071" s="33" t="s">
        <v>267</v>
      </c>
      <c r="F1071" s="33" t="s">
        <v>7666</v>
      </c>
      <c r="G1071" s="33" t="s">
        <v>11084</v>
      </c>
      <c r="H1071" s="88" t="str">
        <f t="shared" si="16"/>
        <v>GO! Scholengroep UN!K, Nieuwstraat 122_A, 1730 ASSE</v>
      </c>
    </row>
    <row r="1072" spans="1:8" x14ac:dyDescent="0.25">
      <c r="A1072" s="33">
        <v>113894</v>
      </c>
      <c r="B1072" s="33" t="s">
        <v>8453</v>
      </c>
      <c r="C1072" s="33" t="s">
        <v>8454</v>
      </c>
      <c r="D1072" s="33">
        <v>1800</v>
      </c>
      <c r="E1072" s="33" t="s">
        <v>271</v>
      </c>
      <c r="F1072" s="33" t="s">
        <v>8006</v>
      </c>
      <c r="G1072" s="33" t="s">
        <v>8007</v>
      </c>
      <c r="H1072" s="88" t="str">
        <f t="shared" si="16"/>
        <v>GO! scholengroep SCOOP, de Bavaylei 134, 1800 VILVOORDE</v>
      </c>
    </row>
    <row r="1073" spans="1:8" x14ac:dyDescent="0.25">
      <c r="A1073" s="33">
        <v>113902</v>
      </c>
      <c r="B1073" s="33" t="s">
        <v>8455</v>
      </c>
      <c r="C1073" s="33" t="s">
        <v>4774</v>
      </c>
      <c r="D1073" s="33">
        <v>3010</v>
      </c>
      <c r="E1073" s="33" t="s">
        <v>346</v>
      </c>
      <c r="F1073" s="33" t="s">
        <v>8456</v>
      </c>
      <c r="G1073" s="33" t="s">
        <v>8457</v>
      </c>
      <c r="H1073" s="88" t="str">
        <f t="shared" si="16"/>
        <v>GO! scholengroep Huis 11, Rerum Novarumlaan 1, 3010 KESSEL-LO</v>
      </c>
    </row>
    <row r="1074" spans="1:8" x14ac:dyDescent="0.25">
      <c r="A1074" s="33">
        <v>113911</v>
      </c>
      <c r="B1074" s="33" t="s">
        <v>8458</v>
      </c>
      <c r="C1074" s="33" t="s">
        <v>8459</v>
      </c>
      <c r="D1074" s="33">
        <v>3290</v>
      </c>
      <c r="E1074" s="33" t="s">
        <v>350</v>
      </c>
      <c r="F1074" s="33" t="s">
        <v>8460</v>
      </c>
      <c r="G1074" s="33" t="s">
        <v>8461</v>
      </c>
      <c r="H1074" s="88" t="str">
        <f t="shared" si="16"/>
        <v>GO! scholengroep ADITE, Boudewijnvest 1_A, 3290 DIEST</v>
      </c>
    </row>
    <row r="1075" spans="1:8" x14ac:dyDescent="0.25">
      <c r="A1075" s="33">
        <v>113928</v>
      </c>
      <c r="B1075" s="33" t="s">
        <v>8462</v>
      </c>
      <c r="C1075" s="33" t="s">
        <v>8165</v>
      </c>
      <c r="D1075" s="33">
        <v>3840</v>
      </c>
      <c r="E1075" s="33" t="s">
        <v>17</v>
      </c>
      <c r="F1075" s="33" t="s">
        <v>8463</v>
      </c>
      <c r="G1075" s="33" t="s">
        <v>8464</v>
      </c>
      <c r="H1075" s="88" t="str">
        <f t="shared" si="16"/>
        <v>GO! scholengroep Zuid-Limburg, Walstraat 39, 3840 BORGLOON</v>
      </c>
    </row>
    <row r="1076" spans="1:8" x14ac:dyDescent="0.25">
      <c r="A1076" s="33">
        <v>113936</v>
      </c>
      <c r="B1076" s="33" t="s">
        <v>11085</v>
      </c>
      <c r="C1076" s="33" t="s">
        <v>3078</v>
      </c>
      <c r="D1076" s="33">
        <v>3600</v>
      </c>
      <c r="E1076" s="33" t="s">
        <v>365</v>
      </c>
      <c r="F1076" s="33" t="s">
        <v>8200</v>
      </c>
      <c r="G1076" s="33" t="s">
        <v>11086</v>
      </c>
      <c r="H1076" s="88" t="str">
        <f t="shared" si="16"/>
        <v>GO! scholengroep SAM, Halmstraat 12, 3600 GENK</v>
      </c>
    </row>
    <row r="1077" spans="1:8" x14ac:dyDescent="0.25">
      <c r="A1077" s="33">
        <v>113944</v>
      </c>
      <c r="B1077" s="33" t="s">
        <v>8465</v>
      </c>
      <c r="C1077" s="33" t="s">
        <v>7608</v>
      </c>
      <c r="D1077" s="33">
        <v>3971</v>
      </c>
      <c r="E1077" s="33" t="s">
        <v>26</v>
      </c>
      <c r="F1077" s="33" t="s">
        <v>8466</v>
      </c>
      <c r="G1077" s="33" t="s">
        <v>8467</v>
      </c>
      <c r="H1077" s="88" t="str">
        <f t="shared" si="16"/>
        <v>GO! Scholengroep Xpert, Olmenweg 110, 3971 HEPPEN</v>
      </c>
    </row>
    <row r="1078" spans="1:8" x14ac:dyDescent="0.25">
      <c r="A1078" s="33">
        <v>113951</v>
      </c>
      <c r="B1078" s="33" t="s">
        <v>8468</v>
      </c>
      <c r="C1078" s="33" t="s">
        <v>10321</v>
      </c>
      <c r="D1078" s="33">
        <v>3500</v>
      </c>
      <c r="E1078" s="33" t="s">
        <v>355</v>
      </c>
      <c r="F1078" s="33" t="s">
        <v>8469</v>
      </c>
      <c r="G1078" s="33" t="s">
        <v>8470</v>
      </c>
      <c r="H1078" s="88" t="str">
        <f t="shared" si="16"/>
        <v>Scholengroep GO! Next, Vildersstraat 1, 3500 HASSELT</v>
      </c>
    </row>
    <row r="1079" spans="1:8" x14ac:dyDescent="0.25">
      <c r="A1079" s="33">
        <v>113969</v>
      </c>
      <c r="B1079" s="33" t="s">
        <v>8471</v>
      </c>
      <c r="C1079" s="33" t="s">
        <v>7923</v>
      </c>
      <c r="D1079" s="33">
        <v>9140</v>
      </c>
      <c r="E1079" s="33" t="s">
        <v>324</v>
      </c>
      <c r="F1079" s="33" t="s">
        <v>8472</v>
      </c>
      <c r="G1079" s="33" t="s">
        <v>8473</v>
      </c>
      <c r="H1079" s="88" t="str">
        <f t="shared" si="16"/>
        <v>GO! scholengroep Waasland, Theo De Deckerlaan 2, 9140 TEMSE</v>
      </c>
    </row>
    <row r="1080" spans="1:8" x14ac:dyDescent="0.25">
      <c r="A1080" s="33">
        <v>113977</v>
      </c>
      <c r="B1080" s="33" t="s">
        <v>10113</v>
      </c>
      <c r="C1080" s="33" t="s">
        <v>7896</v>
      </c>
      <c r="D1080" s="33">
        <v>9200</v>
      </c>
      <c r="E1080" s="33" t="s">
        <v>457</v>
      </c>
      <c r="F1080" s="33" t="s">
        <v>8475</v>
      </c>
      <c r="G1080" s="33" t="s">
        <v>8476</v>
      </c>
      <c r="H1080" s="88" t="str">
        <f t="shared" si="16"/>
        <v>GO! scholengroep 18 Het leercollectief, Brusselsestraat 97, 9200 DENDERMONDE</v>
      </c>
    </row>
    <row r="1081" spans="1:8" x14ac:dyDescent="0.25">
      <c r="A1081" s="33">
        <v>113985</v>
      </c>
      <c r="B1081" s="33" t="s">
        <v>8477</v>
      </c>
      <c r="C1081" s="33" t="s">
        <v>7580</v>
      </c>
      <c r="D1081" s="33">
        <v>9300</v>
      </c>
      <c r="E1081" s="33" t="s">
        <v>455</v>
      </c>
      <c r="F1081" s="33" t="s">
        <v>8478</v>
      </c>
      <c r="G1081" s="33" t="s">
        <v>8479</v>
      </c>
      <c r="H1081" s="88" t="str">
        <f t="shared" si="16"/>
        <v>GO! scholengroep Dender, Welvaartstraat 70, 9300 AALST</v>
      </c>
    </row>
    <row r="1082" spans="1:8" x14ac:dyDescent="0.25">
      <c r="A1082" s="33">
        <v>113993</v>
      </c>
      <c r="B1082" s="33" t="s">
        <v>8480</v>
      </c>
      <c r="C1082" s="33" t="s">
        <v>8481</v>
      </c>
      <c r="D1082" s="33">
        <v>9500</v>
      </c>
      <c r="E1082" s="33" t="s">
        <v>468</v>
      </c>
      <c r="F1082" s="33" t="s">
        <v>8482</v>
      </c>
      <c r="G1082" s="33" t="s">
        <v>8483</v>
      </c>
      <c r="H1082" s="88" t="str">
        <f t="shared" si="16"/>
        <v>GO! scholengroep 20 Zuid-Oost-Vlaanderen, Kattestraat 5, 9500 GERAARDSBERGEN</v>
      </c>
    </row>
    <row r="1083" spans="1:8" x14ac:dyDescent="0.25">
      <c r="A1083" s="33">
        <v>114009</v>
      </c>
      <c r="B1083" s="33" t="s">
        <v>8484</v>
      </c>
      <c r="C1083" s="33" t="s">
        <v>8485</v>
      </c>
      <c r="D1083" s="33">
        <v>9700</v>
      </c>
      <c r="E1083" s="33" t="s">
        <v>477</v>
      </c>
      <c r="F1083" s="33" t="s">
        <v>8486</v>
      </c>
      <c r="G1083" s="33" t="s">
        <v>8487</v>
      </c>
      <c r="H1083" s="88" t="str">
        <f t="shared" si="16"/>
        <v>GO! scholengroep Vlaamse Ardennen, Ronseweg 1, 9700 OUDENAARDE</v>
      </c>
    </row>
    <row r="1084" spans="1:8" x14ac:dyDescent="0.25">
      <c r="A1084" s="33">
        <v>114017</v>
      </c>
      <c r="B1084" s="33" t="s">
        <v>8488</v>
      </c>
      <c r="C1084" s="33" t="s">
        <v>8103</v>
      </c>
      <c r="D1084" s="33">
        <v>9000</v>
      </c>
      <c r="E1084" s="33" t="s">
        <v>435</v>
      </c>
      <c r="F1084" s="33" t="s">
        <v>8104</v>
      </c>
      <c r="G1084" s="33" t="s">
        <v>8489</v>
      </c>
      <c r="H1084" s="88" t="str">
        <f t="shared" si="16"/>
        <v>GO! scholengroep Gent, Schoonmeersstraat 26, 9000 GENT</v>
      </c>
    </row>
    <row r="1085" spans="1:8" x14ac:dyDescent="0.25">
      <c r="A1085" s="33">
        <v>114025</v>
      </c>
      <c r="B1085" s="33" t="s">
        <v>11087</v>
      </c>
      <c r="C1085" s="33" t="s">
        <v>8490</v>
      </c>
      <c r="D1085" s="33">
        <v>9900</v>
      </c>
      <c r="E1085" s="33" t="s">
        <v>483</v>
      </c>
      <c r="F1085" s="33" t="s">
        <v>8491</v>
      </c>
      <c r="G1085" s="33" t="s">
        <v>11088</v>
      </c>
      <c r="H1085" s="88" t="str">
        <f t="shared" si="16"/>
        <v>GO! Scholengroep Dynamiek, Beukenstraat 1, 9900 EEKLO</v>
      </c>
    </row>
    <row r="1086" spans="1:8" x14ac:dyDescent="0.25">
      <c r="A1086" s="33">
        <v>114033</v>
      </c>
      <c r="B1086" s="33" t="s">
        <v>11239</v>
      </c>
      <c r="C1086" s="33" t="s">
        <v>8119</v>
      </c>
      <c r="D1086" s="33">
        <v>9840</v>
      </c>
      <c r="E1086" s="33" t="s">
        <v>478</v>
      </c>
      <c r="F1086" s="33" t="s">
        <v>8492</v>
      </c>
      <c r="G1086" s="33" t="s">
        <v>11090</v>
      </c>
      <c r="H1086" s="88" t="str">
        <f t="shared" si="16"/>
        <v>GO!SGR 24K, Polderdreef 42, 9840 DE PINTE</v>
      </c>
    </row>
    <row r="1087" spans="1:8" x14ac:dyDescent="0.25">
      <c r="A1087" s="33">
        <v>114041</v>
      </c>
      <c r="B1087" s="33" t="s">
        <v>8493</v>
      </c>
      <c r="C1087" s="33" t="s">
        <v>7519</v>
      </c>
      <c r="D1087" s="33">
        <v>8200</v>
      </c>
      <c r="E1087" s="33" t="s">
        <v>395</v>
      </c>
      <c r="F1087" s="33" t="s">
        <v>8494</v>
      </c>
      <c r="G1087" s="33" t="s">
        <v>8495</v>
      </c>
      <c r="H1087" s="88" t="str">
        <f t="shared" si="16"/>
        <v>GO! Scholengroep Impact, Gistelse Steenweg 294, 8200 SINT-ANDRIES</v>
      </c>
    </row>
    <row r="1088" spans="1:8" x14ac:dyDescent="0.25">
      <c r="A1088" s="33">
        <v>114058</v>
      </c>
      <c r="B1088" s="33" t="s">
        <v>8496</v>
      </c>
      <c r="C1088" s="33" t="s">
        <v>11091</v>
      </c>
      <c r="D1088" s="33">
        <v>8400</v>
      </c>
      <c r="E1088" s="33" t="s">
        <v>405</v>
      </c>
      <c r="F1088" s="33" t="s">
        <v>8497</v>
      </c>
      <c r="G1088" s="33" t="s">
        <v>8498</v>
      </c>
      <c r="H1088" s="88" t="str">
        <f t="shared" si="16"/>
        <v>GO! scholengroep Stroom, Leon Spilliaertstraat 21, 8400 OOSTENDE</v>
      </c>
    </row>
    <row r="1089" spans="1:8" x14ac:dyDescent="0.25">
      <c r="A1089" s="33">
        <v>114066</v>
      </c>
      <c r="B1089" s="33" t="s">
        <v>11092</v>
      </c>
      <c r="C1089" s="33" t="s">
        <v>7767</v>
      </c>
      <c r="D1089" s="33">
        <v>8600</v>
      </c>
      <c r="E1089" s="33" t="s">
        <v>394</v>
      </c>
      <c r="F1089" s="33" t="s">
        <v>8499</v>
      </c>
      <c r="G1089" s="33" t="s">
        <v>11093</v>
      </c>
      <c r="H1089" s="88" t="str">
        <f t="shared" si="16"/>
        <v>GO! scholengroep Inspira, Kaaskerkestraat 22, 8600 DIKSMUIDE</v>
      </c>
    </row>
    <row r="1090" spans="1:8" x14ac:dyDescent="0.25">
      <c r="A1090" s="33">
        <v>114082</v>
      </c>
      <c r="B1090" s="33" t="s">
        <v>8500</v>
      </c>
      <c r="C1090" s="33" t="s">
        <v>7557</v>
      </c>
      <c r="D1090" s="33">
        <v>8800</v>
      </c>
      <c r="E1090" s="33" t="s">
        <v>428</v>
      </c>
      <c r="F1090" s="33" t="s">
        <v>8501</v>
      </c>
      <c r="G1090" s="33" t="s">
        <v>8502</v>
      </c>
      <c r="H1090" s="88" t="str">
        <f t="shared" si="16"/>
        <v>GO! scholengroep Mandel en Leie, Hugo Verrieststraat 68, 8800 ROESELARE</v>
      </c>
    </row>
    <row r="1091" spans="1:8" x14ac:dyDescent="0.25">
      <c r="H1091" s="88" t="str">
        <f t="shared" ref="H1091:H1154" si="17">IF(A1091="","",B1091&amp;", "&amp;C1091&amp;", "&amp;D1091&amp;" "&amp;E1091)</f>
        <v/>
      </c>
    </row>
    <row r="1092" spans="1:8" x14ac:dyDescent="0.25">
      <c r="H1092" s="88" t="str">
        <f t="shared" si="17"/>
        <v/>
      </c>
    </row>
    <row r="1093" spans="1:8" x14ac:dyDescent="0.25">
      <c r="H1093" s="88" t="str">
        <f t="shared" si="17"/>
        <v/>
      </c>
    </row>
    <row r="1094" spans="1:8" x14ac:dyDescent="0.25">
      <c r="H1094" s="88" t="str">
        <f t="shared" si="17"/>
        <v/>
      </c>
    </row>
    <row r="1095" spans="1:8" x14ac:dyDescent="0.25">
      <c r="H1095" s="88" t="str">
        <f t="shared" si="17"/>
        <v/>
      </c>
    </row>
    <row r="1096" spans="1:8" x14ac:dyDescent="0.25">
      <c r="H1096" s="88" t="str">
        <f t="shared" si="17"/>
        <v/>
      </c>
    </row>
    <row r="1097" spans="1:8" x14ac:dyDescent="0.25">
      <c r="H1097" s="88" t="str">
        <f t="shared" si="17"/>
        <v/>
      </c>
    </row>
    <row r="1098" spans="1:8" x14ac:dyDescent="0.25">
      <c r="H1098" s="88" t="str">
        <f t="shared" si="17"/>
        <v/>
      </c>
    </row>
    <row r="1099" spans="1:8" x14ac:dyDescent="0.25">
      <c r="H1099" s="88" t="str">
        <f t="shared" si="17"/>
        <v/>
      </c>
    </row>
    <row r="1100" spans="1:8" x14ac:dyDescent="0.25">
      <c r="H1100" s="88" t="str">
        <f t="shared" si="17"/>
        <v/>
      </c>
    </row>
    <row r="1101" spans="1:8" x14ac:dyDescent="0.25">
      <c r="H1101" s="88" t="str">
        <f t="shared" si="17"/>
        <v/>
      </c>
    </row>
    <row r="1102" spans="1:8" x14ac:dyDescent="0.25">
      <c r="H1102" s="88" t="str">
        <f t="shared" si="17"/>
        <v/>
      </c>
    </row>
    <row r="1103" spans="1:8" x14ac:dyDescent="0.25">
      <c r="H1103" s="88" t="str">
        <f t="shared" si="17"/>
        <v/>
      </c>
    </row>
    <row r="1104" spans="1:8" x14ac:dyDescent="0.25">
      <c r="H1104" s="88" t="str">
        <f t="shared" si="17"/>
        <v/>
      </c>
    </row>
    <row r="1105" spans="8:8" x14ac:dyDescent="0.25">
      <c r="H1105" s="88" t="str">
        <f t="shared" si="17"/>
        <v/>
      </c>
    </row>
    <row r="1106" spans="8:8" x14ac:dyDescent="0.25">
      <c r="H1106" s="88" t="str">
        <f t="shared" si="17"/>
        <v/>
      </c>
    </row>
    <row r="1107" spans="8:8" x14ac:dyDescent="0.25">
      <c r="H1107" s="88" t="str">
        <f t="shared" si="17"/>
        <v/>
      </c>
    </row>
    <row r="1108" spans="8:8" x14ac:dyDescent="0.25">
      <c r="H1108" s="88" t="str">
        <f t="shared" si="17"/>
        <v/>
      </c>
    </row>
    <row r="1109" spans="8:8" x14ac:dyDescent="0.25">
      <c r="H1109" s="88" t="str">
        <f t="shared" si="17"/>
        <v/>
      </c>
    </row>
    <row r="1110" spans="8:8" x14ac:dyDescent="0.25">
      <c r="H1110" s="88" t="str">
        <f t="shared" si="17"/>
        <v/>
      </c>
    </row>
    <row r="1111" spans="8:8" x14ac:dyDescent="0.25">
      <c r="H1111" s="88" t="str">
        <f t="shared" si="17"/>
        <v/>
      </c>
    </row>
    <row r="1112" spans="8:8" x14ac:dyDescent="0.25">
      <c r="H1112" s="88" t="str">
        <f t="shared" si="17"/>
        <v/>
      </c>
    </row>
    <row r="1113" spans="8:8" x14ac:dyDescent="0.25">
      <c r="H1113" s="88" t="str">
        <f t="shared" si="17"/>
        <v/>
      </c>
    </row>
    <row r="1114" spans="8:8" x14ac:dyDescent="0.25">
      <c r="H1114" s="88" t="str">
        <f t="shared" si="17"/>
        <v/>
      </c>
    </row>
    <row r="1115" spans="8:8" x14ac:dyDescent="0.25">
      <c r="H1115" s="88" t="str">
        <f t="shared" si="17"/>
        <v/>
      </c>
    </row>
    <row r="1116" spans="8:8" x14ac:dyDescent="0.25">
      <c r="H1116" s="88" t="str">
        <f t="shared" si="17"/>
        <v/>
      </c>
    </row>
    <row r="1117" spans="8:8" x14ac:dyDescent="0.25">
      <c r="H1117" s="88" t="str">
        <f t="shared" si="17"/>
        <v/>
      </c>
    </row>
    <row r="1118" spans="8:8" x14ac:dyDescent="0.25">
      <c r="H1118" s="88" t="str">
        <f t="shared" si="17"/>
        <v/>
      </c>
    </row>
    <row r="1119" spans="8:8" x14ac:dyDescent="0.25">
      <c r="H1119" s="88" t="str">
        <f t="shared" si="17"/>
        <v/>
      </c>
    </row>
    <row r="1120" spans="8:8" x14ac:dyDescent="0.25">
      <c r="H1120" s="88" t="str">
        <f t="shared" si="17"/>
        <v/>
      </c>
    </row>
    <row r="1121" spans="8:8" x14ac:dyDescent="0.25">
      <c r="H1121" s="88" t="str">
        <f t="shared" si="17"/>
        <v/>
      </c>
    </row>
    <row r="1122" spans="8:8" x14ac:dyDescent="0.25">
      <c r="H1122" s="88" t="str">
        <f t="shared" si="17"/>
        <v/>
      </c>
    </row>
    <row r="1123" spans="8:8" x14ac:dyDescent="0.25">
      <c r="H1123" s="88" t="str">
        <f t="shared" si="17"/>
        <v/>
      </c>
    </row>
    <row r="1124" spans="8:8" x14ac:dyDescent="0.25">
      <c r="H1124" s="88" t="str">
        <f t="shared" si="17"/>
        <v/>
      </c>
    </row>
    <row r="1125" spans="8:8" x14ac:dyDescent="0.25">
      <c r="H1125" s="88" t="str">
        <f t="shared" si="17"/>
        <v/>
      </c>
    </row>
    <row r="1126" spans="8:8" x14ac:dyDescent="0.25">
      <c r="H1126" s="88" t="str">
        <f t="shared" si="17"/>
        <v/>
      </c>
    </row>
    <row r="1127" spans="8:8" x14ac:dyDescent="0.25">
      <c r="H1127" s="88" t="str">
        <f t="shared" si="17"/>
        <v/>
      </c>
    </row>
    <row r="1128" spans="8:8" x14ac:dyDescent="0.25">
      <c r="H1128" s="88" t="str">
        <f t="shared" si="17"/>
        <v/>
      </c>
    </row>
    <row r="1129" spans="8:8" x14ac:dyDescent="0.25">
      <c r="H1129" s="88" t="str">
        <f t="shared" si="17"/>
        <v/>
      </c>
    </row>
    <row r="1130" spans="8:8" x14ac:dyDescent="0.25">
      <c r="H1130" s="88" t="str">
        <f t="shared" si="17"/>
        <v/>
      </c>
    </row>
    <row r="1131" spans="8:8" x14ac:dyDescent="0.25">
      <c r="H1131" s="88" t="str">
        <f t="shared" si="17"/>
        <v/>
      </c>
    </row>
    <row r="1132" spans="8:8" x14ac:dyDescent="0.25">
      <c r="H1132" s="88" t="str">
        <f t="shared" si="17"/>
        <v/>
      </c>
    </row>
    <row r="1133" spans="8:8" x14ac:dyDescent="0.25">
      <c r="H1133" s="88" t="str">
        <f t="shared" si="17"/>
        <v/>
      </c>
    </row>
    <row r="1134" spans="8:8" x14ac:dyDescent="0.25">
      <c r="H1134" s="88" t="str">
        <f t="shared" si="17"/>
        <v/>
      </c>
    </row>
    <row r="1135" spans="8:8" x14ac:dyDescent="0.25">
      <c r="H1135" s="88" t="str">
        <f t="shared" si="17"/>
        <v/>
      </c>
    </row>
    <row r="1136" spans="8:8" x14ac:dyDescent="0.25">
      <c r="H1136" s="88" t="str">
        <f t="shared" si="17"/>
        <v/>
      </c>
    </row>
    <row r="1137" spans="8:8" x14ac:dyDescent="0.25">
      <c r="H1137" s="88" t="str">
        <f t="shared" si="17"/>
        <v/>
      </c>
    </row>
    <row r="1138" spans="8:8" x14ac:dyDescent="0.25">
      <c r="H1138" s="88" t="str">
        <f t="shared" si="17"/>
        <v/>
      </c>
    </row>
    <row r="1139" spans="8:8" x14ac:dyDescent="0.25">
      <c r="H1139" s="88" t="str">
        <f t="shared" si="17"/>
        <v/>
      </c>
    </row>
    <row r="1140" spans="8:8" x14ac:dyDescent="0.25">
      <c r="H1140" s="88" t="str">
        <f t="shared" si="17"/>
        <v/>
      </c>
    </row>
    <row r="1141" spans="8:8" x14ac:dyDescent="0.25">
      <c r="H1141" s="88" t="str">
        <f t="shared" si="17"/>
        <v/>
      </c>
    </row>
    <row r="1142" spans="8:8" x14ac:dyDescent="0.25">
      <c r="H1142" s="88" t="str">
        <f t="shared" si="17"/>
        <v/>
      </c>
    </row>
    <row r="1143" spans="8:8" x14ac:dyDescent="0.25">
      <c r="H1143" s="88" t="str">
        <f t="shared" si="17"/>
        <v/>
      </c>
    </row>
    <row r="1144" spans="8:8" x14ac:dyDescent="0.25">
      <c r="H1144" s="88" t="str">
        <f t="shared" si="17"/>
        <v/>
      </c>
    </row>
    <row r="1145" spans="8:8" x14ac:dyDescent="0.25">
      <c r="H1145" s="88" t="str">
        <f t="shared" si="17"/>
        <v/>
      </c>
    </row>
    <row r="1146" spans="8:8" x14ac:dyDescent="0.25">
      <c r="H1146" s="88" t="str">
        <f t="shared" si="17"/>
        <v/>
      </c>
    </row>
    <row r="1147" spans="8:8" x14ac:dyDescent="0.25">
      <c r="H1147" s="88" t="str">
        <f t="shared" si="17"/>
        <v/>
      </c>
    </row>
    <row r="1148" spans="8:8" x14ac:dyDescent="0.25">
      <c r="H1148" s="88" t="str">
        <f t="shared" si="17"/>
        <v/>
      </c>
    </row>
    <row r="1149" spans="8:8" x14ac:dyDescent="0.25">
      <c r="H1149" s="88" t="str">
        <f t="shared" si="17"/>
        <v/>
      </c>
    </row>
    <row r="1150" spans="8:8" x14ac:dyDescent="0.25">
      <c r="H1150" s="88" t="str">
        <f t="shared" si="17"/>
        <v/>
      </c>
    </row>
    <row r="1151" spans="8:8" x14ac:dyDescent="0.25">
      <c r="H1151" s="88" t="str">
        <f t="shared" si="17"/>
        <v/>
      </c>
    </row>
    <row r="1152" spans="8:8" x14ac:dyDescent="0.25">
      <c r="H1152" s="88" t="str">
        <f t="shared" si="17"/>
        <v/>
      </c>
    </row>
    <row r="1153" spans="8:8" x14ac:dyDescent="0.25">
      <c r="H1153" s="88" t="str">
        <f t="shared" si="17"/>
        <v/>
      </c>
    </row>
    <row r="1154" spans="8:8" x14ac:dyDescent="0.25">
      <c r="H1154" s="88" t="str">
        <f t="shared" si="17"/>
        <v/>
      </c>
    </row>
    <row r="1155" spans="8:8" x14ac:dyDescent="0.25">
      <c r="H1155" s="88" t="str">
        <f t="shared" ref="H1155:H1218" si="18">IF(A1155="","",B1155&amp;", "&amp;C1155&amp;", "&amp;D1155&amp;" "&amp;E1155)</f>
        <v/>
      </c>
    </row>
    <row r="1156" spans="8:8" x14ac:dyDescent="0.25">
      <c r="H1156" s="88" t="str">
        <f t="shared" si="18"/>
        <v/>
      </c>
    </row>
    <row r="1157" spans="8:8" x14ac:dyDescent="0.25">
      <c r="H1157" s="88" t="str">
        <f t="shared" si="18"/>
        <v/>
      </c>
    </row>
    <row r="1158" spans="8:8" x14ac:dyDescent="0.25">
      <c r="H1158" s="88" t="str">
        <f t="shared" si="18"/>
        <v/>
      </c>
    </row>
    <row r="1159" spans="8:8" x14ac:dyDescent="0.25">
      <c r="H1159" s="88" t="str">
        <f t="shared" si="18"/>
        <v/>
      </c>
    </row>
    <row r="1160" spans="8:8" x14ac:dyDescent="0.25">
      <c r="H1160" s="88" t="str">
        <f t="shared" si="18"/>
        <v/>
      </c>
    </row>
    <row r="1161" spans="8:8" x14ac:dyDescent="0.25">
      <c r="H1161" s="88" t="str">
        <f t="shared" si="18"/>
        <v/>
      </c>
    </row>
    <row r="1162" spans="8:8" x14ac:dyDescent="0.25">
      <c r="H1162" s="88" t="str">
        <f t="shared" si="18"/>
        <v/>
      </c>
    </row>
    <row r="1163" spans="8:8" x14ac:dyDescent="0.25">
      <c r="H1163" s="88" t="str">
        <f t="shared" si="18"/>
        <v/>
      </c>
    </row>
    <row r="1164" spans="8:8" x14ac:dyDescent="0.25">
      <c r="H1164" s="88" t="str">
        <f t="shared" si="18"/>
        <v/>
      </c>
    </row>
    <row r="1165" spans="8:8" x14ac:dyDescent="0.25">
      <c r="H1165" s="88" t="str">
        <f t="shared" si="18"/>
        <v/>
      </c>
    </row>
    <row r="1166" spans="8:8" x14ac:dyDescent="0.25">
      <c r="H1166" s="88" t="str">
        <f t="shared" si="18"/>
        <v/>
      </c>
    </row>
    <row r="1167" spans="8:8" x14ac:dyDescent="0.25">
      <c r="H1167" s="88" t="str">
        <f t="shared" si="18"/>
        <v/>
      </c>
    </row>
    <row r="1168" spans="8:8" x14ac:dyDescent="0.25">
      <c r="H1168" s="88" t="str">
        <f t="shared" si="18"/>
        <v/>
      </c>
    </row>
    <row r="1169" spans="8:8" x14ac:dyDescent="0.25">
      <c r="H1169" s="88" t="str">
        <f t="shared" si="18"/>
        <v/>
      </c>
    </row>
    <row r="1170" spans="8:8" x14ac:dyDescent="0.25">
      <c r="H1170" s="88" t="str">
        <f t="shared" si="18"/>
        <v/>
      </c>
    </row>
    <row r="1171" spans="8:8" x14ac:dyDescent="0.25">
      <c r="H1171" s="88" t="str">
        <f t="shared" si="18"/>
        <v/>
      </c>
    </row>
    <row r="1172" spans="8:8" x14ac:dyDescent="0.25">
      <c r="H1172" s="88" t="str">
        <f t="shared" si="18"/>
        <v/>
      </c>
    </row>
    <row r="1173" spans="8:8" x14ac:dyDescent="0.25">
      <c r="H1173" s="88" t="str">
        <f t="shared" si="18"/>
        <v/>
      </c>
    </row>
    <row r="1174" spans="8:8" x14ac:dyDescent="0.25">
      <c r="H1174" s="88" t="str">
        <f t="shared" si="18"/>
        <v/>
      </c>
    </row>
    <row r="1175" spans="8:8" x14ac:dyDescent="0.25">
      <c r="H1175" s="88" t="str">
        <f t="shared" si="18"/>
        <v/>
      </c>
    </row>
    <row r="1176" spans="8:8" x14ac:dyDescent="0.25">
      <c r="H1176" s="88" t="str">
        <f t="shared" si="18"/>
        <v/>
      </c>
    </row>
    <row r="1177" spans="8:8" x14ac:dyDescent="0.25">
      <c r="H1177" s="88" t="str">
        <f t="shared" si="18"/>
        <v/>
      </c>
    </row>
    <row r="1178" spans="8:8" x14ac:dyDescent="0.25">
      <c r="H1178" s="88" t="str">
        <f t="shared" si="18"/>
        <v/>
      </c>
    </row>
    <row r="1179" spans="8:8" x14ac:dyDescent="0.25">
      <c r="H1179" s="88" t="str">
        <f t="shared" si="18"/>
        <v/>
      </c>
    </row>
    <row r="1180" spans="8:8" x14ac:dyDescent="0.25">
      <c r="H1180" s="88" t="str">
        <f t="shared" si="18"/>
        <v/>
      </c>
    </row>
    <row r="1181" spans="8:8" x14ac:dyDescent="0.25">
      <c r="H1181" s="88" t="str">
        <f t="shared" si="18"/>
        <v/>
      </c>
    </row>
    <row r="1182" spans="8:8" x14ac:dyDescent="0.25">
      <c r="H1182" s="88" t="str">
        <f t="shared" si="18"/>
        <v/>
      </c>
    </row>
    <row r="1183" spans="8:8" x14ac:dyDescent="0.25">
      <c r="H1183" s="88" t="str">
        <f t="shared" si="18"/>
        <v/>
      </c>
    </row>
    <row r="1184" spans="8:8" x14ac:dyDescent="0.25">
      <c r="H1184" s="88" t="str">
        <f t="shared" si="18"/>
        <v/>
      </c>
    </row>
    <row r="1185" spans="8:8" x14ac:dyDescent="0.25">
      <c r="H1185" s="88" t="str">
        <f t="shared" si="18"/>
        <v/>
      </c>
    </row>
    <row r="1186" spans="8:8" x14ac:dyDescent="0.25">
      <c r="H1186" s="88" t="str">
        <f t="shared" si="18"/>
        <v/>
      </c>
    </row>
    <row r="1187" spans="8:8" x14ac:dyDescent="0.25">
      <c r="H1187" s="88" t="str">
        <f t="shared" si="18"/>
        <v/>
      </c>
    </row>
    <row r="1188" spans="8:8" x14ac:dyDescent="0.25">
      <c r="H1188" s="88" t="str">
        <f t="shared" si="18"/>
        <v/>
      </c>
    </row>
    <row r="1189" spans="8:8" x14ac:dyDescent="0.25">
      <c r="H1189" s="88" t="str">
        <f t="shared" si="18"/>
        <v/>
      </c>
    </row>
    <row r="1190" spans="8:8" x14ac:dyDescent="0.25">
      <c r="H1190" s="88" t="str">
        <f t="shared" si="18"/>
        <v/>
      </c>
    </row>
    <row r="1191" spans="8:8" x14ac:dyDescent="0.25">
      <c r="H1191" s="88" t="str">
        <f t="shared" si="18"/>
        <v/>
      </c>
    </row>
    <row r="1192" spans="8:8" x14ac:dyDescent="0.25">
      <c r="H1192" s="88" t="str">
        <f t="shared" si="18"/>
        <v/>
      </c>
    </row>
    <row r="1193" spans="8:8" x14ac:dyDescent="0.25">
      <c r="H1193" s="88" t="str">
        <f t="shared" si="18"/>
        <v/>
      </c>
    </row>
    <row r="1194" spans="8:8" x14ac:dyDescent="0.25">
      <c r="H1194" s="88" t="str">
        <f t="shared" si="18"/>
        <v/>
      </c>
    </row>
    <row r="1195" spans="8:8" x14ac:dyDescent="0.25">
      <c r="H1195" s="88" t="str">
        <f t="shared" si="18"/>
        <v/>
      </c>
    </row>
    <row r="1196" spans="8:8" x14ac:dyDescent="0.25">
      <c r="H1196" s="88" t="str">
        <f t="shared" si="18"/>
        <v/>
      </c>
    </row>
    <row r="1197" spans="8:8" x14ac:dyDescent="0.25">
      <c r="H1197" s="88" t="str">
        <f t="shared" si="18"/>
        <v/>
      </c>
    </row>
    <row r="1198" spans="8:8" x14ac:dyDescent="0.25">
      <c r="H1198" s="88" t="str">
        <f t="shared" si="18"/>
        <v/>
      </c>
    </row>
    <row r="1199" spans="8:8" x14ac:dyDescent="0.25">
      <c r="H1199" s="88" t="str">
        <f t="shared" si="18"/>
        <v/>
      </c>
    </row>
    <row r="1200" spans="8:8" x14ac:dyDescent="0.25">
      <c r="H1200" s="88" t="str">
        <f t="shared" si="18"/>
        <v/>
      </c>
    </row>
    <row r="1201" spans="8:8" x14ac:dyDescent="0.25">
      <c r="H1201" s="88" t="str">
        <f t="shared" si="18"/>
        <v/>
      </c>
    </row>
    <row r="1202" spans="8:8" x14ac:dyDescent="0.25">
      <c r="H1202" s="88" t="str">
        <f t="shared" si="18"/>
        <v/>
      </c>
    </row>
    <row r="1203" spans="8:8" x14ac:dyDescent="0.25">
      <c r="H1203" s="88" t="str">
        <f t="shared" si="18"/>
        <v/>
      </c>
    </row>
    <row r="1204" spans="8:8" x14ac:dyDescent="0.25">
      <c r="H1204" s="88" t="str">
        <f t="shared" si="18"/>
        <v/>
      </c>
    </row>
    <row r="1205" spans="8:8" x14ac:dyDescent="0.25">
      <c r="H1205" s="88" t="str">
        <f t="shared" si="18"/>
        <v/>
      </c>
    </row>
    <row r="1206" spans="8:8" x14ac:dyDescent="0.25">
      <c r="H1206" s="88" t="str">
        <f t="shared" si="18"/>
        <v/>
      </c>
    </row>
    <row r="1207" spans="8:8" x14ac:dyDescent="0.25">
      <c r="H1207" s="88" t="str">
        <f t="shared" si="18"/>
        <v/>
      </c>
    </row>
    <row r="1208" spans="8:8" x14ac:dyDescent="0.25">
      <c r="H1208" s="88" t="str">
        <f t="shared" si="18"/>
        <v/>
      </c>
    </row>
    <row r="1209" spans="8:8" x14ac:dyDescent="0.25">
      <c r="H1209" s="88" t="str">
        <f t="shared" si="18"/>
        <v/>
      </c>
    </row>
    <row r="1210" spans="8:8" x14ac:dyDescent="0.25">
      <c r="H1210" s="88" t="str">
        <f t="shared" si="18"/>
        <v/>
      </c>
    </row>
    <row r="1211" spans="8:8" x14ac:dyDescent="0.25">
      <c r="H1211" s="88" t="str">
        <f t="shared" si="18"/>
        <v/>
      </c>
    </row>
    <row r="1212" spans="8:8" x14ac:dyDescent="0.25">
      <c r="H1212" s="88" t="str">
        <f t="shared" si="18"/>
        <v/>
      </c>
    </row>
    <row r="1213" spans="8:8" x14ac:dyDescent="0.25">
      <c r="H1213" s="88" t="str">
        <f t="shared" si="18"/>
        <v/>
      </c>
    </row>
    <row r="1214" spans="8:8" x14ac:dyDescent="0.25">
      <c r="H1214" s="88" t="str">
        <f t="shared" si="18"/>
        <v/>
      </c>
    </row>
    <row r="1215" spans="8:8" x14ac:dyDescent="0.25">
      <c r="H1215" s="88" t="str">
        <f t="shared" si="18"/>
        <v/>
      </c>
    </row>
    <row r="1216" spans="8:8" x14ac:dyDescent="0.25">
      <c r="H1216" s="88" t="str">
        <f t="shared" si="18"/>
        <v/>
      </c>
    </row>
    <row r="1217" spans="8:8" x14ac:dyDescent="0.25">
      <c r="H1217" s="88" t="str">
        <f t="shared" si="18"/>
        <v/>
      </c>
    </row>
    <row r="1218" spans="8:8" x14ac:dyDescent="0.25">
      <c r="H1218" s="88" t="str">
        <f t="shared" si="18"/>
        <v/>
      </c>
    </row>
    <row r="1219" spans="8:8" x14ac:dyDescent="0.25">
      <c r="H1219" s="88" t="str">
        <f t="shared" ref="H1219:H1282" si="19">IF(A1219="","",B1219&amp;", "&amp;C1219&amp;", "&amp;D1219&amp;" "&amp;E1219)</f>
        <v/>
      </c>
    </row>
    <row r="1220" spans="8:8" x14ac:dyDescent="0.25">
      <c r="H1220" s="88" t="str">
        <f t="shared" si="19"/>
        <v/>
      </c>
    </row>
    <row r="1221" spans="8:8" x14ac:dyDescent="0.25">
      <c r="H1221" s="88" t="str">
        <f t="shared" si="19"/>
        <v/>
      </c>
    </row>
    <row r="1222" spans="8:8" x14ac:dyDescent="0.25">
      <c r="H1222" s="88" t="str">
        <f t="shared" si="19"/>
        <v/>
      </c>
    </row>
    <row r="1223" spans="8:8" x14ac:dyDescent="0.25">
      <c r="H1223" s="88" t="str">
        <f t="shared" si="19"/>
        <v/>
      </c>
    </row>
    <row r="1224" spans="8:8" x14ac:dyDescent="0.25">
      <c r="H1224" s="88" t="str">
        <f t="shared" si="19"/>
        <v/>
      </c>
    </row>
    <row r="1225" spans="8:8" x14ac:dyDescent="0.25">
      <c r="H1225" s="88" t="str">
        <f t="shared" si="19"/>
        <v/>
      </c>
    </row>
    <row r="1226" spans="8:8" x14ac:dyDescent="0.25">
      <c r="H1226" s="88" t="str">
        <f t="shared" si="19"/>
        <v/>
      </c>
    </row>
    <row r="1227" spans="8:8" x14ac:dyDescent="0.25">
      <c r="H1227" s="88" t="str">
        <f t="shared" si="19"/>
        <v/>
      </c>
    </row>
    <row r="1228" spans="8:8" x14ac:dyDescent="0.25">
      <c r="H1228" s="88" t="str">
        <f t="shared" si="19"/>
        <v/>
      </c>
    </row>
    <row r="1229" spans="8:8" x14ac:dyDescent="0.25">
      <c r="H1229" s="88" t="str">
        <f t="shared" si="19"/>
        <v/>
      </c>
    </row>
    <row r="1230" spans="8:8" x14ac:dyDescent="0.25">
      <c r="H1230" s="88" t="str">
        <f t="shared" si="19"/>
        <v/>
      </c>
    </row>
    <row r="1231" spans="8:8" x14ac:dyDescent="0.25">
      <c r="H1231" s="88" t="str">
        <f t="shared" si="19"/>
        <v/>
      </c>
    </row>
    <row r="1232" spans="8:8" x14ac:dyDescent="0.25">
      <c r="H1232" s="88" t="str">
        <f t="shared" si="19"/>
        <v/>
      </c>
    </row>
    <row r="1233" spans="8:8" x14ac:dyDescent="0.25">
      <c r="H1233" s="88" t="str">
        <f t="shared" si="19"/>
        <v/>
      </c>
    </row>
    <row r="1234" spans="8:8" x14ac:dyDescent="0.25">
      <c r="H1234" s="88" t="str">
        <f t="shared" si="19"/>
        <v/>
      </c>
    </row>
    <row r="1235" spans="8:8" x14ac:dyDescent="0.25">
      <c r="H1235" s="88" t="str">
        <f t="shared" si="19"/>
        <v/>
      </c>
    </row>
    <row r="1236" spans="8:8" x14ac:dyDescent="0.25">
      <c r="H1236" s="88" t="str">
        <f t="shared" si="19"/>
        <v/>
      </c>
    </row>
    <row r="1237" spans="8:8" x14ac:dyDescent="0.25">
      <c r="H1237" s="88" t="str">
        <f t="shared" si="19"/>
        <v/>
      </c>
    </row>
    <row r="1238" spans="8:8" x14ac:dyDescent="0.25">
      <c r="H1238" s="88" t="str">
        <f t="shared" si="19"/>
        <v/>
      </c>
    </row>
    <row r="1239" spans="8:8" x14ac:dyDescent="0.25">
      <c r="H1239" s="88" t="str">
        <f t="shared" si="19"/>
        <v/>
      </c>
    </row>
    <row r="1240" spans="8:8" x14ac:dyDescent="0.25">
      <c r="H1240" s="88" t="str">
        <f t="shared" si="19"/>
        <v/>
      </c>
    </row>
    <row r="1241" spans="8:8" x14ac:dyDescent="0.25">
      <c r="H1241" s="88" t="str">
        <f t="shared" si="19"/>
        <v/>
      </c>
    </row>
    <row r="1242" spans="8:8" x14ac:dyDescent="0.25">
      <c r="H1242" s="88" t="str">
        <f t="shared" si="19"/>
        <v/>
      </c>
    </row>
    <row r="1243" spans="8:8" x14ac:dyDescent="0.25">
      <c r="H1243" s="88" t="str">
        <f t="shared" si="19"/>
        <v/>
      </c>
    </row>
    <row r="1244" spans="8:8" x14ac:dyDescent="0.25">
      <c r="H1244" s="88" t="str">
        <f t="shared" si="19"/>
        <v/>
      </c>
    </row>
    <row r="1245" spans="8:8" x14ac:dyDescent="0.25">
      <c r="H1245" s="88" t="str">
        <f t="shared" si="19"/>
        <v/>
      </c>
    </row>
    <row r="1246" spans="8:8" x14ac:dyDescent="0.25">
      <c r="H1246" s="88" t="str">
        <f t="shared" si="19"/>
        <v/>
      </c>
    </row>
    <row r="1247" spans="8:8" x14ac:dyDescent="0.25">
      <c r="H1247" s="88" t="str">
        <f t="shared" si="19"/>
        <v/>
      </c>
    </row>
    <row r="1248" spans="8:8" x14ac:dyDescent="0.25">
      <c r="H1248" s="88" t="str">
        <f t="shared" si="19"/>
        <v/>
      </c>
    </row>
    <row r="1249" spans="8:8" x14ac:dyDescent="0.25">
      <c r="H1249" s="88" t="str">
        <f t="shared" si="19"/>
        <v/>
      </c>
    </row>
    <row r="1250" spans="8:8" x14ac:dyDescent="0.25">
      <c r="H1250" s="88" t="str">
        <f t="shared" si="19"/>
        <v/>
      </c>
    </row>
    <row r="1251" spans="8:8" x14ac:dyDescent="0.25">
      <c r="H1251" s="88" t="str">
        <f t="shared" si="19"/>
        <v/>
      </c>
    </row>
    <row r="1252" spans="8:8" x14ac:dyDescent="0.25">
      <c r="H1252" s="88" t="str">
        <f t="shared" si="19"/>
        <v/>
      </c>
    </row>
    <row r="1253" spans="8:8" x14ac:dyDescent="0.25">
      <c r="H1253" s="88" t="str">
        <f t="shared" si="19"/>
        <v/>
      </c>
    </row>
    <row r="1254" spans="8:8" x14ac:dyDescent="0.25">
      <c r="H1254" s="88" t="str">
        <f t="shared" si="19"/>
        <v/>
      </c>
    </row>
    <row r="1255" spans="8:8" x14ac:dyDescent="0.25">
      <c r="H1255" s="88" t="str">
        <f t="shared" si="19"/>
        <v/>
      </c>
    </row>
    <row r="1256" spans="8:8" x14ac:dyDescent="0.25">
      <c r="H1256" s="88" t="str">
        <f t="shared" si="19"/>
        <v/>
      </c>
    </row>
    <row r="1257" spans="8:8" x14ac:dyDescent="0.25">
      <c r="H1257" s="88" t="str">
        <f t="shared" si="19"/>
        <v/>
      </c>
    </row>
    <row r="1258" spans="8:8" x14ac:dyDescent="0.25">
      <c r="H1258" s="88" t="str">
        <f t="shared" si="19"/>
        <v/>
      </c>
    </row>
    <row r="1259" spans="8:8" x14ac:dyDescent="0.25">
      <c r="H1259" s="88" t="str">
        <f t="shared" si="19"/>
        <v/>
      </c>
    </row>
    <row r="1260" spans="8:8" x14ac:dyDescent="0.25">
      <c r="H1260" s="88" t="str">
        <f t="shared" si="19"/>
        <v/>
      </c>
    </row>
    <row r="1261" spans="8:8" x14ac:dyDescent="0.25">
      <c r="H1261" s="88" t="str">
        <f t="shared" si="19"/>
        <v/>
      </c>
    </row>
    <row r="1262" spans="8:8" x14ac:dyDescent="0.25">
      <c r="H1262" s="88" t="str">
        <f t="shared" si="19"/>
        <v/>
      </c>
    </row>
    <row r="1263" spans="8:8" x14ac:dyDescent="0.25">
      <c r="H1263" s="88" t="str">
        <f t="shared" si="19"/>
        <v/>
      </c>
    </row>
    <row r="1264" spans="8:8" x14ac:dyDescent="0.25">
      <c r="H1264" s="88" t="str">
        <f t="shared" si="19"/>
        <v/>
      </c>
    </row>
    <row r="1265" spans="8:8" x14ac:dyDescent="0.25">
      <c r="H1265" s="88" t="str">
        <f t="shared" si="19"/>
        <v/>
      </c>
    </row>
    <row r="1266" spans="8:8" x14ac:dyDescent="0.25">
      <c r="H1266" s="88" t="str">
        <f t="shared" si="19"/>
        <v/>
      </c>
    </row>
    <row r="1267" spans="8:8" x14ac:dyDescent="0.25">
      <c r="H1267" s="88" t="str">
        <f t="shared" si="19"/>
        <v/>
      </c>
    </row>
    <row r="1268" spans="8:8" x14ac:dyDescent="0.25">
      <c r="H1268" s="88" t="str">
        <f t="shared" si="19"/>
        <v/>
      </c>
    </row>
    <row r="1269" spans="8:8" x14ac:dyDescent="0.25">
      <c r="H1269" s="88" t="str">
        <f t="shared" si="19"/>
        <v/>
      </c>
    </row>
    <row r="1270" spans="8:8" x14ac:dyDescent="0.25">
      <c r="H1270" s="88" t="str">
        <f t="shared" si="19"/>
        <v/>
      </c>
    </row>
    <row r="1271" spans="8:8" x14ac:dyDescent="0.25">
      <c r="H1271" s="88" t="str">
        <f t="shared" si="19"/>
        <v/>
      </c>
    </row>
    <row r="1272" spans="8:8" x14ac:dyDescent="0.25">
      <c r="H1272" s="88" t="str">
        <f t="shared" si="19"/>
        <v/>
      </c>
    </row>
    <row r="1273" spans="8:8" x14ac:dyDescent="0.25">
      <c r="H1273" s="88" t="str">
        <f t="shared" si="19"/>
        <v/>
      </c>
    </row>
    <row r="1274" spans="8:8" x14ac:dyDescent="0.25">
      <c r="H1274" s="88" t="str">
        <f t="shared" si="19"/>
        <v/>
      </c>
    </row>
    <row r="1275" spans="8:8" x14ac:dyDescent="0.25">
      <c r="H1275" s="88" t="str">
        <f t="shared" si="19"/>
        <v/>
      </c>
    </row>
    <row r="1276" spans="8:8" x14ac:dyDescent="0.25">
      <c r="H1276" s="88" t="str">
        <f t="shared" si="19"/>
        <v/>
      </c>
    </row>
    <row r="1277" spans="8:8" x14ac:dyDescent="0.25">
      <c r="H1277" s="88" t="str">
        <f t="shared" si="19"/>
        <v/>
      </c>
    </row>
    <row r="1278" spans="8:8" x14ac:dyDescent="0.25">
      <c r="H1278" s="88" t="str">
        <f t="shared" si="19"/>
        <v/>
      </c>
    </row>
    <row r="1279" spans="8:8" x14ac:dyDescent="0.25">
      <c r="H1279" s="88" t="str">
        <f t="shared" si="19"/>
        <v/>
      </c>
    </row>
    <row r="1280" spans="8:8" x14ac:dyDescent="0.25">
      <c r="H1280" s="88" t="str">
        <f t="shared" si="19"/>
        <v/>
      </c>
    </row>
    <row r="1281" spans="8:8" x14ac:dyDescent="0.25">
      <c r="H1281" s="88" t="str">
        <f t="shared" si="19"/>
        <v/>
      </c>
    </row>
    <row r="1282" spans="8:8" x14ac:dyDescent="0.25">
      <c r="H1282" s="88" t="str">
        <f t="shared" si="19"/>
        <v/>
      </c>
    </row>
    <row r="1283" spans="8:8" x14ac:dyDescent="0.25">
      <c r="H1283" s="88" t="str">
        <f t="shared" ref="H1283:H1346" si="20">IF(A1283="","",B1283&amp;", "&amp;C1283&amp;", "&amp;D1283&amp;" "&amp;E1283)</f>
        <v/>
      </c>
    </row>
    <row r="1284" spans="8:8" x14ac:dyDescent="0.25">
      <c r="H1284" s="88" t="str">
        <f t="shared" si="20"/>
        <v/>
      </c>
    </row>
    <row r="1285" spans="8:8" x14ac:dyDescent="0.25">
      <c r="H1285" s="88" t="str">
        <f t="shared" si="20"/>
        <v/>
      </c>
    </row>
    <row r="1286" spans="8:8" x14ac:dyDescent="0.25">
      <c r="H1286" s="88" t="str">
        <f t="shared" si="20"/>
        <v/>
      </c>
    </row>
    <row r="1287" spans="8:8" x14ac:dyDescent="0.25">
      <c r="H1287" s="88" t="str">
        <f t="shared" si="20"/>
        <v/>
      </c>
    </row>
    <row r="1288" spans="8:8" x14ac:dyDescent="0.25">
      <c r="H1288" s="88" t="str">
        <f t="shared" si="20"/>
        <v/>
      </c>
    </row>
    <row r="1289" spans="8:8" x14ac:dyDescent="0.25">
      <c r="H1289" s="88" t="str">
        <f t="shared" si="20"/>
        <v/>
      </c>
    </row>
    <row r="1290" spans="8:8" x14ac:dyDescent="0.25">
      <c r="H1290" s="88" t="str">
        <f t="shared" si="20"/>
        <v/>
      </c>
    </row>
    <row r="1291" spans="8:8" x14ac:dyDescent="0.25">
      <c r="H1291" s="88" t="str">
        <f t="shared" si="20"/>
        <v/>
      </c>
    </row>
    <row r="1292" spans="8:8" x14ac:dyDescent="0.25">
      <c r="H1292" s="88" t="str">
        <f t="shared" si="20"/>
        <v/>
      </c>
    </row>
    <row r="1293" spans="8:8" x14ac:dyDescent="0.25">
      <c r="H1293" s="88" t="str">
        <f t="shared" si="20"/>
        <v/>
      </c>
    </row>
    <row r="1294" spans="8:8" x14ac:dyDescent="0.25">
      <c r="H1294" s="88" t="str">
        <f t="shared" si="20"/>
        <v/>
      </c>
    </row>
    <row r="1295" spans="8:8" x14ac:dyDescent="0.25">
      <c r="H1295" s="88" t="str">
        <f t="shared" si="20"/>
        <v/>
      </c>
    </row>
    <row r="1296" spans="8:8" x14ac:dyDescent="0.25">
      <c r="H1296" s="88" t="str">
        <f t="shared" si="20"/>
        <v/>
      </c>
    </row>
    <row r="1297" spans="8:8" x14ac:dyDescent="0.25">
      <c r="H1297" s="88" t="str">
        <f t="shared" si="20"/>
        <v/>
      </c>
    </row>
    <row r="1298" spans="8:8" x14ac:dyDescent="0.25">
      <c r="H1298" s="88" t="str">
        <f t="shared" si="20"/>
        <v/>
      </c>
    </row>
    <row r="1299" spans="8:8" x14ac:dyDescent="0.25">
      <c r="H1299" s="88" t="str">
        <f t="shared" si="20"/>
        <v/>
      </c>
    </row>
    <row r="1300" spans="8:8" x14ac:dyDescent="0.25">
      <c r="H1300" s="88" t="str">
        <f t="shared" si="20"/>
        <v/>
      </c>
    </row>
    <row r="1301" spans="8:8" x14ac:dyDescent="0.25">
      <c r="H1301" s="88" t="str">
        <f t="shared" si="20"/>
        <v/>
      </c>
    </row>
    <row r="1302" spans="8:8" x14ac:dyDescent="0.25">
      <c r="H1302" s="88" t="str">
        <f t="shared" si="20"/>
        <v/>
      </c>
    </row>
    <row r="1303" spans="8:8" x14ac:dyDescent="0.25">
      <c r="H1303" s="88" t="str">
        <f t="shared" si="20"/>
        <v/>
      </c>
    </row>
    <row r="1304" spans="8:8" x14ac:dyDescent="0.25">
      <c r="H1304" s="88" t="str">
        <f t="shared" si="20"/>
        <v/>
      </c>
    </row>
    <row r="1305" spans="8:8" x14ac:dyDescent="0.25">
      <c r="H1305" s="88" t="str">
        <f t="shared" si="20"/>
        <v/>
      </c>
    </row>
    <row r="1306" spans="8:8" x14ac:dyDescent="0.25">
      <c r="H1306" s="88" t="str">
        <f t="shared" si="20"/>
        <v/>
      </c>
    </row>
    <row r="1307" spans="8:8" x14ac:dyDescent="0.25">
      <c r="H1307" s="88" t="str">
        <f t="shared" si="20"/>
        <v/>
      </c>
    </row>
    <row r="1308" spans="8:8" x14ac:dyDescent="0.25">
      <c r="H1308" s="88" t="str">
        <f t="shared" si="20"/>
        <v/>
      </c>
    </row>
    <row r="1309" spans="8:8" x14ac:dyDescent="0.25">
      <c r="H1309" s="88" t="str">
        <f t="shared" si="20"/>
        <v/>
      </c>
    </row>
    <row r="1310" spans="8:8" x14ac:dyDescent="0.25">
      <c r="H1310" s="88" t="str">
        <f t="shared" si="20"/>
        <v/>
      </c>
    </row>
    <row r="1311" spans="8:8" x14ac:dyDescent="0.25">
      <c r="H1311" s="88" t="str">
        <f t="shared" si="20"/>
        <v/>
      </c>
    </row>
    <row r="1312" spans="8:8" x14ac:dyDescent="0.25">
      <c r="H1312" s="88" t="str">
        <f t="shared" si="20"/>
        <v/>
      </c>
    </row>
    <row r="1313" spans="8:8" x14ac:dyDescent="0.25">
      <c r="H1313" s="88" t="str">
        <f t="shared" si="20"/>
        <v/>
      </c>
    </row>
    <row r="1314" spans="8:8" x14ac:dyDescent="0.25">
      <c r="H1314" s="88" t="str">
        <f t="shared" si="20"/>
        <v/>
      </c>
    </row>
    <row r="1315" spans="8:8" x14ac:dyDescent="0.25">
      <c r="H1315" s="88" t="str">
        <f t="shared" si="20"/>
        <v/>
      </c>
    </row>
    <row r="1316" spans="8:8" x14ac:dyDescent="0.25">
      <c r="H1316" s="88" t="str">
        <f t="shared" si="20"/>
        <v/>
      </c>
    </row>
    <row r="1317" spans="8:8" x14ac:dyDescent="0.25">
      <c r="H1317" s="88" t="str">
        <f t="shared" si="20"/>
        <v/>
      </c>
    </row>
    <row r="1318" spans="8:8" x14ac:dyDescent="0.25">
      <c r="H1318" s="88" t="str">
        <f t="shared" si="20"/>
        <v/>
      </c>
    </row>
    <row r="1319" spans="8:8" x14ac:dyDescent="0.25">
      <c r="H1319" s="88" t="str">
        <f t="shared" si="20"/>
        <v/>
      </c>
    </row>
    <row r="1320" spans="8:8" x14ac:dyDescent="0.25">
      <c r="H1320" s="88" t="str">
        <f t="shared" si="20"/>
        <v/>
      </c>
    </row>
    <row r="1321" spans="8:8" x14ac:dyDescent="0.25">
      <c r="H1321" s="88" t="str">
        <f t="shared" si="20"/>
        <v/>
      </c>
    </row>
    <row r="1322" spans="8:8" x14ac:dyDescent="0.25">
      <c r="H1322" s="88" t="str">
        <f t="shared" si="20"/>
        <v/>
      </c>
    </row>
    <row r="1323" spans="8:8" x14ac:dyDescent="0.25">
      <c r="H1323" s="88" t="str">
        <f t="shared" si="20"/>
        <v/>
      </c>
    </row>
    <row r="1324" spans="8:8" x14ac:dyDescent="0.25">
      <c r="H1324" s="88" t="str">
        <f t="shared" si="20"/>
        <v/>
      </c>
    </row>
    <row r="1325" spans="8:8" x14ac:dyDescent="0.25">
      <c r="H1325" s="88" t="str">
        <f t="shared" si="20"/>
        <v/>
      </c>
    </row>
    <row r="1326" spans="8:8" x14ac:dyDescent="0.25">
      <c r="H1326" s="88" t="str">
        <f t="shared" si="20"/>
        <v/>
      </c>
    </row>
    <row r="1327" spans="8:8" x14ac:dyDescent="0.25">
      <c r="H1327" s="88" t="str">
        <f t="shared" si="20"/>
        <v/>
      </c>
    </row>
    <row r="1328" spans="8:8" x14ac:dyDescent="0.25">
      <c r="H1328" s="88" t="str">
        <f t="shared" si="20"/>
        <v/>
      </c>
    </row>
    <row r="1329" spans="8:8" x14ac:dyDescent="0.25">
      <c r="H1329" s="88" t="str">
        <f t="shared" si="20"/>
        <v/>
      </c>
    </row>
    <row r="1330" spans="8:8" x14ac:dyDescent="0.25">
      <c r="H1330" s="88" t="str">
        <f t="shared" si="20"/>
        <v/>
      </c>
    </row>
    <row r="1331" spans="8:8" x14ac:dyDescent="0.25">
      <c r="H1331" s="88" t="str">
        <f t="shared" si="20"/>
        <v/>
      </c>
    </row>
    <row r="1332" spans="8:8" x14ac:dyDescent="0.25">
      <c r="H1332" s="88" t="str">
        <f t="shared" si="20"/>
        <v/>
      </c>
    </row>
    <row r="1333" spans="8:8" x14ac:dyDescent="0.25">
      <c r="H1333" s="88" t="str">
        <f t="shared" si="20"/>
        <v/>
      </c>
    </row>
    <row r="1334" spans="8:8" x14ac:dyDescent="0.25">
      <c r="H1334" s="88" t="str">
        <f t="shared" si="20"/>
        <v/>
      </c>
    </row>
    <row r="1335" spans="8:8" x14ac:dyDescent="0.25">
      <c r="H1335" s="88" t="str">
        <f t="shared" si="20"/>
        <v/>
      </c>
    </row>
    <row r="1336" spans="8:8" x14ac:dyDescent="0.25">
      <c r="H1336" s="88" t="str">
        <f t="shared" si="20"/>
        <v/>
      </c>
    </row>
    <row r="1337" spans="8:8" x14ac:dyDescent="0.25">
      <c r="H1337" s="88" t="str">
        <f t="shared" si="20"/>
        <v/>
      </c>
    </row>
    <row r="1338" spans="8:8" x14ac:dyDescent="0.25">
      <c r="H1338" s="88" t="str">
        <f t="shared" si="20"/>
        <v/>
      </c>
    </row>
    <row r="1339" spans="8:8" x14ac:dyDescent="0.25">
      <c r="H1339" s="88" t="str">
        <f t="shared" si="20"/>
        <v/>
      </c>
    </row>
    <row r="1340" spans="8:8" x14ac:dyDescent="0.25">
      <c r="H1340" s="88" t="str">
        <f t="shared" si="20"/>
        <v/>
      </c>
    </row>
    <row r="1341" spans="8:8" x14ac:dyDescent="0.25">
      <c r="H1341" s="88" t="str">
        <f t="shared" si="20"/>
        <v/>
      </c>
    </row>
    <row r="1342" spans="8:8" x14ac:dyDescent="0.25">
      <c r="H1342" s="88" t="str">
        <f t="shared" si="20"/>
        <v/>
      </c>
    </row>
    <row r="1343" spans="8:8" x14ac:dyDescent="0.25">
      <c r="H1343" s="88" t="str">
        <f t="shared" si="20"/>
        <v/>
      </c>
    </row>
    <row r="1344" spans="8:8" x14ac:dyDescent="0.25">
      <c r="H1344" s="88" t="str">
        <f t="shared" si="20"/>
        <v/>
      </c>
    </row>
    <row r="1345" spans="8:8" x14ac:dyDescent="0.25">
      <c r="H1345" s="88" t="str">
        <f t="shared" si="20"/>
        <v/>
      </c>
    </row>
    <row r="1346" spans="8:8" x14ac:dyDescent="0.25">
      <c r="H1346" s="88" t="str">
        <f t="shared" si="20"/>
        <v/>
      </c>
    </row>
    <row r="1347" spans="8:8" x14ac:dyDescent="0.25">
      <c r="H1347" s="88" t="str">
        <f t="shared" ref="H1347:H1410" si="21">IF(A1347="","",B1347&amp;", "&amp;C1347&amp;", "&amp;D1347&amp;" "&amp;E1347)</f>
        <v/>
      </c>
    </row>
    <row r="1348" spans="8:8" x14ac:dyDescent="0.25">
      <c r="H1348" s="88" t="str">
        <f t="shared" si="21"/>
        <v/>
      </c>
    </row>
    <row r="1349" spans="8:8" x14ac:dyDescent="0.25">
      <c r="H1349" s="88" t="str">
        <f t="shared" si="21"/>
        <v/>
      </c>
    </row>
    <row r="1350" spans="8:8" x14ac:dyDescent="0.25">
      <c r="H1350" s="88" t="str">
        <f t="shared" si="21"/>
        <v/>
      </c>
    </row>
    <row r="1351" spans="8:8" x14ac:dyDescent="0.25">
      <c r="H1351" s="88" t="str">
        <f t="shared" si="21"/>
        <v/>
      </c>
    </row>
    <row r="1352" spans="8:8" x14ac:dyDescent="0.25">
      <c r="H1352" s="88" t="str">
        <f t="shared" si="21"/>
        <v/>
      </c>
    </row>
    <row r="1353" spans="8:8" x14ac:dyDescent="0.25">
      <c r="H1353" s="88" t="str">
        <f t="shared" si="21"/>
        <v/>
      </c>
    </row>
    <row r="1354" spans="8:8" x14ac:dyDescent="0.25">
      <c r="H1354" s="88" t="str">
        <f t="shared" si="21"/>
        <v/>
      </c>
    </row>
    <row r="1355" spans="8:8" x14ac:dyDescent="0.25">
      <c r="H1355" s="88" t="str">
        <f t="shared" si="21"/>
        <v/>
      </c>
    </row>
    <row r="1356" spans="8:8" x14ac:dyDescent="0.25">
      <c r="H1356" s="88" t="str">
        <f t="shared" si="21"/>
        <v/>
      </c>
    </row>
    <row r="1357" spans="8:8" x14ac:dyDescent="0.25">
      <c r="H1357" s="88" t="str">
        <f t="shared" si="21"/>
        <v/>
      </c>
    </row>
    <row r="1358" spans="8:8" x14ac:dyDescent="0.25">
      <c r="H1358" s="88" t="str">
        <f t="shared" si="21"/>
        <v/>
      </c>
    </row>
    <row r="1359" spans="8:8" x14ac:dyDescent="0.25">
      <c r="H1359" s="88" t="str">
        <f t="shared" si="21"/>
        <v/>
      </c>
    </row>
    <row r="1360" spans="8:8" x14ac:dyDescent="0.25">
      <c r="H1360" s="88" t="str">
        <f t="shared" si="21"/>
        <v/>
      </c>
    </row>
    <row r="1361" spans="8:8" x14ac:dyDescent="0.25">
      <c r="H1361" s="88" t="str">
        <f t="shared" si="21"/>
        <v/>
      </c>
    </row>
    <row r="1362" spans="8:8" x14ac:dyDescent="0.25">
      <c r="H1362" s="88" t="str">
        <f t="shared" si="21"/>
        <v/>
      </c>
    </row>
    <row r="1363" spans="8:8" x14ac:dyDescent="0.25">
      <c r="H1363" s="88" t="str">
        <f t="shared" si="21"/>
        <v/>
      </c>
    </row>
    <row r="1364" spans="8:8" x14ac:dyDescent="0.25">
      <c r="H1364" s="88" t="str">
        <f t="shared" si="21"/>
        <v/>
      </c>
    </row>
    <row r="1365" spans="8:8" x14ac:dyDescent="0.25">
      <c r="H1365" s="88" t="str">
        <f t="shared" si="21"/>
        <v/>
      </c>
    </row>
    <row r="1366" spans="8:8" x14ac:dyDescent="0.25">
      <c r="H1366" s="88" t="str">
        <f t="shared" si="21"/>
        <v/>
      </c>
    </row>
    <row r="1367" spans="8:8" x14ac:dyDescent="0.25">
      <c r="H1367" s="88" t="str">
        <f t="shared" si="21"/>
        <v/>
      </c>
    </row>
    <row r="1368" spans="8:8" x14ac:dyDescent="0.25">
      <c r="H1368" s="88" t="str">
        <f t="shared" si="21"/>
        <v/>
      </c>
    </row>
    <row r="1369" spans="8:8" x14ac:dyDescent="0.25">
      <c r="H1369" s="88" t="str">
        <f t="shared" si="21"/>
        <v/>
      </c>
    </row>
    <row r="1370" spans="8:8" x14ac:dyDescent="0.25">
      <c r="H1370" s="88" t="str">
        <f t="shared" si="21"/>
        <v/>
      </c>
    </row>
    <row r="1371" spans="8:8" x14ac:dyDescent="0.25">
      <c r="H1371" s="88" t="str">
        <f t="shared" si="21"/>
        <v/>
      </c>
    </row>
    <row r="1372" spans="8:8" x14ac:dyDescent="0.25">
      <c r="H1372" s="88" t="str">
        <f t="shared" si="21"/>
        <v/>
      </c>
    </row>
    <row r="1373" spans="8:8" x14ac:dyDescent="0.25">
      <c r="H1373" s="88" t="str">
        <f t="shared" si="21"/>
        <v/>
      </c>
    </row>
    <row r="1374" spans="8:8" x14ac:dyDescent="0.25">
      <c r="H1374" s="88" t="str">
        <f t="shared" si="21"/>
        <v/>
      </c>
    </row>
    <row r="1375" spans="8:8" x14ac:dyDescent="0.25">
      <c r="H1375" s="88" t="str">
        <f t="shared" si="21"/>
        <v/>
      </c>
    </row>
    <row r="1376" spans="8:8" x14ac:dyDescent="0.25">
      <c r="H1376" s="88" t="str">
        <f t="shared" si="21"/>
        <v/>
      </c>
    </row>
    <row r="1377" spans="8:8" x14ac:dyDescent="0.25">
      <c r="H1377" s="88" t="str">
        <f t="shared" si="21"/>
        <v/>
      </c>
    </row>
    <row r="1378" spans="8:8" x14ac:dyDescent="0.25">
      <c r="H1378" s="88" t="str">
        <f t="shared" si="21"/>
        <v/>
      </c>
    </row>
    <row r="1379" spans="8:8" x14ac:dyDescent="0.25">
      <c r="H1379" s="88" t="str">
        <f t="shared" si="21"/>
        <v/>
      </c>
    </row>
    <row r="1380" spans="8:8" x14ac:dyDescent="0.25">
      <c r="H1380" s="88" t="str">
        <f t="shared" si="21"/>
        <v/>
      </c>
    </row>
    <row r="1381" spans="8:8" x14ac:dyDescent="0.25">
      <c r="H1381" s="88" t="str">
        <f t="shared" si="21"/>
        <v/>
      </c>
    </row>
    <row r="1382" spans="8:8" x14ac:dyDescent="0.25">
      <c r="H1382" s="88" t="str">
        <f t="shared" si="21"/>
        <v/>
      </c>
    </row>
    <row r="1383" spans="8:8" x14ac:dyDescent="0.25">
      <c r="H1383" s="88" t="str">
        <f t="shared" si="21"/>
        <v/>
      </c>
    </row>
    <row r="1384" spans="8:8" x14ac:dyDescent="0.25">
      <c r="H1384" s="88" t="str">
        <f t="shared" si="21"/>
        <v/>
      </c>
    </row>
    <row r="1385" spans="8:8" x14ac:dyDescent="0.25">
      <c r="H1385" s="88" t="str">
        <f t="shared" si="21"/>
        <v/>
      </c>
    </row>
    <row r="1386" spans="8:8" x14ac:dyDescent="0.25">
      <c r="H1386" s="88" t="str">
        <f t="shared" si="21"/>
        <v/>
      </c>
    </row>
    <row r="1387" spans="8:8" x14ac:dyDescent="0.25">
      <c r="H1387" s="88" t="str">
        <f t="shared" si="21"/>
        <v/>
      </c>
    </row>
    <row r="1388" spans="8:8" x14ac:dyDescent="0.25">
      <c r="H1388" s="88" t="str">
        <f t="shared" si="21"/>
        <v/>
      </c>
    </row>
    <row r="1389" spans="8:8" x14ac:dyDescent="0.25">
      <c r="H1389" s="88" t="str">
        <f t="shared" si="21"/>
        <v/>
      </c>
    </row>
    <row r="1390" spans="8:8" x14ac:dyDescent="0.25">
      <c r="H1390" s="88" t="str">
        <f t="shared" si="21"/>
        <v/>
      </c>
    </row>
    <row r="1391" spans="8:8" x14ac:dyDescent="0.25">
      <c r="H1391" s="88" t="str">
        <f t="shared" si="21"/>
        <v/>
      </c>
    </row>
    <row r="1392" spans="8:8" x14ac:dyDescent="0.25">
      <c r="H1392" s="88" t="str">
        <f t="shared" si="21"/>
        <v/>
      </c>
    </row>
    <row r="1393" spans="8:8" x14ac:dyDescent="0.25">
      <c r="H1393" s="88" t="str">
        <f t="shared" si="21"/>
        <v/>
      </c>
    </row>
    <row r="1394" spans="8:8" x14ac:dyDescent="0.25">
      <c r="H1394" s="88" t="str">
        <f t="shared" si="21"/>
        <v/>
      </c>
    </row>
    <row r="1395" spans="8:8" x14ac:dyDescent="0.25">
      <c r="H1395" s="88" t="str">
        <f t="shared" si="21"/>
        <v/>
      </c>
    </row>
    <row r="1396" spans="8:8" x14ac:dyDescent="0.25">
      <c r="H1396" s="88" t="str">
        <f t="shared" si="21"/>
        <v/>
      </c>
    </row>
    <row r="1397" spans="8:8" x14ac:dyDescent="0.25">
      <c r="H1397" s="88" t="str">
        <f t="shared" si="21"/>
        <v/>
      </c>
    </row>
    <row r="1398" spans="8:8" x14ac:dyDescent="0.25">
      <c r="H1398" s="88" t="str">
        <f t="shared" si="21"/>
        <v/>
      </c>
    </row>
    <row r="1399" spans="8:8" x14ac:dyDescent="0.25">
      <c r="H1399" s="88" t="str">
        <f t="shared" si="21"/>
        <v/>
      </c>
    </row>
    <row r="1400" spans="8:8" x14ac:dyDescent="0.25">
      <c r="H1400" s="88" t="str">
        <f t="shared" si="21"/>
        <v/>
      </c>
    </row>
    <row r="1401" spans="8:8" x14ac:dyDescent="0.25">
      <c r="H1401" s="88" t="str">
        <f t="shared" si="21"/>
        <v/>
      </c>
    </row>
    <row r="1402" spans="8:8" x14ac:dyDescent="0.25">
      <c r="H1402" s="88" t="str">
        <f t="shared" si="21"/>
        <v/>
      </c>
    </row>
    <row r="1403" spans="8:8" x14ac:dyDescent="0.25">
      <c r="H1403" s="88" t="str">
        <f t="shared" si="21"/>
        <v/>
      </c>
    </row>
    <row r="1404" spans="8:8" x14ac:dyDescent="0.25">
      <c r="H1404" s="88" t="str">
        <f t="shared" si="21"/>
        <v/>
      </c>
    </row>
    <row r="1405" spans="8:8" x14ac:dyDescent="0.25">
      <c r="H1405" s="88" t="str">
        <f t="shared" si="21"/>
        <v/>
      </c>
    </row>
    <row r="1406" spans="8:8" x14ac:dyDescent="0.25">
      <c r="H1406" s="88" t="str">
        <f t="shared" si="21"/>
        <v/>
      </c>
    </row>
    <row r="1407" spans="8:8" x14ac:dyDescent="0.25">
      <c r="H1407" s="88" t="str">
        <f t="shared" si="21"/>
        <v/>
      </c>
    </row>
    <row r="1408" spans="8:8" x14ac:dyDescent="0.25">
      <c r="H1408" s="88" t="str">
        <f t="shared" si="21"/>
        <v/>
      </c>
    </row>
    <row r="1409" spans="8:8" x14ac:dyDescent="0.25">
      <c r="H1409" s="88" t="str">
        <f t="shared" si="21"/>
        <v/>
      </c>
    </row>
    <row r="1410" spans="8:8" x14ac:dyDescent="0.25">
      <c r="H1410" s="88" t="str">
        <f t="shared" si="21"/>
        <v/>
      </c>
    </row>
    <row r="1411" spans="8:8" x14ac:dyDescent="0.25">
      <c r="H1411" s="88" t="str">
        <f t="shared" ref="H1411:H1474" si="22">IF(A1411="","",B1411&amp;", "&amp;C1411&amp;", "&amp;D1411&amp;" "&amp;E1411)</f>
        <v/>
      </c>
    </row>
    <row r="1412" spans="8:8" x14ac:dyDescent="0.25">
      <c r="H1412" s="88" t="str">
        <f t="shared" si="22"/>
        <v/>
      </c>
    </row>
    <row r="1413" spans="8:8" x14ac:dyDescent="0.25">
      <c r="H1413" s="88" t="str">
        <f t="shared" si="22"/>
        <v/>
      </c>
    </row>
    <row r="1414" spans="8:8" x14ac:dyDescent="0.25">
      <c r="H1414" s="88" t="str">
        <f t="shared" si="22"/>
        <v/>
      </c>
    </row>
    <row r="1415" spans="8:8" x14ac:dyDescent="0.25">
      <c r="H1415" s="88" t="str">
        <f t="shared" si="22"/>
        <v/>
      </c>
    </row>
    <row r="1416" spans="8:8" x14ac:dyDescent="0.25">
      <c r="H1416" s="88" t="str">
        <f t="shared" si="22"/>
        <v/>
      </c>
    </row>
    <row r="1417" spans="8:8" x14ac:dyDescent="0.25">
      <c r="H1417" s="88" t="str">
        <f t="shared" si="22"/>
        <v/>
      </c>
    </row>
    <row r="1418" spans="8:8" x14ac:dyDescent="0.25">
      <c r="H1418" s="88" t="str">
        <f t="shared" si="22"/>
        <v/>
      </c>
    </row>
    <row r="1419" spans="8:8" x14ac:dyDescent="0.25">
      <c r="H1419" s="88" t="str">
        <f t="shared" si="22"/>
        <v/>
      </c>
    </row>
    <row r="1420" spans="8:8" x14ac:dyDescent="0.25">
      <c r="H1420" s="88" t="str">
        <f t="shared" si="22"/>
        <v/>
      </c>
    </row>
    <row r="1421" spans="8:8" x14ac:dyDescent="0.25">
      <c r="H1421" s="88" t="str">
        <f t="shared" si="22"/>
        <v/>
      </c>
    </row>
    <row r="1422" spans="8:8" x14ac:dyDescent="0.25">
      <c r="H1422" s="88" t="str">
        <f t="shared" si="22"/>
        <v/>
      </c>
    </row>
    <row r="1423" spans="8:8" x14ac:dyDescent="0.25">
      <c r="H1423" s="88" t="str">
        <f t="shared" si="22"/>
        <v/>
      </c>
    </row>
    <row r="1424" spans="8:8" x14ac:dyDescent="0.25">
      <c r="H1424" s="88" t="str">
        <f t="shared" si="22"/>
        <v/>
      </c>
    </row>
    <row r="1425" spans="8:8" x14ac:dyDescent="0.25">
      <c r="H1425" s="88" t="str">
        <f t="shared" si="22"/>
        <v/>
      </c>
    </row>
    <row r="1426" spans="8:8" x14ac:dyDescent="0.25">
      <c r="H1426" s="88" t="str">
        <f t="shared" si="22"/>
        <v/>
      </c>
    </row>
    <row r="1427" spans="8:8" x14ac:dyDescent="0.25">
      <c r="H1427" s="88" t="str">
        <f t="shared" si="22"/>
        <v/>
      </c>
    </row>
    <row r="1428" spans="8:8" x14ac:dyDescent="0.25">
      <c r="H1428" s="88" t="str">
        <f t="shared" si="22"/>
        <v/>
      </c>
    </row>
    <row r="1429" spans="8:8" x14ac:dyDescent="0.25">
      <c r="H1429" s="88" t="str">
        <f t="shared" si="22"/>
        <v/>
      </c>
    </row>
    <row r="1430" spans="8:8" x14ac:dyDescent="0.25">
      <c r="H1430" s="88" t="str">
        <f t="shared" si="22"/>
        <v/>
      </c>
    </row>
    <row r="1431" spans="8:8" x14ac:dyDescent="0.25">
      <c r="H1431" s="88" t="str">
        <f t="shared" si="22"/>
        <v/>
      </c>
    </row>
    <row r="1432" spans="8:8" x14ac:dyDescent="0.25">
      <c r="H1432" s="88" t="str">
        <f t="shared" si="22"/>
        <v/>
      </c>
    </row>
    <row r="1433" spans="8:8" x14ac:dyDescent="0.25">
      <c r="H1433" s="88" t="str">
        <f t="shared" si="22"/>
        <v/>
      </c>
    </row>
    <row r="1434" spans="8:8" x14ac:dyDescent="0.25">
      <c r="H1434" s="88" t="str">
        <f t="shared" si="22"/>
        <v/>
      </c>
    </row>
    <row r="1435" spans="8:8" x14ac:dyDescent="0.25">
      <c r="H1435" s="88" t="str">
        <f t="shared" si="22"/>
        <v/>
      </c>
    </row>
    <row r="1436" spans="8:8" x14ac:dyDescent="0.25">
      <c r="H1436" s="88" t="str">
        <f t="shared" si="22"/>
        <v/>
      </c>
    </row>
    <row r="1437" spans="8:8" x14ac:dyDescent="0.25">
      <c r="H1437" s="88" t="str">
        <f t="shared" si="22"/>
        <v/>
      </c>
    </row>
    <row r="1438" spans="8:8" x14ac:dyDescent="0.25">
      <c r="H1438" s="88" t="str">
        <f t="shared" si="22"/>
        <v/>
      </c>
    </row>
    <row r="1439" spans="8:8" x14ac:dyDescent="0.25">
      <c r="H1439" s="88" t="str">
        <f t="shared" si="22"/>
        <v/>
      </c>
    </row>
    <row r="1440" spans="8:8" x14ac:dyDescent="0.25">
      <c r="H1440" s="88" t="str">
        <f t="shared" si="22"/>
        <v/>
      </c>
    </row>
    <row r="1441" spans="8:8" x14ac:dyDescent="0.25">
      <c r="H1441" s="88" t="str">
        <f t="shared" si="22"/>
        <v/>
      </c>
    </row>
    <row r="1442" spans="8:8" x14ac:dyDescent="0.25">
      <c r="H1442" s="88" t="str">
        <f t="shared" si="22"/>
        <v/>
      </c>
    </row>
    <row r="1443" spans="8:8" x14ac:dyDescent="0.25">
      <c r="H1443" s="88" t="str">
        <f t="shared" si="22"/>
        <v/>
      </c>
    </row>
    <row r="1444" spans="8:8" x14ac:dyDescent="0.25">
      <c r="H1444" s="88" t="str">
        <f t="shared" si="22"/>
        <v/>
      </c>
    </row>
    <row r="1445" spans="8:8" x14ac:dyDescent="0.25">
      <c r="H1445" s="88" t="str">
        <f t="shared" si="22"/>
        <v/>
      </c>
    </row>
    <row r="1446" spans="8:8" x14ac:dyDescent="0.25">
      <c r="H1446" s="88" t="str">
        <f t="shared" si="22"/>
        <v/>
      </c>
    </row>
    <row r="1447" spans="8:8" x14ac:dyDescent="0.25">
      <c r="H1447" s="88" t="str">
        <f t="shared" si="22"/>
        <v/>
      </c>
    </row>
    <row r="1448" spans="8:8" x14ac:dyDescent="0.25">
      <c r="H1448" s="88" t="str">
        <f t="shared" si="22"/>
        <v/>
      </c>
    </row>
    <row r="1449" spans="8:8" x14ac:dyDescent="0.25">
      <c r="H1449" s="88" t="str">
        <f t="shared" si="22"/>
        <v/>
      </c>
    </row>
    <row r="1450" spans="8:8" x14ac:dyDescent="0.25">
      <c r="H1450" s="88" t="str">
        <f t="shared" si="22"/>
        <v/>
      </c>
    </row>
    <row r="1451" spans="8:8" x14ac:dyDescent="0.25">
      <c r="H1451" s="88" t="str">
        <f t="shared" si="22"/>
        <v/>
      </c>
    </row>
    <row r="1452" spans="8:8" x14ac:dyDescent="0.25">
      <c r="H1452" s="88" t="str">
        <f t="shared" si="22"/>
        <v/>
      </c>
    </row>
    <row r="1453" spans="8:8" x14ac:dyDescent="0.25">
      <c r="H1453" s="88" t="str">
        <f t="shared" si="22"/>
        <v/>
      </c>
    </row>
    <row r="1454" spans="8:8" x14ac:dyDescent="0.25">
      <c r="H1454" s="88" t="str">
        <f t="shared" si="22"/>
        <v/>
      </c>
    </row>
    <row r="1455" spans="8:8" x14ac:dyDescent="0.25">
      <c r="H1455" s="88" t="str">
        <f t="shared" si="22"/>
        <v/>
      </c>
    </row>
    <row r="1456" spans="8:8" x14ac:dyDescent="0.25">
      <c r="H1456" s="88" t="str">
        <f t="shared" si="22"/>
        <v/>
      </c>
    </row>
    <row r="1457" spans="8:8" x14ac:dyDescent="0.25">
      <c r="H1457" s="88" t="str">
        <f t="shared" si="22"/>
        <v/>
      </c>
    </row>
    <row r="1458" spans="8:8" x14ac:dyDescent="0.25">
      <c r="H1458" s="88" t="str">
        <f t="shared" si="22"/>
        <v/>
      </c>
    </row>
    <row r="1459" spans="8:8" x14ac:dyDescent="0.25">
      <c r="H1459" s="88" t="str">
        <f t="shared" si="22"/>
        <v/>
      </c>
    </row>
    <row r="1460" spans="8:8" x14ac:dyDescent="0.25">
      <c r="H1460" s="88" t="str">
        <f t="shared" si="22"/>
        <v/>
      </c>
    </row>
    <row r="1461" spans="8:8" x14ac:dyDescent="0.25">
      <c r="H1461" s="88" t="str">
        <f t="shared" si="22"/>
        <v/>
      </c>
    </row>
    <row r="1462" spans="8:8" x14ac:dyDescent="0.25">
      <c r="H1462" s="88" t="str">
        <f t="shared" si="22"/>
        <v/>
      </c>
    </row>
    <row r="1463" spans="8:8" x14ac:dyDescent="0.25">
      <c r="H1463" s="88" t="str">
        <f t="shared" si="22"/>
        <v/>
      </c>
    </row>
    <row r="1464" spans="8:8" x14ac:dyDescent="0.25">
      <c r="H1464" s="88" t="str">
        <f t="shared" si="22"/>
        <v/>
      </c>
    </row>
    <row r="1465" spans="8:8" x14ac:dyDescent="0.25">
      <c r="H1465" s="88" t="str">
        <f t="shared" si="22"/>
        <v/>
      </c>
    </row>
    <row r="1466" spans="8:8" x14ac:dyDescent="0.25">
      <c r="H1466" s="88" t="str">
        <f t="shared" si="22"/>
        <v/>
      </c>
    </row>
    <row r="1467" spans="8:8" x14ac:dyDescent="0.25">
      <c r="H1467" s="88" t="str">
        <f t="shared" si="22"/>
        <v/>
      </c>
    </row>
    <row r="1468" spans="8:8" x14ac:dyDescent="0.25">
      <c r="H1468" s="88" t="str">
        <f t="shared" si="22"/>
        <v/>
      </c>
    </row>
    <row r="1469" spans="8:8" x14ac:dyDescent="0.25">
      <c r="H1469" s="88" t="str">
        <f t="shared" si="22"/>
        <v/>
      </c>
    </row>
    <row r="1470" spans="8:8" x14ac:dyDescent="0.25">
      <c r="H1470" s="88" t="str">
        <f t="shared" si="22"/>
        <v/>
      </c>
    </row>
    <row r="1471" spans="8:8" x14ac:dyDescent="0.25">
      <c r="H1471" s="88" t="str">
        <f t="shared" si="22"/>
        <v/>
      </c>
    </row>
    <row r="1472" spans="8:8" x14ac:dyDescent="0.25">
      <c r="H1472" s="88" t="str">
        <f t="shared" si="22"/>
        <v/>
      </c>
    </row>
    <row r="1473" spans="8:8" x14ac:dyDescent="0.25">
      <c r="H1473" s="88" t="str">
        <f t="shared" si="22"/>
        <v/>
      </c>
    </row>
    <row r="1474" spans="8:8" x14ac:dyDescent="0.25">
      <c r="H1474" s="88" t="str">
        <f t="shared" si="22"/>
        <v/>
      </c>
    </row>
    <row r="1475" spans="8:8" x14ac:dyDescent="0.25">
      <c r="H1475" s="88" t="str">
        <f t="shared" ref="H1475:H1538" si="23">IF(A1475="","",B1475&amp;", "&amp;C1475&amp;", "&amp;D1475&amp;" "&amp;E1475)</f>
        <v/>
      </c>
    </row>
    <row r="1476" spans="8:8" x14ac:dyDescent="0.25">
      <c r="H1476" s="88" t="str">
        <f t="shared" si="23"/>
        <v/>
      </c>
    </row>
    <row r="1477" spans="8:8" x14ac:dyDescent="0.25">
      <c r="H1477" s="88" t="str">
        <f t="shared" si="23"/>
        <v/>
      </c>
    </row>
    <row r="1478" spans="8:8" x14ac:dyDescent="0.25">
      <c r="H1478" s="88" t="str">
        <f t="shared" si="23"/>
        <v/>
      </c>
    </row>
    <row r="1479" spans="8:8" x14ac:dyDescent="0.25">
      <c r="H1479" s="88" t="str">
        <f t="shared" si="23"/>
        <v/>
      </c>
    </row>
    <row r="1480" spans="8:8" x14ac:dyDescent="0.25">
      <c r="H1480" s="88" t="str">
        <f t="shared" si="23"/>
        <v/>
      </c>
    </row>
    <row r="1481" spans="8:8" x14ac:dyDescent="0.25">
      <c r="H1481" s="88" t="str">
        <f t="shared" si="23"/>
        <v/>
      </c>
    </row>
    <row r="1482" spans="8:8" x14ac:dyDescent="0.25">
      <c r="H1482" s="88" t="str">
        <f t="shared" si="23"/>
        <v/>
      </c>
    </row>
    <row r="1483" spans="8:8" x14ac:dyDescent="0.25">
      <c r="H1483" s="88" t="str">
        <f t="shared" si="23"/>
        <v/>
      </c>
    </row>
    <row r="1484" spans="8:8" x14ac:dyDescent="0.25">
      <c r="H1484" s="88" t="str">
        <f t="shared" si="23"/>
        <v/>
      </c>
    </row>
    <row r="1485" spans="8:8" x14ac:dyDescent="0.25">
      <c r="H1485" s="88" t="str">
        <f t="shared" si="23"/>
        <v/>
      </c>
    </row>
    <row r="1486" spans="8:8" x14ac:dyDescent="0.25">
      <c r="H1486" s="88" t="str">
        <f t="shared" si="23"/>
        <v/>
      </c>
    </row>
    <row r="1487" spans="8:8" x14ac:dyDescent="0.25">
      <c r="H1487" s="88" t="str">
        <f t="shared" si="23"/>
        <v/>
      </c>
    </row>
    <row r="1488" spans="8:8" x14ac:dyDescent="0.25">
      <c r="H1488" s="88" t="str">
        <f t="shared" si="23"/>
        <v/>
      </c>
    </row>
    <row r="1489" spans="8:8" x14ac:dyDescent="0.25">
      <c r="H1489" s="88" t="str">
        <f t="shared" si="23"/>
        <v/>
      </c>
    </row>
    <row r="1490" spans="8:8" x14ac:dyDescent="0.25">
      <c r="H1490" s="88" t="str">
        <f t="shared" si="23"/>
        <v/>
      </c>
    </row>
    <row r="1491" spans="8:8" x14ac:dyDescent="0.25">
      <c r="H1491" s="88" t="str">
        <f t="shared" si="23"/>
        <v/>
      </c>
    </row>
    <row r="1492" spans="8:8" x14ac:dyDescent="0.25">
      <c r="H1492" s="88" t="str">
        <f t="shared" si="23"/>
        <v/>
      </c>
    </row>
    <row r="1493" spans="8:8" x14ac:dyDescent="0.25">
      <c r="H1493" s="88" t="str">
        <f t="shared" si="23"/>
        <v/>
      </c>
    </row>
    <row r="1494" spans="8:8" x14ac:dyDescent="0.25">
      <c r="H1494" s="88" t="str">
        <f t="shared" si="23"/>
        <v/>
      </c>
    </row>
    <row r="1495" spans="8:8" x14ac:dyDescent="0.25">
      <c r="H1495" s="88" t="str">
        <f t="shared" si="23"/>
        <v/>
      </c>
    </row>
    <row r="1496" spans="8:8" x14ac:dyDescent="0.25">
      <c r="H1496" s="88" t="str">
        <f t="shared" si="23"/>
        <v/>
      </c>
    </row>
    <row r="1497" spans="8:8" x14ac:dyDescent="0.25">
      <c r="H1497" s="88" t="str">
        <f t="shared" si="23"/>
        <v/>
      </c>
    </row>
    <row r="1498" spans="8:8" x14ac:dyDescent="0.25">
      <c r="H1498" s="88" t="str">
        <f t="shared" si="23"/>
        <v/>
      </c>
    </row>
    <row r="1499" spans="8:8" x14ac:dyDescent="0.25">
      <c r="H1499" s="88" t="str">
        <f t="shared" si="23"/>
        <v/>
      </c>
    </row>
    <row r="1500" spans="8:8" x14ac:dyDescent="0.25">
      <c r="H1500" s="88" t="str">
        <f t="shared" si="23"/>
        <v/>
      </c>
    </row>
    <row r="1501" spans="8:8" x14ac:dyDescent="0.25">
      <c r="H1501" s="88" t="str">
        <f t="shared" si="23"/>
        <v/>
      </c>
    </row>
    <row r="1502" spans="8:8" x14ac:dyDescent="0.25">
      <c r="H1502" s="88" t="str">
        <f t="shared" si="23"/>
        <v/>
      </c>
    </row>
    <row r="1503" spans="8:8" x14ac:dyDescent="0.25">
      <c r="H1503" s="88" t="str">
        <f t="shared" si="23"/>
        <v/>
      </c>
    </row>
    <row r="1504" spans="8:8" x14ac:dyDescent="0.25">
      <c r="H1504" s="88" t="str">
        <f t="shared" si="23"/>
        <v/>
      </c>
    </row>
    <row r="1505" spans="8:8" x14ac:dyDescent="0.25">
      <c r="H1505" s="88" t="str">
        <f t="shared" si="23"/>
        <v/>
      </c>
    </row>
    <row r="1506" spans="8:8" x14ac:dyDescent="0.25">
      <c r="H1506" s="88" t="str">
        <f t="shared" si="23"/>
        <v/>
      </c>
    </row>
    <row r="1507" spans="8:8" x14ac:dyDescent="0.25">
      <c r="H1507" s="88" t="str">
        <f t="shared" si="23"/>
        <v/>
      </c>
    </row>
    <row r="1508" spans="8:8" x14ac:dyDescent="0.25">
      <c r="H1508" s="88" t="str">
        <f t="shared" si="23"/>
        <v/>
      </c>
    </row>
    <row r="1509" spans="8:8" x14ac:dyDescent="0.25">
      <c r="H1509" s="88" t="str">
        <f t="shared" si="23"/>
        <v/>
      </c>
    </row>
    <row r="1510" spans="8:8" x14ac:dyDescent="0.25">
      <c r="H1510" s="88" t="str">
        <f t="shared" si="23"/>
        <v/>
      </c>
    </row>
    <row r="1511" spans="8:8" x14ac:dyDescent="0.25">
      <c r="H1511" s="88" t="str">
        <f t="shared" si="23"/>
        <v/>
      </c>
    </row>
    <row r="1512" spans="8:8" x14ac:dyDescent="0.25">
      <c r="H1512" s="88" t="str">
        <f t="shared" si="23"/>
        <v/>
      </c>
    </row>
    <row r="1513" spans="8:8" x14ac:dyDescent="0.25">
      <c r="H1513" s="88" t="str">
        <f t="shared" si="23"/>
        <v/>
      </c>
    </row>
    <row r="1514" spans="8:8" x14ac:dyDescent="0.25">
      <c r="H1514" s="88" t="str">
        <f t="shared" si="23"/>
        <v/>
      </c>
    </row>
    <row r="1515" spans="8:8" x14ac:dyDescent="0.25">
      <c r="H1515" s="88" t="str">
        <f t="shared" si="23"/>
        <v/>
      </c>
    </row>
    <row r="1516" spans="8:8" x14ac:dyDescent="0.25">
      <c r="H1516" s="88" t="str">
        <f t="shared" si="23"/>
        <v/>
      </c>
    </row>
    <row r="1517" spans="8:8" x14ac:dyDescent="0.25">
      <c r="H1517" s="88" t="str">
        <f t="shared" si="23"/>
        <v/>
      </c>
    </row>
    <row r="1518" spans="8:8" x14ac:dyDescent="0.25">
      <c r="H1518" s="88" t="str">
        <f t="shared" si="23"/>
        <v/>
      </c>
    </row>
    <row r="1519" spans="8:8" x14ac:dyDescent="0.25">
      <c r="H1519" s="88" t="str">
        <f t="shared" si="23"/>
        <v/>
      </c>
    </row>
    <row r="1520" spans="8:8" x14ac:dyDescent="0.25">
      <c r="H1520" s="88" t="str">
        <f t="shared" si="23"/>
        <v/>
      </c>
    </row>
    <row r="1521" spans="8:8" x14ac:dyDescent="0.25">
      <c r="H1521" s="88" t="str">
        <f t="shared" si="23"/>
        <v/>
      </c>
    </row>
    <row r="1522" spans="8:8" x14ac:dyDescent="0.25">
      <c r="H1522" s="88" t="str">
        <f t="shared" si="23"/>
        <v/>
      </c>
    </row>
    <row r="1523" spans="8:8" x14ac:dyDescent="0.25">
      <c r="H1523" s="88" t="str">
        <f t="shared" si="23"/>
        <v/>
      </c>
    </row>
    <row r="1524" spans="8:8" x14ac:dyDescent="0.25">
      <c r="H1524" s="88" t="str">
        <f t="shared" si="23"/>
        <v/>
      </c>
    </row>
    <row r="1525" spans="8:8" x14ac:dyDescent="0.25">
      <c r="H1525" s="88" t="str">
        <f t="shared" si="23"/>
        <v/>
      </c>
    </row>
    <row r="1526" spans="8:8" x14ac:dyDescent="0.25">
      <c r="H1526" s="88" t="str">
        <f t="shared" si="23"/>
        <v/>
      </c>
    </row>
    <row r="1527" spans="8:8" x14ac:dyDescent="0.25">
      <c r="H1527" s="88" t="str">
        <f t="shared" si="23"/>
        <v/>
      </c>
    </row>
    <row r="1528" spans="8:8" x14ac:dyDescent="0.25">
      <c r="H1528" s="88" t="str">
        <f t="shared" si="23"/>
        <v/>
      </c>
    </row>
    <row r="1529" spans="8:8" x14ac:dyDescent="0.25">
      <c r="H1529" s="88" t="str">
        <f t="shared" si="23"/>
        <v/>
      </c>
    </row>
    <row r="1530" spans="8:8" x14ac:dyDescent="0.25">
      <c r="H1530" s="88" t="str">
        <f t="shared" si="23"/>
        <v/>
      </c>
    </row>
    <row r="1531" spans="8:8" x14ac:dyDescent="0.25">
      <c r="H1531" s="88" t="str">
        <f t="shared" si="23"/>
        <v/>
      </c>
    </row>
    <row r="1532" spans="8:8" x14ac:dyDescent="0.25">
      <c r="H1532" s="88" t="str">
        <f t="shared" si="23"/>
        <v/>
      </c>
    </row>
    <row r="1533" spans="8:8" x14ac:dyDescent="0.25">
      <c r="H1533" s="88" t="str">
        <f t="shared" si="23"/>
        <v/>
      </c>
    </row>
    <row r="1534" spans="8:8" x14ac:dyDescent="0.25">
      <c r="H1534" s="88" t="str">
        <f t="shared" si="23"/>
        <v/>
      </c>
    </row>
    <row r="1535" spans="8:8" x14ac:dyDescent="0.25">
      <c r="H1535" s="88" t="str">
        <f t="shared" si="23"/>
        <v/>
      </c>
    </row>
    <row r="1536" spans="8:8" x14ac:dyDescent="0.25">
      <c r="H1536" s="88" t="str">
        <f t="shared" si="23"/>
        <v/>
      </c>
    </row>
    <row r="1537" spans="8:8" x14ac:dyDescent="0.25">
      <c r="H1537" s="88" t="str">
        <f t="shared" si="23"/>
        <v/>
      </c>
    </row>
    <row r="1538" spans="8:8" x14ac:dyDescent="0.25">
      <c r="H1538" s="88" t="str">
        <f t="shared" si="23"/>
        <v/>
      </c>
    </row>
    <row r="1539" spans="8:8" x14ac:dyDescent="0.25">
      <c r="H1539" s="88" t="str">
        <f t="shared" ref="H1539:H1602" si="24">IF(A1539="","",B1539&amp;", "&amp;C1539&amp;", "&amp;D1539&amp;" "&amp;E1539)</f>
        <v/>
      </c>
    </row>
    <row r="1540" spans="8:8" x14ac:dyDescent="0.25">
      <c r="H1540" s="88" t="str">
        <f t="shared" si="24"/>
        <v/>
      </c>
    </row>
    <row r="1541" spans="8:8" x14ac:dyDescent="0.25">
      <c r="H1541" s="88" t="str">
        <f t="shared" si="24"/>
        <v/>
      </c>
    </row>
    <row r="1542" spans="8:8" x14ac:dyDescent="0.25">
      <c r="H1542" s="88" t="str">
        <f t="shared" si="24"/>
        <v/>
      </c>
    </row>
    <row r="1543" spans="8:8" x14ac:dyDescent="0.25">
      <c r="H1543" s="88" t="str">
        <f t="shared" si="24"/>
        <v/>
      </c>
    </row>
    <row r="1544" spans="8:8" x14ac:dyDescent="0.25">
      <c r="H1544" s="88" t="str">
        <f t="shared" si="24"/>
        <v/>
      </c>
    </row>
    <row r="1545" spans="8:8" x14ac:dyDescent="0.25">
      <c r="H1545" s="88" t="str">
        <f t="shared" si="24"/>
        <v/>
      </c>
    </row>
    <row r="1546" spans="8:8" x14ac:dyDescent="0.25">
      <c r="H1546" s="88" t="str">
        <f t="shared" si="24"/>
        <v/>
      </c>
    </row>
    <row r="1547" spans="8:8" x14ac:dyDescent="0.25">
      <c r="H1547" s="88" t="str">
        <f t="shared" si="24"/>
        <v/>
      </c>
    </row>
    <row r="1548" spans="8:8" x14ac:dyDescent="0.25">
      <c r="H1548" s="88" t="str">
        <f t="shared" si="24"/>
        <v/>
      </c>
    </row>
    <row r="1549" spans="8:8" x14ac:dyDescent="0.25">
      <c r="H1549" s="88" t="str">
        <f t="shared" si="24"/>
        <v/>
      </c>
    </row>
    <row r="1550" spans="8:8" x14ac:dyDescent="0.25">
      <c r="H1550" s="88" t="str">
        <f t="shared" si="24"/>
        <v/>
      </c>
    </row>
    <row r="1551" spans="8:8" x14ac:dyDescent="0.25">
      <c r="H1551" s="88" t="str">
        <f t="shared" si="24"/>
        <v/>
      </c>
    </row>
    <row r="1552" spans="8:8" x14ac:dyDescent="0.25">
      <c r="H1552" s="88" t="str">
        <f t="shared" si="24"/>
        <v/>
      </c>
    </row>
    <row r="1553" spans="8:8" x14ac:dyDescent="0.25">
      <c r="H1553" s="88" t="str">
        <f t="shared" si="24"/>
        <v/>
      </c>
    </row>
    <row r="1554" spans="8:8" x14ac:dyDescent="0.25">
      <c r="H1554" s="88" t="str">
        <f t="shared" si="24"/>
        <v/>
      </c>
    </row>
    <row r="1555" spans="8:8" x14ac:dyDescent="0.25">
      <c r="H1555" s="88" t="str">
        <f t="shared" si="24"/>
        <v/>
      </c>
    </row>
    <row r="1556" spans="8:8" x14ac:dyDescent="0.25">
      <c r="H1556" s="88" t="str">
        <f t="shared" si="24"/>
        <v/>
      </c>
    </row>
    <row r="1557" spans="8:8" x14ac:dyDescent="0.25">
      <c r="H1557" s="88" t="str">
        <f t="shared" si="24"/>
        <v/>
      </c>
    </row>
    <row r="1558" spans="8:8" x14ac:dyDescent="0.25">
      <c r="H1558" s="88" t="str">
        <f t="shared" si="24"/>
        <v/>
      </c>
    </row>
    <row r="1559" spans="8:8" x14ac:dyDescent="0.25">
      <c r="H1559" s="88" t="str">
        <f t="shared" si="24"/>
        <v/>
      </c>
    </row>
    <row r="1560" spans="8:8" x14ac:dyDescent="0.25">
      <c r="H1560" s="88" t="str">
        <f t="shared" si="24"/>
        <v/>
      </c>
    </row>
    <row r="1561" spans="8:8" x14ac:dyDescent="0.25">
      <c r="H1561" s="88" t="str">
        <f t="shared" si="24"/>
        <v/>
      </c>
    </row>
    <row r="1562" spans="8:8" x14ac:dyDescent="0.25">
      <c r="H1562" s="88" t="str">
        <f t="shared" si="24"/>
        <v/>
      </c>
    </row>
    <row r="1563" spans="8:8" x14ac:dyDescent="0.25">
      <c r="H1563" s="88" t="str">
        <f t="shared" si="24"/>
        <v/>
      </c>
    </row>
    <row r="1564" spans="8:8" x14ac:dyDescent="0.25">
      <c r="H1564" s="88" t="str">
        <f t="shared" si="24"/>
        <v/>
      </c>
    </row>
    <row r="1565" spans="8:8" x14ac:dyDescent="0.25">
      <c r="H1565" s="88" t="str">
        <f t="shared" si="24"/>
        <v/>
      </c>
    </row>
    <row r="1566" spans="8:8" x14ac:dyDescent="0.25">
      <c r="H1566" s="88" t="str">
        <f t="shared" si="24"/>
        <v/>
      </c>
    </row>
    <row r="1567" spans="8:8" x14ac:dyDescent="0.25">
      <c r="H1567" s="88" t="str">
        <f t="shared" si="24"/>
        <v/>
      </c>
    </row>
    <row r="1568" spans="8:8" x14ac:dyDescent="0.25">
      <c r="H1568" s="88" t="str">
        <f t="shared" si="24"/>
        <v/>
      </c>
    </row>
    <row r="1569" spans="8:8" x14ac:dyDescent="0.25">
      <c r="H1569" s="88" t="str">
        <f t="shared" si="24"/>
        <v/>
      </c>
    </row>
    <row r="1570" spans="8:8" x14ac:dyDescent="0.25">
      <c r="H1570" s="88" t="str">
        <f t="shared" si="24"/>
        <v/>
      </c>
    </row>
    <row r="1571" spans="8:8" x14ac:dyDescent="0.25">
      <c r="H1571" s="88" t="str">
        <f t="shared" si="24"/>
        <v/>
      </c>
    </row>
    <row r="1572" spans="8:8" x14ac:dyDescent="0.25">
      <c r="H1572" s="88" t="str">
        <f t="shared" si="24"/>
        <v/>
      </c>
    </row>
    <row r="1573" spans="8:8" x14ac:dyDescent="0.25">
      <c r="H1573" s="88" t="str">
        <f t="shared" si="24"/>
        <v/>
      </c>
    </row>
    <row r="1574" spans="8:8" x14ac:dyDescent="0.25">
      <c r="H1574" s="88" t="str">
        <f t="shared" si="24"/>
        <v/>
      </c>
    </row>
    <row r="1575" spans="8:8" x14ac:dyDescent="0.25">
      <c r="H1575" s="88" t="str">
        <f t="shared" si="24"/>
        <v/>
      </c>
    </row>
    <row r="1576" spans="8:8" x14ac:dyDescent="0.25">
      <c r="H1576" s="88" t="str">
        <f t="shared" si="24"/>
        <v/>
      </c>
    </row>
    <row r="1577" spans="8:8" x14ac:dyDescent="0.25">
      <c r="H1577" s="88" t="str">
        <f t="shared" si="24"/>
        <v/>
      </c>
    </row>
    <row r="1578" spans="8:8" x14ac:dyDescent="0.25">
      <c r="H1578" s="88" t="str">
        <f t="shared" si="24"/>
        <v/>
      </c>
    </row>
    <row r="1579" spans="8:8" x14ac:dyDescent="0.25">
      <c r="H1579" s="88" t="str">
        <f t="shared" si="24"/>
        <v/>
      </c>
    </row>
    <row r="1580" spans="8:8" x14ac:dyDescent="0.25">
      <c r="H1580" s="88" t="str">
        <f t="shared" si="24"/>
        <v/>
      </c>
    </row>
    <row r="1581" spans="8:8" x14ac:dyDescent="0.25">
      <c r="H1581" s="88" t="str">
        <f t="shared" si="24"/>
        <v/>
      </c>
    </row>
    <row r="1582" spans="8:8" x14ac:dyDescent="0.25">
      <c r="H1582" s="88" t="str">
        <f t="shared" si="24"/>
        <v/>
      </c>
    </row>
    <row r="1583" spans="8:8" x14ac:dyDescent="0.25">
      <c r="H1583" s="88" t="str">
        <f t="shared" si="24"/>
        <v/>
      </c>
    </row>
    <row r="1584" spans="8:8" x14ac:dyDescent="0.25">
      <c r="H1584" s="88" t="str">
        <f t="shared" si="24"/>
        <v/>
      </c>
    </row>
    <row r="1585" spans="8:8" x14ac:dyDescent="0.25">
      <c r="H1585" s="88" t="str">
        <f t="shared" si="24"/>
        <v/>
      </c>
    </row>
    <row r="1586" spans="8:8" x14ac:dyDescent="0.25">
      <c r="H1586" s="88" t="str">
        <f t="shared" si="24"/>
        <v/>
      </c>
    </row>
    <row r="1587" spans="8:8" x14ac:dyDescent="0.25">
      <c r="H1587" s="88" t="str">
        <f t="shared" si="24"/>
        <v/>
      </c>
    </row>
    <row r="1588" spans="8:8" x14ac:dyDescent="0.25">
      <c r="H1588" s="88" t="str">
        <f t="shared" si="24"/>
        <v/>
      </c>
    </row>
    <row r="1589" spans="8:8" x14ac:dyDescent="0.25">
      <c r="H1589" s="88" t="str">
        <f t="shared" si="24"/>
        <v/>
      </c>
    </row>
    <row r="1590" spans="8:8" x14ac:dyDescent="0.25">
      <c r="H1590" s="88" t="str">
        <f t="shared" si="24"/>
        <v/>
      </c>
    </row>
    <row r="1591" spans="8:8" x14ac:dyDescent="0.25">
      <c r="H1591" s="88" t="str">
        <f t="shared" si="24"/>
        <v/>
      </c>
    </row>
    <row r="1592" spans="8:8" x14ac:dyDescent="0.25">
      <c r="H1592" s="88" t="str">
        <f t="shared" si="24"/>
        <v/>
      </c>
    </row>
    <row r="1593" spans="8:8" x14ac:dyDescent="0.25">
      <c r="H1593" s="88" t="str">
        <f t="shared" si="24"/>
        <v/>
      </c>
    </row>
    <row r="1594" spans="8:8" x14ac:dyDescent="0.25">
      <c r="H1594" s="88" t="str">
        <f t="shared" si="24"/>
        <v/>
      </c>
    </row>
    <row r="1595" spans="8:8" x14ac:dyDescent="0.25">
      <c r="H1595" s="88" t="str">
        <f t="shared" si="24"/>
        <v/>
      </c>
    </row>
    <row r="1596" spans="8:8" x14ac:dyDescent="0.25">
      <c r="H1596" s="88" t="str">
        <f t="shared" si="24"/>
        <v/>
      </c>
    </row>
    <row r="1597" spans="8:8" x14ac:dyDescent="0.25">
      <c r="H1597" s="88" t="str">
        <f t="shared" si="24"/>
        <v/>
      </c>
    </row>
    <row r="1598" spans="8:8" x14ac:dyDescent="0.25">
      <c r="H1598" s="88" t="str">
        <f t="shared" si="24"/>
        <v/>
      </c>
    </row>
    <row r="1599" spans="8:8" x14ac:dyDescent="0.25">
      <c r="H1599" s="88" t="str">
        <f t="shared" si="24"/>
        <v/>
      </c>
    </row>
    <row r="1600" spans="8:8" x14ac:dyDescent="0.25">
      <c r="H1600" s="88" t="str">
        <f t="shared" si="24"/>
        <v/>
      </c>
    </row>
    <row r="1601" spans="8:8" x14ac:dyDescent="0.25">
      <c r="H1601" s="88" t="str">
        <f t="shared" si="24"/>
        <v/>
      </c>
    </row>
    <row r="1602" spans="8:8" x14ac:dyDescent="0.25">
      <c r="H1602" s="88" t="str">
        <f t="shared" si="24"/>
        <v/>
      </c>
    </row>
    <row r="1603" spans="8:8" x14ac:dyDescent="0.25">
      <c r="H1603" s="88" t="str">
        <f t="shared" ref="H1603:H1666" si="25">IF(A1603="","",B1603&amp;", "&amp;C1603&amp;", "&amp;D1603&amp;" "&amp;E1603)</f>
        <v/>
      </c>
    </row>
    <row r="1604" spans="8:8" x14ac:dyDescent="0.25">
      <c r="H1604" s="88" t="str">
        <f t="shared" si="25"/>
        <v/>
      </c>
    </row>
    <row r="1605" spans="8:8" x14ac:dyDescent="0.25">
      <c r="H1605" s="88" t="str">
        <f t="shared" si="25"/>
        <v/>
      </c>
    </row>
    <row r="1606" spans="8:8" x14ac:dyDescent="0.25">
      <c r="H1606" s="88" t="str">
        <f t="shared" si="25"/>
        <v/>
      </c>
    </row>
    <row r="1607" spans="8:8" x14ac:dyDescent="0.25">
      <c r="H1607" s="88" t="str">
        <f t="shared" si="25"/>
        <v/>
      </c>
    </row>
    <row r="1608" spans="8:8" x14ac:dyDescent="0.25">
      <c r="H1608" s="88" t="str">
        <f t="shared" si="25"/>
        <v/>
      </c>
    </row>
    <row r="1609" spans="8:8" x14ac:dyDescent="0.25">
      <c r="H1609" s="88" t="str">
        <f t="shared" si="25"/>
        <v/>
      </c>
    </row>
    <row r="1610" spans="8:8" x14ac:dyDescent="0.25">
      <c r="H1610" s="88" t="str">
        <f t="shared" si="25"/>
        <v/>
      </c>
    </row>
    <row r="1611" spans="8:8" x14ac:dyDescent="0.25">
      <c r="H1611" s="88" t="str">
        <f t="shared" si="25"/>
        <v/>
      </c>
    </row>
    <row r="1612" spans="8:8" x14ac:dyDescent="0.25">
      <c r="H1612" s="88" t="str">
        <f t="shared" si="25"/>
        <v/>
      </c>
    </row>
    <row r="1613" spans="8:8" x14ac:dyDescent="0.25">
      <c r="H1613" s="88" t="str">
        <f t="shared" si="25"/>
        <v/>
      </c>
    </row>
    <row r="1614" spans="8:8" x14ac:dyDescent="0.25">
      <c r="H1614" s="88" t="str">
        <f t="shared" si="25"/>
        <v/>
      </c>
    </row>
    <row r="1615" spans="8:8" x14ac:dyDescent="0.25">
      <c r="H1615" s="88" t="str">
        <f t="shared" si="25"/>
        <v/>
      </c>
    </row>
    <row r="1616" spans="8:8" x14ac:dyDescent="0.25">
      <c r="H1616" s="88" t="str">
        <f t="shared" si="25"/>
        <v/>
      </c>
    </row>
    <row r="1617" spans="8:8" x14ac:dyDescent="0.25">
      <c r="H1617" s="88" t="str">
        <f t="shared" si="25"/>
        <v/>
      </c>
    </row>
    <row r="1618" spans="8:8" x14ac:dyDescent="0.25">
      <c r="H1618" s="88" t="str">
        <f t="shared" si="25"/>
        <v/>
      </c>
    </row>
    <row r="1619" spans="8:8" x14ac:dyDescent="0.25">
      <c r="H1619" s="88" t="str">
        <f t="shared" si="25"/>
        <v/>
      </c>
    </row>
    <row r="1620" spans="8:8" x14ac:dyDescent="0.25">
      <c r="H1620" s="88" t="str">
        <f t="shared" si="25"/>
        <v/>
      </c>
    </row>
    <row r="1621" spans="8:8" x14ac:dyDescent="0.25">
      <c r="H1621" s="88" t="str">
        <f t="shared" si="25"/>
        <v/>
      </c>
    </row>
    <row r="1622" spans="8:8" x14ac:dyDescent="0.25">
      <c r="H1622" s="88" t="str">
        <f t="shared" si="25"/>
        <v/>
      </c>
    </row>
    <row r="1623" spans="8:8" x14ac:dyDescent="0.25">
      <c r="H1623" s="88" t="str">
        <f t="shared" si="25"/>
        <v/>
      </c>
    </row>
    <row r="1624" spans="8:8" x14ac:dyDescent="0.25">
      <c r="H1624" s="88" t="str">
        <f t="shared" si="25"/>
        <v/>
      </c>
    </row>
    <row r="1625" spans="8:8" x14ac:dyDescent="0.25">
      <c r="H1625" s="88" t="str">
        <f t="shared" si="25"/>
        <v/>
      </c>
    </row>
    <row r="1626" spans="8:8" x14ac:dyDescent="0.25">
      <c r="H1626" s="88" t="str">
        <f t="shared" si="25"/>
        <v/>
      </c>
    </row>
    <row r="1627" spans="8:8" x14ac:dyDescent="0.25">
      <c r="H1627" s="88" t="str">
        <f t="shared" si="25"/>
        <v/>
      </c>
    </row>
    <row r="1628" spans="8:8" x14ac:dyDescent="0.25">
      <c r="H1628" s="88" t="str">
        <f t="shared" si="25"/>
        <v/>
      </c>
    </row>
    <row r="1629" spans="8:8" x14ac:dyDescent="0.25">
      <c r="H1629" s="88" t="str">
        <f t="shared" si="25"/>
        <v/>
      </c>
    </row>
    <row r="1630" spans="8:8" x14ac:dyDescent="0.25">
      <c r="H1630" s="88" t="str">
        <f t="shared" si="25"/>
        <v/>
      </c>
    </row>
    <row r="1631" spans="8:8" x14ac:dyDescent="0.25">
      <c r="H1631" s="88" t="str">
        <f t="shared" si="25"/>
        <v/>
      </c>
    </row>
    <row r="1632" spans="8:8" x14ac:dyDescent="0.25">
      <c r="H1632" s="88" t="str">
        <f t="shared" si="25"/>
        <v/>
      </c>
    </row>
    <row r="1633" spans="8:8" x14ac:dyDescent="0.25">
      <c r="H1633" s="88" t="str">
        <f t="shared" si="25"/>
        <v/>
      </c>
    </row>
    <row r="1634" spans="8:8" x14ac:dyDescent="0.25">
      <c r="H1634" s="88" t="str">
        <f t="shared" si="25"/>
        <v/>
      </c>
    </row>
    <row r="1635" spans="8:8" x14ac:dyDescent="0.25">
      <c r="H1635" s="88" t="str">
        <f t="shared" si="25"/>
        <v/>
      </c>
    </row>
    <row r="1636" spans="8:8" x14ac:dyDescent="0.25">
      <c r="H1636" s="88" t="str">
        <f t="shared" si="25"/>
        <v/>
      </c>
    </row>
    <row r="1637" spans="8:8" x14ac:dyDescent="0.25">
      <c r="H1637" s="88" t="str">
        <f t="shared" si="25"/>
        <v/>
      </c>
    </row>
    <row r="1638" spans="8:8" x14ac:dyDescent="0.25">
      <c r="H1638" s="88" t="str">
        <f t="shared" si="25"/>
        <v/>
      </c>
    </row>
    <row r="1639" spans="8:8" x14ac:dyDescent="0.25">
      <c r="H1639" s="88" t="str">
        <f t="shared" si="25"/>
        <v/>
      </c>
    </row>
    <row r="1640" spans="8:8" x14ac:dyDescent="0.25">
      <c r="H1640" s="88" t="str">
        <f t="shared" si="25"/>
        <v/>
      </c>
    </row>
    <row r="1641" spans="8:8" x14ac:dyDescent="0.25">
      <c r="H1641" s="88" t="str">
        <f t="shared" si="25"/>
        <v/>
      </c>
    </row>
    <row r="1642" spans="8:8" x14ac:dyDescent="0.25">
      <c r="H1642" s="88" t="str">
        <f t="shared" si="25"/>
        <v/>
      </c>
    </row>
    <row r="1643" spans="8:8" x14ac:dyDescent="0.25">
      <c r="H1643" s="88" t="str">
        <f t="shared" si="25"/>
        <v/>
      </c>
    </row>
    <row r="1644" spans="8:8" x14ac:dyDescent="0.25">
      <c r="H1644" s="88" t="str">
        <f t="shared" si="25"/>
        <v/>
      </c>
    </row>
    <row r="1645" spans="8:8" x14ac:dyDescent="0.25">
      <c r="H1645" s="88" t="str">
        <f t="shared" si="25"/>
        <v/>
      </c>
    </row>
    <row r="1646" spans="8:8" x14ac:dyDescent="0.25">
      <c r="H1646" s="88" t="str">
        <f t="shared" si="25"/>
        <v/>
      </c>
    </row>
    <row r="1647" spans="8:8" x14ac:dyDescent="0.25">
      <c r="H1647" s="88" t="str">
        <f t="shared" si="25"/>
        <v/>
      </c>
    </row>
    <row r="1648" spans="8:8" x14ac:dyDescent="0.25">
      <c r="H1648" s="88" t="str">
        <f t="shared" si="25"/>
        <v/>
      </c>
    </row>
    <row r="1649" spans="8:8" x14ac:dyDescent="0.25">
      <c r="H1649" s="88" t="str">
        <f t="shared" si="25"/>
        <v/>
      </c>
    </row>
    <row r="1650" spans="8:8" x14ac:dyDescent="0.25">
      <c r="H1650" s="88" t="str">
        <f t="shared" si="25"/>
        <v/>
      </c>
    </row>
    <row r="1651" spans="8:8" x14ac:dyDescent="0.25">
      <c r="H1651" s="88" t="str">
        <f t="shared" si="25"/>
        <v/>
      </c>
    </row>
    <row r="1652" spans="8:8" x14ac:dyDescent="0.25">
      <c r="H1652" s="88" t="str">
        <f t="shared" si="25"/>
        <v/>
      </c>
    </row>
    <row r="1653" spans="8:8" x14ac:dyDescent="0.25">
      <c r="H1653" s="88" t="str">
        <f t="shared" si="25"/>
        <v/>
      </c>
    </row>
    <row r="1654" spans="8:8" x14ac:dyDescent="0.25">
      <c r="H1654" s="88" t="str">
        <f t="shared" si="25"/>
        <v/>
      </c>
    </row>
    <row r="1655" spans="8:8" x14ac:dyDescent="0.25">
      <c r="H1655" s="88" t="str">
        <f t="shared" si="25"/>
        <v/>
      </c>
    </row>
    <row r="1656" spans="8:8" x14ac:dyDescent="0.25">
      <c r="H1656" s="88" t="str">
        <f t="shared" si="25"/>
        <v/>
      </c>
    </row>
    <row r="1657" spans="8:8" x14ac:dyDescent="0.25">
      <c r="H1657" s="88" t="str">
        <f t="shared" si="25"/>
        <v/>
      </c>
    </row>
    <row r="1658" spans="8:8" x14ac:dyDescent="0.25">
      <c r="H1658" s="88" t="str">
        <f t="shared" si="25"/>
        <v/>
      </c>
    </row>
    <row r="1659" spans="8:8" x14ac:dyDescent="0.25">
      <c r="H1659" s="88" t="str">
        <f t="shared" si="25"/>
        <v/>
      </c>
    </row>
    <row r="1660" spans="8:8" x14ac:dyDescent="0.25">
      <c r="H1660" s="88" t="str">
        <f t="shared" si="25"/>
        <v/>
      </c>
    </row>
    <row r="1661" spans="8:8" x14ac:dyDescent="0.25">
      <c r="H1661" s="88" t="str">
        <f t="shared" si="25"/>
        <v/>
      </c>
    </row>
    <row r="1662" spans="8:8" x14ac:dyDescent="0.25">
      <c r="H1662" s="88" t="str">
        <f t="shared" si="25"/>
        <v/>
      </c>
    </row>
    <row r="1663" spans="8:8" x14ac:dyDescent="0.25">
      <c r="H1663" s="88" t="str">
        <f t="shared" si="25"/>
        <v/>
      </c>
    </row>
    <row r="1664" spans="8:8" x14ac:dyDescent="0.25">
      <c r="H1664" s="88" t="str">
        <f t="shared" si="25"/>
        <v/>
      </c>
    </row>
    <row r="1665" spans="8:8" x14ac:dyDescent="0.25">
      <c r="H1665" s="88" t="str">
        <f t="shared" si="25"/>
        <v/>
      </c>
    </row>
    <row r="1666" spans="8:8" x14ac:dyDescent="0.25">
      <c r="H1666" s="88" t="str">
        <f t="shared" si="25"/>
        <v/>
      </c>
    </row>
    <row r="1667" spans="8:8" x14ac:dyDescent="0.25">
      <c r="H1667" s="88" t="str">
        <f t="shared" ref="H1667:H1698" si="26">IF(A1667="","",B1667&amp;", "&amp;C1667&amp;", "&amp;D1667&amp;" "&amp;E1667)</f>
        <v/>
      </c>
    </row>
    <row r="1668" spans="8:8" x14ac:dyDescent="0.25">
      <c r="H1668" s="88" t="str">
        <f t="shared" si="26"/>
        <v/>
      </c>
    </row>
    <row r="1669" spans="8:8" x14ac:dyDescent="0.25">
      <c r="H1669" s="88" t="str">
        <f t="shared" si="26"/>
        <v/>
      </c>
    </row>
    <row r="1670" spans="8:8" x14ac:dyDescent="0.25">
      <c r="H1670" s="88" t="str">
        <f t="shared" si="26"/>
        <v/>
      </c>
    </row>
    <row r="1671" spans="8:8" x14ac:dyDescent="0.25">
      <c r="H1671" s="88" t="str">
        <f t="shared" si="26"/>
        <v/>
      </c>
    </row>
    <row r="1672" spans="8:8" x14ac:dyDescent="0.25">
      <c r="H1672" s="88" t="str">
        <f t="shared" si="26"/>
        <v/>
      </c>
    </row>
    <row r="1673" spans="8:8" x14ac:dyDescent="0.25">
      <c r="H1673" s="88" t="str">
        <f t="shared" si="26"/>
        <v/>
      </c>
    </row>
    <row r="1674" spans="8:8" x14ac:dyDescent="0.25">
      <c r="H1674" s="88" t="str">
        <f t="shared" si="26"/>
        <v/>
      </c>
    </row>
    <row r="1675" spans="8:8" x14ac:dyDescent="0.25">
      <c r="H1675" s="88" t="str">
        <f t="shared" si="26"/>
        <v/>
      </c>
    </row>
    <row r="1676" spans="8:8" x14ac:dyDescent="0.25">
      <c r="H1676" s="88" t="str">
        <f t="shared" si="26"/>
        <v/>
      </c>
    </row>
    <row r="1677" spans="8:8" x14ac:dyDescent="0.25">
      <c r="H1677" s="88" t="str">
        <f t="shared" si="26"/>
        <v/>
      </c>
    </row>
    <row r="1678" spans="8:8" x14ac:dyDescent="0.25">
      <c r="H1678" s="88" t="str">
        <f t="shared" si="26"/>
        <v/>
      </c>
    </row>
    <row r="1679" spans="8:8" x14ac:dyDescent="0.25">
      <c r="H1679" s="88" t="str">
        <f t="shared" si="26"/>
        <v/>
      </c>
    </row>
    <row r="1680" spans="8:8" x14ac:dyDescent="0.25">
      <c r="H1680" s="88" t="str">
        <f t="shared" si="26"/>
        <v/>
      </c>
    </row>
    <row r="1681" spans="8:8" x14ac:dyDescent="0.25">
      <c r="H1681" s="88" t="str">
        <f t="shared" si="26"/>
        <v/>
      </c>
    </row>
    <row r="1682" spans="8:8" x14ac:dyDescent="0.25">
      <c r="H1682" s="88" t="str">
        <f t="shared" si="26"/>
        <v/>
      </c>
    </row>
    <row r="1683" spans="8:8" x14ac:dyDescent="0.25">
      <c r="H1683" s="88" t="str">
        <f t="shared" si="26"/>
        <v/>
      </c>
    </row>
    <row r="1684" spans="8:8" x14ac:dyDescent="0.25">
      <c r="H1684" s="88" t="str">
        <f t="shared" si="26"/>
        <v/>
      </c>
    </row>
    <row r="1685" spans="8:8" x14ac:dyDescent="0.25">
      <c r="H1685" s="88" t="str">
        <f t="shared" si="26"/>
        <v/>
      </c>
    </row>
    <row r="1686" spans="8:8" x14ac:dyDescent="0.25">
      <c r="H1686" s="88" t="str">
        <f t="shared" si="26"/>
        <v/>
      </c>
    </row>
    <row r="1687" spans="8:8" x14ac:dyDescent="0.25">
      <c r="H1687" s="88" t="str">
        <f t="shared" si="26"/>
        <v/>
      </c>
    </row>
    <row r="1688" spans="8:8" x14ac:dyDescent="0.25">
      <c r="H1688" s="88" t="str">
        <f t="shared" si="26"/>
        <v/>
      </c>
    </row>
    <row r="1689" spans="8:8" x14ac:dyDescent="0.25">
      <c r="H1689" s="88" t="str">
        <f t="shared" si="26"/>
        <v/>
      </c>
    </row>
    <row r="1690" spans="8:8" x14ac:dyDescent="0.25">
      <c r="H1690" s="88" t="str">
        <f t="shared" si="26"/>
        <v/>
      </c>
    </row>
    <row r="1691" spans="8:8" x14ac:dyDescent="0.25">
      <c r="H1691" s="88" t="str">
        <f t="shared" si="26"/>
        <v/>
      </c>
    </row>
    <row r="1692" spans="8:8" x14ac:dyDescent="0.25">
      <c r="H1692" s="88" t="str">
        <f t="shared" si="26"/>
        <v/>
      </c>
    </row>
    <row r="1693" spans="8:8" x14ac:dyDescent="0.25">
      <c r="H1693" s="88" t="str">
        <f t="shared" si="26"/>
        <v/>
      </c>
    </row>
    <row r="1694" spans="8:8" x14ac:dyDescent="0.25">
      <c r="H1694" s="88" t="str">
        <f t="shared" si="26"/>
        <v/>
      </c>
    </row>
    <row r="1695" spans="8:8" x14ac:dyDescent="0.25">
      <c r="H1695" s="88" t="str">
        <f t="shared" si="26"/>
        <v/>
      </c>
    </row>
    <row r="1696" spans="8:8" x14ac:dyDescent="0.25">
      <c r="H1696" s="88" t="str">
        <f t="shared" si="26"/>
        <v/>
      </c>
    </row>
    <row r="1697" spans="8:8" x14ac:dyDescent="0.25">
      <c r="H1697" s="88" t="str">
        <f t="shared" si="26"/>
        <v/>
      </c>
    </row>
    <row r="1698" spans="8:8" x14ac:dyDescent="0.25">
      <c r="H1698" s="88" t="str">
        <f t="shared" si="26"/>
        <v/>
      </c>
    </row>
  </sheetData>
  <sheetProtection algorithmName="SHA-512" hashValue="1UGfwLOUi9B/l8J/EKnLakqLSt0rZdBdOdbLxDAEmHHtDZwmBxhAJhTAUJHI6WXb63J64f2Ry3FzW+8KalNh3w==" saltValue="vudfDq72IlXONGapLOXNuA==" spinCount="100000" sheet="1" objects="1" scenarios="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3337"/>
  <sheetViews>
    <sheetView workbookViewId="0">
      <pane ySplit="1" topLeftCell="A2" activePane="bottomLeft" state="frozen"/>
      <selection pane="bottomLeft" activeCell="A2" sqref="A2"/>
    </sheetView>
  </sheetViews>
  <sheetFormatPr defaultRowHeight="13.2" x14ac:dyDescent="0.25"/>
  <cols>
    <col min="1" max="1" width="17.6640625" style="33" bestFit="1" customWidth="1"/>
    <col min="2" max="2" width="40.21875" style="33" bestFit="1" customWidth="1"/>
    <col min="3" max="3" width="35.109375" style="33" bestFit="1" customWidth="1"/>
    <col min="4" max="4" width="12.109375" style="33" bestFit="1" customWidth="1"/>
    <col min="5" max="5" width="26.77734375" style="33" bestFit="1" customWidth="1"/>
    <col min="6" max="6" width="12.77734375" style="33" bestFit="1" customWidth="1"/>
    <col min="7" max="7" width="21" style="33" bestFit="1" customWidth="1"/>
    <col min="8" max="8" width="39" style="33" bestFit="1" customWidth="1"/>
    <col min="9" max="9" width="11.33203125" style="33" bestFit="1" customWidth="1"/>
    <col min="10" max="10" width="92.21875" style="88" bestFit="1" customWidth="1"/>
    <col min="11" max="16384" width="8.88671875" style="33"/>
  </cols>
  <sheetData>
    <row r="1" spans="1:10" ht="14.4" x14ac:dyDescent="0.25">
      <c r="A1" s="86" t="s">
        <v>5151</v>
      </c>
      <c r="B1" s="86" t="s">
        <v>5152</v>
      </c>
      <c r="C1" s="86" t="s">
        <v>5153</v>
      </c>
      <c r="D1" s="86" t="s">
        <v>5154</v>
      </c>
      <c r="E1" s="86" t="s">
        <v>247</v>
      </c>
      <c r="F1" s="86" t="s">
        <v>897</v>
      </c>
      <c r="G1" s="86" t="s">
        <v>7050</v>
      </c>
      <c r="H1" s="86" t="s">
        <v>6615</v>
      </c>
      <c r="I1" s="86" t="s">
        <v>7051</v>
      </c>
      <c r="J1" s="87" t="s">
        <v>7499</v>
      </c>
    </row>
    <row r="2" spans="1:10" x14ac:dyDescent="0.25">
      <c r="A2" s="33">
        <v>18</v>
      </c>
      <c r="B2" s="33" t="s">
        <v>10367</v>
      </c>
      <c r="C2" s="33" t="s">
        <v>2949</v>
      </c>
      <c r="D2" s="33">
        <v>1000</v>
      </c>
      <c r="E2" s="33" t="s">
        <v>2895</v>
      </c>
      <c r="F2" s="33" t="s">
        <v>923</v>
      </c>
      <c r="G2" s="33" t="s">
        <v>6916</v>
      </c>
      <c r="H2" s="33" t="s">
        <v>6621</v>
      </c>
      <c r="I2" s="33" t="s">
        <v>7058</v>
      </c>
      <c r="J2" s="88" t="str">
        <f>IF(A2="","",B2&amp;", "&amp;C2&amp;", "&amp;D2&amp;" "&amp;E2)</f>
        <v>GO! BS De Kleurdoos Brussel, Moutstraat 24, 1000 BRUSSEL</v>
      </c>
    </row>
    <row r="3" spans="1:10" x14ac:dyDescent="0.25">
      <c r="A3" s="33">
        <v>26</v>
      </c>
      <c r="B3" s="33" t="s">
        <v>10368</v>
      </c>
      <c r="C3" s="33" t="s">
        <v>2950</v>
      </c>
      <c r="D3" s="33">
        <v>1020</v>
      </c>
      <c r="E3" s="33" t="s">
        <v>248</v>
      </c>
      <c r="F3" s="33" t="s">
        <v>924</v>
      </c>
      <c r="G3" s="33" t="s">
        <v>6916</v>
      </c>
      <c r="H3" s="33" t="s">
        <v>6621</v>
      </c>
      <c r="I3" s="33" t="s">
        <v>7058</v>
      </c>
      <c r="J3" s="88" t="str">
        <f t="shared" ref="J3:J66" si="0">IF(A3="","",B3&amp;", "&amp;C3&amp;", "&amp;D3&amp;" "&amp;E3)</f>
        <v>GO! BS 't Plant'zoentje Laken, Karel Bogaerdstraat 4, 1020 LAKEN</v>
      </c>
    </row>
    <row r="4" spans="1:10" x14ac:dyDescent="0.25">
      <c r="A4" s="33">
        <v>34</v>
      </c>
      <c r="B4" s="33" t="s">
        <v>10369</v>
      </c>
      <c r="C4" s="33" t="s">
        <v>2951</v>
      </c>
      <c r="D4" s="33">
        <v>1030</v>
      </c>
      <c r="E4" s="33" t="s">
        <v>249</v>
      </c>
      <c r="F4" s="33" t="s">
        <v>925</v>
      </c>
      <c r="G4" s="33" t="s">
        <v>6916</v>
      </c>
      <c r="H4" s="33" t="s">
        <v>6621</v>
      </c>
      <c r="I4" s="33" t="s">
        <v>7058</v>
      </c>
      <c r="J4" s="88" t="str">
        <f t="shared" si="0"/>
        <v>GO! BS Hendrik Conscience Schaarbeek, Gustave Latinislaan 94, 1030 SCHAARBEEK</v>
      </c>
    </row>
    <row r="5" spans="1:10" x14ac:dyDescent="0.25">
      <c r="A5" s="33">
        <v>42</v>
      </c>
      <c r="B5" s="33" t="s">
        <v>10370</v>
      </c>
      <c r="C5" s="33" t="s">
        <v>2952</v>
      </c>
      <c r="D5" s="33">
        <v>1040</v>
      </c>
      <c r="E5" s="33" t="s">
        <v>250</v>
      </c>
      <c r="F5" s="33" t="s">
        <v>926</v>
      </c>
      <c r="G5" s="33" t="s">
        <v>6916</v>
      </c>
      <c r="H5" s="33" t="s">
        <v>6621</v>
      </c>
      <c r="I5" s="33" t="s">
        <v>7058</v>
      </c>
      <c r="J5" s="88" t="str">
        <f t="shared" si="0"/>
        <v>GO! BS Atheneum Etterbeek, Edmond Mesenslaan 2, 1040 ETTERBEEK</v>
      </c>
    </row>
    <row r="6" spans="1:10" x14ac:dyDescent="0.25">
      <c r="A6" s="33">
        <v>59</v>
      </c>
      <c r="B6" s="33" t="s">
        <v>10371</v>
      </c>
      <c r="C6" s="33" t="s">
        <v>2953</v>
      </c>
      <c r="D6" s="33">
        <v>1040</v>
      </c>
      <c r="E6" s="33" t="s">
        <v>250</v>
      </c>
      <c r="F6" s="33" t="s">
        <v>927</v>
      </c>
      <c r="G6" s="33" t="s">
        <v>6916</v>
      </c>
      <c r="H6" s="33" t="s">
        <v>6621</v>
      </c>
      <c r="I6" s="33" t="s">
        <v>7058</v>
      </c>
      <c r="J6" s="88" t="str">
        <f t="shared" si="0"/>
        <v>GO! Tehuis en BS Etterbeek, Pater Eudore Devroyestraat 29, 1040 ETTERBEEK</v>
      </c>
    </row>
    <row r="7" spans="1:10" x14ac:dyDescent="0.25">
      <c r="A7" s="33">
        <v>67</v>
      </c>
      <c r="B7" s="33" t="s">
        <v>10372</v>
      </c>
      <c r="C7" s="33" t="s">
        <v>2954</v>
      </c>
      <c r="D7" s="33">
        <v>1050</v>
      </c>
      <c r="E7" s="33" t="s">
        <v>251</v>
      </c>
      <c r="F7" s="33" t="s">
        <v>928</v>
      </c>
      <c r="G7" s="33" t="s">
        <v>6916</v>
      </c>
      <c r="H7" s="33" t="s">
        <v>6621</v>
      </c>
      <c r="I7" s="33" t="s">
        <v>7058</v>
      </c>
      <c r="J7" s="88" t="str">
        <f t="shared" si="0"/>
        <v>GO! BS De Wimpel Elsene, Cansstraat 14, 1050 ELSENE</v>
      </c>
    </row>
    <row r="8" spans="1:10" x14ac:dyDescent="0.25">
      <c r="A8" s="33">
        <v>75</v>
      </c>
      <c r="B8" s="33" t="s">
        <v>7052</v>
      </c>
      <c r="C8" s="33" t="s">
        <v>2955</v>
      </c>
      <c r="D8" s="33">
        <v>1060</v>
      </c>
      <c r="E8" s="33" t="s">
        <v>252</v>
      </c>
      <c r="F8" s="33" t="s">
        <v>929</v>
      </c>
      <c r="G8" s="33" t="s">
        <v>6916</v>
      </c>
      <c r="H8" s="33" t="s">
        <v>6621</v>
      </c>
      <c r="I8" s="33" t="s">
        <v>7058</v>
      </c>
      <c r="J8" s="88" t="str">
        <f t="shared" si="0"/>
        <v>GO! BS De Bron, Bronstraat 86_A, 1060 SINT-GILLIS</v>
      </c>
    </row>
    <row r="9" spans="1:10" x14ac:dyDescent="0.25">
      <c r="A9" s="33">
        <v>83</v>
      </c>
      <c r="B9" s="33" t="s">
        <v>5155</v>
      </c>
      <c r="C9" s="33" t="s">
        <v>2956</v>
      </c>
      <c r="D9" s="33">
        <v>1080</v>
      </c>
      <c r="E9" s="33" t="s">
        <v>488</v>
      </c>
      <c r="F9" s="33" t="s">
        <v>930</v>
      </c>
      <c r="G9" s="33" t="s">
        <v>6916</v>
      </c>
      <c r="H9" s="33" t="s">
        <v>6621</v>
      </c>
      <c r="I9" s="33" t="s">
        <v>7058</v>
      </c>
      <c r="J9" s="88" t="str">
        <f t="shared" si="0"/>
        <v>GO! LS Toverfluit, Toverfluitstraat 21, 1080 SINT-JANS-MOLENBEEK</v>
      </c>
    </row>
    <row r="10" spans="1:10" x14ac:dyDescent="0.25">
      <c r="A10" s="33">
        <v>91</v>
      </c>
      <c r="B10" s="33" t="s">
        <v>7053</v>
      </c>
      <c r="C10" s="33" t="s">
        <v>2957</v>
      </c>
      <c r="D10" s="33">
        <v>1083</v>
      </c>
      <c r="E10" s="33" t="s">
        <v>253</v>
      </c>
      <c r="F10" s="33" t="s">
        <v>931</v>
      </c>
      <c r="G10" s="33" t="s">
        <v>6916</v>
      </c>
      <c r="H10" s="33" t="s">
        <v>6621</v>
      </c>
      <c r="I10" s="33" t="s">
        <v>7058</v>
      </c>
      <c r="J10" s="88" t="str">
        <f t="shared" si="0"/>
        <v>GO! BS De Goudenregen, Frans Vervaeckstraat 47, 1083 GANSHOREN</v>
      </c>
    </row>
    <row r="11" spans="1:10" x14ac:dyDescent="0.25">
      <c r="A11" s="33">
        <v>109</v>
      </c>
      <c r="B11" s="33" t="s">
        <v>10373</v>
      </c>
      <c r="C11" s="33" t="s">
        <v>5156</v>
      </c>
      <c r="D11" s="33">
        <v>1081</v>
      </c>
      <c r="E11" s="33" t="s">
        <v>254</v>
      </c>
      <c r="F11" s="33" t="s">
        <v>932</v>
      </c>
      <c r="G11" s="33" t="s">
        <v>6916</v>
      </c>
      <c r="H11" s="33" t="s">
        <v>6621</v>
      </c>
      <c r="I11" s="33" t="s">
        <v>7058</v>
      </c>
      <c r="J11" s="88" t="str">
        <f t="shared" si="0"/>
        <v>GO! BS Unescoschool Koekelberg, Klein-Berchemstraat 1, 1081 KOEKELBERG</v>
      </c>
    </row>
    <row r="12" spans="1:10" x14ac:dyDescent="0.25">
      <c r="A12" s="33">
        <v>117</v>
      </c>
      <c r="B12" s="33" t="s">
        <v>10374</v>
      </c>
      <c r="C12" s="33" t="s">
        <v>2958</v>
      </c>
      <c r="D12" s="33">
        <v>1082</v>
      </c>
      <c r="E12" s="33" t="s">
        <v>255</v>
      </c>
      <c r="F12" s="33" t="s">
        <v>933</v>
      </c>
      <c r="G12" s="33" t="s">
        <v>6916</v>
      </c>
      <c r="H12" s="33" t="s">
        <v>6621</v>
      </c>
      <c r="I12" s="33" t="s">
        <v>7058</v>
      </c>
      <c r="J12" s="88" t="str">
        <f t="shared" si="0"/>
        <v>GO!BS Zavelberg, Oscar Ruelensplein 13, 1082 SINT-AGATHA-BERCHEM</v>
      </c>
    </row>
    <row r="13" spans="1:10" x14ac:dyDescent="0.25">
      <c r="A13" s="33">
        <v>125</v>
      </c>
      <c r="B13" s="33" t="s">
        <v>5157</v>
      </c>
      <c r="C13" s="33" t="s">
        <v>2959</v>
      </c>
      <c r="D13" s="33">
        <v>1120</v>
      </c>
      <c r="E13" s="33" t="s">
        <v>256</v>
      </c>
      <c r="F13" s="33" t="s">
        <v>934</v>
      </c>
      <c r="G13" s="33" t="s">
        <v>6916</v>
      </c>
      <c r="H13" s="33" t="s">
        <v>6621</v>
      </c>
      <c r="I13" s="33" t="s">
        <v>7058</v>
      </c>
      <c r="J13" s="88" t="str">
        <f t="shared" si="0"/>
        <v>GO! BS Kasteel Beiaard, Kruipweg 23, 1120 NEDER-OVER-HEEMBEEK</v>
      </c>
    </row>
    <row r="14" spans="1:10" x14ac:dyDescent="0.25">
      <c r="A14" s="33">
        <v>133</v>
      </c>
      <c r="B14" s="33" t="s">
        <v>10375</v>
      </c>
      <c r="C14" s="33" t="s">
        <v>2960</v>
      </c>
      <c r="D14" s="33">
        <v>1140</v>
      </c>
      <c r="E14" s="33" t="s">
        <v>257</v>
      </c>
      <c r="F14" s="33" t="s">
        <v>935</v>
      </c>
      <c r="G14" s="33" t="s">
        <v>6916</v>
      </c>
      <c r="H14" s="33" t="s">
        <v>6621</v>
      </c>
      <c r="I14" s="33" t="s">
        <v>7058</v>
      </c>
      <c r="J14" s="88" t="str">
        <f t="shared" si="0"/>
        <v>GO! BS De Weg-wijzer Evere, Sint-Vincentiusstraat 29, 1140 EVERE</v>
      </c>
    </row>
    <row r="15" spans="1:10" x14ac:dyDescent="0.25">
      <c r="A15" s="33">
        <v>141</v>
      </c>
      <c r="B15" s="33" t="s">
        <v>5199</v>
      </c>
      <c r="C15" s="33" t="s">
        <v>2961</v>
      </c>
      <c r="D15" s="33">
        <v>1150</v>
      </c>
      <c r="E15" s="33" t="s">
        <v>258</v>
      </c>
      <c r="F15" s="33" t="s">
        <v>936</v>
      </c>
      <c r="G15" s="33" t="s">
        <v>6916</v>
      </c>
      <c r="H15" s="33" t="s">
        <v>6621</v>
      </c>
      <c r="I15" s="33" t="s">
        <v>7058</v>
      </c>
      <c r="J15" s="88" t="str">
        <f t="shared" si="0"/>
        <v>GO! BS De Zonnewijzer, Grote Prijzenlaan 59, 1150 SINT-PIETERS-WOLUWE</v>
      </c>
    </row>
    <row r="16" spans="1:10" x14ac:dyDescent="0.25">
      <c r="A16" s="33">
        <v>158</v>
      </c>
      <c r="B16" s="33" t="s">
        <v>10376</v>
      </c>
      <c r="C16" s="33" t="s">
        <v>2962</v>
      </c>
      <c r="D16" s="33">
        <v>1160</v>
      </c>
      <c r="E16" s="33" t="s">
        <v>259</v>
      </c>
      <c r="F16" s="33" t="s">
        <v>937</v>
      </c>
      <c r="G16" s="33" t="s">
        <v>6916</v>
      </c>
      <c r="H16" s="33" t="s">
        <v>6621</v>
      </c>
      <c r="I16" s="33" t="s">
        <v>7058</v>
      </c>
      <c r="J16" s="88" t="str">
        <f t="shared" si="0"/>
        <v>GO! BS De Stadsmus Oudergem, Henri de Brouckèrelaan 16, 1160 OUDERGEM</v>
      </c>
    </row>
    <row r="17" spans="1:10" x14ac:dyDescent="0.25">
      <c r="A17" s="33">
        <v>166</v>
      </c>
      <c r="B17" s="33" t="s">
        <v>10391</v>
      </c>
      <c r="C17" s="33" t="s">
        <v>2963</v>
      </c>
      <c r="D17" s="33">
        <v>1170</v>
      </c>
      <c r="E17" s="33" t="s">
        <v>260</v>
      </c>
      <c r="F17" s="33" t="s">
        <v>938</v>
      </c>
      <c r="G17" s="33" t="s">
        <v>6916</v>
      </c>
      <c r="H17" s="33" t="s">
        <v>6621</v>
      </c>
      <c r="I17" s="33" t="s">
        <v>7058</v>
      </c>
      <c r="J17" s="88" t="str">
        <f t="shared" si="0"/>
        <v>GO! BS De Bloeiende Kerselaar, Louis Vander Swaelmenlaan 25, 1170 WATERMAAL-BOSVOORDE</v>
      </c>
    </row>
    <row r="18" spans="1:10" x14ac:dyDescent="0.25">
      <c r="A18" s="33">
        <v>174</v>
      </c>
      <c r="B18" s="33" t="s">
        <v>10392</v>
      </c>
      <c r="C18" s="33" t="s">
        <v>2964</v>
      </c>
      <c r="D18" s="33">
        <v>1180</v>
      </c>
      <c r="E18" s="33" t="s">
        <v>261</v>
      </c>
      <c r="F18" s="33" t="s">
        <v>939</v>
      </c>
      <c r="G18" s="33" t="s">
        <v>6916</v>
      </c>
      <c r="H18" s="33" t="s">
        <v>6621</v>
      </c>
      <c r="I18" s="33" t="s">
        <v>7058</v>
      </c>
      <c r="J18" s="88" t="str">
        <f t="shared" si="0"/>
        <v>GO! BS Floreal Ukkel, Floréallaan 14, 1180 UKKEL</v>
      </c>
    </row>
    <row r="19" spans="1:10" x14ac:dyDescent="0.25">
      <c r="A19" s="33">
        <v>182</v>
      </c>
      <c r="B19" s="33" t="s">
        <v>6913</v>
      </c>
      <c r="C19" s="33" t="s">
        <v>2965</v>
      </c>
      <c r="D19" s="33">
        <v>1200</v>
      </c>
      <c r="E19" s="33" t="s">
        <v>262</v>
      </c>
      <c r="F19" s="33" t="s">
        <v>940</v>
      </c>
      <c r="G19" s="33" t="s">
        <v>6916</v>
      </c>
      <c r="H19" s="33" t="s">
        <v>6621</v>
      </c>
      <c r="I19" s="33" t="s">
        <v>7058</v>
      </c>
      <c r="J19" s="88" t="str">
        <f t="shared" si="0"/>
        <v>GO! BS Floralia, Floraliënstraat 29, 1200 SINT-LAMBRECHTS-WOLUWE</v>
      </c>
    </row>
    <row r="20" spans="1:10" x14ac:dyDescent="0.25">
      <c r="A20" s="33">
        <v>191</v>
      </c>
      <c r="B20" s="33" t="s">
        <v>7054</v>
      </c>
      <c r="C20" s="33" t="s">
        <v>2966</v>
      </c>
      <c r="D20" s="33">
        <v>1500</v>
      </c>
      <c r="E20" s="33" t="s">
        <v>263</v>
      </c>
      <c r="F20" s="33" t="s">
        <v>941</v>
      </c>
      <c r="G20" s="33" t="s">
        <v>6916</v>
      </c>
      <c r="H20" s="33" t="s">
        <v>6621</v>
      </c>
      <c r="I20" s="33" t="s">
        <v>7058</v>
      </c>
      <c r="J20" s="88" t="str">
        <f t="shared" si="0"/>
        <v>GO! BS De Leerboom, Auguste Demaeghtlaan 40, 1500 HALLE</v>
      </c>
    </row>
    <row r="21" spans="1:10" x14ac:dyDescent="0.25">
      <c r="A21" s="33">
        <v>208</v>
      </c>
      <c r="B21" s="33" t="s">
        <v>6617</v>
      </c>
      <c r="C21" s="33" t="s">
        <v>2967</v>
      </c>
      <c r="D21" s="33">
        <v>1500</v>
      </c>
      <c r="E21" s="33" t="s">
        <v>263</v>
      </c>
      <c r="F21" s="33" t="s">
        <v>942</v>
      </c>
      <c r="G21" s="33" t="s">
        <v>6916</v>
      </c>
      <c r="H21" s="33" t="s">
        <v>6621</v>
      </c>
      <c r="I21" s="33" t="s">
        <v>7058</v>
      </c>
      <c r="J21" s="88" t="str">
        <f t="shared" si="0"/>
        <v>GO! BS Zilverberk, Pastoor Bernaertsstraat 28, 1500 HALLE</v>
      </c>
    </row>
    <row r="22" spans="1:10" x14ac:dyDescent="0.25">
      <c r="A22" s="33">
        <v>216</v>
      </c>
      <c r="B22" s="33" t="s">
        <v>6914</v>
      </c>
      <c r="C22" s="33" t="s">
        <v>6915</v>
      </c>
      <c r="D22" s="33">
        <v>1540</v>
      </c>
      <c r="E22" s="33" t="s">
        <v>264</v>
      </c>
      <c r="F22" s="33" t="s">
        <v>7055</v>
      </c>
      <c r="G22" s="33" t="s">
        <v>6916</v>
      </c>
      <c r="H22" s="33" t="s">
        <v>6621</v>
      </c>
      <c r="I22" s="33" t="s">
        <v>7058</v>
      </c>
      <c r="J22" s="88" t="str">
        <f t="shared" si="0"/>
        <v>GO! BS Markevallei, Waardestraat 17, 1540 HERNE</v>
      </c>
    </row>
    <row r="23" spans="1:10" x14ac:dyDescent="0.25">
      <c r="A23" s="33">
        <v>232</v>
      </c>
      <c r="B23" s="33" t="s">
        <v>5158</v>
      </c>
      <c r="C23" s="33" t="s">
        <v>2968</v>
      </c>
      <c r="D23" s="33">
        <v>1600</v>
      </c>
      <c r="E23" s="33" t="s">
        <v>265</v>
      </c>
      <c r="F23" s="33" t="s">
        <v>943</v>
      </c>
      <c r="G23" s="33" t="s">
        <v>6916</v>
      </c>
      <c r="H23" s="33" t="s">
        <v>6621</v>
      </c>
      <c r="I23" s="33" t="s">
        <v>7058</v>
      </c>
      <c r="J23" s="88" t="str">
        <f t="shared" si="0"/>
        <v>GO! BS De Groene Parel, Albert Van Cotthemstraat 110, 1600 SINT-PIETERS-LEEUW</v>
      </c>
    </row>
    <row r="24" spans="1:10" x14ac:dyDescent="0.25">
      <c r="A24" s="33">
        <v>257</v>
      </c>
      <c r="B24" s="33" t="s">
        <v>6618</v>
      </c>
      <c r="C24" s="33" t="s">
        <v>2969</v>
      </c>
      <c r="D24" s="33">
        <v>1750</v>
      </c>
      <c r="E24" s="33" t="s">
        <v>266</v>
      </c>
      <c r="F24" s="33" t="s">
        <v>944</v>
      </c>
      <c r="G24" s="33" t="s">
        <v>6916</v>
      </c>
      <c r="H24" s="33" t="s">
        <v>6621</v>
      </c>
      <c r="I24" s="33" t="s">
        <v>7058</v>
      </c>
      <c r="J24" s="88" t="str">
        <f t="shared" si="0"/>
        <v>GO! BS De Key, Karel Keymolenstraat 39, 1750 LENNIK</v>
      </c>
    </row>
    <row r="25" spans="1:10" x14ac:dyDescent="0.25">
      <c r="A25" s="33">
        <v>265</v>
      </c>
      <c r="B25" s="33" t="s">
        <v>6619</v>
      </c>
      <c r="C25" s="33" t="s">
        <v>7056</v>
      </c>
      <c r="D25" s="33">
        <v>1730</v>
      </c>
      <c r="E25" s="33" t="s">
        <v>267</v>
      </c>
      <c r="F25" s="33" t="s">
        <v>945</v>
      </c>
      <c r="G25" s="33" t="s">
        <v>6916</v>
      </c>
      <c r="H25" s="33" t="s">
        <v>6621</v>
      </c>
      <c r="I25" s="33" t="s">
        <v>7058</v>
      </c>
      <c r="J25" s="88" t="str">
        <f t="shared" si="0"/>
        <v>GO! BS Vijverbeek, Nieuwstraat 124_A, 1730 ASSE</v>
      </c>
    </row>
    <row r="26" spans="1:10" x14ac:dyDescent="0.25">
      <c r="A26" s="33">
        <v>273</v>
      </c>
      <c r="B26" s="33" t="s">
        <v>5159</v>
      </c>
      <c r="C26" s="33" t="s">
        <v>2970</v>
      </c>
      <c r="D26" s="33">
        <v>1700</v>
      </c>
      <c r="E26" s="33" t="s">
        <v>268</v>
      </c>
      <c r="F26" s="33" t="s">
        <v>946</v>
      </c>
      <c r="G26" s="33" t="s">
        <v>6916</v>
      </c>
      <c r="H26" s="33" t="s">
        <v>6621</v>
      </c>
      <c r="I26" s="33" t="s">
        <v>7058</v>
      </c>
      <c r="J26" s="88" t="str">
        <f t="shared" si="0"/>
        <v>GO! BS De Vlinder, Kasteelstraat 76, 1700 DILBEEK</v>
      </c>
    </row>
    <row r="27" spans="1:10" x14ac:dyDescent="0.25">
      <c r="A27" s="33">
        <v>281</v>
      </c>
      <c r="B27" s="33" t="s">
        <v>7057</v>
      </c>
      <c r="C27" s="33" t="s">
        <v>2971</v>
      </c>
      <c r="D27" s="33">
        <v>1740</v>
      </c>
      <c r="E27" s="33" t="s">
        <v>269</v>
      </c>
      <c r="F27" s="33" t="s">
        <v>947</v>
      </c>
      <c r="G27" s="33" t="s">
        <v>6916</v>
      </c>
      <c r="H27" s="33" t="s">
        <v>6621</v>
      </c>
      <c r="I27" s="33" t="s">
        <v>7058</v>
      </c>
      <c r="J27" s="88" t="str">
        <f t="shared" si="0"/>
        <v>GO! BS Horizon, Keizerstraat 35, 1740 TERNAT</v>
      </c>
    </row>
    <row r="28" spans="1:10" x14ac:dyDescent="0.25">
      <c r="A28" s="33">
        <v>299</v>
      </c>
      <c r="B28" s="33" t="s">
        <v>10393</v>
      </c>
      <c r="C28" s="33" t="s">
        <v>2972</v>
      </c>
      <c r="D28" s="33">
        <v>1770</v>
      </c>
      <c r="E28" s="33" t="s">
        <v>270</v>
      </c>
      <c r="F28" s="33" t="s">
        <v>6620</v>
      </c>
      <c r="G28" s="33" t="s">
        <v>10864</v>
      </c>
      <c r="H28" s="33" t="s">
        <v>10865</v>
      </c>
      <c r="I28" s="33" t="s">
        <v>10866</v>
      </c>
      <c r="J28" s="88" t="str">
        <f t="shared" si="0"/>
        <v>GO! BS De Bij Liedekerke, Kleemputtenstraat 16, 1770 LIEDEKERKE</v>
      </c>
    </row>
    <row r="29" spans="1:10" x14ac:dyDescent="0.25">
      <c r="A29" s="33">
        <v>307</v>
      </c>
      <c r="B29" s="33" t="s">
        <v>7059</v>
      </c>
      <c r="C29" s="33" t="s">
        <v>2973</v>
      </c>
      <c r="D29" s="33">
        <v>1800</v>
      </c>
      <c r="E29" s="33" t="s">
        <v>271</v>
      </c>
      <c r="F29" s="33" t="s">
        <v>948</v>
      </c>
      <c r="G29" s="33" t="s">
        <v>6916</v>
      </c>
      <c r="H29" s="33" t="s">
        <v>6621</v>
      </c>
      <c r="I29" s="33" t="s">
        <v>7058</v>
      </c>
      <c r="J29" s="88" t="str">
        <f t="shared" si="0"/>
        <v>GO! BS Klim-Op Vilvoorde, Ledeganckstraat (Karel) 16, 1800 VILVOORDE</v>
      </c>
    </row>
    <row r="30" spans="1:10" x14ac:dyDescent="0.25">
      <c r="A30" s="33">
        <v>315</v>
      </c>
      <c r="B30" s="33" t="s">
        <v>6622</v>
      </c>
      <c r="C30" s="33" t="s">
        <v>6917</v>
      </c>
      <c r="D30" s="33">
        <v>1800</v>
      </c>
      <c r="E30" s="33" t="s">
        <v>271</v>
      </c>
      <c r="F30" s="33" t="s">
        <v>949</v>
      </c>
      <c r="G30" s="33" t="s">
        <v>6916</v>
      </c>
      <c r="H30" s="33" t="s">
        <v>6621</v>
      </c>
      <c r="I30" s="33" t="s">
        <v>7058</v>
      </c>
      <c r="J30" s="88" t="str">
        <f t="shared" si="0"/>
        <v>GO! BS Kaleido, Leuvensestraat 117, 1800 VILVOORDE</v>
      </c>
    </row>
    <row r="31" spans="1:10" x14ac:dyDescent="0.25">
      <c r="A31" s="33">
        <v>323</v>
      </c>
      <c r="B31" s="33" t="s">
        <v>6918</v>
      </c>
      <c r="C31" s="33" t="s">
        <v>2974</v>
      </c>
      <c r="D31" s="33">
        <v>1830</v>
      </c>
      <c r="E31" s="33" t="s">
        <v>272</v>
      </c>
      <c r="F31" s="33" t="s">
        <v>950</v>
      </c>
      <c r="G31" s="33" t="s">
        <v>6916</v>
      </c>
      <c r="H31" s="33" t="s">
        <v>6621</v>
      </c>
      <c r="I31" s="33" t="s">
        <v>7058</v>
      </c>
      <c r="J31" s="88" t="str">
        <f t="shared" si="0"/>
        <v>GO! BS De Sterrenhemel, Koning Albertlaan 1, 1830 MACHELEN</v>
      </c>
    </row>
    <row r="32" spans="1:10" x14ac:dyDescent="0.25">
      <c r="A32" s="33">
        <v>331</v>
      </c>
      <c r="B32" s="33" t="s">
        <v>7060</v>
      </c>
      <c r="C32" s="33" t="s">
        <v>2975</v>
      </c>
      <c r="D32" s="33">
        <v>1850</v>
      </c>
      <c r="E32" s="33" t="s">
        <v>273</v>
      </c>
      <c r="F32" s="33" t="s">
        <v>951</v>
      </c>
      <c r="G32" s="33" t="s">
        <v>6916</v>
      </c>
      <c r="H32" s="33" t="s">
        <v>6621</v>
      </c>
      <c r="I32" s="33" t="s">
        <v>7058</v>
      </c>
      <c r="J32" s="88" t="str">
        <f t="shared" si="0"/>
        <v>GO! BS De Regenboog, Speelbroek 38, 1850 GRIMBERGEN</v>
      </c>
    </row>
    <row r="33" spans="1:10" x14ac:dyDescent="0.25">
      <c r="A33" s="33">
        <v>349</v>
      </c>
      <c r="B33" s="33" t="s">
        <v>10397</v>
      </c>
      <c r="C33" s="33" t="s">
        <v>2976</v>
      </c>
      <c r="D33" s="33">
        <v>1861</v>
      </c>
      <c r="E33" s="33" t="s">
        <v>274</v>
      </c>
      <c r="F33" s="33" t="s">
        <v>952</v>
      </c>
      <c r="G33" s="33" t="s">
        <v>6916</v>
      </c>
      <c r="H33" s="33" t="s">
        <v>6621</v>
      </c>
      <c r="I33" s="33" t="s">
        <v>7058</v>
      </c>
      <c r="J33" s="88" t="str">
        <f t="shared" si="0"/>
        <v>GO! BS De Zonnebloem Wolvertem, Karel Baudewijnslaan 26, 1861 WOLVERTEM</v>
      </c>
    </row>
    <row r="34" spans="1:10" x14ac:dyDescent="0.25">
      <c r="A34" s="33">
        <v>356</v>
      </c>
      <c r="B34" s="33" t="s">
        <v>6919</v>
      </c>
      <c r="C34" s="33" t="s">
        <v>2977</v>
      </c>
      <c r="D34" s="33">
        <v>1745</v>
      </c>
      <c r="E34" s="33" t="s">
        <v>275</v>
      </c>
      <c r="F34" s="33" t="s">
        <v>953</v>
      </c>
      <c r="G34" s="33" t="s">
        <v>6916</v>
      </c>
      <c r="H34" s="33" t="s">
        <v>6621</v>
      </c>
      <c r="I34" s="33" t="s">
        <v>7058</v>
      </c>
      <c r="J34" s="88" t="str">
        <f t="shared" si="0"/>
        <v>GO! BS De Duizendpootrakkers, Ringlaan 2, 1745 OPWIJK</v>
      </c>
    </row>
    <row r="35" spans="1:10" x14ac:dyDescent="0.25">
      <c r="A35" s="33">
        <v>364</v>
      </c>
      <c r="B35" s="33" t="s">
        <v>6641</v>
      </c>
      <c r="C35" s="33" t="s">
        <v>2978</v>
      </c>
      <c r="D35" s="33">
        <v>3090</v>
      </c>
      <c r="E35" s="33" t="s">
        <v>276</v>
      </c>
      <c r="F35" s="33" t="s">
        <v>954</v>
      </c>
      <c r="G35" s="33" t="s">
        <v>6916</v>
      </c>
      <c r="H35" s="33" t="s">
        <v>6621</v>
      </c>
      <c r="I35" s="33" t="s">
        <v>7058</v>
      </c>
      <c r="J35" s="88" t="str">
        <f t="shared" si="0"/>
        <v>GO! BS 't Kasteeltje, Stafh. Braffortlaan 6, 3090 OVERIJSE</v>
      </c>
    </row>
    <row r="36" spans="1:10" x14ac:dyDescent="0.25">
      <c r="A36" s="33">
        <v>372</v>
      </c>
      <c r="B36" s="33" t="s">
        <v>5160</v>
      </c>
      <c r="C36" s="33" t="s">
        <v>2979</v>
      </c>
      <c r="D36" s="33">
        <v>1930</v>
      </c>
      <c r="E36" s="33" t="s">
        <v>277</v>
      </c>
      <c r="F36" s="33" t="s">
        <v>955</v>
      </c>
      <c r="G36" s="33" t="s">
        <v>6916</v>
      </c>
      <c r="H36" s="33" t="s">
        <v>6621</v>
      </c>
      <c r="I36" s="33" t="s">
        <v>7058</v>
      </c>
      <c r="J36" s="88" t="str">
        <f t="shared" si="0"/>
        <v>GO! BS De Vleugel, Spoorwegstraat 27, 1930 ZAVENTEM</v>
      </c>
    </row>
    <row r="37" spans="1:10" x14ac:dyDescent="0.25">
      <c r="A37" s="33">
        <v>381</v>
      </c>
      <c r="B37" s="33" t="s">
        <v>10398</v>
      </c>
      <c r="C37" s="33" t="s">
        <v>2980</v>
      </c>
      <c r="D37" s="33">
        <v>3080</v>
      </c>
      <c r="E37" s="33" t="s">
        <v>278</v>
      </c>
      <c r="F37" s="33" t="s">
        <v>956</v>
      </c>
      <c r="G37" s="33" t="s">
        <v>6916</v>
      </c>
      <c r="H37" s="33" t="s">
        <v>6621</v>
      </c>
      <c r="I37" s="33" t="s">
        <v>7058</v>
      </c>
      <c r="J37" s="88" t="str">
        <f t="shared" si="0"/>
        <v>GO! BS De KATtensprong, Hippolyte Boulengerlaan 7, 3080 TERVUREN</v>
      </c>
    </row>
    <row r="38" spans="1:10" x14ac:dyDescent="0.25">
      <c r="A38" s="33">
        <v>398</v>
      </c>
      <c r="B38" s="33" t="s">
        <v>6623</v>
      </c>
      <c r="C38" s="33" t="s">
        <v>2981</v>
      </c>
      <c r="D38" s="33">
        <v>1560</v>
      </c>
      <c r="E38" s="33" t="s">
        <v>279</v>
      </c>
      <c r="F38" s="33" t="s">
        <v>957</v>
      </c>
      <c r="G38" s="33" t="s">
        <v>6916</v>
      </c>
      <c r="H38" s="33" t="s">
        <v>6621</v>
      </c>
      <c r="I38" s="33" t="s">
        <v>7058</v>
      </c>
      <c r="J38" s="88" t="str">
        <f t="shared" si="0"/>
        <v>GO! BS Het Groene Dal, Willem Matstraat 4, 1560 HOEILAART</v>
      </c>
    </row>
    <row r="39" spans="1:10" x14ac:dyDescent="0.25">
      <c r="A39" s="33">
        <v>406</v>
      </c>
      <c r="B39" s="33" t="s">
        <v>10399</v>
      </c>
      <c r="C39" s="33" t="s">
        <v>2982</v>
      </c>
      <c r="D39" s="33">
        <v>2060</v>
      </c>
      <c r="E39" s="33" t="s">
        <v>2896</v>
      </c>
      <c r="F39" s="33" t="s">
        <v>958</v>
      </c>
      <c r="G39" s="33" t="s">
        <v>6920</v>
      </c>
      <c r="H39" s="33" t="s">
        <v>6624</v>
      </c>
      <c r="I39" s="33" t="s">
        <v>7061</v>
      </c>
      <c r="J39" s="88" t="str">
        <f t="shared" si="0"/>
        <v>GO! BS De Pijl Antwerpen, Pijlstraat 2, 2060 ANTWERPEN</v>
      </c>
    </row>
    <row r="40" spans="1:10" x14ac:dyDescent="0.25">
      <c r="A40" s="33">
        <v>414</v>
      </c>
      <c r="B40" s="33" t="s">
        <v>10400</v>
      </c>
      <c r="C40" s="33" t="s">
        <v>2983</v>
      </c>
      <c r="D40" s="33">
        <v>2050</v>
      </c>
      <c r="E40" s="33" t="s">
        <v>2896</v>
      </c>
      <c r="F40" s="33" t="s">
        <v>7062</v>
      </c>
      <c r="G40" s="33" t="s">
        <v>6920</v>
      </c>
      <c r="H40" s="33" t="s">
        <v>6624</v>
      </c>
      <c r="I40" s="33" t="s">
        <v>7061</v>
      </c>
      <c r="J40" s="88" t="str">
        <f t="shared" si="0"/>
        <v>GO! BS De Spits Antwerpen, Thonetlaan 106, 2050 ANTWERPEN</v>
      </c>
    </row>
    <row r="41" spans="1:10" x14ac:dyDescent="0.25">
      <c r="A41" s="33">
        <v>422</v>
      </c>
      <c r="B41" s="33" t="s">
        <v>10401</v>
      </c>
      <c r="C41" s="33" t="s">
        <v>2984</v>
      </c>
      <c r="D41" s="33">
        <v>2170</v>
      </c>
      <c r="E41" s="33" t="s">
        <v>280</v>
      </c>
      <c r="F41" s="33" t="s">
        <v>959</v>
      </c>
      <c r="G41" s="33" t="s">
        <v>6920</v>
      </c>
      <c r="H41" s="33" t="s">
        <v>6624</v>
      </c>
      <c r="I41" s="33" t="s">
        <v>7061</v>
      </c>
      <c r="J41" s="88" t="str">
        <f t="shared" si="0"/>
        <v>GO! BS Het Laerhof MERKSEM, Laarsebaan 100, 2170 MERKSEM</v>
      </c>
    </row>
    <row r="42" spans="1:10" x14ac:dyDescent="0.25">
      <c r="A42" s="33">
        <v>431</v>
      </c>
      <c r="B42" s="33" t="s">
        <v>6921</v>
      </c>
      <c r="C42" s="33" t="s">
        <v>2985</v>
      </c>
      <c r="D42" s="33">
        <v>2180</v>
      </c>
      <c r="E42" s="33" t="s">
        <v>281</v>
      </c>
      <c r="F42" s="33" t="s">
        <v>960</v>
      </c>
      <c r="G42" s="33" t="s">
        <v>6920</v>
      </c>
      <c r="H42" s="33" t="s">
        <v>6624</v>
      </c>
      <c r="I42" s="33" t="s">
        <v>7061</v>
      </c>
      <c r="J42" s="88" t="str">
        <f t="shared" si="0"/>
        <v>GO! BS 3Hoek Ekeren, Kloosterstraat 39, 2180 EKEREN</v>
      </c>
    </row>
    <row r="43" spans="1:10" x14ac:dyDescent="0.25">
      <c r="A43" s="33">
        <v>448</v>
      </c>
      <c r="B43" s="33" t="s">
        <v>5161</v>
      </c>
      <c r="C43" s="33" t="s">
        <v>2986</v>
      </c>
      <c r="D43" s="33">
        <v>2950</v>
      </c>
      <c r="E43" s="33" t="s">
        <v>282</v>
      </c>
      <c r="F43" s="33" t="s">
        <v>961</v>
      </c>
      <c r="G43" s="33" t="s">
        <v>6920</v>
      </c>
      <c r="H43" s="33" t="s">
        <v>6624</v>
      </c>
      <c r="I43" s="33" t="s">
        <v>7061</v>
      </c>
      <c r="J43" s="88" t="str">
        <f t="shared" si="0"/>
        <v>GO! BS Irishof, Kapelsestraat 37, 2950 KAPELLEN</v>
      </c>
    </row>
    <row r="44" spans="1:10" x14ac:dyDescent="0.25">
      <c r="A44" s="33">
        <v>455</v>
      </c>
      <c r="B44" s="33" t="s">
        <v>5162</v>
      </c>
      <c r="C44" s="33" t="s">
        <v>2987</v>
      </c>
      <c r="D44" s="33">
        <v>2940</v>
      </c>
      <c r="E44" s="33" t="s">
        <v>283</v>
      </c>
      <c r="F44" s="33" t="s">
        <v>962</v>
      </c>
      <c r="G44" s="33" t="s">
        <v>6920</v>
      </c>
      <c r="H44" s="33" t="s">
        <v>6624</v>
      </c>
      <c r="I44" s="33" t="s">
        <v>7061</v>
      </c>
      <c r="J44" s="88" t="str">
        <f t="shared" si="0"/>
        <v>GO! BS De Stappe, Geelvinckstraat 15, 2940 STABROEK</v>
      </c>
    </row>
    <row r="45" spans="1:10" x14ac:dyDescent="0.25">
      <c r="A45" s="33">
        <v>463</v>
      </c>
      <c r="B45" s="33" t="s">
        <v>5163</v>
      </c>
      <c r="C45" s="33" t="s">
        <v>2988</v>
      </c>
      <c r="D45" s="33">
        <v>2110</v>
      </c>
      <c r="E45" s="33" t="s">
        <v>284</v>
      </c>
      <c r="F45" s="33" t="s">
        <v>963</v>
      </c>
      <c r="G45" s="33" t="s">
        <v>6920</v>
      </c>
      <c r="H45" s="33" t="s">
        <v>6624</v>
      </c>
      <c r="I45" s="33" t="s">
        <v>7061</v>
      </c>
      <c r="J45" s="88" t="str">
        <f t="shared" si="0"/>
        <v>GO! KS Het Notendopje, Veldstraat 80, 2110 WIJNEGEM</v>
      </c>
    </row>
    <row r="46" spans="1:10" x14ac:dyDescent="0.25">
      <c r="A46" s="33">
        <v>471</v>
      </c>
      <c r="B46" s="33" t="s">
        <v>10867</v>
      </c>
      <c r="C46" s="33" t="s">
        <v>10868</v>
      </c>
      <c r="D46" s="33">
        <v>2900</v>
      </c>
      <c r="E46" s="33" t="s">
        <v>285</v>
      </c>
      <c r="F46" s="33" t="s">
        <v>964</v>
      </c>
      <c r="G46" s="33" t="s">
        <v>6920</v>
      </c>
      <c r="H46" s="33" t="s">
        <v>6624</v>
      </c>
      <c r="I46" s="33" t="s">
        <v>7061</v>
      </c>
      <c r="J46" s="88" t="str">
        <f t="shared" si="0"/>
        <v>GO! BS Groei!, Lindenlei 27, 2900 SCHOTEN</v>
      </c>
    </row>
    <row r="47" spans="1:10" x14ac:dyDescent="0.25">
      <c r="A47" s="33">
        <v>489</v>
      </c>
      <c r="B47" s="33" t="s">
        <v>6625</v>
      </c>
      <c r="C47" s="33" t="s">
        <v>2989</v>
      </c>
      <c r="D47" s="33">
        <v>2960</v>
      </c>
      <c r="E47" s="33" t="s">
        <v>286</v>
      </c>
      <c r="F47" s="33" t="s">
        <v>965</v>
      </c>
      <c r="G47" s="33" t="s">
        <v>6920</v>
      </c>
      <c r="H47" s="33" t="s">
        <v>6624</v>
      </c>
      <c r="I47" s="33" t="s">
        <v>7061</v>
      </c>
      <c r="J47" s="88" t="str">
        <f t="shared" si="0"/>
        <v>GO! BS De Brug, Brugstraat 83, 2960 SINT-JOB-IN-'T-GOOR</v>
      </c>
    </row>
    <row r="48" spans="1:10" x14ac:dyDescent="0.25">
      <c r="A48" s="33">
        <v>497</v>
      </c>
      <c r="B48" s="33" t="s">
        <v>6544</v>
      </c>
      <c r="C48" s="33" t="s">
        <v>2990</v>
      </c>
      <c r="D48" s="33">
        <v>2930</v>
      </c>
      <c r="E48" s="33" t="s">
        <v>287</v>
      </c>
      <c r="F48" s="33" t="s">
        <v>7063</v>
      </c>
      <c r="G48" s="33" t="s">
        <v>6920</v>
      </c>
      <c r="H48" s="33" t="s">
        <v>6624</v>
      </c>
      <c r="I48" s="33" t="s">
        <v>7061</v>
      </c>
      <c r="J48" s="88" t="str">
        <f t="shared" si="0"/>
        <v>GO! BS Wonderwijs, Augustijnslei 54, 2930 BRASSCHAAT</v>
      </c>
    </row>
    <row r="49" spans="1:10" x14ac:dyDescent="0.25">
      <c r="A49" s="33">
        <v>505</v>
      </c>
      <c r="B49" s="33" t="s">
        <v>6626</v>
      </c>
      <c r="C49" s="33" t="s">
        <v>2991</v>
      </c>
      <c r="D49" s="33">
        <v>2390</v>
      </c>
      <c r="E49" s="33" t="s">
        <v>288</v>
      </c>
      <c r="F49" s="33" t="s">
        <v>966</v>
      </c>
      <c r="G49" s="33" t="s">
        <v>6920</v>
      </c>
      <c r="H49" s="33" t="s">
        <v>6624</v>
      </c>
      <c r="I49" s="33" t="s">
        <v>7061</v>
      </c>
      <c r="J49" s="88" t="str">
        <f t="shared" si="0"/>
        <v>GO! BS 't Park, Herentalsebaan 54, 2390 OOSTMALLE</v>
      </c>
    </row>
    <row r="50" spans="1:10" x14ac:dyDescent="0.25">
      <c r="A50" s="33">
        <v>513</v>
      </c>
      <c r="B50" s="33" t="s">
        <v>6627</v>
      </c>
      <c r="C50" s="33" t="s">
        <v>2992</v>
      </c>
      <c r="D50" s="33">
        <v>2980</v>
      </c>
      <c r="E50" s="33" t="s">
        <v>289</v>
      </c>
      <c r="F50" s="33" t="s">
        <v>967</v>
      </c>
      <c r="G50" s="33" t="s">
        <v>6920</v>
      </c>
      <c r="H50" s="33" t="s">
        <v>6624</v>
      </c>
      <c r="I50" s="33" t="s">
        <v>7061</v>
      </c>
      <c r="J50" s="88" t="str">
        <f t="shared" si="0"/>
        <v>GO! BS Klim-op, Heybleukenstraat 21, 2980 ZOERSEL</v>
      </c>
    </row>
    <row r="51" spans="1:10" x14ac:dyDescent="0.25">
      <c r="A51" s="33">
        <v>521</v>
      </c>
      <c r="B51" s="33" t="s">
        <v>10402</v>
      </c>
      <c r="C51" s="33" t="s">
        <v>5164</v>
      </c>
      <c r="D51" s="33">
        <v>2990</v>
      </c>
      <c r="E51" s="33" t="s">
        <v>290</v>
      </c>
      <c r="F51" s="33" t="s">
        <v>968</v>
      </c>
      <c r="G51" s="33" t="s">
        <v>6920</v>
      </c>
      <c r="H51" s="33" t="s">
        <v>6624</v>
      </c>
      <c r="I51" s="33" t="s">
        <v>7061</v>
      </c>
      <c r="J51" s="88" t="str">
        <f t="shared" si="0"/>
        <v>GO! BS Daltonschool De Vinkjes, Nieuwe Buiten 1, 2990 WUUSTWEZEL</v>
      </c>
    </row>
    <row r="52" spans="1:10" x14ac:dyDescent="0.25">
      <c r="A52" s="33">
        <v>539</v>
      </c>
      <c r="B52" s="33" t="s">
        <v>5165</v>
      </c>
      <c r="C52" s="33" t="s">
        <v>2993</v>
      </c>
      <c r="D52" s="33">
        <v>2920</v>
      </c>
      <c r="E52" s="33" t="s">
        <v>291</v>
      </c>
      <c r="F52" s="33" t="s">
        <v>5166</v>
      </c>
      <c r="G52" s="33" t="s">
        <v>6920</v>
      </c>
      <c r="H52" s="33" t="s">
        <v>6624</v>
      </c>
      <c r="I52" s="33" t="s">
        <v>7061</v>
      </c>
      <c r="J52" s="88" t="str">
        <f t="shared" si="0"/>
        <v>GO! BS De 4sprong-3D, Ganzendries 14, 2920 KALMTHOUT</v>
      </c>
    </row>
    <row r="53" spans="1:10" x14ac:dyDescent="0.25">
      <c r="A53" s="33">
        <v>547</v>
      </c>
      <c r="B53" s="33" t="s">
        <v>7387</v>
      </c>
      <c r="C53" s="33" t="s">
        <v>2994</v>
      </c>
      <c r="D53" s="33">
        <v>2910</v>
      </c>
      <c r="E53" s="33" t="s">
        <v>292</v>
      </c>
      <c r="F53" s="33" t="s">
        <v>969</v>
      </c>
      <c r="G53" s="33" t="s">
        <v>6920</v>
      </c>
      <c r="H53" s="33" t="s">
        <v>6624</v>
      </c>
      <c r="I53" s="33" t="s">
        <v>7061</v>
      </c>
      <c r="J53" s="88" t="str">
        <f t="shared" si="0"/>
        <v>GO! BS Freinetschool WonderWereld, Hofstraat 14, 2910 ESSEN</v>
      </c>
    </row>
    <row r="54" spans="1:10" x14ac:dyDescent="0.25">
      <c r="A54" s="33">
        <v>554</v>
      </c>
      <c r="B54" s="33" t="s">
        <v>5167</v>
      </c>
      <c r="C54" s="33" t="s">
        <v>2995</v>
      </c>
      <c r="D54" s="33">
        <v>2140</v>
      </c>
      <c r="E54" s="33" t="s">
        <v>293</v>
      </c>
      <c r="F54" s="33" t="s">
        <v>970</v>
      </c>
      <c r="G54" s="33" t="s">
        <v>6920</v>
      </c>
      <c r="H54" s="33" t="s">
        <v>6624</v>
      </c>
      <c r="I54" s="33" t="s">
        <v>7061</v>
      </c>
      <c r="J54" s="88" t="str">
        <f t="shared" si="0"/>
        <v>GO! BS Plantijntje, Plantin en Moretuslei 163, 2140 BORGERHOUT</v>
      </c>
    </row>
    <row r="55" spans="1:10" x14ac:dyDescent="0.25">
      <c r="A55" s="33">
        <v>562</v>
      </c>
      <c r="B55" s="33" t="s">
        <v>7064</v>
      </c>
      <c r="C55" s="33" t="s">
        <v>2996</v>
      </c>
      <c r="D55" s="33">
        <v>2160</v>
      </c>
      <c r="E55" s="33" t="s">
        <v>294</v>
      </c>
      <c r="F55" s="33" t="s">
        <v>971</v>
      </c>
      <c r="G55" s="33" t="s">
        <v>6920</v>
      </c>
      <c r="H55" s="33" t="s">
        <v>6624</v>
      </c>
      <c r="I55" s="33" t="s">
        <v>7061</v>
      </c>
      <c r="J55" s="88" t="str">
        <f t="shared" si="0"/>
        <v>GO! BS De Boomgaard, Luit. Karel Caluwaertsstraat 41, 2160 WOMMELGEM</v>
      </c>
    </row>
    <row r="56" spans="1:10" x14ac:dyDescent="0.25">
      <c r="A56" s="33">
        <v>571</v>
      </c>
      <c r="B56" s="33" t="s">
        <v>5168</v>
      </c>
      <c r="C56" s="33" t="s">
        <v>2997</v>
      </c>
      <c r="D56" s="33">
        <v>2970</v>
      </c>
      <c r="E56" s="33" t="s">
        <v>295</v>
      </c>
      <c r="F56" s="33" t="s">
        <v>972</v>
      </c>
      <c r="G56" s="33" t="s">
        <v>6920</v>
      </c>
      <c r="H56" s="33" t="s">
        <v>6624</v>
      </c>
      <c r="I56" s="33" t="s">
        <v>7061</v>
      </c>
      <c r="J56" s="88" t="str">
        <f t="shared" si="0"/>
        <v>GO! BS Vennebos, Kasteeldreef 24, 2970 SCHILDE</v>
      </c>
    </row>
    <row r="57" spans="1:10" x14ac:dyDescent="0.25">
      <c r="A57" s="33">
        <v>588</v>
      </c>
      <c r="B57" s="33" t="s">
        <v>10403</v>
      </c>
      <c r="C57" s="33" t="s">
        <v>2998</v>
      </c>
      <c r="D57" s="33">
        <v>2240</v>
      </c>
      <c r="E57" s="33" t="s">
        <v>296</v>
      </c>
      <c r="F57" s="33" t="s">
        <v>973</v>
      </c>
      <c r="G57" s="33" t="s">
        <v>6920</v>
      </c>
      <c r="H57" s="33" t="s">
        <v>6624</v>
      </c>
      <c r="I57" s="33" t="s">
        <v>7061</v>
      </c>
      <c r="J57" s="88" t="str">
        <f t="shared" si="0"/>
        <v>GO! BS Leefschool 't Zandhofje, Liersebaan 51, 2240 ZANDHOVEN</v>
      </c>
    </row>
    <row r="58" spans="1:10" x14ac:dyDescent="0.25">
      <c r="A58" s="33">
        <v>596</v>
      </c>
      <c r="B58" s="33" t="s">
        <v>6634</v>
      </c>
      <c r="C58" s="33" t="s">
        <v>2999</v>
      </c>
      <c r="D58" s="33">
        <v>2560</v>
      </c>
      <c r="E58" s="33" t="s">
        <v>297</v>
      </c>
      <c r="F58" s="33" t="s">
        <v>974</v>
      </c>
      <c r="G58" s="33" t="s">
        <v>6920</v>
      </c>
      <c r="H58" s="33" t="s">
        <v>6624</v>
      </c>
      <c r="I58" s="33" t="s">
        <v>7061</v>
      </c>
      <c r="J58" s="88" t="str">
        <f t="shared" si="0"/>
        <v>GO! BS De Zevensprong, Albert Kanaalstraat 31, 2560 NIJLEN</v>
      </c>
    </row>
    <row r="59" spans="1:10" x14ac:dyDescent="0.25">
      <c r="A59" s="33">
        <v>604</v>
      </c>
      <c r="B59" s="33" t="s">
        <v>5169</v>
      </c>
      <c r="C59" s="33" t="s">
        <v>3000</v>
      </c>
      <c r="D59" s="33">
        <v>2270</v>
      </c>
      <c r="E59" s="33" t="s">
        <v>298</v>
      </c>
      <c r="F59" s="33" t="s">
        <v>975</v>
      </c>
      <c r="G59" s="33" t="s">
        <v>6925</v>
      </c>
      <c r="H59" s="33" t="s">
        <v>6637</v>
      </c>
      <c r="I59" s="33" t="s">
        <v>7388</v>
      </c>
      <c r="J59" s="88" t="str">
        <f t="shared" si="0"/>
        <v>GO! BS 't Klavertje, Vonckstraat 44, 2270 HERENTHOUT</v>
      </c>
    </row>
    <row r="60" spans="1:10" x14ac:dyDescent="0.25">
      <c r="A60" s="33">
        <v>612</v>
      </c>
      <c r="B60" s="33" t="s">
        <v>10120</v>
      </c>
      <c r="C60" s="33" t="s">
        <v>3001</v>
      </c>
      <c r="D60" s="33">
        <v>2280</v>
      </c>
      <c r="E60" s="33" t="s">
        <v>299</v>
      </c>
      <c r="F60" s="33" t="s">
        <v>976</v>
      </c>
      <c r="G60" s="33" t="s">
        <v>6925</v>
      </c>
      <c r="H60" s="33" t="s">
        <v>6637</v>
      </c>
      <c r="I60" s="33" t="s">
        <v>7388</v>
      </c>
      <c r="J60" s="88" t="str">
        <f t="shared" si="0"/>
        <v>GO! BS De Wijngaard, Wijngaardstraat 13, 2280 GROBBENDONK</v>
      </c>
    </row>
    <row r="61" spans="1:10" x14ac:dyDescent="0.25">
      <c r="A61" s="33">
        <v>621</v>
      </c>
      <c r="B61" s="33" t="s">
        <v>6628</v>
      </c>
      <c r="C61" s="33" t="s">
        <v>3002</v>
      </c>
      <c r="D61" s="33">
        <v>2300</v>
      </c>
      <c r="E61" s="33" t="s">
        <v>300</v>
      </c>
      <c r="F61" s="33" t="s">
        <v>977</v>
      </c>
      <c r="G61" s="33" t="s">
        <v>6925</v>
      </c>
      <c r="H61" s="33" t="s">
        <v>6637</v>
      </c>
      <c r="I61" s="33" t="s">
        <v>7388</v>
      </c>
      <c r="J61" s="88" t="str">
        <f t="shared" si="0"/>
        <v>GO! BS Kameleon, Hertoginstraat 124, 2300 TURNHOUT</v>
      </c>
    </row>
    <row r="62" spans="1:10" x14ac:dyDescent="0.25">
      <c r="A62" s="33">
        <v>638</v>
      </c>
      <c r="B62" s="33" t="s">
        <v>6629</v>
      </c>
      <c r="C62" s="33" t="s">
        <v>3003</v>
      </c>
      <c r="D62" s="33">
        <v>2300</v>
      </c>
      <c r="E62" s="33" t="s">
        <v>300</v>
      </c>
      <c r="F62" s="33" t="s">
        <v>978</v>
      </c>
      <c r="G62" s="33" t="s">
        <v>6925</v>
      </c>
      <c r="H62" s="33" t="s">
        <v>6637</v>
      </c>
      <c r="I62" s="33" t="s">
        <v>7388</v>
      </c>
      <c r="J62" s="88" t="str">
        <f t="shared" si="0"/>
        <v>GO! BS De Smiskens, Smiskensstraat 58, 2300 TURNHOUT</v>
      </c>
    </row>
    <row r="63" spans="1:10" x14ac:dyDescent="0.25">
      <c r="A63" s="33">
        <v>653</v>
      </c>
      <c r="B63" s="33" t="s">
        <v>6630</v>
      </c>
      <c r="C63" s="33" t="s">
        <v>3004</v>
      </c>
      <c r="D63" s="33">
        <v>2340</v>
      </c>
      <c r="E63" s="33" t="s">
        <v>301</v>
      </c>
      <c r="F63" s="33" t="s">
        <v>979</v>
      </c>
      <c r="G63" s="33" t="s">
        <v>6925</v>
      </c>
      <c r="H63" s="33" t="s">
        <v>6637</v>
      </c>
      <c r="I63" s="33" t="s">
        <v>7388</v>
      </c>
      <c r="J63" s="88" t="str">
        <f t="shared" si="0"/>
        <v>GO! BS 't Locomotiefje, Karel Van Nyenlaan 12, 2340 BEERSE</v>
      </c>
    </row>
    <row r="64" spans="1:10" x14ac:dyDescent="0.25">
      <c r="A64" s="33">
        <v>679</v>
      </c>
      <c r="B64" s="33" t="s">
        <v>6922</v>
      </c>
      <c r="C64" s="33" t="s">
        <v>3005</v>
      </c>
      <c r="D64" s="33">
        <v>2380</v>
      </c>
      <c r="E64" s="33" t="s">
        <v>303</v>
      </c>
      <c r="F64" s="33" t="s">
        <v>981</v>
      </c>
      <c r="G64" s="33" t="s">
        <v>6925</v>
      </c>
      <c r="H64" s="33" t="s">
        <v>6637</v>
      </c>
      <c r="I64" s="33" t="s">
        <v>7388</v>
      </c>
      <c r="J64" s="88" t="str">
        <f t="shared" si="0"/>
        <v>GO! BS Talentenschool Blink, Bovenheide 27, 2380 RAVELS</v>
      </c>
    </row>
    <row r="65" spans="1:10" x14ac:dyDescent="0.25">
      <c r="A65" s="33">
        <v>687</v>
      </c>
      <c r="B65" s="33" t="s">
        <v>5170</v>
      </c>
      <c r="C65" s="33" t="s">
        <v>3006</v>
      </c>
      <c r="D65" s="33">
        <v>2400</v>
      </c>
      <c r="E65" s="33" t="s">
        <v>304</v>
      </c>
      <c r="F65" s="33" t="s">
        <v>982</v>
      </c>
      <c r="G65" s="33" t="s">
        <v>6925</v>
      </c>
      <c r="H65" s="33" t="s">
        <v>6637</v>
      </c>
      <c r="I65" s="33" t="s">
        <v>7388</v>
      </c>
      <c r="J65" s="88" t="str">
        <f t="shared" si="0"/>
        <v>GO! BS Het Schrijvertje, Guido Gezellestraat 10, 2400 MOL</v>
      </c>
    </row>
    <row r="66" spans="1:10" x14ac:dyDescent="0.25">
      <c r="A66" s="33">
        <v>703</v>
      </c>
      <c r="B66" s="33" t="s">
        <v>6631</v>
      </c>
      <c r="C66" s="33" t="s">
        <v>3007</v>
      </c>
      <c r="D66" s="33">
        <v>2200</v>
      </c>
      <c r="E66" s="33" t="s">
        <v>305</v>
      </c>
      <c r="F66" s="33" t="s">
        <v>983</v>
      </c>
      <c r="G66" s="33" t="s">
        <v>6925</v>
      </c>
      <c r="H66" s="33" t="s">
        <v>6637</v>
      </c>
      <c r="I66" s="33" t="s">
        <v>7388</v>
      </c>
      <c r="J66" s="88" t="str">
        <f t="shared" si="0"/>
        <v>GO! BS De Vesten, Augustijnenlaan 31, 2200 HERENTALS</v>
      </c>
    </row>
    <row r="67" spans="1:10" x14ac:dyDescent="0.25">
      <c r="A67" s="33">
        <v>711</v>
      </c>
      <c r="B67" s="33" t="s">
        <v>10404</v>
      </c>
      <c r="C67" s="33" t="s">
        <v>3008</v>
      </c>
      <c r="D67" s="33">
        <v>2275</v>
      </c>
      <c r="E67" s="33" t="s">
        <v>306</v>
      </c>
      <c r="F67" s="33" t="s">
        <v>984</v>
      </c>
      <c r="G67" s="33" t="s">
        <v>6925</v>
      </c>
      <c r="H67" s="33" t="s">
        <v>6637</v>
      </c>
      <c r="I67" s="33" t="s">
        <v>7388</v>
      </c>
      <c r="J67" s="88" t="str">
        <f t="shared" ref="J67:J130" si="1">IF(A67="","",B67&amp;", "&amp;C67&amp;", "&amp;D67&amp;" "&amp;E67)</f>
        <v>GO! BS Freinetschool De Vlindertuin, Berg 10, 2275 LILLE</v>
      </c>
    </row>
    <row r="68" spans="1:10" x14ac:dyDescent="0.25">
      <c r="A68" s="33">
        <v>729</v>
      </c>
      <c r="B68" s="33" t="s">
        <v>6632</v>
      </c>
      <c r="C68" s="33" t="s">
        <v>3009</v>
      </c>
      <c r="D68" s="33">
        <v>2250</v>
      </c>
      <c r="E68" s="33" t="s">
        <v>307</v>
      </c>
      <c r="F68" s="33" t="s">
        <v>985</v>
      </c>
      <c r="G68" s="33" t="s">
        <v>6925</v>
      </c>
      <c r="H68" s="33" t="s">
        <v>6637</v>
      </c>
      <c r="I68" s="33" t="s">
        <v>7388</v>
      </c>
      <c r="J68" s="88" t="str">
        <f t="shared" si="1"/>
        <v>GO! BS Willem Tell, Voortkapelseweg 2, 2250 OLEN</v>
      </c>
    </row>
    <row r="69" spans="1:10" x14ac:dyDescent="0.25">
      <c r="A69" s="33">
        <v>737</v>
      </c>
      <c r="B69" s="33" t="s">
        <v>6633</v>
      </c>
      <c r="C69" s="33" t="s">
        <v>3010</v>
      </c>
      <c r="D69" s="33">
        <v>2440</v>
      </c>
      <c r="E69" s="33" t="s">
        <v>308</v>
      </c>
      <c r="F69" s="33" t="s">
        <v>986</v>
      </c>
      <c r="G69" s="33" t="s">
        <v>6925</v>
      </c>
      <c r="H69" s="33" t="s">
        <v>6637</v>
      </c>
      <c r="I69" s="33" t="s">
        <v>7388</v>
      </c>
      <c r="J69" s="88" t="str">
        <f t="shared" si="1"/>
        <v>GO! BS De Luchtballon, Lebonstraat 45, 2440 GEEL</v>
      </c>
    </row>
    <row r="70" spans="1:10" x14ac:dyDescent="0.25">
      <c r="A70" s="33">
        <v>752</v>
      </c>
      <c r="B70" s="33" t="s">
        <v>6634</v>
      </c>
      <c r="C70" s="33" t="s">
        <v>3011</v>
      </c>
      <c r="D70" s="33">
        <v>2480</v>
      </c>
      <c r="E70" s="33" t="s">
        <v>309</v>
      </c>
      <c r="F70" s="33" t="s">
        <v>987</v>
      </c>
      <c r="G70" s="33" t="s">
        <v>6925</v>
      </c>
      <c r="H70" s="33" t="s">
        <v>6637</v>
      </c>
      <c r="I70" s="33" t="s">
        <v>7388</v>
      </c>
      <c r="J70" s="88" t="str">
        <f t="shared" si="1"/>
        <v>GO! BS De Zevensprong, Netestraat 33, 2480 DESSEL</v>
      </c>
    </row>
    <row r="71" spans="1:10" x14ac:dyDescent="0.25">
      <c r="A71" s="33">
        <v>761</v>
      </c>
      <c r="B71" s="33" t="s">
        <v>10405</v>
      </c>
      <c r="C71" s="33" t="s">
        <v>3012</v>
      </c>
      <c r="D71" s="33">
        <v>2490</v>
      </c>
      <c r="E71" s="33" t="s">
        <v>310</v>
      </c>
      <c r="F71" s="33" t="s">
        <v>988</v>
      </c>
      <c r="G71" s="33" t="s">
        <v>6925</v>
      </c>
      <c r="H71" s="33" t="s">
        <v>6637</v>
      </c>
      <c r="I71" s="33" t="s">
        <v>7388</v>
      </c>
      <c r="J71" s="88" t="str">
        <f t="shared" si="1"/>
        <v>GO! BS Curieuzeneuzen, Boudewijnlaan 15_1, 2490 BALEN</v>
      </c>
    </row>
    <row r="72" spans="1:10" x14ac:dyDescent="0.25">
      <c r="A72" s="33">
        <v>794</v>
      </c>
      <c r="B72" s="33" t="s">
        <v>7065</v>
      </c>
      <c r="C72" s="33" t="s">
        <v>3013</v>
      </c>
      <c r="D72" s="33">
        <v>2500</v>
      </c>
      <c r="E72" s="33" t="s">
        <v>311</v>
      </c>
      <c r="F72" s="33" t="s">
        <v>989</v>
      </c>
      <c r="G72" s="33" t="s">
        <v>6920</v>
      </c>
      <c r="H72" s="33" t="s">
        <v>6624</v>
      </c>
      <c r="I72" s="33" t="s">
        <v>7061</v>
      </c>
      <c r="J72" s="88" t="str">
        <f t="shared" si="1"/>
        <v>GO! Atheneum Lier BS Het Molentje, Eeuwfeestlaan 190, 2500 LIER</v>
      </c>
    </row>
    <row r="73" spans="1:10" x14ac:dyDescent="0.25">
      <c r="A73" s="33">
        <v>802</v>
      </c>
      <c r="B73" s="33" t="s">
        <v>7066</v>
      </c>
      <c r="C73" s="33" t="s">
        <v>3014</v>
      </c>
      <c r="D73" s="33">
        <v>2500</v>
      </c>
      <c r="E73" s="33" t="s">
        <v>311</v>
      </c>
      <c r="F73" s="33" t="s">
        <v>990</v>
      </c>
      <c r="G73" s="33" t="s">
        <v>6920</v>
      </c>
      <c r="H73" s="33" t="s">
        <v>6624</v>
      </c>
      <c r="I73" s="33" t="s">
        <v>7061</v>
      </c>
      <c r="J73" s="88" t="str">
        <f t="shared" si="1"/>
        <v>GO! Atheneum Lier BS Stadspark, Arthur Vanderpoortenlaan 35, 2500 LIER</v>
      </c>
    </row>
    <row r="74" spans="1:10" x14ac:dyDescent="0.25">
      <c r="A74" s="33">
        <v>811</v>
      </c>
      <c r="B74" s="33" t="s">
        <v>6635</v>
      </c>
      <c r="C74" s="33" t="s">
        <v>3015</v>
      </c>
      <c r="D74" s="33">
        <v>2560</v>
      </c>
      <c r="E74" s="33" t="s">
        <v>312</v>
      </c>
      <c r="F74" s="33" t="s">
        <v>991</v>
      </c>
      <c r="G74" s="33" t="s">
        <v>6920</v>
      </c>
      <c r="H74" s="33" t="s">
        <v>6624</v>
      </c>
      <c r="I74" s="33" t="s">
        <v>7061</v>
      </c>
      <c r="J74" s="88" t="str">
        <f t="shared" si="1"/>
        <v>GO! BS Bisterveld, Nieuwstraat 26, 2560 KESSEL</v>
      </c>
    </row>
    <row r="75" spans="1:10" x14ac:dyDescent="0.25">
      <c r="A75" s="33">
        <v>828</v>
      </c>
      <c r="B75" s="33" t="s">
        <v>7067</v>
      </c>
      <c r="C75" s="33" t="s">
        <v>3016</v>
      </c>
      <c r="D75" s="33">
        <v>2640</v>
      </c>
      <c r="E75" s="33" t="s">
        <v>313</v>
      </c>
      <c r="F75" s="33" t="s">
        <v>992</v>
      </c>
      <c r="G75" s="33" t="s">
        <v>6920</v>
      </c>
      <c r="H75" s="33" t="s">
        <v>6624</v>
      </c>
      <c r="I75" s="33" t="s">
        <v>7061</v>
      </c>
      <c r="J75" s="88" t="str">
        <f t="shared" si="1"/>
        <v>GO! BS De Bolster, Hof van Riethlaan 3, 2640 MORTSEL</v>
      </c>
    </row>
    <row r="76" spans="1:10" x14ac:dyDescent="0.25">
      <c r="A76" s="33">
        <v>836</v>
      </c>
      <c r="B76" s="33" t="s">
        <v>5171</v>
      </c>
      <c r="C76" s="33" t="s">
        <v>3017</v>
      </c>
      <c r="D76" s="33">
        <v>2650</v>
      </c>
      <c r="E76" s="33" t="s">
        <v>314</v>
      </c>
      <c r="F76" s="33" t="s">
        <v>993</v>
      </c>
      <c r="G76" s="33" t="s">
        <v>6920</v>
      </c>
      <c r="H76" s="33" t="s">
        <v>6624</v>
      </c>
      <c r="I76" s="33" t="s">
        <v>7061</v>
      </c>
      <c r="J76" s="88" t="str">
        <f t="shared" si="1"/>
        <v>GO! BS 't Kofschip, Baron de Celleslaan 1, 2650 EDEGEM</v>
      </c>
    </row>
    <row r="77" spans="1:10" x14ac:dyDescent="0.25">
      <c r="A77" s="33">
        <v>844</v>
      </c>
      <c r="B77" s="33" t="s">
        <v>7068</v>
      </c>
      <c r="C77" s="33" t="s">
        <v>6923</v>
      </c>
      <c r="D77" s="33">
        <v>2540</v>
      </c>
      <c r="E77" s="33" t="s">
        <v>315</v>
      </c>
      <c r="F77" s="33" t="s">
        <v>994</v>
      </c>
      <c r="G77" s="33" t="s">
        <v>6920</v>
      </c>
      <c r="H77" s="33" t="s">
        <v>6624</v>
      </c>
      <c r="I77" s="33" t="s">
        <v>7061</v>
      </c>
      <c r="J77" s="88" t="str">
        <f t="shared" si="1"/>
        <v>GO! BS 't Groen Schooltje, Boechoutsesteenweg 31, 2540 HOVE</v>
      </c>
    </row>
    <row r="78" spans="1:10" x14ac:dyDescent="0.25">
      <c r="A78" s="33">
        <v>851</v>
      </c>
      <c r="B78" s="33" t="s">
        <v>6636</v>
      </c>
      <c r="C78" s="33" t="s">
        <v>3018</v>
      </c>
      <c r="D78" s="33">
        <v>2550</v>
      </c>
      <c r="E78" s="33" t="s">
        <v>316</v>
      </c>
      <c r="F78" s="33" t="s">
        <v>995</v>
      </c>
      <c r="G78" s="33" t="s">
        <v>6920</v>
      </c>
      <c r="H78" s="33" t="s">
        <v>6624</v>
      </c>
      <c r="I78" s="33" t="s">
        <v>7061</v>
      </c>
      <c r="J78" s="88" t="str">
        <f t="shared" si="1"/>
        <v>GO! BS De Schans, Kruisschanslei 42, 2550 KONTICH</v>
      </c>
    </row>
    <row r="79" spans="1:10" x14ac:dyDescent="0.25">
      <c r="A79" s="33">
        <v>869</v>
      </c>
      <c r="B79" s="33" t="s">
        <v>5172</v>
      </c>
      <c r="C79" s="33" t="s">
        <v>3019</v>
      </c>
      <c r="D79" s="33">
        <v>2570</v>
      </c>
      <c r="E79" s="33" t="s">
        <v>317</v>
      </c>
      <c r="F79" s="33" t="s">
        <v>996</v>
      </c>
      <c r="G79" s="33" t="s">
        <v>6920</v>
      </c>
      <c r="H79" s="33" t="s">
        <v>6624</v>
      </c>
      <c r="I79" s="33" t="s">
        <v>7061</v>
      </c>
      <c r="J79" s="88" t="str">
        <f t="shared" si="1"/>
        <v>GO! BS Kiliaan, Rooienberg 52, 2570 DUFFEL</v>
      </c>
    </row>
    <row r="80" spans="1:10" x14ac:dyDescent="0.25">
      <c r="A80" s="33">
        <v>877</v>
      </c>
      <c r="B80" s="33" t="s">
        <v>10406</v>
      </c>
      <c r="C80" s="33" t="s">
        <v>3020</v>
      </c>
      <c r="D80" s="33">
        <v>2500</v>
      </c>
      <c r="E80" s="33" t="s">
        <v>588</v>
      </c>
      <c r="F80" s="33" t="s">
        <v>3021</v>
      </c>
      <c r="G80" s="33" t="s">
        <v>6920</v>
      </c>
      <c r="H80" s="33" t="s">
        <v>6624</v>
      </c>
      <c r="I80" s="33" t="s">
        <v>7061</v>
      </c>
      <c r="J80" s="88" t="str">
        <f t="shared" si="1"/>
        <v>GO! Atheneum Lier BS LS Dagpauwoog, Dorpsstraat 63, 2500 KONINGSHOOIKT</v>
      </c>
    </row>
    <row r="81" spans="1:10" x14ac:dyDescent="0.25">
      <c r="A81" s="33">
        <v>885</v>
      </c>
      <c r="B81" s="33" t="s">
        <v>6924</v>
      </c>
      <c r="C81" s="33" t="s">
        <v>3022</v>
      </c>
      <c r="D81" s="33">
        <v>2610</v>
      </c>
      <c r="E81" s="33" t="s">
        <v>319</v>
      </c>
      <c r="F81" s="33" t="s">
        <v>998</v>
      </c>
      <c r="G81" s="33" t="s">
        <v>6920</v>
      </c>
      <c r="H81" s="33" t="s">
        <v>6624</v>
      </c>
      <c r="I81" s="33" t="s">
        <v>7061</v>
      </c>
      <c r="J81" s="88" t="str">
        <f t="shared" si="1"/>
        <v>GO! BS Parkschool Ieperman, Kerkelei 43, 2610 WILRIJK</v>
      </c>
    </row>
    <row r="82" spans="1:10" x14ac:dyDescent="0.25">
      <c r="A82" s="33">
        <v>893</v>
      </c>
      <c r="B82" s="33" t="s">
        <v>10407</v>
      </c>
      <c r="C82" s="33" t="s">
        <v>3023</v>
      </c>
      <c r="D82" s="33">
        <v>9150</v>
      </c>
      <c r="E82" s="33" t="s">
        <v>320</v>
      </c>
      <c r="F82" s="33" t="s">
        <v>999</v>
      </c>
      <c r="G82" s="33" t="s">
        <v>6925</v>
      </c>
      <c r="H82" s="33" t="s">
        <v>6637</v>
      </c>
      <c r="I82" s="33" t="s">
        <v>7388</v>
      </c>
      <c r="J82" s="88" t="str">
        <f t="shared" si="1"/>
        <v>GO! BS Mercator Rupelmonde, Geeraard de Cremerstraat 91_A, 9150 RUPELMONDE</v>
      </c>
    </row>
    <row r="83" spans="1:10" x14ac:dyDescent="0.25">
      <c r="A83" s="33">
        <v>901</v>
      </c>
      <c r="B83" s="33" t="s">
        <v>6638</v>
      </c>
      <c r="C83" s="33" t="s">
        <v>3024</v>
      </c>
      <c r="D83" s="33">
        <v>2630</v>
      </c>
      <c r="E83" s="33" t="s">
        <v>321</v>
      </c>
      <c r="F83" s="33" t="s">
        <v>1000</v>
      </c>
      <c r="G83" s="33" t="s">
        <v>6920</v>
      </c>
      <c r="H83" s="33" t="s">
        <v>6624</v>
      </c>
      <c r="I83" s="33" t="s">
        <v>7061</v>
      </c>
      <c r="J83" s="88" t="str">
        <f t="shared" si="1"/>
        <v>GO! BS De Blokkendoos, Leon Gilliotlaan 58, 2630 AARTSELAAR</v>
      </c>
    </row>
    <row r="84" spans="1:10" x14ac:dyDescent="0.25">
      <c r="A84" s="33">
        <v>919</v>
      </c>
      <c r="B84" s="33" t="s">
        <v>6639</v>
      </c>
      <c r="C84" s="33" t="s">
        <v>3025</v>
      </c>
      <c r="D84" s="33">
        <v>2850</v>
      </c>
      <c r="E84" s="33" t="s">
        <v>322</v>
      </c>
      <c r="F84" s="33" t="s">
        <v>1001</v>
      </c>
      <c r="G84" s="33" t="s">
        <v>6920</v>
      </c>
      <c r="H84" s="33" t="s">
        <v>6624</v>
      </c>
      <c r="I84" s="33" t="s">
        <v>7061</v>
      </c>
      <c r="J84" s="88" t="str">
        <f t="shared" si="1"/>
        <v>GO! BS De Hoeksteen, Tuyaertsstraat 53, 2850 BOOM</v>
      </c>
    </row>
    <row r="85" spans="1:10" x14ac:dyDescent="0.25">
      <c r="A85" s="33">
        <v>927</v>
      </c>
      <c r="B85" s="33" t="s">
        <v>6640</v>
      </c>
      <c r="C85" s="33" t="s">
        <v>3026</v>
      </c>
      <c r="D85" s="33">
        <v>2850</v>
      </c>
      <c r="E85" s="33" t="s">
        <v>322</v>
      </c>
      <c r="F85" s="33" t="s">
        <v>1002</v>
      </c>
      <c r="G85" s="33" t="s">
        <v>6920</v>
      </c>
      <c r="H85" s="33" t="s">
        <v>6624</v>
      </c>
      <c r="I85" s="33" t="s">
        <v>7061</v>
      </c>
      <c r="J85" s="88" t="str">
        <f t="shared" si="1"/>
        <v>GO! BS Park, Van Leriuslaan 221, 2850 BOOM</v>
      </c>
    </row>
    <row r="86" spans="1:10" x14ac:dyDescent="0.25">
      <c r="A86" s="33">
        <v>935</v>
      </c>
      <c r="B86" s="33" t="s">
        <v>6641</v>
      </c>
      <c r="C86" s="33" t="s">
        <v>3027</v>
      </c>
      <c r="D86" s="33">
        <v>2870</v>
      </c>
      <c r="E86" s="33" t="s">
        <v>6642</v>
      </c>
      <c r="F86" s="33" t="s">
        <v>1003</v>
      </c>
      <c r="G86" s="33" t="s">
        <v>6920</v>
      </c>
      <c r="H86" s="33" t="s">
        <v>6624</v>
      </c>
      <c r="I86" s="33" t="s">
        <v>7061</v>
      </c>
      <c r="J86" s="88" t="str">
        <f t="shared" si="1"/>
        <v>GO! BS 't Kasteeltje, Molenstraat 7, 2870 PUURS-SINT-AMANDS</v>
      </c>
    </row>
    <row r="87" spans="1:10" x14ac:dyDescent="0.25">
      <c r="A87" s="33">
        <v>943</v>
      </c>
      <c r="B87" s="33" t="s">
        <v>5173</v>
      </c>
      <c r="C87" s="33" t="s">
        <v>904</v>
      </c>
      <c r="D87" s="33">
        <v>2880</v>
      </c>
      <c r="E87" s="33" t="s">
        <v>323</v>
      </c>
      <c r="F87" s="33" t="s">
        <v>1004</v>
      </c>
      <c r="G87" s="33" t="s">
        <v>6920</v>
      </c>
      <c r="H87" s="33" t="s">
        <v>6624</v>
      </c>
      <c r="I87" s="33" t="s">
        <v>7061</v>
      </c>
      <c r="J87" s="88" t="str">
        <f t="shared" si="1"/>
        <v>GO! BS De Linde, Lindestraat 123_A, 2880 BORNEM</v>
      </c>
    </row>
    <row r="88" spans="1:10" x14ac:dyDescent="0.25">
      <c r="A88" s="33">
        <v>951</v>
      </c>
      <c r="B88" s="33" t="s">
        <v>7389</v>
      </c>
      <c r="C88" s="33" t="s">
        <v>3028</v>
      </c>
      <c r="D88" s="33">
        <v>2890</v>
      </c>
      <c r="E88" s="33" t="s">
        <v>6642</v>
      </c>
      <c r="F88" s="33" t="s">
        <v>1005</v>
      </c>
      <c r="G88" s="33" t="s">
        <v>6920</v>
      </c>
      <c r="H88" s="33" t="s">
        <v>6624</v>
      </c>
      <c r="I88" s="33" t="s">
        <v>7061</v>
      </c>
      <c r="J88" s="88" t="str">
        <f t="shared" si="1"/>
        <v>GO! BS De Schorre, Jan Van Droogenbroeckstraat 49, 2890 PUURS-SINT-AMANDS</v>
      </c>
    </row>
    <row r="89" spans="1:10" x14ac:dyDescent="0.25">
      <c r="A89" s="33">
        <v>968</v>
      </c>
      <c r="B89" s="33" t="s">
        <v>10377</v>
      </c>
      <c r="C89" s="33" t="s">
        <v>3029</v>
      </c>
      <c r="D89" s="33">
        <v>9140</v>
      </c>
      <c r="E89" s="33" t="s">
        <v>324</v>
      </c>
      <c r="F89" s="33" t="s">
        <v>1006</v>
      </c>
      <c r="G89" s="33" t="s">
        <v>6925</v>
      </c>
      <c r="H89" s="33" t="s">
        <v>6637</v>
      </c>
      <c r="I89" s="33" t="s">
        <v>7388</v>
      </c>
      <c r="J89" s="88" t="str">
        <f t="shared" si="1"/>
        <v>GO! BS De Klimroos-De Wijsneus Temse, Clemens De Landtsheerlaan 3, 9140 TEMSE</v>
      </c>
    </row>
    <row r="90" spans="1:10" x14ac:dyDescent="0.25">
      <c r="A90" s="33">
        <v>976</v>
      </c>
      <c r="B90" s="33" t="s">
        <v>10378</v>
      </c>
      <c r="C90" s="33" t="s">
        <v>3030</v>
      </c>
      <c r="D90" s="33">
        <v>9100</v>
      </c>
      <c r="E90" s="33" t="s">
        <v>325</v>
      </c>
      <c r="F90" s="33" t="s">
        <v>1007</v>
      </c>
      <c r="G90" s="33" t="s">
        <v>6925</v>
      </c>
      <c r="H90" s="33" t="s">
        <v>6637</v>
      </c>
      <c r="I90" s="33" t="s">
        <v>7388</v>
      </c>
      <c r="J90" s="88" t="str">
        <f t="shared" si="1"/>
        <v>GO! BS De Tovertuin Sint-Niklaas, Slachthuisstraat 68, 9100 SINT-NIKLAAS</v>
      </c>
    </row>
    <row r="91" spans="1:10" x14ac:dyDescent="0.25">
      <c r="A91" s="33">
        <v>984</v>
      </c>
      <c r="B91" s="33" t="s">
        <v>10379</v>
      </c>
      <c r="C91" s="33" t="s">
        <v>3031</v>
      </c>
      <c r="D91" s="33">
        <v>9100</v>
      </c>
      <c r="E91" s="33" t="s">
        <v>325</v>
      </c>
      <c r="F91" s="33" t="s">
        <v>1008</v>
      </c>
      <c r="G91" s="33" t="s">
        <v>6925</v>
      </c>
      <c r="H91" s="33" t="s">
        <v>6637</v>
      </c>
      <c r="I91" s="33" t="s">
        <v>7388</v>
      </c>
      <c r="J91" s="88" t="str">
        <f t="shared" si="1"/>
        <v>GO! BS De Watertoren Sint-Niklaas, Watertorenstraat 1, 9100 SINT-NIKLAAS</v>
      </c>
    </row>
    <row r="92" spans="1:10" x14ac:dyDescent="0.25">
      <c r="A92" s="33">
        <v>1008</v>
      </c>
      <c r="B92" s="33" t="s">
        <v>5174</v>
      </c>
      <c r="C92" s="33" t="s">
        <v>3032</v>
      </c>
      <c r="D92" s="33">
        <v>2070</v>
      </c>
      <c r="E92" s="33" t="s">
        <v>326</v>
      </c>
      <c r="F92" s="33" t="s">
        <v>1009</v>
      </c>
      <c r="G92" s="33" t="s">
        <v>6920</v>
      </c>
      <c r="H92" s="33" t="s">
        <v>6624</v>
      </c>
      <c r="I92" s="33" t="s">
        <v>7061</v>
      </c>
      <c r="J92" s="88" t="str">
        <f t="shared" si="1"/>
        <v>GO! BS Het Laar, Laarstraat 10, 2070 ZWIJNDRECHT</v>
      </c>
    </row>
    <row r="93" spans="1:10" x14ac:dyDescent="0.25">
      <c r="A93" s="33">
        <v>1016</v>
      </c>
      <c r="B93" s="33" t="s">
        <v>10380</v>
      </c>
      <c r="C93" s="33" t="s">
        <v>3033</v>
      </c>
      <c r="D93" s="33">
        <v>9120</v>
      </c>
      <c r="E93" s="33" t="s">
        <v>327</v>
      </c>
      <c r="F93" s="33" t="s">
        <v>1010</v>
      </c>
      <c r="G93" s="33" t="s">
        <v>6925</v>
      </c>
      <c r="H93" s="33" t="s">
        <v>6637</v>
      </c>
      <c r="I93" s="33" t="s">
        <v>7388</v>
      </c>
      <c r="J93" s="88" t="str">
        <f t="shared" si="1"/>
        <v>GO! BS De Bever Beveren-Waas, Donkvijverstraat 30, 9120 BEVEREN-WAAS</v>
      </c>
    </row>
    <row r="94" spans="1:10" x14ac:dyDescent="0.25">
      <c r="A94" s="33">
        <v>1024</v>
      </c>
      <c r="B94" s="33" t="s">
        <v>10381</v>
      </c>
      <c r="C94" s="33" t="s">
        <v>3034</v>
      </c>
      <c r="D94" s="33">
        <v>9150</v>
      </c>
      <c r="E94" s="33" t="s">
        <v>328</v>
      </c>
      <c r="F94" s="33" t="s">
        <v>1011</v>
      </c>
      <c r="G94" s="33" t="s">
        <v>6925</v>
      </c>
      <c r="H94" s="33" t="s">
        <v>6637</v>
      </c>
      <c r="I94" s="33" t="s">
        <v>7388</v>
      </c>
      <c r="J94" s="88" t="str">
        <f t="shared" si="1"/>
        <v>GO! BS Reynaert Kruibeke, Kattestraat 68, 9150 KRUIBEKE</v>
      </c>
    </row>
    <row r="95" spans="1:10" x14ac:dyDescent="0.25">
      <c r="A95" s="33">
        <v>1032</v>
      </c>
      <c r="B95" s="33" t="s">
        <v>10382</v>
      </c>
      <c r="C95" s="33" t="s">
        <v>3035</v>
      </c>
      <c r="D95" s="33">
        <v>9170</v>
      </c>
      <c r="E95" s="33" t="s">
        <v>329</v>
      </c>
      <c r="F95" s="33" t="s">
        <v>1012</v>
      </c>
      <c r="G95" s="33" t="s">
        <v>6925</v>
      </c>
      <c r="H95" s="33" t="s">
        <v>6637</v>
      </c>
      <c r="I95" s="33" t="s">
        <v>7388</v>
      </c>
      <c r="J95" s="88" t="str">
        <f t="shared" si="1"/>
        <v>GO! BS De Bron De Klinge, Buitenstraat 2, 9170 SINT-GILLIS-WAAS</v>
      </c>
    </row>
    <row r="96" spans="1:10" x14ac:dyDescent="0.25">
      <c r="A96" s="33">
        <v>1041</v>
      </c>
      <c r="B96" s="33" t="s">
        <v>5199</v>
      </c>
      <c r="C96" s="33" t="s">
        <v>3036</v>
      </c>
      <c r="D96" s="33">
        <v>9130</v>
      </c>
      <c r="E96" s="33" t="s">
        <v>330</v>
      </c>
      <c r="F96" s="33" t="s">
        <v>1013</v>
      </c>
      <c r="G96" s="33" t="s">
        <v>6925</v>
      </c>
      <c r="H96" s="33" t="s">
        <v>6637</v>
      </c>
      <c r="I96" s="33" t="s">
        <v>7388</v>
      </c>
      <c r="J96" s="88" t="str">
        <f t="shared" si="1"/>
        <v>GO! BS De Zonnewijzer, Beukenlaan 9, 9130 KIELDRECHT</v>
      </c>
    </row>
    <row r="97" spans="1:10" x14ac:dyDescent="0.25">
      <c r="A97" s="33">
        <v>1057</v>
      </c>
      <c r="B97" s="33" t="s">
        <v>5175</v>
      </c>
      <c r="C97" s="33" t="s">
        <v>3037</v>
      </c>
      <c r="D97" s="33">
        <v>2800</v>
      </c>
      <c r="E97" s="33" t="s">
        <v>331</v>
      </c>
      <c r="F97" s="33" t="s">
        <v>1014</v>
      </c>
      <c r="G97" s="33" t="s">
        <v>6925</v>
      </c>
      <c r="H97" s="33" t="s">
        <v>6637</v>
      </c>
      <c r="I97" s="33" t="s">
        <v>7388</v>
      </c>
      <c r="J97" s="88" t="str">
        <f t="shared" si="1"/>
        <v>GO! BS Dubbelsprong, Zandpoortvest 9, 2800 MECHELEN</v>
      </c>
    </row>
    <row r="98" spans="1:10" x14ac:dyDescent="0.25">
      <c r="A98" s="33">
        <v>1065</v>
      </c>
      <c r="B98" s="33" t="s">
        <v>5176</v>
      </c>
      <c r="C98" s="33" t="s">
        <v>10869</v>
      </c>
      <c r="D98" s="33">
        <v>2800</v>
      </c>
      <c r="E98" s="33" t="s">
        <v>331</v>
      </c>
      <c r="F98" s="33" t="s">
        <v>1015</v>
      </c>
      <c r="G98" s="33" t="s">
        <v>6925</v>
      </c>
      <c r="H98" s="33" t="s">
        <v>6637</v>
      </c>
      <c r="I98" s="33" t="s">
        <v>7388</v>
      </c>
      <c r="J98" s="88" t="str">
        <f t="shared" si="1"/>
        <v>GO! BS Lyceum, Caputsteenstraat 49, 2800 MECHELEN</v>
      </c>
    </row>
    <row r="99" spans="1:10" x14ac:dyDescent="0.25">
      <c r="A99" s="33">
        <v>1073</v>
      </c>
      <c r="B99" s="33" t="s">
        <v>7069</v>
      </c>
      <c r="C99" s="33" t="s">
        <v>7070</v>
      </c>
      <c r="D99" s="33">
        <v>2800</v>
      </c>
      <c r="E99" s="33" t="s">
        <v>331</v>
      </c>
      <c r="F99" s="33" t="s">
        <v>7071</v>
      </c>
      <c r="G99" s="33" t="s">
        <v>6925</v>
      </c>
      <c r="H99" s="33" t="s">
        <v>6637</v>
      </c>
      <c r="I99" s="33" t="s">
        <v>7388</v>
      </c>
      <c r="J99" s="88" t="str">
        <f t="shared" si="1"/>
        <v>GO! BS de Vlindertuin, Cypriaan de Rorestraat 25, 2800 MECHELEN</v>
      </c>
    </row>
    <row r="100" spans="1:10" x14ac:dyDescent="0.25">
      <c r="A100" s="33">
        <v>1081</v>
      </c>
      <c r="B100" s="33" t="s">
        <v>6643</v>
      </c>
      <c r="C100" s="33" t="s">
        <v>3039</v>
      </c>
      <c r="D100" s="33">
        <v>3140</v>
      </c>
      <c r="E100" s="33" t="s">
        <v>333</v>
      </c>
      <c r="F100" s="33" t="s">
        <v>1016</v>
      </c>
      <c r="G100" s="33" t="s">
        <v>6920</v>
      </c>
      <c r="H100" s="33" t="s">
        <v>6624</v>
      </c>
      <c r="I100" s="33" t="s">
        <v>7061</v>
      </c>
      <c r="J100" s="88" t="str">
        <f t="shared" si="1"/>
        <v>GO! BS Atheneum Keerbergen, Vlieghavenlaan 18, 3140 KEERBERGEN</v>
      </c>
    </row>
    <row r="101" spans="1:10" x14ac:dyDescent="0.25">
      <c r="A101" s="33">
        <v>1099</v>
      </c>
      <c r="B101" s="33" t="s">
        <v>5178</v>
      </c>
      <c r="C101" s="33" t="s">
        <v>3040</v>
      </c>
      <c r="D101" s="33">
        <v>2580</v>
      </c>
      <c r="E101" s="33" t="s">
        <v>334</v>
      </c>
      <c r="F101" s="33" t="s">
        <v>1017</v>
      </c>
      <c r="G101" s="33" t="s">
        <v>6920</v>
      </c>
      <c r="H101" s="33" t="s">
        <v>6624</v>
      </c>
      <c r="I101" s="33" t="s">
        <v>7061</v>
      </c>
      <c r="J101" s="88" t="str">
        <f t="shared" si="1"/>
        <v>GO! BS Alice Nahon, Mechelbaan 559, 2580 PUTTE</v>
      </c>
    </row>
    <row r="102" spans="1:10" x14ac:dyDescent="0.25">
      <c r="A102" s="33">
        <v>1107</v>
      </c>
      <c r="B102" s="33" t="s">
        <v>5179</v>
      </c>
      <c r="C102" s="33" t="s">
        <v>3041</v>
      </c>
      <c r="D102" s="33">
        <v>2580</v>
      </c>
      <c r="E102" s="33" t="s">
        <v>335</v>
      </c>
      <c r="F102" s="33" t="s">
        <v>1018</v>
      </c>
      <c r="G102" s="33" t="s">
        <v>6920</v>
      </c>
      <c r="H102" s="33" t="s">
        <v>6624</v>
      </c>
      <c r="I102" s="33" t="s">
        <v>7061</v>
      </c>
      <c r="J102" s="88" t="str">
        <f t="shared" si="1"/>
        <v>GO! BS Dr Jozef Weyns, Jan De Cordesstr. 58, 2580 BEERZEL</v>
      </c>
    </row>
    <row r="103" spans="1:10" x14ac:dyDescent="0.25">
      <c r="A103" s="33">
        <v>1123</v>
      </c>
      <c r="B103" s="33" t="s">
        <v>5180</v>
      </c>
      <c r="C103" s="33" t="s">
        <v>3042</v>
      </c>
      <c r="D103" s="33">
        <v>1981</v>
      </c>
      <c r="E103" s="33" t="s">
        <v>336</v>
      </c>
      <c r="F103" s="33" t="s">
        <v>1019</v>
      </c>
      <c r="G103" s="33" t="s">
        <v>6925</v>
      </c>
      <c r="H103" s="33" t="s">
        <v>6637</v>
      </c>
      <c r="I103" s="33" t="s">
        <v>7388</v>
      </c>
      <c r="J103" s="88" t="str">
        <f t="shared" si="1"/>
        <v>GO! BS Ter Berken, Ambroossteenweg 13, 1981 HOFSTADE</v>
      </c>
    </row>
    <row r="104" spans="1:10" x14ac:dyDescent="0.25">
      <c r="A104" s="33">
        <v>1149</v>
      </c>
      <c r="B104" s="33" t="s">
        <v>10383</v>
      </c>
      <c r="C104" s="33" t="s">
        <v>3043</v>
      </c>
      <c r="D104" s="33">
        <v>3012</v>
      </c>
      <c r="E104" s="33" t="s">
        <v>337</v>
      </c>
      <c r="F104" s="33" t="s">
        <v>1020</v>
      </c>
      <c r="G104" s="33" t="s">
        <v>6916</v>
      </c>
      <c r="H104" s="33" t="s">
        <v>6621</v>
      </c>
      <c r="I104" s="33" t="s">
        <v>7058</v>
      </c>
      <c r="J104" s="88" t="str">
        <f t="shared" si="1"/>
        <v>GO! BS Hertog Karel Wilsele, Hoogveldweg 5, 3012 WILSELE</v>
      </c>
    </row>
    <row r="105" spans="1:10" x14ac:dyDescent="0.25">
      <c r="A105" s="33">
        <v>1156</v>
      </c>
      <c r="B105" s="33" t="s">
        <v>6644</v>
      </c>
      <c r="C105" s="33" t="s">
        <v>3044</v>
      </c>
      <c r="D105" s="33">
        <v>3000</v>
      </c>
      <c r="E105" s="33" t="s">
        <v>632</v>
      </c>
      <c r="F105" s="33" t="s">
        <v>2823</v>
      </c>
      <c r="G105" s="33" t="s">
        <v>6916</v>
      </c>
      <c r="H105" s="33" t="s">
        <v>6621</v>
      </c>
      <c r="I105" s="33" t="s">
        <v>7058</v>
      </c>
      <c r="J105" s="88" t="str">
        <f t="shared" si="1"/>
        <v>GO! BS Pee &amp; Nel, Jean-Baptiste Van Monsstraat 6, 3000 LEUVEN</v>
      </c>
    </row>
    <row r="106" spans="1:10" x14ac:dyDescent="0.25">
      <c r="A106" s="33">
        <v>1164</v>
      </c>
      <c r="B106" s="33" t="s">
        <v>5181</v>
      </c>
      <c r="C106" s="33" t="s">
        <v>3045</v>
      </c>
      <c r="D106" s="33">
        <v>3001</v>
      </c>
      <c r="E106" s="33" t="s">
        <v>339</v>
      </c>
      <c r="F106" s="33" t="s">
        <v>1022</v>
      </c>
      <c r="G106" s="33" t="s">
        <v>6916</v>
      </c>
      <c r="H106" s="33" t="s">
        <v>6621</v>
      </c>
      <c r="I106" s="33" t="s">
        <v>7058</v>
      </c>
      <c r="J106" s="88" t="str">
        <f t="shared" si="1"/>
        <v>GO! BS De Klare Bron/De Grasmus, Jules Vandenbemptlaan 14, 3001 HEVERLEE</v>
      </c>
    </row>
    <row r="107" spans="1:10" x14ac:dyDescent="0.25">
      <c r="A107" s="33">
        <v>1172</v>
      </c>
      <c r="B107" s="33" t="s">
        <v>6645</v>
      </c>
      <c r="C107" s="33" t="s">
        <v>3046</v>
      </c>
      <c r="D107" s="33">
        <v>3070</v>
      </c>
      <c r="E107" s="33" t="s">
        <v>340</v>
      </c>
      <c r="F107" s="33" t="s">
        <v>1023</v>
      </c>
      <c r="G107" s="33" t="s">
        <v>6916</v>
      </c>
      <c r="H107" s="33" t="s">
        <v>6621</v>
      </c>
      <c r="I107" s="33" t="s">
        <v>7058</v>
      </c>
      <c r="J107" s="88" t="str">
        <f t="shared" si="1"/>
        <v>GO! BS Hertog Jan, Kerkhoflaan 28, 3070 KORTENBERG</v>
      </c>
    </row>
    <row r="108" spans="1:10" x14ac:dyDescent="0.25">
      <c r="A108" s="33">
        <v>1181</v>
      </c>
      <c r="B108" s="33" t="s">
        <v>5182</v>
      </c>
      <c r="C108" s="33" t="s">
        <v>3047</v>
      </c>
      <c r="D108" s="33">
        <v>1910</v>
      </c>
      <c r="E108" s="33" t="s">
        <v>341</v>
      </c>
      <c r="F108" s="33" t="s">
        <v>1024</v>
      </c>
      <c r="G108" s="33" t="s">
        <v>6916</v>
      </c>
      <c r="H108" s="33" t="s">
        <v>6621</v>
      </c>
      <c r="I108" s="33" t="s">
        <v>7058</v>
      </c>
      <c r="J108" s="88" t="str">
        <f t="shared" si="1"/>
        <v>GO! BS Spectrum, Tiendeschuurstraat 17, 1910 KAMPENHOUT</v>
      </c>
    </row>
    <row r="109" spans="1:10" x14ac:dyDescent="0.25">
      <c r="A109" s="33">
        <v>1198</v>
      </c>
      <c r="B109" s="33" t="s">
        <v>5183</v>
      </c>
      <c r="C109" s="33" t="s">
        <v>3048</v>
      </c>
      <c r="D109" s="33">
        <v>2220</v>
      </c>
      <c r="E109" s="33" t="s">
        <v>342</v>
      </c>
      <c r="F109" s="33" t="s">
        <v>5184</v>
      </c>
      <c r="G109" s="33" t="s">
        <v>6920</v>
      </c>
      <c r="H109" s="33" t="s">
        <v>6624</v>
      </c>
      <c r="I109" s="33" t="s">
        <v>7061</v>
      </c>
      <c r="J109" s="88" t="str">
        <f t="shared" si="1"/>
        <v>GO! BS 't Wensbos, Frans Coeckelbergsstraat 17_A, 2220 HEIST-OP-DEN-BERG</v>
      </c>
    </row>
    <row r="110" spans="1:10" x14ac:dyDescent="0.25">
      <c r="A110" s="33">
        <v>1206</v>
      </c>
      <c r="B110" s="33" t="s">
        <v>6646</v>
      </c>
      <c r="C110" s="33" t="s">
        <v>3049</v>
      </c>
      <c r="D110" s="33">
        <v>3120</v>
      </c>
      <c r="E110" s="33" t="s">
        <v>343</v>
      </c>
      <c r="F110" s="33" t="s">
        <v>1025</v>
      </c>
      <c r="G110" s="33" t="s">
        <v>6920</v>
      </c>
      <c r="H110" s="33" t="s">
        <v>6624</v>
      </c>
      <c r="I110" s="33" t="s">
        <v>7061</v>
      </c>
      <c r="J110" s="88" t="str">
        <f t="shared" si="1"/>
        <v>GO! BS De Cocon, Veldonkstraat 10, 3120 TREMELO</v>
      </c>
    </row>
    <row r="111" spans="1:10" x14ac:dyDescent="0.25">
      <c r="A111" s="33">
        <v>1222</v>
      </c>
      <c r="B111" s="33" t="s">
        <v>10384</v>
      </c>
      <c r="C111" s="33" t="s">
        <v>3050</v>
      </c>
      <c r="D111" s="33">
        <v>2230</v>
      </c>
      <c r="E111" s="33" t="s">
        <v>344</v>
      </c>
      <c r="F111" s="33" t="s">
        <v>1026</v>
      </c>
      <c r="G111" s="33" t="s">
        <v>6925</v>
      </c>
      <c r="H111" s="33" t="s">
        <v>6637</v>
      </c>
      <c r="I111" s="33" t="s">
        <v>7388</v>
      </c>
      <c r="J111" s="88" t="str">
        <f t="shared" si="1"/>
        <v>GO! BS De Letterboom, Kerkstraat 10, 2230 HERSELT</v>
      </c>
    </row>
    <row r="112" spans="1:10" x14ac:dyDescent="0.25">
      <c r="A112" s="33">
        <v>1231</v>
      </c>
      <c r="B112" s="33" t="s">
        <v>10385</v>
      </c>
      <c r="C112" s="33" t="s">
        <v>3051</v>
      </c>
      <c r="D112" s="33">
        <v>2260</v>
      </c>
      <c r="E112" s="33" t="s">
        <v>345</v>
      </c>
      <c r="F112" s="33" t="s">
        <v>10121</v>
      </c>
      <c r="G112" s="33" t="s">
        <v>6925</v>
      </c>
      <c r="H112" s="33" t="s">
        <v>6637</v>
      </c>
      <c r="I112" s="33" t="s">
        <v>7388</v>
      </c>
      <c r="J112" s="88" t="str">
        <f t="shared" si="1"/>
        <v>GO! BS Daltonschool Het Leerlabo, Spikdorenveld 22, 2260 WESTERLO</v>
      </c>
    </row>
    <row r="113" spans="1:10" x14ac:dyDescent="0.25">
      <c r="A113" s="33">
        <v>1248</v>
      </c>
      <c r="B113" s="33" t="s">
        <v>10386</v>
      </c>
      <c r="C113" s="33" t="s">
        <v>3052</v>
      </c>
      <c r="D113" s="33">
        <v>3010</v>
      </c>
      <c r="E113" s="33" t="s">
        <v>346</v>
      </c>
      <c r="F113" s="33" t="s">
        <v>1027</v>
      </c>
      <c r="G113" s="33" t="s">
        <v>6916</v>
      </c>
      <c r="H113" s="33" t="s">
        <v>6621</v>
      </c>
      <c r="I113" s="33" t="s">
        <v>7058</v>
      </c>
      <c r="J113" s="88" t="str">
        <f t="shared" si="1"/>
        <v>GO! BS Regenboog Kessel-Lo, Schoolstraat 2, 3010 KESSEL-LO</v>
      </c>
    </row>
    <row r="114" spans="1:10" x14ac:dyDescent="0.25">
      <c r="A114" s="33">
        <v>1255</v>
      </c>
      <c r="B114" s="33" t="s">
        <v>10387</v>
      </c>
      <c r="C114" s="33" t="s">
        <v>3053</v>
      </c>
      <c r="D114" s="33">
        <v>3390</v>
      </c>
      <c r="E114" s="33" t="s">
        <v>347</v>
      </c>
      <c r="F114" s="33" t="s">
        <v>1028</v>
      </c>
      <c r="G114" s="33" t="s">
        <v>6916</v>
      </c>
      <c r="H114" s="33" t="s">
        <v>6621</v>
      </c>
      <c r="I114" s="33" t="s">
        <v>7058</v>
      </c>
      <c r="J114" s="88" t="str">
        <f t="shared" si="1"/>
        <v>GO! BS De Winge Tielt-Winge, Halensebaan 16, 3390 SINT-JORIS-WINGE</v>
      </c>
    </row>
    <row r="115" spans="1:10" x14ac:dyDescent="0.25">
      <c r="A115" s="33">
        <v>1263</v>
      </c>
      <c r="B115" s="33" t="s">
        <v>10388</v>
      </c>
      <c r="C115" s="33" t="s">
        <v>3054</v>
      </c>
      <c r="D115" s="33">
        <v>3200</v>
      </c>
      <c r="E115" s="33" t="s">
        <v>348</v>
      </c>
      <c r="F115" s="33" t="s">
        <v>10870</v>
      </c>
      <c r="G115" s="33" t="s">
        <v>6916</v>
      </c>
      <c r="H115" s="33" t="s">
        <v>6621</v>
      </c>
      <c r="I115" s="33" t="s">
        <v>7058</v>
      </c>
      <c r="J115" s="88" t="str">
        <f t="shared" si="1"/>
        <v>GO! BS Zonnedorp Aarschot, Bogaardenlaan 8, 3200 AARSCHOT</v>
      </c>
    </row>
    <row r="116" spans="1:10" x14ac:dyDescent="0.25">
      <c r="A116" s="33">
        <v>1271</v>
      </c>
      <c r="B116" s="33" t="s">
        <v>10389</v>
      </c>
      <c r="C116" s="33" t="s">
        <v>3055</v>
      </c>
      <c r="D116" s="33">
        <v>3200</v>
      </c>
      <c r="E116" s="33" t="s">
        <v>348</v>
      </c>
      <c r="F116" s="33" t="s">
        <v>1029</v>
      </c>
      <c r="G116" s="33" t="s">
        <v>6916</v>
      </c>
      <c r="H116" s="33" t="s">
        <v>6621</v>
      </c>
      <c r="I116" s="33" t="s">
        <v>7058</v>
      </c>
      <c r="J116" s="88" t="str">
        <f t="shared" si="1"/>
        <v>GO! BS De Hoogvlieger Aarschot, Herseltsesteenweg 221, 3200 AARSCHOT</v>
      </c>
    </row>
    <row r="117" spans="1:10" x14ac:dyDescent="0.25">
      <c r="A117" s="33">
        <v>1289</v>
      </c>
      <c r="B117" s="33" t="s">
        <v>10408</v>
      </c>
      <c r="C117" s="33" t="s">
        <v>3056</v>
      </c>
      <c r="D117" s="33">
        <v>3202</v>
      </c>
      <c r="E117" s="33" t="s">
        <v>349</v>
      </c>
      <c r="F117" s="33" t="s">
        <v>1030</v>
      </c>
      <c r="G117" s="33" t="s">
        <v>6916</v>
      </c>
      <c r="H117" s="33" t="s">
        <v>6621</v>
      </c>
      <c r="I117" s="33" t="s">
        <v>7058</v>
      </c>
      <c r="J117" s="88" t="str">
        <f t="shared" si="1"/>
        <v>GO! BS Dol-fijn Rillaar, Ebdries 11, 3202 RILLAAR</v>
      </c>
    </row>
    <row r="118" spans="1:10" x14ac:dyDescent="0.25">
      <c r="A118" s="33">
        <v>1297</v>
      </c>
      <c r="B118" s="33" t="s">
        <v>10409</v>
      </c>
      <c r="C118" s="33" t="s">
        <v>3057</v>
      </c>
      <c r="D118" s="33">
        <v>3290</v>
      </c>
      <c r="E118" s="33" t="s">
        <v>350</v>
      </c>
      <c r="F118" s="33" t="s">
        <v>10871</v>
      </c>
      <c r="G118" s="33" t="s">
        <v>6916</v>
      </c>
      <c r="H118" s="33" t="s">
        <v>6621</v>
      </c>
      <c r="I118" s="33" t="s">
        <v>7058</v>
      </c>
      <c r="J118" s="88" t="str">
        <f t="shared" si="1"/>
        <v>GO! BS Freinetschool De Pit Diest, Overstraat 37, 3290 DIEST</v>
      </c>
    </row>
    <row r="119" spans="1:10" x14ac:dyDescent="0.25">
      <c r="A119" s="33">
        <v>1305</v>
      </c>
      <c r="B119" s="33" t="s">
        <v>6647</v>
      </c>
      <c r="C119" s="33" t="s">
        <v>5185</v>
      </c>
      <c r="D119" s="33">
        <v>3290</v>
      </c>
      <c r="E119" s="33" t="s">
        <v>350</v>
      </c>
      <c r="F119" s="33" t="s">
        <v>6648</v>
      </c>
      <c r="G119" s="33" t="s">
        <v>6916</v>
      </c>
      <c r="H119" s="33" t="s">
        <v>6621</v>
      </c>
      <c r="I119" s="33" t="s">
        <v>7058</v>
      </c>
      <c r="J119" s="88" t="str">
        <f t="shared" si="1"/>
        <v>GO! BS De Kleine Prins, Weerstandsplein 1, 3290 DIEST</v>
      </c>
    </row>
    <row r="120" spans="1:10" x14ac:dyDescent="0.25">
      <c r="A120" s="33">
        <v>1313</v>
      </c>
      <c r="B120" s="33" t="s">
        <v>10410</v>
      </c>
      <c r="C120" s="33" t="s">
        <v>3058</v>
      </c>
      <c r="D120" s="33">
        <v>3300</v>
      </c>
      <c r="E120" s="33" t="s">
        <v>351</v>
      </c>
      <c r="F120" s="33" t="s">
        <v>1031</v>
      </c>
      <c r="G120" s="33" t="s">
        <v>6916</v>
      </c>
      <c r="H120" s="33" t="s">
        <v>6621</v>
      </c>
      <c r="I120" s="33" t="s">
        <v>7058</v>
      </c>
      <c r="J120" s="88" t="str">
        <f t="shared" si="1"/>
        <v>GO! BS Klein Atheneum Tienen, Oude Vestenstraat 12, 3300 TIENEN</v>
      </c>
    </row>
    <row r="121" spans="1:10" x14ac:dyDescent="0.25">
      <c r="A121" s="33">
        <v>1339</v>
      </c>
      <c r="B121" s="33" t="s">
        <v>7052</v>
      </c>
      <c r="C121" s="33" t="s">
        <v>3059</v>
      </c>
      <c r="D121" s="33">
        <v>3000</v>
      </c>
      <c r="E121" s="33" t="s">
        <v>632</v>
      </c>
      <c r="F121" s="33" t="s">
        <v>2853</v>
      </c>
      <c r="G121" s="33" t="s">
        <v>6916</v>
      </c>
      <c r="H121" s="33" t="s">
        <v>6621</v>
      </c>
      <c r="I121" s="33" t="s">
        <v>7058</v>
      </c>
      <c r="J121" s="88" t="str">
        <f t="shared" si="1"/>
        <v>GO! BS De Bron, Oudebaan 317, 3000 LEUVEN</v>
      </c>
    </row>
    <row r="122" spans="1:10" x14ac:dyDescent="0.25">
      <c r="A122" s="33">
        <v>1354</v>
      </c>
      <c r="B122" s="33" t="s">
        <v>6649</v>
      </c>
      <c r="C122" s="33" t="s">
        <v>3060</v>
      </c>
      <c r="D122" s="33">
        <v>3400</v>
      </c>
      <c r="E122" s="33" t="s">
        <v>353</v>
      </c>
      <c r="F122" s="33" t="s">
        <v>1033</v>
      </c>
      <c r="G122" s="33" t="s">
        <v>6916</v>
      </c>
      <c r="H122" s="33" t="s">
        <v>6621</v>
      </c>
      <c r="I122" s="33" t="s">
        <v>7058</v>
      </c>
      <c r="J122" s="88" t="str">
        <f t="shared" si="1"/>
        <v>GO! BS Hof Pepijn, Bondgenotenlaan 6, 3400 LANDEN</v>
      </c>
    </row>
    <row r="123" spans="1:10" x14ac:dyDescent="0.25">
      <c r="A123" s="33">
        <v>1362</v>
      </c>
      <c r="B123" s="33" t="s">
        <v>10411</v>
      </c>
      <c r="C123" s="33" t="s">
        <v>3061</v>
      </c>
      <c r="D123" s="33">
        <v>3890</v>
      </c>
      <c r="E123" s="33" t="s">
        <v>354</v>
      </c>
      <c r="F123" s="33" t="s">
        <v>1034</v>
      </c>
      <c r="G123" s="33" t="s">
        <v>10394</v>
      </c>
      <c r="H123" s="33" t="s">
        <v>10395</v>
      </c>
      <c r="I123" s="33" t="s">
        <v>10396</v>
      </c>
      <c r="J123" s="88" t="str">
        <f t="shared" si="1"/>
        <v>GO! BS De Regent Gingelom, Nielstraat 1_A, 3890 GINGELOM</v>
      </c>
    </row>
    <row r="124" spans="1:10" x14ac:dyDescent="0.25">
      <c r="A124" s="33">
        <v>1388</v>
      </c>
      <c r="B124" s="33" t="s">
        <v>10412</v>
      </c>
      <c r="C124" s="33" t="s">
        <v>3062</v>
      </c>
      <c r="D124" s="33">
        <v>3500</v>
      </c>
      <c r="E124" s="33" t="s">
        <v>355</v>
      </c>
      <c r="F124" s="33" t="s">
        <v>1035</v>
      </c>
      <c r="G124" s="33" t="s">
        <v>10394</v>
      </c>
      <c r="H124" s="33" t="s">
        <v>10395</v>
      </c>
      <c r="I124" s="33" t="s">
        <v>10396</v>
      </c>
      <c r="J124" s="88" t="str">
        <f t="shared" si="1"/>
        <v>GO! Next BS De Puzzel, Runkstersteenweg 210, 3500 HASSELT</v>
      </c>
    </row>
    <row r="125" spans="1:10" x14ac:dyDescent="0.25">
      <c r="A125" s="33">
        <v>1396</v>
      </c>
      <c r="B125" s="33" t="s">
        <v>6650</v>
      </c>
      <c r="C125" s="33" t="s">
        <v>3063</v>
      </c>
      <c r="D125" s="33">
        <v>3500</v>
      </c>
      <c r="E125" s="33" t="s">
        <v>355</v>
      </c>
      <c r="F125" s="33" t="s">
        <v>1036</v>
      </c>
      <c r="G125" s="33" t="s">
        <v>10394</v>
      </c>
      <c r="H125" s="33" t="s">
        <v>10395</v>
      </c>
      <c r="I125" s="33" t="s">
        <v>10396</v>
      </c>
      <c r="J125" s="88" t="str">
        <f t="shared" si="1"/>
        <v>GO! Next BS Het Kleine Atheneum, Maastrichtersteenweg 23, 3500 HASSELT</v>
      </c>
    </row>
    <row r="126" spans="1:10" x14ac:dyDescent="0.25">
      <c r="A126" s="33">
        <v>1404</v>
      </c>
      <c r="B126" s="33" t="s">
        <v>10413</v>
      </c>
      <c r="C126" s="33" t="s">
        <v>3064</v>
      </c>
      <c r="D126" s="33">
        <v>3500</v>
      </c>
      <c r="E126" s="33" t="s">
        <v>355</v>
      </c>
      <c r="F126" s="33" t="s">
        <v>1037</v>
      </c>
      <c r="G126" s="33" t="s">
        <v>10394</v>
      </c>
      <c r="H126" s="33" t="s">
        <v>10395</v>
      </c>
      <c r="I126" s="33" t="s">
        <v>10396</v>
      </c>
      <c r="J126" s="88" t="str">
        <f t="shared" si="1"/>
        <v>GO! BS Daltonschool Hasselt, Boomkensstraat 52, 3500 HASSELT</v>
      </c>
    </row>
    <row r="127" spans="1:10" x14ac:dyDescent="0.25">
      <c r="A127" s="33">
        <v>1412</v>
      </c>
      <c r="B127" s="33" t="s">
        <v>6926</v>
      </c>
      <c r="C127" s="33" t="s">
        <v>3065</v>
      </c>
      <c r="D127" s="33">
        <v>3520</v>
      </c>
      <c r="E127" s="33" t="s">
        <v>356</v>
      </c>
      <c r="F127" s="33" t="s">
        <v>1038</v>
      </c>
      <c r="G127" s="33" t="s">
        <v>10394</v>
      </c>
      <c r="H127" s="33" t="s">
        <v>10395</v>
      </c>
      <c r="I127" s="33" t="s">
        <v>10396</v>
      </c>
      <c r="J127" s="88" t="str">
        <f t="shared" si="1"/>
        <v>GO! Next BS Kosmos, Gulden Boomkensweg 8, 3520 ZONHOVEN</v>
      </c>
    </row>
    <row r="128" spans="1:10" x14ac:dyDescent="0.25">
      <c r="A128" s="33">
        <v>1421</v>
      </c>
      <c r="B128" s="33" t="s">
        <v>6651</v>
      </c>
      <c r="C128" s="33" t="s">
        <v>3066</v>
      </c>
      <c r="D128" s="33">
        <v>3530</v>
      </c>
      <c r="E128" s="33" t="s">
        <v>357</v>
      </c>
      <c r="F128" s="33" t="s">
        <v>1039</v>
      </c>
      <c r="G128" s="33" t="s">
        <v>10394</v>
      </c>
      <c r="H128" s="33" t="s">
        <v>10395</v>
      </c>
      <c r="I128" s="33" t="s">
        <v>10396</v>
      </c>
      <c r="J128" s="88" t="str">
        <f t="shared" si="1"/>
        <v>GO! Next BS Mozaïek, Huidevettersstraat 3, 3530 HOUTHALEN-HELCHTEREN</v>
      </c>
    </row>
    <row r="129" spans="1:10" x14ac:dyDescent="0.25">
      <c r="A129" s="33">
        <v>1438</v>
      </c>
      <c r="B129" s="33" t="s">
        <v>10414</v>
      </c>
      <c r="C129" s="33" t="s">
        <v>3067</v>
      </c>
      <c r="D129" s="33">
        <v>3530</v>
      </c>
      <c r="E129" s="33" t="s">
        <v>357</v>
      </c>
      <c r="F129" s="33" t="s">
        <v>1040</v>
      </c>
      <c r="G129" s="33" t="s">
        <v>10394</v>
      </c>
      <c r="H129" s="33" t="s">
        <v>10395</v>
      </c>
      <c r="I129" s="33" t="s">
        <v>10396</v>
      </c>
      <c r="J129" s="88" t="str">
        <f t="shared" si="1"/>
        <v>GO! BS Park van Genk Houthalen-Helchtere, Weg naar Zwartberg 147, 3530 HOUTHALEN-HELCHTEREN</v>
      </c>
    </row>
    <row r="130" spans="1:10" x14ac:dyDescent="0.25">
      <c r="A130" s="33">
        <v>1446</v>
      </c>
      <c r="B130" s="33" t="s">
        <v>10415</v>
      </c>
      <c r="C130" s="33" t="s">
        <v>3068</v>
      </c>
      <c r="D130" s="33">
        <v>3550</v>
      </c>
      <c r="E130" s="33" t="s">
        <v>358</v>
      </c>
      <c r="F130" s="33" t="s">
        <v>1041</v>
      </c>
      <c r="G130" s="33" t="s">
        <v>10394</v>
      </c>
      <c r="H130" s="33" t="s">
        <v>10395</v>
      </c>
      <c r="I130" s="33" t="s">
        <v>10396</v>
      </c>
      <c r="J130" s="88" t="str">
        <f t="shared" si="1"/>
        <v>GO! Next BS Daltonschool Zolder, Het Bergske 17, 3550 ZOLDER</v>
      </c>
    </row>
    <row r="131" spans="1:10" x14ac:dyDescent="0.25">
      <c r="A131" s="33">
        <v>1453</v>
      </c>
      <c r="B131" s="33" t="s">
        <v>10416</v>
      </c>
      <c r="C131" s="33" t="s">
        <v>3069</v>
      </c>
      <c r="D131" s="33">
        <v>3500</v>
      </c>
      <c r="E131" s="33" t="s">
        <v>355</v>
      </c>
      <c r="F131" s="33" t="s">
        <v>2500</v>
      </c>
      <c r="G131" s="33" t="s">
        <v>10394</v>
      </c>
      <c r="H131" s="33" t="s">
        <v>10395</v>
      </c>
      <c r="I131" s="33" t="s">
        <v>10396</v>
      </c>
      <c r="J131" s="88" t="str">
        <f t="shared" ref="J131:J194" si="2">IF(A131="","",B131&amp;", "&amp;C131&amp;", "&amp;D131&amp;" "&amp;E131)</f>
        <v>GO! Next BS LeerPLEIN, Gazometerstraat 2, 3500 HASSELT</v>
      </c>
    </row>
    <row r="132" spans="1:10" x14ac:dyDescent="0.25">
      <c r="A132" s="33">
        <v>1461</v>
      </c>
      <c r="B132" s="33" t="s">
        <v>10122</v>
      </c>
      <c r="C132" s="33" t="s">
        <v>3070</v>
      </c>
      <c r="D132" s="33">
        <v>3582</v>
      </c>
      <c r="E132" s="33" t="s">
        <v>360</v>
      </c>
      <c r="F132" s="33" t="s">
        <v>1043</v>
      </c>
      <c r="G132" s="33" t="s">
        <v>10394</v>
      </c>
      <c r="H132" s="33" t="s">
        <v>10395</v>
      </c>
      <c r="I132" s="33" t="s">
        <v>10396</v>
      </c>
      <c r="J132" s="88" t="str">
        <f t="shared" si="2"/>
        <v>GO! BS Xplow, Hospitaalstraat 91, 3582 KOERSEL</v>
      </c>
    </row>
    <row r="133" spans="1:10" x14ac:dyDescent="0.25">
      <c r="A133" s="33">
        <v>1479</v>
      </c>
      <c r="B133" s="33" t="s">
        <v>10417</v>
      </c>
      <c r="C133" s="33" t="s">
        <v>10123</v>
      </c>
      <c r="D133" s="33">
        <v>3900</v>
      </c>
      <c r="E133" s="33" t="s">
        <v>6654</v>
      </c>
      <c r="F133" s="33" t="s">
        <v>10124</v>
      </c>
      <c r="G133" s="33" t="s">
        <v>10394</v>
      </c>
      <c r="H133" s="33" t="s">
        <v>10395</v>
      </c>
      <c r="I133" s="33" t="s">
        <v>10396</v>
      </c>
      <c r="J133" s="88" t="str">
        <f t="shared" si="2"/>
        <v>GO! BS Leefschool De Vuurboom, Sint-Jansstraat 22 bus A, 3900 PELT</v>
      </c>
    </row>
    <row r="134" spans="1:10" x14ac:dyDescent="0.25">
      <c r="A134" s="33">
        <v>1487</v>
      </c>
      <c r="B134" s="33" t="s">
        <v>10418</v>
      </c>
      <c r="C134" s="33" t="s">
        <v>3072</v>
      </c>
      <c r="D134" s="33">
        <v>3990</v>
      </c>
      <c r="E134" s="33" t="s">
        <v>362</v>
      </c>
      <c r="F134" s="33" t="s">
        <v>1045</v>
      </c>
      <c r="G134" s="33" t="s">
        <v>10394</v>
      </c>
      <c r="H134" s="33" t="s">
        <v>10395</v>
      </c>
      <c r="I134" s="33" t="s">
        <v>10396</v>
      </c>
      <c r="J134" s="88" t="str">
        <f t="shared" si="2"/>
        <v>GO! BS LS De UitvLinder/FS 't Perenboomp, Noordervest 33, 3990 PEER</v>
      </c>
    </row>
    <row r="135" spans="1:10" x14ac:dyDescent="0.25">
      <c r="A135" s="33">
        <v>1495</v>
      </c>
      <c r="B135" s="33" t="s">
        <v>7390</v>
      </c>
      <c r="C135" s="33" t="s">
        <v>3073</v>
      </c>
      <c r="D135" s="33">
        <v>3670</v>
      </c>
      <c r="E135" s="33" t="s">
        <v>6653</v>
      </c>
      <c r="F135" s="33" t="s">
        <v>1046</v>
      </c>
      <c r="G135" s="33" t="s">
        <v>10394</v>
      </c>
      <c r="H135" s="33" t="s">
        <v>10395</v>
      </c>
      <c r="I135" s="33" t="s">
        <v>10396</v>
      </c>
      <c r="J135" s="88" t="str">
        <f t="shared" si="2"/>
        <v>GO! BS Daltonschool Meeuwen-Gruitrode, Kiëstraat 1, 3670 OUDSBERGEN</v>
      </c>
    </row>
    <row r="136" spans="1:10" x14ac:dyDescent="0.25">
      <c r="A136" s="33">
        <v>1503</v>
      </c>
      <c r="B136" s="33" t="s">
        <v>5186</v>
      </c>
      <c r="C136" s="33" t="s">
        <v>3074</v>
      </c>
      <c r="D136" s="33">
        <v>3900</v>
      </c>
      <c r="E136" s="33" t="s">
        <v>6654</v>
      </c>
      <c r="F136" s="33" t="s">
        <v>5187</v>
      </c>
      <c r="G136" s="33" t="s">
        <v>10394</v>
      </c>
      <c r="H136" s="33" t="s">
        <v>10395</v>
      </c>
      <c r="I136" s="33" t="s">
        <v>10396</v>
      </c>
      <c r="J136" s="88" t="str">
        <f t="shared" si="2"/>
        <v>GO! BS VOX Pelt, Leopoldlaan 45, 3900 PELT</v>
      </c>
    </row>
    <row r="137" spans="1:10" x14ac:dyDescent="0.25">
      <c r="A137" s="33">
        <v>1511</v>
      </c>
      <c r="B137" s="33" t="s">
        <v>7391</v>
      </c>
      <c r="C137" s="33" t="s">
        <v>3075</v>
      </c>
      <c r="D137" s="33">
        <v>3930</v>
      </c>
      <c r="E137" s="33" t="s">
        <v>363</v>
      </c>
      <c r="F137" s="33" t="s">
        <v>1047</v>
      </c>
      <c r="G137" s="33" t="s">
        <v>10394</v>
      </c>
      <c r="H137" s="33" t="s">
        <v>10395</v>
      </c>
      <c r="I137" s="33" t="s">
        <v>10396</v>
      </c>
      <c r="J137" s="88" t="str">
        <f t="shared" si="2"/>
        <v>GO! BS De Geluksvogel, Koleneind 1, 3930 HAMONT-ACHEL</v>
      </c>
    </row>
    <row r="138" spans="1:10" x14ac:dyDescent="0.25">
      <c r="A138" s="33">
        <v>1529</v>
      </c>
      <c r="B138" s="33" t="s">
        <v>6655</v>
      </c>
      <c r="C138" s="33" t="s">
        <v>5188</v>
      </c>
      <c r="D138" s="33">
        <v>3950</v>
      </c>
      <c r="E138" s="33" t="s">
        <v>364</v>
      </c>
      <c r="F138" s="33" t="s">
        <v>1048</v>
      </c>
      <c r="G138" s="33" t="s">
        <v>10394</v>
      </c>
      <c r="H138" s="33" t="s">
        <v>10395</v>
      </c>
      <c r="I138" s="33" t="s">
        <v>10396</v>
      </c>
      <c r="J138" s="88" t="str">
        <f t="shared" si="2"/>
        <v>GO! BS De Brug Bocholt, Brugstraat 34, 3950 BOCHOLT</v>
      </c>
    </row>
    <row r="139" spans="1:10" x14ac:dyDescent="0.25">
      <c r="A139" s="33">
        <v>1537</v>
      </c>
      <c r="B139" s="33" t="s">
        <v>6656</v>
      </c>
      <c r="C139" s="33" t="s">
        <v>6657</v>
      </c>
      <c r="D139" s="33">
        <v>3600</v>
      </c>
      <c r="E139" s="33" t="s">
        <v>365</v>
      </c>
      <c r="F139" s="33" t="s">
        <v>1049</v>
      </c>
      <c r="G139" s="33" t="s">
        <v>10394</v>
      </c>
      <c r="H139" s="33" t="s">
        <v>10395</v>
      </c>
      <c r="I139" s="33" t="s">
        <v>10396</v>
      </c>
      <c r="J139" s="88" t="str">
        <f t="shared" si="2"/>
        <v>GO! BS De Reinpad-Gelieren Genk, Weg Naar As 199, 3600 GENK</v>
      </c>
    </row>
    <row r="140" spans="1:10" x14ac:dyDescent="0.25">
      <c r="A140" s="33">
        <v>1545</v>
      </c>
      <c r="B140" s="33" t="s">
        <v>6658</v>
      </c>
      <c r="C140" s="33" t="s">
        <v>3076</v>
      </c>
      <c r="D140" s="33">
        <v>3600</v>
      </c>
      <c r="E140" s="33" t="s">
        <v>365</v>
      </c>
      <c r="F140" s="33" t="s">
        <v>1050</v>
      </c>
      <c r="G140" s="33" t="s">
        <v>10394</v>
      </c>
      <c r="H140" s="33" t="s">
        <v>10395</v>
      </c>
      <c r="I140" s="33" t="s">
        <v>10396</v>
      </c>
      <c r="J140" s="88" t="str">
        <f t="shared" si="2"/>
        <v>GO! BS Europaschool, Keinkesstraat 19, 3600 GENK</v>
      </c>
    </row>
    <row r="141" spans="1:10" x14ac:dyDescent="0.25">
      <c r="A141" s="33">
        <v>1552</v>
      </c>
      <c r="B141" s="33" t="s">
        <v>10419</v>
      </c>
      <c r="C141" s="33" t="s">
        <v>3077</v>
      </c>
      <c r="D141" s="33">
        <v>3600</v>
      </c>
      <c r="E141" s="33" t="s">
        <v>365</v>
      </c>
      <c r="F141" s="33" t="s">
        <v>1051</v>
      </c>
      <c r="G141" s="33" t="s">
        <v>10394</v>
      </c>
      <c r="H141" s="33" t="s">
        <v>10395</v>
      </c>
      <c r="I141" s="33" t="s">
        <v>10396</v>
      </c>
      <c r="J141" s="88" t="str">
        <f t="shared" si="2"/>
        <v>GO! BS Freinet On The Move-Europaschool, Ijzersteenweg 10, 3600 GENK</v>
      </c>
    </row>
    <row r="142" spans="1:10" x14ac:dyDescent="0.25">
      <c r="A142" s="33">
        <v>1561</v>
      </c>
      <c r="B142" s="33" t="s">
        <v>10420</v>
      </c>
      <c r="C142" s="33" t="s">
        <v>3078</v>
      </c>
      <c r="D142" s="33">
        <v>3600</v>
      </c>
      <c r="E142" s="33" t="s">
        <v>365</v>
      </c>
      <c r="F142" s="33" t="s">
        <v>1052</v>
      </c>
      <c r="G142" s="33" t="s">
        <v>10394</v>
      </c>
      <c r="H142" s="33" t="s">
        <v>10395</v>
      </c>
      <c r="I142" s="33" t="s">
        <v>10396</v>
      </c>
      <c r="J142" s="88" t="str">
        <f t="shared" si="2"/>
        <v>GO! BS Stippe Stap Genk, Halmstraat 12, 3600 GENK</v>
      </c>
    </row>
    <row r="143" spans="1:10" x14ac:dyDescent="0.25">
      <c r="A143" s="33">
        <v>1578</v>
      </c>
      <c r="B143" s="33" t="s">
        <v>10421</v>
      </c>
      <c r="C143" s="33" t="s">
        <v>3079</v>
      </c>
      <c r="D143" s="33">
        <v>3600</v>
      </c>
      <c r="E143" s="33" t="s">
        <v>365</v>
      </c>
      <c r="F143" s="33" t="s">
        <v>1053</v>
      </c>
      <c r="G143" s="33" t="s">
        <v>10394</v>
      </c>
      <c r="H143" s="33" t="s">
        <v>10395</v>
      </c>
      <c r="I143" s="33" t="s">
        <v>10396</v>
      </c>
      <c r="J143" s="88" t="str">
        <f t="shared" si="2"/>
        <v>GO! BS Het Kompas Genk, Zonhoverweg 67, 3600 GENK</v>
      </c>
    </row>
    <row r="144" spans="1:10" x14ac:dyDescent="0.25">
      <c r="A144" s="33">
        <v>1602</v>
      </c>
      <c r="B144" s="33" t="s">
        <v>6659</v>
      </c>
      <c r="C144" s="33" t="s">
        <v>3080</v>
      </c>
      <c r="D144" s="33">
        <v>3630</v>
      </c>
      <c r="E144" s="33" t="s">
        <v>366</v>
      </c>
      <c r="F144" s="33" t="s">
        <v>1054</v>
      </c>
      <c r="G144" s="33" t="s">
        <v>10394</v>
      </c>
      <c r="H144" s="33" t="s">
        <v>10395</v>
      </c>
      <c r="I144" s="33" t="s">
        <v>10396</v>
      </c>
      <c r="J144" s="88" t="str">
        <f t="shared" si="2"/>
        <v>GO! BS Op Het Boseind Maasmechelen, Oude Baan 372, 3630 MAASMECHELEN</v>
      </c>
    </row>
    <row r="145" spans="1:10" x14ac:dyDescent="0.25">
      <c r="A145" s="33">
        <v>1611</v>
      </c>
      <c r="B145" s="33" t="s">
        <v>10422</v>
      </c>
      <c r="C145" s="33" t="s">
        <v>3081</v>
      </c>
      <c r="D145" s="33">
        <v>3630</v>
      </c>
      <c r="E145" s="33" t="s">
        <v>367</v>
      </c>
      <c r="F145" s="33" t="s">
        <v>1055</v>
      </c>
      <c r="G145" s="33" t="s">
        <v>10394</v>
      </c>
      <c r="H145" s="33" t="s">
        <v>10395</v>
      </c>
      <c r="I145" s="33" t="s">
        <v>10396</v>
      </c>
      <c r="J145" s="88" t="str">
        <f t="shared" si="2"/>
        <v>GO! BS Kameleon Maasmechelen, Heikampstraat 35, 3630 EISDEN</v>
      </c>
    </row>
    <row r="146" spans="1:10" x14ac:dyDescent="0.25">
      <c r="A146" s="33">
        <v>1628</v>
      </c>
      <c r="B146" s="33" t="s">
        <v>10423</v>
      </c>
      <c r="C146" s="33" t="s">
        <v>3082</v>
      </c>
      <c r="D146" s="33">
        <v>3630</v>
      </c>
      <c r="E146" s="33" t="s">
        <v>366</v>
      </c>
      <c r="F146" s="33" t="s">
        <v>1056</v>
      </c>
      <c r="G146" s="33" t="s">
        <v>10394</v>
      </c>
      <c r="H146" s="33" t="s">
        <v>10395</v>
      </c>
      <c r="I146" s="33" t="s">
        <v>10396</v>
      </c>
      <c r="J146" s="88" t="str">
        <f t="shared" si="2"/>
        <v>GO! Tehuis en BS Kubik, Heikampstraat 37, 3630 MAASMECHELEN</v>
      </c>
    </row>
    <row r="147" spans="1:10" x14ac:dyDescent="0.25">
      <c r="A147" s="33">
        <v>1636</v>
      </c>
      <c r="B147" s="33" t="s">
        <v>10424</v>
      </c>
      <c r="C147" s="33" t="s">
        <v>3083</v>
      </c>
      <c r="D147" s="33">
        <v>3650</v>
      </c>
      <c r="E147" s="33" t="s">
        <v>368</v>
      </c>
      <c r="F147" s="33" t="s">
        <v>1057</v>
      </c>
      <c r="G147" s="33" t="s">
        <v>10394</v>
      </c>
      <c r="H147" s="33" t="s">
        <v>10395</v>
      </c>
      <c r="I147" s="33" t="s">
        <v>10396</v>
      </c>
      <c r="J147" s="88" t="str">
        <f t="shared" si="2"/>
        <v>GO! BS Leefschool Talentenkiem, Brammertstraatje 12, 3650 DILSEN-STOKKEM</v>
      </c>
    </row>
    <row r="148" spans="1:10" x14ac:dyDescent="0.25">
      <c r="A148" s="33">
        <v>1644</v>
      </c>
      <c r="B148" s="33" t="s">
        <v>10425</v>
      </c>
      <c r="C148" s="33" t="s">
        <v>3084</v>
      </c>
      <c r="D148" s="33">
        <v>3660</v>
      </c>
      <c r="E148" s="33" t="s">
        <v>6653</v>
      </c>
      <c r="F148" s="33" t="s">
        <v>1058</v>
      </c>
      <c r="G148" s="33" t="s">
        <v>10394</v>
      </c>
      <c r="H148" s="33" t="s">
        <v>10395</v>
      </c>
      <c r="I148" s="33" t="s">
        <v>10396</v>
      </c>
      <c r="J148" s="88" t="str">
        <f t="shared" si="2"/>
        <v>GO! BS De Lettertuin Opglabbeek, Weg naar Opoeteren 13, 3660 OUDSBERGEN</v>
      </c>
    </row>
    <row r="149" spans="1:10" x14ac:dyDescent="0.25">
      <c r="A149" s="33">
        <v>1651</v>
      </c>
      <c r="B149" s="33" t="s">
        <v>10426</v>
      </c>
      <c r="C149" s="33" t="s">
        <v>3085</v>
      </c>
      <c r="D149" s="33">
        <v>3665</v>
      </c>
      <c r="E149" s="33" t="s">
        <v>369</v>
      </c>
      <c r="F149" s="33" t="s">
        <v>1059</v>
      </c>
      <c r="G149" s="33" t="s">
        <v>10394</v>
      </c>
      <c r="H149" s="33" t="s">
        <v>10395</v>
      </c>
      <c r="I149" s="33" t="s">
        <v>10396</v>
      </c>
      <c r="J149" s="88" t="str">
        <f t="shared" si="2"/>
        <v>GO! BS De Duizendpoot As, Kerkplein 3, 3665 AS</v>
      </c>
    </row>
    <row r="150" spans="1:10" x14ac:dyDescent="0.25">
      <c r="A150" s="33">
        <v>1669</v>
      </c>
      <c r="B150" s="33" t="s">
        <v>6661</v>
      </c>
      <c r="C150" s="33" t="s">
        <v>3086</v>
      </c>
      <c r="D150" s="33">
        <v>3680</v>
      </c>
      <c r="E150" s="33" t="s">
        <v>370</v>
      </c>
      <c r="F150" s="33" t="s">
        <v>1060</v>
      </c>
      <c r="G150" s="33" t="s">
        <v>10394</v>
      </c>
      <c r="H150" s="33" t="s">
        <v>10395</v>
      </c>
      <c r="I150" s="33" t="s">
        <v>10396</v>
      </c>
      <c r="J150" s="88" t="str">
        <f t="shared" si="2"/>
        <v>GO! BS De Springplank, Scholtisplein 21, 3680 MAASEIK</v>
      </c>
    </row>
    <row r="151" spans="1:10" x14ac:dyDescent="0.25">
      <c r="A151" s="33">
        <v>1677</v>
      </c>
      <c r="B151" s="33" t="s">
        <v>10427</v>
      </c>
      <c r="C151" s="33" t="s">
        <v>3087</v>
      </c>
      <c r="D151" s="33">
        <v>3680</v>
      </c>
      <c r="E151" s="33" t="s">
        <v>370</v>
      </c>
      <c r="F151" s="33" t="s">
        <v>1061</v>
      </c>
      <c r="G151" s="33" t="s">
        <v>10394</v>
      </c>
      <c r="H151" s="33" t="s">
        <v>10395</v>
      </c>
      <c r="I151" s="33" t="s">
        <v>10396</v>
      </c>
      <c r="J151" s="88" t="str">
        <f t="shared" si="2"/>
        <v>GO! BS De Sprong Maaseik, Burgemeester Philipslaan 78, 3680 MAASEIK</v>
      </c>
    </row>
    <row r="152" spans="1:10" x14ac:dyDescent="0.25">
      <c r="A152" s="33">
        <v>1685</v>
      </c>
      <c r="B152" s="33" t="s">
        <v>6662</v>
      </c>
      <c r="C152" s="33" t="s">
        <v>3088</v>
      </c>
      <c r="D152" s="33">
        <v>3960</v>
      </c>
      <c r="E152" s="33" t="s">
        <v>371</v>
      </c>
      <c r="F152" s="33" t="s">
        <v>1062</v>
      </c>
      <c r="G152" s="33" t="s">
        <v>10394</v>
      </c>
      <c r="H152" s="33" t="s">
        <v>10395</v>
      </c>
      <c r="I152" s="33" t="s">
        <v>10396</v>
      </c>
      <c r="J152" s="88" t="str">
        <f t="shared" si="2"/>
        <v>GO! BS Klimaatschool, Regenboogstraat 5_A, 3960 BREE</v>
      </c>
    </row>
    <row r="153" spans="1:10" x14ac:dyDescent="0.25">
      <c r="A153" s="33">
        <v>1693</v>
      </c>
      <c r="B153" s="33" t="s">
        <v>6663</v>
      </c>
      <c r="C153" s="33" t="s">
        <v>3089</v>
      </c>
      <c r="D153" s="33">
        <v>3700</v>
      </c>
      <c r="E153" s="33" t="s">
        <v>372</v>
      </c>
      <c r="F153" s="33" t="s">
        <v>1063</v>
      </c>
      <c r="G153" s="33" t="s">
        <v>10394</v>
      </c>
      <c r="H153" s="33" t="s">
        <v>10395</v>
      </c>
      <c r="I153" s="33" t="s">
        <v>10396</v>
      </c>
      <c r="J153" s="88" t="str">
        <f t="shared" si="2"/>
        <v>GO! BS Atheneeke, Moerenstraat 4, 3700 TONGEREN</v>
      </c>
    </row>
    <row r="154" spans="1:10" x14ac:dyDescent="0.25">
      <c r="A154" s="33">
        <v>1701</v>
      </c>
      <c r="B154" s="33" t="s">
        <v>6664</v>
      </c>
      <c r="C154" s="33" t="s">
        <v>3090</v>
      </c>
      <c r="D154" s="33">
        <v>3700</v>
      </c>
      <c r="E154" s="33" t="s">
        <v>372</v>
      </c>
      <c r="F154" s="33" t="s">
        <v>1064</v>
      </c>
      <c r="G154" s="33" t="s">
        <v>10394</v>
      </c>
      <c r="H154" s="33" t="s">
        <v>10395</v>
      </c>
      <c r="I154" s="33" t="s">
        <v>10396</v>
      </c>
      <c r="J154" s="88" t="str">
        <f t="shared" si="2"/>
        <v>GO! BS Merlijn Tongeren, Sacramentstraat 70, 3700 TONGEREN</v>
      </c>
    </row>
    <row r="155" spans="1:10" x14ac:dyDescent="0.25">
      <c r="A155" s="33">
        <v>1719</v>
      </c>
      <c r="B155" s="33" t="s">
        <v>10428</v>
      </c>
      <c r="C155" s="33" t="s">
        <v>3091</v>
      </c>
      <c r="D155" s="33">
        <v>3700</v>
      </c>
      <c r="E155" s="33" t="s">
        <v>372</v>
      </c>
      <c r="F155" s="33" t="s">
        <v>1065</v>
      </c>
      <c r="G155" s="33" t="s">
        <v>10394</v>
      </c>
      <c r="H155" s="33" t="s">
        <v>10395</v>
      </c>
      <c r="I155" s="33" t="s">
        <v>10396</v>
      </c>
      <c r="J155" s="88" t="str">
        <f t="shared" si="2"/>
        <v>GO! BS Freinetschool De Mijlpaal, Koninksemsteenweg 174, 3700 TONGEREN</v>
      </c>
    </row>
    <row r="156" spans="1:10" x14ac:dyDescent="0.25">
      <c r="A156" s="33">
        <v>1727</v>
      </c>
      <c r="B156" s="33" t="s">
        <v>6665</v>
      </c>
      <c r="C156" s="33" t="s">
        <v>3092</v>
      </c>
      <c r="D156" s="33">
        <v>3740</v>
      </c>
      <c r="E156" s="33" t="s">
        <v>373</v>
      </c>
      <c r="F156" s="33" t="s">
        <v>1066</v>
      </c>
      <c r="G156" s="33" t="s">
        <v>10394</v>
      </c>
      <c r="H156" s="33" t="s">
        <v>10395</v>
      </c>
      <c r="I156" s="33" t="s">
        <v>10396</v>
      </c>
      <c r="J156" s="88" t="str">
        <f t="shared" si="2"/>
        <v>GO! BS GoBiLijn, Sint Martinusstraat 3, 3740 BILZEN</v>
      </c>
    </row>
    <row r="157" spans="1:10" x14ac:dyDescent="0.25">
      <c r="A157" s="33">
        <v>1751</v>
      </c>
      <c r="B157" s="33" t="s">
        <v>6666</v>
      </c>
      <c r="C157" s="33" t="s">
        <v>3093</v>
      </c>
      <c r="D157" s="33">
        <v>3800</v>
      </c>
      <c r="E157" s="33" t="s">
        <v>374</v>
      </c>
      <c r="F157" s="33" t="s">
        <v>1067</v>
      </c>
      <c r="G157" s="33" t="s">
        <v>10394</v>
      </c>
      <c r="H157" s="33" t="s">
        <v>10395</v>
      </c>
      <c r="I157" s="33" t="s">
        <v>10396</v>
      </c>
      <c r="J157" s="88" t="str">
        <f t="shared" si="2"/>
        <v>GO! BS Momentum, Grevensmolenweg 21, 3800 SINT-TRUIDEN</v>
      </c>
    </row>
    <row r="158" spans="1:10" x14ac:dyDescent="0.25">
      <c r="A158" s="33">
        <v>1768</v>
      </c>
      <c r="B158" s="33" t="s">
        <v>10429</v>
      </c>
      <c r="C158" s="33" t="s">
        <v>3094</v>
      </c>
      <c r="D158" s="33">
        <v>3800</v>
      </c>
      <c r="E158" s="33" t="s">
        <v>374</v>
      </c>
      <c r="F158" s="33" t="s">
        <v>1068</v>
      </c>
      <c r="G158" s="33" t="s">
        <v>10394</v>
      </c>
      <c r="H158" s="33" t="s">
        <v>10395</v>
      </c>
      <c r="I158" s="33" t="s">
        <v>10396</v>
      </c>
      <c r="J158" s="88" t="str">
        <f t="shared" si="2"/>
        <v>GO! BS Schuttershof Sint-Truiden, Tichelrijlaan 1, 3800 SINT-TRUIDEN</v>
      </c>
    </row>
    <row r="159" spans="1:10" x14ac:dyDescent="0.25">
      <c r="A159" s="33">
        <v>1792</v>
      </c>
      <c r="B159" s="33" t="s">
        <v>10430</v>
      </c>
      <c r="C159" s="33" t="s">
        <v>3095</v>
      </c>
      <c r="D159" s="33">
        <v>3830</v>
      </c>
      <c r="E159" s="33" t="s">
        <v>375</v>
      </c>
      <c r="F159" s="33" t="s">
        <v>1069</v>
      </c>
      <c r="G159" s="33" t="s">
        <v>10394</v>
      </c>
      <c r="H159" s="33" t="s">
        <v>10395</v>
      </c>
      <c r="I159" s="33" t="s">
        <v>10396</v>
      </c>
      <c r="J159" s="88" t="str">
        <f t="shared" si="2"/>
        <v>GO! Next BS De Eik, Zonneveldweg 9, 3830 WELLEN</v>
      </c>
    </row>
    <row r="160" spans="1:10" x14ac:dyDescent="0.25">
      <c r="A160" s="33">
        <v>1818</v>
      </c>
      <c r="B160" s="33" t="s">
        <v>6667</v>
      </c>
      <c r="C160" s="33" t="s">
        <v>3096</v>
      </c>
      <c r="D160" s="33">
        <v>3870</v>
      </c>
      <c r="E160" s="33" t="s">
        <v>376</v>
      </c>
      <c r="F160" s="33" t="s">
        <v>1070</v>
      </c>
      <c r="G160" s="33" t="s">
        <v>10394</v>
      </c>
      <c r="H160" s="33" t="s">
        <v>10395</v>
      </c>
      <c r="I160" s="33" t="s">
        <v>10396</v>
      </c>
      <c r="J160" s="88" t="str">
        <f t="shared" si="2"/>
        <v>GO! BS De Bilter Heers, Nieuwe Steenweg 20, 3870 HEERS</v>
      </c>
    </row>
    <row r="161" spans="1:10" x14ac:dyDescent="0.25">
      <c r="A161" s="33">
        <v>1842</v>
      </c>
      <c r="B161" s="33" t="s">
        <v>5189</v>
      </c>
      <c r="C161" s="33" t="s">
        <v>3097</v>
      </c>
      <c r="D161" s="33">
        <v>3540</v>
      </c>
      <c r="E161" s="33" t="s">
        <v>378</v>
      </c>
      <c r="F161" s="33" t="s">
        <v>1072</v>
      </c>
      <c r="G161" s="33" t="s">
        <v>10394</v>
      </c>
      <c r="H161" s="33" t="s">
        <v>10395</v>
      </c>
      <c r="I161" s="33" t="s">
        <v>10396</v>
      </c>
      <c r="J161" s="88" t="str">
        <f t="shared" si="2"/>
        <v>GO! Next BS Herx, Dokter Vanweddingenlaan 10_1, 3540 HERK-DE-STAD</v>
      </c>
    </row>
    <row r="162" spans="1:10" x14ac:dyDescent="0.25">
      <c r="A162" s="33">
        <v>1867</v>
      </c>
      <c r="B162" s="33" t="s">
        <v>10431</v>
      </c>
      <c r="C162" s="33" t="s">
        <v>3098</v>
      </c>
      <c r="D162" s="33">
        <v>3583</v>
      </c>
      <c r="E162" s="33" t="s">
        <v>380</v>
      </c>
      <c r="F162" s="33" t="s">
        <v>1073</v>
      </c>
      <c r="G162" s="33" t="s">
        <v>6916</v>
      </c>
      <c r="H162" s="33" t="s">
        <v>6621</v>
      </c>
      <c r="I162" s="33" t="s">
        <v>7058</v>
      </c>
      <c r="J162" s="88" t="str">
        <f t="shared" si="2"/>
        <v>GO! BS De Berk Paal, Tessenderlosesteenweg 82, 3583 PAAL</v>
      </c>
    </row>
    <row r="163" spans="1:10" x14ac:dyDescent="0.25">
      <c r="A163" s="33">
        <v>1875</v>
      </c>
      <c r="B163" s="33" t="s">
        <v>6668</v>
      </c>
      <c r="C163" s="33" t="s">
        <v>3099</v>
      </c>
      <c r="D163" s="33">
        <v>3945</v>
      </c>
      <c r="E163" s="33" t="s">
        <v>381</v>
      </c>
      <c r="F163" s="33" t="s">
        <v>1074</v>
      </c>
      <c r="G163" s="33" t="s">
        <v>6916</v>
      </c>
      <c r="H163" s="33" t="s">
        <v>6621</v>
      </c>
      <c r="I163" s="33" t="s">
        <v>7058</v>
      </c>
      <c r="J163" s="88" t="str">
        <f t="shared" si="2"/>
        <v>GO! BS De Klimop Ham, Speelstraat 1, 3945 HAM</v>
      </c>
    </row>
    <row r="164" spans="1:10" x14ac:dyDescent="0.25">
      <c r="A164" s="33">
        <v>1883</v>
      </c>
      <c r="B164" s="33" t="s">
        <v>10432</v>
      </c>
      <c r="C164" s="33" t="s">
        <v>3100</v>
      </c>
      <c r="D164" s="33">
        <v>3970</v>
      </c>
      <c r="E164" s="33" t="s">
        <v>382</v>
      </c>
      <c r="F164" s="33" t="s">
        <v>7072</v>
      </c>
      <c r="G164" s="33" t="s">
        <v>10394</v>
      </c>
      <c r="H164" s="33" t="s">
        <v>10395</v>
      </c>
      <c r="I164" s="33" t="s">
        <v>10396</v>
      </c>
      <c r="J164" s="88" t="str">
        <f t="shared" si="2"/>
        <v>GO! BS Campus FLX, Atheneumstraat 2, 3970 LEOPOLDSBURG</v>
      </c>
    </row>
    <row r="165" spans="1:10" x14ac:dyDescent="0.25">
      <c r="A165" s="33">
        <v>1909</v>
      </c>
      <c r="B165" s="33" t="s">
        <v>10433</v>
      </c>
      <c r="C165" s="33" t="s">
        <v>3101</v>
      </c>
      <c r="D165" s="33">
        <v>3980</v>
      </c>
      <c r="E165" s="33" t="s">
        <v>383</v>
      </c>
      <c r="F165" s="33" t="s">
        <v>1075</v>
      </c>
      <c r="G165" s="33" t="s">
        <v>6916</v>
      </c>
      <c r="H165" s="33" t="s">
        <v>6621</v>
      </c>
      <c r="I165" s="33" t="s">
        <v>7058</v>
      </c>
      <c r="J165" s="88" t="str">
        <f t="shared" si="2"/>
        <v>GO! BS De Letterberg Tessenderlo, Gerhagenstraat 62, 3980 TESSENDERLO</v>
      </c>
    </row>
    <row r="166" spans="1:10" x14ac:dyDescent="0.25">
      <c r="A166" s="33">
        <v>1917</v>
      </c>
      <c r="B166" s="33" t="s">
        <v>6669</v>
      </c>
      <c r="C166" s="33" t="s">
        <v>3102</v>
      </c>
      <c r="D166" s="33">
        <v>2431</v>
      </c>
      <c r="E166" s="33" t="s">
        <v>384</v>
      </c>
      <c r="F166" s="33" t="s">
        <v>1076</v>
      </c>
      <c r="G166" s="33" t="s">
        <v>6925</v>
      </c>
      <c r="H166" s="33" t="s">
        <v>6637</v>
      </c>
      <c r="I166" s="33" t="s">
        <v>7388</v>
      </c>
      <c r="J166" s="88" t="str">
        <f t="shared" si="2"/>
        <v>GO! BS De Wissel, Kapellestraat 9, 2431 VEERLE</v>
      </c>
    </row>
    <row r="167" spans="1:10" x14ac:dyDescent="0.25">
      <c r="A167" s="33">
        <v>1925</v>
      </c>
      <c r="B167" s="33" t="s">
        <v>10434</v>
      </c>
      <c r="C167" s="33" t="s">
        <v>3103</v>
      </c>
      <c r="D167" s="33">
        <v>2450</v>
      </c>
      <c r="E167" s="33" t="s">
        <v>385</v>
      </c>
      <c r="F167" s="33" t="s">
        <v>1077</v>
      </c>
      <c r="G167" s="33" t="s">
        <v>6925</v>
      </c>
      <c r="H167" s="33" t="s">
        <v>6637</v>
      </c>
      <c r="I167" s="33" t="s">
        <v>7388</v>
      </c>
      <c r="J167" s="88" t="str">
        <f t="shared" si="2"/>
        <v>GO! BS De Boomgaard Meerhout, Veldstraat 81, 2450 MEERHOUT</v>
      </c>
    </row>
    <row r="168" spans="1:10" x14ac:dyDescent="0.25">
      <c r="A168" s="33">
        <v>1941</v>
      </c>
      <c r="B168" s="33" t="s">
        <v>10435</v>
      </c>
      <c r="C168" s="33" t="s">
        <v>10125</v>
      </c>
      <c r="D168" s="33">
        <v>7780</v>
      </c>
      <c r="E168" s="33" t="s">
        <v>386</v>
      </c>
      <c r="F168" s="33" t="s">
        <v>1078</v>
      </c>
      <c r="G168" s="33" t="s">
        <v>6925</v>
      </c>
      <c r="H168" s="33" t="s">
        <v>6637</v>
      </c>
      <c r="I168" s="33" t="s">
        <v>7388</v>
      </c>
      <c r="J168" s="88" t="str">
        <f t="shared" si="2"/>
        <v>GO! BS De Taalkoffer Komen-Waasten, Kastelenlaan 109, 7780 KOMEN-WAASTEN</v>
      </c>
    </row>
    <row r="169" spans="1:10" x14ac:dyDescent="0.25">
      <c r="A169" s="33">
        <v>1958</v>
      </c>
      <c r="B169" s="33" t="s">
        <v>10436</v>
      </c>
      <c r="C169" s="33" t="s">
        <v>3104</v>
      </c>
      <c r="D169" s="33">
        <v>8000</v>
      </c>
      <c r="E169" s="33" t="s">
        <v>387</v>
      </c>
      <c r="F169" s="33" t="s">
        <v>1079</v>
      </c>
      <c r="G169" s="33" t="s">
        <v>10872</v>
      </c>
      <c r="H169" s="33" t="s">
        <v>10873</v>
      </c>
      <c r="I169" s="33" t="s">
        <v>10874</v>
      </c>
      <c r="J169" s="88" t="str">
        <f t="shared" si="2"/>
        <v>GO! BS Brugge Centrum, Spiegelrei 15, 8000 BRUGGE</v>
      </c>
    </row>
    <row r="170" spans="1:10" x14ac:dyDescent="0.25">
      <c r="A170" s="33">
        <v>1974</v>
      </c>
      <c r="B170" s="33" t="s">
        <v>6661</v>
      </c>
      <c r="C170" s="33" t="s">
        <v>7073</v>
      </c>
      <c r="D170" s="33">
        <v>8000</v>
      </c>
      <c r="E170" s="33" t="s">
        <v>387</v>
      </c>
      <c r="F170" s="33" t="s">
        <v>1080</v>
      </c>
      <c r="G170" s="33" t="s">
        <v>10872</v>
      </c>
      <c r="H170" s="33" t="s">
        <v>10873</v>
      </c>
      <c r="I170" s="33" t="s">
        <v>10874</v>
      </c>
      <c r="J170" s="88" t="str">
        <f t="shared" si="2"/>
        <v>GO! BS De Springplank, Hugo Losschaertstraat 5_B, 8000 BRUGGE</v>
      </c>
    </row>
    <row r="171" spans="1:10" x14ac:dyDescent="0.25">
      <c r="A171" s="33">
        <v>1982</v>
      </c>
      <c r="B171" s="33" t="s">
        <v>10437</v>
      </c>
      <c r="C171" s="33" t="s">
        <v>3105</v>
      </c>
      <c r="D171" s="33">
        <v>8020</v>
      </c>
      <c r="E171" s="33" t="s">
        <v>388</v>
      </c>
      <c r="F171" s="33" t="s">
        <v>1081</v>
      </c>
      <c r="G171" s="33" t="s">
        <v>10872</v>
      </c>
      <c r="H171" s="33" t="s">
        <v>10873</v>
      </c>
      <c r="I171" s="33" t="s">
        <v>10874</v>
      </c>
      <c r="J171" s="88" t="str">
        <f t="shared" si="2"/>
        <v>GO! BS Facet, Marechalstraat 48, 8020 OOSTKAMP</v>
      </c>
    </row>
    <row r="172" spans="1:10" x14ac:dyDescent="0.25">
      <c r="A172" s="33">
        <v>1991</v>
      </c>
      <c r="B172" s="33" t="s">
        <v>10438</v>
      </c>
      <c r="C172" s="33" t="s">
        <v>3106</v>
      </c>
      <c r="D172" s="33">
        <v>8730</v>
      </c>
      <c r="E172" s="33" t="s">
        <v>389</v>
      </c>
      <c r="F172" s="33" t="s">
        <v>1082</v>
      </c>
      <c r="G172" s="33" t="s">
        <v>10872</v>
      </c>
      <c r="H172" s="33" t="s">
        <v>10873</v>
      </c>
      <c r="I172" s="33" t="s">
        <v>10874</v>
      </c>
      <c r="J172" s="88" t="str">
        <f t="shared" si="2"/>
        <v>GO! BS Stimuland, Parkstraat 4, 8730 BEERNEM</v>
      </c>
    </row>
    <row r="173" spans="1:10" x14ac:dyDescent="0.25">
      <c r="A173" s="33">
        <v>2006</v>
      </c>
      <c r="B173" s="33" t="s">
        <v>10439</v>
      </c>
      <c r="C173" s="33" t="s">
        <v>7392</v>
      </c>
      <c r="D173" s="33">
        <v>8310</v>
      </c>
      <c r="E173" s="33" t="s">
        <v>403</v>
      </c>
      <c r="F173" s="33" t="s">
        <v>7393</v>
      </c>
      <c r="G173" s="33" t="s">
        <v>10872</v>
      </c>
      <c r="H173" s="33" t="s">
        <v>10873</v>
      </c>
      <c r="I173" s="33" t="s">
        <v>10874</v>
      </c>
      <c r="J173" s="88" t="str">
        <f t="shared" si="2"/>
        <v>GO! BS Paalbos, Gemeneweideweg-Zuid 121, 8310 ASSEBROEK</v>
      </c>
    </row>
    <row r="174" spans="1:10" x14ac:dyDescent="0.25">
      <c r="A174" s="33">
        <v>2014</v>
      </c>
      <c r="B174" s="33" t="s">
        <v>10126</v>
      </c>
      <c r="C174" s="33" t="s">
        <v>3107</v>
      </c>
      <c r="D174" s="33">
        <v>8810</v>
      </c>
      <c r="E174" s="33" t="s">
        <v>391</v>
      </c>
      <c r="F174" s="33" t="s">
        <v>1083</v>
      </c>
      <c r="G174" s="33" t="s">
        <v>10872</v>
      </c>
      <c r="H174" s="33" t="s">
        <v>10873</v>
      </c>
      <c r="I174" s="33" t="s">
        <v>10874</v>
      </c>
      <c r="J174" s="88" t="str">
        <f t="shared" si="2"/>
        <v>GO! BS De Valke, Torhoutstraat 65, 8810 LICHTERVELDE</v>
      </c>
    </row>
    <row r="175" spans="1:10" x14ac:dyDescent="0.25">
      <c r="A175" s="33">
        <v>2022</v>
      </c>
      <c r="B175" s="33" t="s">
        <v>10440</v>
      </c>
      <c r="C175" s="33" t="s">
        <v>3108</v>
      </c>
      <c r="D175" s="33">
        <v>8820</v>
      </c>
      <c r="E175" s="33" t="s">
        <v>392</v>
      </c>
      <c r="F175" s="33" t="s">
        <v>1084</v>
      </c>
      <c r="G175" s="33" t="s">
        <v>10872</v>
      </c>
      <c r="H175" s="33" t="s">
        <v>10873</v>
      </c>
      <c r="I175" s="33" t="s">
        <v>10874</v>
      </c>
      <c r="J175" s="88" t="str">
        <f t="shared" si="2"/>
        <v>GO! BS Eureka, Rijselstraat 110, 8820 TORHOUT</v>
      </c>
    </row>
    <row r="176" spans="1:10" x14ac:dyDescent="0.25">
      <c r="A176" s="33">
        <v>2031</v>
      </c>
      <c r="B176" s="33" t="s">
        <v>10441</v>
      </c>
      <c r="C176" s="33" t="s">
        <v>3109</v>
      </c>
      <c r="D176" s="33">
        <v>8840</v>
      </c>
      <c r="E176" s="33" t="s">
        <v>393</v>
      </c>
      <c r="F176" s="33" t="s">
        <v>1085</v>
      </c>
      <c r="G176" s="33" t="s">
        <v>10872</v>
      </c>
      <c r="H176" s="33" t="s">
        <v>10873</v>
      </c>
      <c r="I176" s="33" t="s">
        <v>10874</v>
      </c>
      <c r="J176" s="88" t="str">
        <f t="shared" si="2"/>
        <v>GO! Methodeschool Blink, Diksmuidestraat 1, 8840 STADEN</v>
      </c>
    </row>
    <row r="177" spans="1:10" x14ac:dyDescent="0.25">
      <c r="A177" s="33">
        <v>2048</v>
      </c>
      <c r="B177" s="33" t="s">
        <v>10442</v>
      </c>
      <c r="C177" s="33" t="s">
        <v>3110</v>
      </c>
      <c r="D177" s="33">
        <v>8600</v>
      </c>
      <c r="E177" s="33" t="s">
        <v>394</v>
      </c>
      <c r="F177" s="33" t="s">
        <v>1086</v>
      </c>
      <c r="G177" s="33" t="s">
        <v>10872</v>
      </c>
      <c r="H177" s="33" t="s">
        <v>10873</v>
      </c>
      <c r="I177" s="33" t="s">
        <v>10874</v>
      </c>
      <c r="J177" s="88" t="str">
        <f t="shared" si="2"/>
        <v>GO! BS W'ijzer, Grauwe Broedersstraat 73, 8600 DIKSMUIDE</v>
      </c>
    </row>
    <row r="178" spans="1:10" x14ac:dyDescent="0.25">
      <c r="A178" s="33">
        <v>2071</v>
      </c>
      <c r="B178" s="33" t="s">
        <v>7074</v>
      </c>
      <c r="C178" s="33" t="s">
        <v>3111</v>
      </c>
      <c r="D178" s="33">
        <v>8200</v>
      </c>
      <c r="E178" s="33" t="s">
        <v>395</v>
      </c>
      <c r="F178" s="33" t="s">
        <v>1087</v>
      </c>
      <c r="G178" s="33" t="s">
        <v>10872</v>
      </c>
      <c r="H178" s="33" t="s">
        <v>10873</v>
      </c>
      <c r="I178" s="33" t="s">
        <v>10874</v>
      </c>
      <c r="J178" s="88" t="str">
        <f t="shared" si="2"/>
        <v>GO! BS Manitoba, Manitobalaan 48, 8200 SINT-ANDRIES</v>
      </c>
    </row>
    <row r="179" spans="1:10" x14ac:dyDescent="0.25">
      <c r="A179" s="33">
        <v>2089</v>
      </c>
      <c r="B179" s="33" t="s">
        <v>10443</v>
      </c>
      <c r="C179" s="33" t="s">
        <v>3112</v>
      </c>
      <c r="D179" s="33">
        <v>8210</v>
      </c>
      <c r="E179" s="33" t="s">
        <v>396</v>
      </c>
      <c r="F179" s="33" t="s">
        <v>1088</v>
      </c>
      <c r="G179" s="33" t="s">
        <v>10872</v>
      </c>
      <c r="H179" s="33" t="s">
        <v>10873</v>
      </c>
      <c r="I179" s="33" t="s">
        <v>10874</v>
      </c>
      <c r="J179" s="88" t="str">
        <f t="shared" si="2"/>
        <v>GO! BS De Glimlach, Sint-Elooistraat 2, 8210 ZEDELGEM</v>
      </c>
    </row>
    <row r="180" spans="1:10" x14ac:dyDescent="0.25">
      <c r="A180" s="33">
        <v>2097</v>
      </c>
      <c r="B180" s="33" t="s">
        <v>10444</v>
      </c>
      <c r="C180" s="33" t="s">
        <v>3113</v>
      </c>
      <c r="D180" s="33">
        <v>8490</v>
      </c>
      <c r="E180" s="33" t="s">
        <v>397</v>
      </c>
      <c r="F180" s="33" t="s">
        <v>1089</v>
      </c>
      <c r="G180" s="33" t="s">
        <v>10872</v>
      </c>
      <c r="H180" s="33" t="s">
        <v>10873</v>
      </c>
      <c r="I180" s="33" t="s">
        <v>10874</v>
      </c>
      <c r="J180" s="88" t="str">
        <f t="shared" si="2"/>
        <v>GO! BS Permekeschool, Varsenareweg 7_C, 8490 JABBEKE</v>
      </c>
    </row>
    <row r="181" spans="1:10" x14ac:dyDescent="0.25">
      <c r="A181" s="33">
        <v>2105</v>
      </c>
      <c r="B181" s="33" t="s">
        <v>10445</v>
      </c>
      <c r="C181" s="33" t="s">
        <v>3114</v>
      </c>
      <c r="D181" s="33">
        <v>8460</v>
      </c>
      <c r="E181" s="33" t="s">
        <v>398</v>
      </c>
      <c r="F181" s="33" t="s">
        <v>1090</v>
      </c>
      <c r="G181" s="33" t="s">
        <v>6925</v>
      </c>
      <c r="H181" s="33" t="s">
        <v>6637</v>
      </c>
      <c r="I181" s="33" t="s">
        <v>7388</v>
      </c>
      <c r="J181" s="88" t="str">
        <f t="shared" si="2"/>
        <v>GO! BS Arnoldus, Brouwerijstraat 8, 8460 OUDENBURG</v>
      </c>
    </row>
    <row r="182" spans="1:10" x14ac:dyDescent="0.25">
      <c r="A182" s="33">
        <v>2113</v>
      </c>
      <c r="B182" s="33" t="s">
        <v>10446</v>
      </c>
      <c r="C182" s="33" t="s">
        <v>3115</v>
      </c>
      <c r="D182" s="33">
        <v>8470</v>
      </c>
      <c r="E182" s="33" t="s">
        <v>399</v>
      </c>
      <c r="F182" s="33" t="s">
        <v>1091</v>
      </c>
      <c r="G182" s="33" t="s">
        <v>6925</v>
      </c>
      <c r="H182" s="33" t="s">
        <v>6637</v>
      </c>
      <c r="I182" s="33" t="s">
        <v>7388</v>
      </c>
      <c r="J182" s="88" t="str">
        <f t="shared" si="2"/>
        <v>GO! BS De Klimop, Putbekestraat 30, 8470 GISTEL</v>
      </c>
    </row>
    <row r="183" spans="1:10" x14ac:dyDescent="0.25">
      <c r="A183" s="33">
        <v>2139</v>
      </c>
      <c r="B183" s="33" t="s">
        <v>6660</v>
      </c>
      <c r="C183" s="33" t="s">
        <v>3116</v>
      </c>
      <c r="D183" s="33">
        <v>8680</v>
      </c>
      <c r="E183" s="33" t="s">
        <v>400</v>
      </c>
      <c r="F183" s="33" t="s">
        <v>1092</v>
      </c>
      <c r="G183" s="33" t="s">
        <v>6925</v>
      </c>
      <c r="H183" s="33" t="s">
        <v>6637</v>
      </c>
      <c r="I183" s="33" t="s">
        <v>7388</v>
      </c>
      <c r="J183" s="88" t="str">
        <f t="shared" si="2"/>
        <v>GO! BS De Lettertuin, Ringlaan 18, 8680 KOEKELARE</v>
      </c>
    </row>
    <row r="184" spans="1:10" x14ac:dyDescent="0.25">
      <c r="A184" s="33">
        <v>2147</v>
      </c>
      <c r="B184" s="33" t="s">
        <v>5190</v>
      </c>
      <c r="C184" s="33" t="s">
        <v>3117</v>
      </c>
      <c r="D184" s="33">
        <v>8300</v>
      </c>
      <c r="E184" s="33" t="s">
        <v>401</v>
      </c>
      <c r="F184" s="33" t="s">
        <v>1093</v>
      </c>
      <c r="G184" s="33" t="s">
        <v>10872</v>
      </c>
      <c r="H184" s="33" t="s">
        <v>10873</v>
      </c>
      <c r="I184" s="33" t="s">
        <v>10874</v>
      </c>
      <c r="J184" s="88" t="str">
        <f t="shared" si="2"/>
        <v>GO! BS miniMAKZ, Piers de Raveschootlaan 54, 8300 KNOKKE-HEIST</v>
      </c>
    </row>
    <row r="185" spans="1:10" x14ac:dyDescent="0.25">
      <c r="A185" s="33">
        <v>2154</v>
      </c>
      <c r="B185" s="33" t="s">
        <v>10875</v>
      </c>
      <c r="C185" s="33" t="s">
        <v>3118</v>
      </c>
      <c r="D185" s="33">
        <v>8310</v>
      </c>
      <c r="E185" s="33" t="s">
        <v>402</v>
      </c>
      <c r="F185" s="33" t="s">
        <v>7075</v>
      </c>
      <c r="G185" s="33" t="s">
        <v>10872</v>
      </c>
      <c r="H185" s="33" t="s">
        <v>10873</v>
      </c>
      <c r="I185" s="33" t="s">
        <v>10874</v>
      </c>
      <c r="J185" s="88" t="str">
        <f t="shared" si="2"/>
        <v>GO! Freinet Context, Brieversweg 185, 8310 SINT-KRUIS</v>
      </c>
    </row>
    <row r="186" spans="1:10" x14ac:dyDescent="0.25">
      <c r="A186" s="33">
        <v>2162</v>
      </c>
      <c r="B186" s="33" t="s">
        <v>10447</v>
      </c>
      <c r="C186" s="33" t="s">
        <v>10127</v>
      </c>
      <c r="D186" s="33">
        <v>8310</v>
      </c>
      <c r="E186" s="33" t="s">
        <v>403</v>
      </c>
      <c r="F186" s="33" t="s">
        <v>1094</v>
      </c>
      <c r="G186" s="33" t="s">
        <v>10872</v>
      </c>
      <c r="H186" s="33" t="s">
        <v>10873</v>
      </c>
      <c r="I186" s="33" t="s">
        <v>10874</v>
      </c>
      <c r="J186" s="88" t="str">
        <f t="shared" si="2"/>
        <v>GO! BS Bloeiweide, Weidestraat 81 bus D, 8310 ASSEBROEK</v>
      </c>
    </row>
    <row r="187" spans="1:10" x14ac:dyDescent="0.25">
      <c r="A187" s="33">
        <v>2171</v>
      </c>
      <c r="B187" s="33" t="s">
        <v>10448</v>
      </c>
      <c r="C187" s="33" t="s">
        <v>3119</v>
      </c>
      <c r="D187" s="33">
        <v>8370</v>
      </c>
      <c r="E187" s="33" t="s">
        <v>404</v>
      </c>
      <c r="F187" s="33" t="s">
        <v>1095</v>
      </c>
      <c r="G187" s="33" t="s">
        <v>10872</v>
      </c>
      <c r="H187" s="33" t="s">
        <v>10873</v>
      </c>
      <c r="I187" s="33" t="s">
        <v>10874</v>
      </c>
      <c r="J187" s="88" t="str">
        <f t="shared" si="2"/>
        <v>GO! BS D'oefenschool, Van Maerlantstraat 1, 8370 BLANKENBERGE</v>
      </c>
    </row>
    <row r="188" spans="1:10" x14ac:dyDescent="0.25">
      <c r="A188" s="33">
        <v>2188</v>
      </c>
      <c r="B188" s="33" t="s">
        <v>10449</v>
      </c>
      <c r="C188" s="33" t="s">
        <v>3120</v>
      </c>
      <c r="D188" s="33">
        <v>8370</v>
      </c>
      <c r="E188" s="33" t="s">
        <v>404</v>
      </c>
      <c r="F188" s="33" t="s">
        <v>1096</v>
      </c>
      <c r="G188" s="33" t="s">
        <v>10872</v>
      </c>
      <c r="H188" s="33" t="s">
        <v>10873</v>
      </c>
      <c r="I188" s="33" t="s">
        <v>10874</v>
      </c>
      <c r="J188" s="88" t="str">
        <f t="shared" si="2"/>
        <v>GO! BS Zilvermeeuw, Groenestraat 69, 8370 BLANKENBERGE</v>
      </c>
    </row>
    <row r="189" spans="1:10" x14ac:dyDescent="0.25">
      <c r="A189" s="33">
        <v>2204</v>
      </c>
      <c r="B189" s="33" t="s">
        <v>10450</v>
      </c>
      <c r="C189" s="33" t="s">
        <v>3121</v>
      </c>
      <c r="D189" s="33">
        <v>8400</v>
      </c>
      <c r="E189" s="33" t="s">
        <v>405</v>
      </c>
      <c r="F189" s="33" t="s">
        <v>1097</v>
      </c>
      <c r="G189" s="33" t="s">
        <v>6925</v>
      </c>
      <c r="H189" s="33" t="s">
        <v>6637</v>
      </c>
      <c r="I189" s="33" t="s">
        <v>7388</v>
      </c>
      <c r="J189" s="88" t="str">
        <f t="shared" si="2"/>
        <v>GO! BS De Groeiboom, Hendrik Serruyslaan 28, 8400 OOSTENDE</v>
      </c>
    </row>
    <row r="190" spans="1:10" x14ac:dyDescent="0.25">
      <c r="A190" s="33">
        <v>2212</v>
      </c>
      <c r="B190" s="33" t="s">
        <v>10451</v>
      </c>
      <c r="C190" s="33" t="s">
        <v>3122</v>
      </c>
      <c r="D190" s="33">
        <v>8400</v>
      </c>
      <c r="E190" s="33" t="s">
        <v>405</v>
      </c>
      <c r="F190" s="33" t="s">
        <v>1098</v>
      </c>
      <c r="G190" s="33" t="s">
        <v>6925</v>
      </c>
      <c r="H190" s="33" t="s">
        <v>6637</v>
      </c>
      <c r="I190" s="33" t="s">
        <v>7388</v>
      </c>
      <c r="J190" s="88" t="str">
        <f t="shared" si="2"/>
        <v>GO! BS Stene, Steensedijk 352, 8400 OOSTENDE</v>
      </c>
    </row>
    <row r="191" spans="1:10" x14ac:dyDescent="0.25">
      <c r="A191" s="33">
        <v>2221</v>
      </c>
      <c r="B191" s="33" t="s">
        <v>10452</v>
      </c>
      <c r="C191" s="33" t="s">
        <v>3123</v>
      </c>
      <c r="D191" s="33">
        <v>8400</v>
      </c>
      <c r="E191" s="33" t="s">
        <v>405</v>
      </c>
      <c r="F191" s="33" t="s">
        <v>1099</v>
      </c>
      <c r="G191" s="33" t="s">
        <v>6925</v>
      </c>
      <c r="H191" s="33" t="s">
        <v>6637</v>
      </c>
      <c r="I191" s="33" t="s">
        <v>7388</v>
      </c>
      <c r="J191" s="88" t="str">
        <f t="shared" si="2"/>
        <v>GO! BS Vogelzang, Haverstraat 9, 8400 OOSTENDE</v>
      </c>
    </row>
    <row r="192" spans="1:10" x14ac:dyDescent="0.25">
      <c r="A192" s="33">
        <v>2246</v>
      </c>
      <c r="B192" s="33" t="s">
        <v>10453</v>
      </c>
      <c r="C192" s="33" t="s">
        <v>3124</v>
      </c>
      <c r="D192" s="33">
        <v>8420</v>
      </c>
      <c r="E192" s="33" t="s">
        <v>406</v>
      </c>
      <c r="F192" s="33" t="s">
        <v>1100</v>
      </c>
      <c r="G192" s="33" t="s">
        <v>10872</v>
      </c>
      <c r="H192" s="33" t="s">
        <v>10873</v>
      </c>
      <c r="I192" s="33" t="s">
        <v>10874</v>
      </c>
      <c r="J192" s="88" t="str">
        <f t="shared" si="2"/>
        <v>GO! BS Einstein, Einsteinlaan 1, 8420 DE HAAN</v>
      </c>
    </row>
    <row r="193" spans="1:10" x14ac:dyDescent="0.25">
      <c r="A193" s="33">
        <v>2261</v>
      </c>
      <c r="B193" s="33" t="s">
        <v>10454</v>
      </c>
      <c r="C193" s="33" t="s">
        <v>3125</v>
      </c>
      <c r="D193" s="33">
        <v>8620</v>
      </c>
      <c r="E193" s="33" t="s">
        <v>407</v>
      </c>
      <c r="F193" s="33" t="s">
        <v>1101</v>
      </c>
      <c r="G193" s="33" t="s">
        <v>10872</v>
      </c>
      <c r="H193" s="33" t="s">
        <v>10873</v>
      </c>
      <c r="I193" s="33" t="s">
        <v>10874</v>
      </c>
      <c r="J193" s="88" t="str">
        <f t="shared" si="2"/>
        <v>GO! BS De Vierboete_Nieuwpoort, Arsenaalstraat 35, 8620 NIEUWPOORT</v>
      </c>
    </row>
    <row r="194" spans="1:10" x14ac:dyDescent="0.25">
      <c r="A194" s="33">
        <v>2279</v>
      </c>
      <c r="B194" s="33" t="s">
        <v>10128</v>
      </c>
      <c r="C194" s="33" t="s">
        <v>3126</v>
      </c>
      <c r="D194" s="33">
        <v>8670</v>
      </c>
      <c r="E194" s="33" t="s">
        <v>408</v>
      </c>
      <c r="F194" s="33" t="s">
        <v>1102</v>
      </c>
      <c r="G194" s="33" t="s">
        <v>10872</v>
      </c>
      <c r="H194" s="33" t="s">
        <v>10873</v>
      </c>
      <c r="I194" s="33" t="s">
        <v>10874</v>
      </c>
      <c r="J194" s="88" t="str">
        <f t="shared" si="2"/>
        <v>GO! BS De Letterzee, Albert Fastenaekelslaan 24, 8670 KOKSIJDE</v>
      </c>
    </row>
    <row r="195" spans="1:10" x14ac:dyDescent="0.25">
      <c r="A195" s="33">
        <v>2287</v>
      </c>
      <c r="B195" s="33" t="s">
        <v>10455</v>
      </c>
      <c r="C195" s="33" t="s">
        <v>3127</v>
      </c>
      <c r="D195" s="33">
        <v>8660</v>
      </c>
      <c r="E195" s="33" t="s">
        <v>409</v>
      </c>
      <c r="F195" s="33" t="s">
        <v>1103</v>
      </c>
      <c r="G195" s="33" t="s">
        <v>10872</v>
      </c>
      <c r="H195" s="33" t="s">
        <v>10873</v>
      </c>
      <c r="I195" s="33" t="s">
        <v>10874</v>
      </c>
      <c r="J195" s="88" t="str">
        <f t="shared" ref="J195:J258" si="3">IF(A195="","",B195&amp;", "&amp;C195&amp;", "&amp;D195&amp;" "&amp;E195)</f>
        <v>GO! BS De Tuimelaar_De Panne, Verenigingstraat 17, 8660 DE PANNE</v>
      </c>
    </row>
    <row r="196" spans="1:10" x14ac:dyDescent="0.25">
      <c r="A196" s="33">
        <v>2295</v>
      </c>
      <c r="B196" s="33" t="s">
        <v>10456</v>
      </c>
      <c r="C196" s="33" t="s">
        <v>6670</v>
      </c>
      <c r="D196" s="33">
        <v>8630</v>
      </c>
      <c r="E196" s="33" t="s">
        <v>410</v>
      </c>
      <c r="F196" s="33" t="s">
        <v>1104</v>
      </c>
      <c r="G196" s="33" t="s">
        <v>10872</v>
      </c>
      <c r="H196" s="33" t="s">
        <v>10873</v>
      </c>
      <c r="I196" s="33" t="s">
        <v>10874</v>
      </c>
      <c r="J196" s="88" t="str">
        <f t="shared" si="3"/>
        <v>GO! BS Veurne, Noordstraat 25, 8630 VEURNE</v>
      </c>
    </row>
    <row r="197" spans="1:10" x14ac:dyDescent="0.25">
      <c r="A197" s="33">
        <v>2303</v>
      </c>
      <c r="B197" s="33" t="s">
        <v>6671</v>
      </c>
      <c r="C197" s="33" t="s">
        <v>3128</v>
      </c>
      <c r="D197" s="33">
        <v>8500</v>
      </c>
      <c r="E197" s="33" t="s">
        <v>411</v>
      </c>
      <c r="F197" s="33" t="s">
        <v>1105</v>
      </c>
      <c r="G197" s="33" t="s">
        <v>6925</v>
      </c>
      <c r="H197" s="33" t="s">
        <v>6637</v>
      </c>
      <c r="I197" s="33" t="s">
        <v>7388</v>
      </c>
      <c r="J197" s="88" t="str">
        <f t="shared" si="3"/>
        <v>GO! BS Drie Hofsteden, Minister De Taeyelaan 11, 8500 KORTRIJK</v>
      </c>
    </row>
    <row r="198" spans="1:10" x14ac:dyDescent="0.25">
      <c r="A198" s="33">
        <v>2311</v>
      </c>
      <c r="B198" s="33" t="s">
        <v>10457</v>
      </c>
      <c r="C198" s="33" t="s">
        <v>3129</v>
      </c>
      <c r="D198" s="33">
        <v>8510</v>
      </c>
      <c r="E198" s="33" t="s">
        <v>412</v>
      </c>
      <c r="F198" s="33" t="s">
        <v>1106</v>
      </c>
      <c r="G198" s="33" t="s">
        <v>6925</v>
      </c>
      <c r="H198" s="33" t="s">
        <v>6637</v>
      </c>
      <c r="I198" s="33" t="s">
        <v>7388</v>
      </c>
      <c r="J198" s="88" t="str">
        <f t="shared" si="3"/>
        <v>GO! BS Het Open Groene_Marke, Kalvariestraat 70, 8510 MARKE</v>
      </c>
    </row>
    <row r="199" spans="1:10" x14ac:dyDescent="0.25">
      <c r="A199" s="33">
        <v>2329</v>
      </c>
      <c r="B199" s="33" t="s">
        <v>10458</v>
      </c>
      <c r="C199" s="33" t="s">
        <v>3130</v>
      </c>
      <c r="D199" s="33">
        <v>8930</v>
      </c>
      <c r="E199" s="33" t="s">
        <v>413</v>
      </c>
      <c r="F199" s="33" t="s">
        <v>1107</v>
      </c>
      <c r="G199" s="33" t="s">
        <v>6925</v>
      </c>
      <c r="H199" s="33" t="s">
        <v>6637</v>
      </c>
      <c r="I199" s="33" t="s">
        <v>7388</v>
      </c>
      <c r="J199" s="88" t="str">
        <f t="shared" si="3"/>
        <v>GO! BS Ter Molen_Lauwe, Grote Molenstraat 113, 8930 LAUWE</v>
      </c>
    </row>
    <row r="200" spans="1:10" x14ac:dyDescent="0.25">
      <c r="A200" s="33">
        <v>2345</v>
      </c>
      <c r="B200" s="33" t="s">
        <v>10459</v>
      </c>
      <c r="C200" s="33" t="s">
        <v>3131</v>
      </c>
      <c r="D200" s="33">
        <v>8550</v>
      </c>
      <c r="E200" s="33" t="s">
        <v>415</v>
      </c>
      <c r="F200" s="33" t="s">
        <v>1108</v>
      </c>
      <c r="G200" s="33" t="s">
        <v>6925</v>
      </c>
      <c r="H200" s="33" t="s">
        <v>6637</v>
      </c>
      <c r="I200" s="33" t="s">
        <v>7388</v>
      </c>
      <c r="J200" s="88" t="str">
        <f t="shared" si="3"/>
        <v>GO! BS De Windroos_Zwevegem, Hendrik Consciencestraat 1_B, 8550 ZWEVEGEM</v>
      </c>
    </row>
    <row r="201" spans="1:10" x14ac:dyDescent="0.25">
      <c r="A201" s="33">
        <v>2352</v>
      </c>
      <c r="B201" s="33" t="s">
        <v>10460</v>
      </c>
      <c r="C201" s="33" t="s">
        <v>3132</v>
      </c>
      <c r="D201" s="33">
        <v>8540</v>
      </c>
      <c r="E201" s="33" t="s">
        <v>416</v>
      </c>
      <c r="F201" s="33" t="s">
        <v>1109</v>
      </c>
      <c r="G201" s="33" t="s">
        <v>6925</v>
      </c>
      <c r="H201" s="33" t="s">
        <v>6637</v>
      </c>
      <c r="I201" s="33" t="s">
        <v>7388</v>
      </c>
      <c r="J201" s="88" t="str">
        <f t="shared" si="3"/>
        <v>GO! BS De driesprong_Deerlijk, Kapel ter Rustestraat 3, 8540 DEERLIJK</v>
      </c>
    </row>
    <row r="202" spans="1:10" x14ac:dyDescent="0.25">
      <c r="A202" s="33">
        <v>2361</v>
      </c>
      <c r="B202" s="33" t="s">
        <v>10461</v>
      </c>
      <c r="C202" s="33" t="s">
        <v>3133</v>
      </c>
      <c r="D202" s="33">
        <v>8580</v>
      </c>
      <c r="E202" s="33" t="s">
        <v>417</v>
      </c>
      <c r="F202" s="33" t="s">
        <v>1110</v>
      </c>
      <c r="G202" s="33" t="s">
        <v>10872</v>
      </c>
      <c r="H202" s="33" t="s">
        <v>10873</v>
      </c>
      <c r="I202" s="33" t="s">
        <v>10874</v>
      </c>
      <c r="J202" s="88" t="str">
        <f t="shared" si="3"/>
        <v>GO! BS De Toekomst_Avelgem, Kerkhofstraat 51, 8580 AVELGEM</v>
      </c>
    </row>
    <row r="203" spans="1:10" x14ac:dyDescent="0.25">
      <c r="A203" s="33">
        <v>2394</v>
      </c>
      <c r="B203" s="33" t="s">
        <v>10462</v>
      </c>
      <c r="C203" s="33" t="s">
        <v>3134</v>
      </c>
      <c r="D203" s="33">
        <v>8560</v>
      </c>
      <c r="E203" s="33" t="s">
        <v>418</v>
      </c>
      <c r="F203" s="33" t="s">
        <v>1111</v>
      </c>
      <c r="G203" s="33" t="s">
        <v>6925</v>
      </c>
      <c r="H203" s="33" t="s">
        <v>6637</v>
      </c>
      <c r="I203" s="33" t="s">
        <v>7388</v>
      </c>
      <c r="J203" s="88" t="str">
        <f t="shared" si="3"/>
        <v>GO! BS De Startbaan_Wevelgem, Veldstraat 17, 8560 WEVELGEM</v>
      </c>
    </row>
    <row r="204" spans="1:10" x14ac:dyDescent="0.25">
      <c r="A204" s="33">
        <v>2402</v>
      </c>
      <c r="B204" s="33" t="s">
        <v>10463</v>
      </c>
      <c r="C204" s="33" t="s">
        <v>3135</v>
      </c>
      <c r="D204" s="33">
        <v>8940</v>
      </c>
      <c r="E204" s="33" t="s">
        <v>419</v>
      </c>
      <c r="F204" s="33" t="s">
        <v>1112</v>
      </c>
      <c r="G204" s="33" t="s">
        <v>6925</v>
      </c>
      <c r="H204" s="33" t="s">
        <v>6637</v>
      </c>
      <c r="I204" s="33" t="s">
        <v>7388</v>
      </c>
      <c r="J204" s="88" t="str">
        <f t="shared" si="3"/>
        <v>GO! Futura BS Wervik, Hellestraat 15, 8940 WERVIK</v>
      </c>
    </row>
    <row r="205" spans="1:10" x14ac:dyDescent="0.25">
      <c r="A205" s="33">
        <v>2411</v>
      </c>
      <c r="B205" s="33" t="s">
        <v>10464</v>
      </c>
      <c r="C205" s="33" t="s">
        <v>3136</v>
      </c>
      <c r="D205" s="33">
        <v>8920</v>
      </c>
      <c r="E205" s="33" t="s">
        <v>420</v>
      </c>
      <c r="F205" s="33" t="s">
        <v>1113</v>
      </c>
      <c r="G205" s="33" t="s">
        <v>10872</v>
      </c>
      <c r="H205" s="33" t="s">
        <v>10873</v>
      </c>
      <c r="I205" s="33" t="s">
        <v>10874</v>
      </c>
      <c r="J205" s="88" t="str">
        <f t="shared" si="3"/>
        <v>GO! BS Ter Berken_Langemark, Korte Ieperstraat 27, 8920 LANGEMARK</v>
      </c>
    </row>
    <row r="206" spans="1:10" x14ac:dyDescent="0.25">
      <c r="A206" s="33">
        <v>2428</v>
      </c>
      <c r="B206" s="33" t="s">
        <v>10465</v>
      </c>
      <c r="C206" s="33" t="s">
        <v>3137</v>
      </c>
      <c r="D206" s="33">
        <v>8880</v>
      </c>
      <c r="E206" s="33" t="s">
        <v>421</v>
      </c>
      <c r="F206" s="33" t="s">
        <v>1114</v>
      </c>
      <c r="G206" s="33" t="s">
        <v>10872</v>
      </c>
      <c r="H206" s="33" t="s">
        <v>10873</v>
      </c>
      <c r="I206" s="33" t="s">
        <v>10874</v>
      </c>
      <c r="J206" s="88" t="str">
        <f t="shared" si="3"/>
        <v>GO! Methodeschool Bloei!, Kortwagenstraat 2, 8880 LEDEGEM</v>
      </c>
    </row>
    <row r="207" spans="1:10" x14ac:dyDescent="0.25">
      <c r="A207" s="33">
        <v>2436</v>
      </c>
      <c r="B207" s="33" t="s">
        <v>10466</v>
      </c>
      <c r="C207" s="33" t="s">
        <v>3138</v>
      </c>
      <c r="D207" s="33">
        <v>8870</v>
      </c>
      <c r="E207" s="33" t="s">
        <v>422</v>
      </c>
      <c r="F207" s="33" t="s">
        <v>1115</v>
      </c>
      <c r="G207" s="33" t="s">
        <v>10872</v>
      </c>
      <c r="H207" s="33" t="s">
        <v>10873</v>
      </c>
      <c r="I207" s="33" t="s">
        <v>10874</v>
      </c>
      <c r="J207" s="88" t="str">
        <f t="shared" si="3"/>
        <v>GO! BS Bellevue_Izegem, Bellevuestraat 28, 8870 IZEGEM</v>
      </c>
    </row>
    <row r="208" spans="1:10" x14ac:dyDescent="0.25">
      <c r="A208" s="33">
        <v>2444</v>
      </c>
      <c r="B208" s="33" t="s">
        <v>7076</v>
      </c>
      <c r="C208" s="33" t="s">
        <v>3139</v>
      </c>
      <c r="D208" s="33">
        <v>8501</v>
      </c>
      <c r="E208" s="33" t="s">
        <v>423</v>
      </c>
      <c r="F208" s="33" t="s">
        <v>72</v>
      </c>
      <c r="G208" s="33" t="s">
        <v>6925</v>
      </c>
      <c r="H208" s="33" t="s">
        <v>6637</v>
      </c>
      <c r="I208" s="33" t="s">
        <v>7388</v>
      </c>
      <c r="J208" s="88" t="str">
        <f t="shared" si="3"/>
        <v>GO! BS De Dobbelsteen, Albrecht Rodenbachlaan 58, 8501 HEULE</v>
      </c>
    </row>
    <row r="209" spans="1:10" x14ac:dyDescent="0.25">
      <c r="A209" s="33">
        <v>2451</v>
      </c>
      <c r="B209" s="33" t="s">
        <v>10467</v>
      </c>
      <c r="C209" s="33" t="s">
        <v>3140</v>
      </c>
      <c r="D209" s="33">
        <v>8520</v>
      </c>
      <c r="E209" s="33" t="s">
        <v>424</v>
      </c>
      <c r="F209" s="33" t="s">
        <v>73</v>
      </c>
      <c r="G209" s="33" t="s">
        <v>10872</v>
      </c>
      <c r="H209" s="33" t="s">
        <v>10873</v>
      </c>
      <c r="I209" s="33" t="s">
        <v>10874</v>
      </c>
      <c r="J209" s="88" t="str">
        <f t="shared" si="3"/>
        <v>GO! BS De Boomgaard_Kuurne, Boomgaardstraat 21, 8520 KUURNE</v>
      </c>
    </row>
    <row r="210" spans="1:10" x14ac:dyDescent="0.25">
      <c r="A210" s="33">
        <v>2469</v>
      </c>
      <c r="B210" s="33" t="s">
        <v>10468</v>
      </c>
      <c r="C210" s="33" t="s">
        <v>3141</v>
      </c>
      <c r="D210" s="33">
        <v>8530</v>
      </c>
      <c r="E210" s="33" t="s">
        <v>425</v>
      </c>
      <c r="F210" s="33" t="s">
        <v>74</v>
      </c>
      <c r="G210" s="33" t="s">
        <v>6925</v>
      </c>
      <c r="H210" s="33" t="s">
        <v>6637</v>
      </c>
      <c r="I210" s="33" t="s">
        <v>7388</v>
      </c>
      <c r="J210" s="88" t="str">
        <f t="shared" si="3"/>
        <v>GO! BS Ter Gavers_Harelbeke, Arendsstraat 62_B, 8530 HARELBEKE</v>
      </c>
    </row>
    <row r="211" spans="1:10" x14ac:dyDescent="0.25">
      <c r="A211" s="33">
        <v>2485</v>
      </c>
      <c r="B211" s="33" t="s">
        <v>10469</v>
      </c>
      <c r="C211" s="33" t="s">
        <v>3142</v>
      </c>
      <c r="D211" s="33">
        <v>8770</v>
      </c>
      <c r="E211" s="33" t="s">
        <v>426</v>
      </c>
      <c r="F211" s="33" t="s">
        <v>75</v>
      </c>
      <c r="G211" s="33" t="s">
        <v>10872</v>
      </c>
      <c r="H211" s="33" t="s">
        <v>10873</v>
      </c>
      <c r="I211" s="33" t="s">
        <v>10874</v>
      </c>
      <c r="J211" s="88" t="str">
        <f t="shared" si="3"/>
        <v>GO! BS Het Wonderbos Ingelmunster, Meulebekestraat 38, 8770 INGELMUNSTER</v>
      </c>
    </row>
    <row r="212" spans="1:10" x14ac:dyDescent="0.25">
      <c r="A212" s="33">
        <v>2501</v>
      </c>
      <c r="B212" s="33" t="s">
        <v>10470</v>
      </c>
      <c r="C212" s="33" t="s">
        <v>10876</v>
      </c>
      <c r="D212" s="33">
        <v>8790</v>
      </c>
      <c r="E212" s="33" t="s">
        <v>427</v>
      </c>
      <c r="F212" s="33" t="s">
        <v>76</v>
      </c>
      <c r="G212" s="33" t="s">
        <v>6925</v>
      </c>
      <c r="H212" s="33" t="s">
        <v>6637</v>
      </c>
      <c r="I212" s="33" t="s">
        <v>7388</v>
      </c>
      <c r="J212" s="88" t="str">
        <f t="shared" si="3"/>
        <v>GO! BS TalentenSprong Waregem, Ten Hedestraat 1, 8790 WAREGEM</v>
      </c>
    </row>
    <row r="213" spans="1:10" x14ac:dyDescent="0.25">
      <c r="A213" s="33">
        <v>2519</v>
      </c>
      <c r="B213" s="33" t="s">
        <v>10471</v>
      </c>
      <c r="C213" s="33" t="s">
        <v>3143</v>
      </c>
      <c r="D213" s="33">
        <v>8800</v>
      </c>
      <c r="E213" s="33" t="s">
        <v>428</v>
      </c>
      <c r="F213" s="33" t="s">
        <v>77</v>
      </c>
      <c r="G213" s="33" t="s">
        <v>10872</v>
      </c>
      <c r="H213" s="33" t="s">
        <v>10873</v>
      </c>
      <c r="I213" s="33" t="s">
        <v>10874</v>
      </c>
      <c r="J213" s="88" t="str">
        <f t="shared" si="3"/>
        <v>GO! BS De Plataan_Roeselare, Meersstraat 13, 8800 ROESELARE</v>
      </c>
    </row>
    <row r="214" spans="1:10" x14ac:dyDescent="0.25">
      <c r="A214" s="33">
        <v>2527</v>
      </c>
      <c r="B214" s="33" t="s">
        <v>10472</v>
      </c>
      <c r="C214" s="33" t="s">
        <v>3144</v>
      </c>
      <c r="D214" s="33">
        <v>8800</v>
      </c>
      <c r="E214" s="33" t="s">
        <v>428</v>
      </c>
      <c r="F214" s="33" t="s">
        <v>78</v>
      </c>
      <c r="G214" s="33" t="s">
        <v>10872</v>
      </c>
      <c r="H214" s="33" t="s">
        <v>10873</v>
      </c>
      <c r="I214" s="33" t="s">
        <v>10874</v>
      </c>
      <c r="J214" s="88" t="str">
        <f t="shared" si="3"/>
        <v>GO! BS Ring Campus Groenestraat, Groenestraat 174, 8800 ROESELARE</v>
      </c>
    </row>
    <row r="215" spans="1:10" x14ac:dyDescent="0.25">
      <c r="A215" s="33">
        <v>2535</v>
      </c>
      <c r="B215" s="33" t="s">
        <v>10473</v>
      </c>
      <c r="C215" s="33" t="s">
        <v>3145</v>
      </c>
      <c r="D215" s="33">
        <v>8800</v>
      </c>
      <c r="E215" s="33" t="s">
        <v>429</v>
      </c>
      <c r="F215" s="33" t="s">
        <v>79</v>
      </c>
      <c r="G215" s="33" t="s">
        <v>10872</v>
      </c>
      <c r="H215" s="33" t="s">
        <v>10873</v>
      </c>
      <c r="I215" s="33" t="s">
        <v>10874</v>
      </c>
      <c r="J215" s="88" t="str">
        <f t="shared" si="3"/>
        <v>GO! BS Windekind_Rumbeke, Blinde-Rodenbachstraat 44, 8800 RUMBEKE</v>
      </c>
    </row>
    <row r="216" spans="1:10" x14ac:dyDescent="0.25">
      <c r="A216" s="33">
        <v>2543</v>
      </c>
      <c r="B216" s="33" t="s">
        <v>10474</v>
      </c>
      <c r="C216" s="33" t="s">
        <v>3146</v>
      </c>
      <c r="D216" s="33">
        <v>8700</v>
      </c>
      <c r="E216" s="33" t="s">
        <v>430</v>
      </c>
      <c r="F216" s="33" t="s">
        <v>80</v>
      </c>
      <c r="G216" s="33" t="s">
        <v>6925</v>
      </c>
      <c r="H216" s="33" t="s">
        <v>6637</v>
      </c>
      <c r="I216" s="33" t="s">
        <v>7388</v>
      </c>
      <c r="J216" s="88" t="str">
        <f t="shared" si="3"/>
        <v>GO! Basisschool De Springplank Tielt, Tulpenlaan 14, 8700 TIELT</v>
      </c>
    </row>
    <row r="217" spans="1:10" x14ac:dyDescent="0.25">
      <c r="A217" s="33">
        <v>2551</v>
      </c>
      <c r="B217" s="33" t="s">
        <v>10475</v>
      </c>
      <c r="C217" s="33" t="s">
        <v>6672</v>
      </c>
      <c r="D217" s="33">
        <v>8900</v>
      </c>
      <c r="E217" s="33" t="s">
        <v>431</v>
      </c>
      <c r="F217" s="33" t="s">
        <v>81</v>
      </c>
      <c r="G217" s="33" t="s">
        <v>10872</v>
      </c>
      <c r="H217" s="33" t="s">
        <v>10873</v>
      </c>
      <c r="I217" s="33" t="s">
        <v>10874</v>
      </c>
      <c r="J217" s="88" t="str">
        <f t="shared" si="3"/>
        <v>GO! BS De Mote_Ieper, Minneplein 44, 8900 IEPER</v>
      </c>
    </row>
    <row r="218" spans="1:10" x14ac:dyDescent="0.25">
      <c r="A218" s="33">
        <v>2576</v>
      </c>
      <c r="B218" s="33" t="s">
        <v>10476</v>
      </c>
      <c r="C218" s="33" t="s">
        <v>3147</v>
      </c>
      <c r="D218" s="33">
        <v>8953</v>
      </c>
      <c r="E218" s="33" t="s">
        <v>432</v>
      </c>
      <c r="F218" s="33" t="s">
        <v>82</v>
      </c>
      <c r="G218" s="33" t="s">
        <v>10872</v>
      </c>
      <c r="H218" s="33" t="s">
        <v>10873</v>
      </c>
      <c r="I218" s="33" t="s">
        <v>10874</v>
      </c>
      <c r="J218" s="88" t="str">
        <f t="shared" si="3"/>
        <v>GO! BS Ter Elzen Wijtschate, Schoolstraat 19, 8953 WIJTSCHATE</v>
      </c>
    </row>
    <row r="219" spans="1:10" x14ac:dyDescent="0.25">
      <c r="A219" s="33">
        <v>2584</v>
      </c>
      <c r="B219" s="33" t="s">
        <v>10477</v>
      </c>
      <c r="C219" s="33" t="s">
        <v>3148</v>
      </c>
      <c r="D219" s="33">
        <v>8908</v>
      </c>
      <c r="E219" s="33" t="s">
        <v>433</v>
      </c>
      <c r="F219" s="33" t="s">
        <v>83</v>
      </c>
      <c r="G219" s="33" t="s">
        <v>10872</v>
      </c>
      <c r="H219" s="33" t="s">
        <v>10873</v>
      </c>
      <c r="I219" s="33" t="s">
        <v>10874</v>
      </c>
      <c r="J219" s="88" t="str">
        <f t="shared" si="3"/>
        <v>GO! BS Groei Vlamertinge, Groezeweg 8, 8908 VLAMERTINGE</v>
      </c>
    </row>
    <row r="220" spans="1:10" x14ac:dyDescent="0.25">
      <c r="A220" s="33">
        <v>2592</v>
      </c>
      <c r="B220" s="33" t="s">
        <v>10129</v>
      </c>
      <c r="C220" s="33" t="s">
        <v>10130</v>
      </c>
      <c r="D220" s="33">
        <v>8970</v>
      </c>
      <c r="E220" s="33" t="s">
        <v>434</v>
      </c>
      <c r="F220" s="33" t="s">
        <v>84</v>
      </c>
      <c r="G220" s="33" t="s">
        <v>10872</v>
      </c>
      <c r="H220" s="33" t="s">
        <v>10873</v>
      </c>
      <c r="I220" s="33" t="s">
        <v>10874</v>
      </c>
      <c r="J220" s="88" t="str">
        <f t="shared" si="3"/>
        <v>GO! BS De Ster, Rekhof 36, 8970 POPERINGE</v>
      </c>
    </row>
    <row r="221" spans="1:10" x14ac:dyDescent="0.25">
      <c r="A221" s="33">
        <v>2601</v>
      </c>
      <c r="B221" s="33" t="s">
        <v>10478</v>
      </c>
      <c r="C221" s="33" t="s">
        <v>3149</v>
      </c>
      <c r="D221" s="33">
        <v>9000</v>
      </c>
      <c r="E221" s="33" t="s">
        <v>435</v>
      </c>
      <c r="F221" s="33" t="s">
        <v>85</v>
      </c>
      <c r="G221" s="33" t="s">
        <v>10864</v>
      </c>
      <c r="H221" s="33" t="s">
        <v>10865</v>
      </c>
      <c r="I221" s="33" t="s">
        <v>10866</v>
      </c>
      <c r="J221" s="88" t="str">
        <f t="shared" si="3"/>
        <v>GO! BS Voskenslaan_Gent, Voskenslaan 60, 9000 GENT</v>
      </c>
    </row>
    <row r="222" spans="1:10" x14ac:dyDescent="0.25">
      <c r="A222" s="33">
        <v>2618</v>
      </c>
      <c r="B222" s="33" t="s">
        <v>10479</v>
      </c>
      <c r="C222" s="33" t="s">
        <v>3150</v>
      </c>
      <c r="D222" s="33">
        <v>9000</v>
      </c>
      <c r="E222" s="33" t="s">
        <v>435</v>
      </c>
      <c r="F222" s="33" t="s">
        <v>10131</v>
      </c>
      <c r="G222" s="33" t="s">
        <v>10864</v>
      </c>
      <c r="H222" s="33" t="s">
        <v>10865</v>
      </c>
      <c r="I222" s="33" t="s">
        <v>10866</v>
      </c>
      <c r="J222" s="88" t="str">
        <f t="shared" si="3"/>
        <v>GO! BS De Kleine Icarus Gent, Karel Lodewijk Ledeganckstraat 4, 9000 GENT</v>
      </c>
    </row>
    <row r="223" spans="1:10" x14ac:dyDescent="0.25">
      <c r="A223" s="33">
        <v>2626</v>
      </c>
      <c r="B223" s="33" t="s">
        <v>10480</v>
      </c>
      <c r="C223" s="33" t="s">
        <v>3151</v>
      </c>
      <c r="D223" s="33">
        <v>9041</v>
      </c>
      <c r="E223" s="33" t="s">
        <v>436</v>
      </c>
      <c r="F223" s="33" t="s">
        <v>86</v>
      </c>
      <c r="G223" s="33" t="s">
        <v>10864</v>
      </c>
      <c r="H223" s="33" t="s">
        <v>10865</v>
      </c>
      <c r="I223" s="33" t="s">
        <v>10866</v>
      </c>
      <c r="J223" s="88" t="str">
        <f t="shared" si="3"/>
        <v>GO! BS De Vogelzang, Goedlevenstraat 78, 9041 OOSTAKKER</v>
      </c>
    </row>
    <row r="224" spans="1:10" x14ac:dyDescent="0.25">
      <c r="A224" s="33">
        <v>2642</v>
      </c>
      <c r="B224" s="33" t="s">
        <v>5191</v>
      </c>
      <c r="C224" s="33" t="s">
        <v>10877</v>
      </c>
      <c r="D224" s="33">
        <v>9940</v>
      </c>
      <c r="E224" s="33" t="s">
        <v>437</v>
      </c>
      <c r="F224" s="33" t="s">
        <v>6673</v>
      </c>
      <c r="G224" s="33" t="s">
        <v>10864</v>
      </c>
      <c r="H224" s="33" t="s">
        <v>10865</v>
      </c>
      <c r="I224" s="33" t="s">
        <v>10866</v>
      </c>
      <c r="J224" s="88" t="str">
        <f t="shared" si="3"/>
        <v>GO! BS Het Molenschip, Hofbilkstraat 21, 9940 EVERGEM</v>
      </c>
    </row>
    <row r="225" spans="1:10" x14ac:dyDescent="0.25">
      <c r="A225" s="33">
        <v>2659</v>
      </c>
      <c r="B225" s="33" t="s">
        <v>10878</v>
      </c>
      <c r="C225" s="33" t="s">
        <v>3152</v>
      </c>
      <c r="D225" s="33">
        <v>9060</v>
      </c>
      <c r="E225" s="33" t="s">
        <v>438</v>
      </c>
      <c r="F225" s="33" t="s">
        <v>87</v>
      </c>
      <c r="G225" s="33" t="s">
        <v>10864</v>
      </c>
      <c r="H225" s="33" t="s">
        <v>10865</v>
      </c>
      <c r="I225" s="33" t="s">
        <v>10866</v>
      </c>
      <c r="J225" s="88" t="str">
        <f t="shared" si="3"/>
        <v>GO! basisschool Erasmus, Leegstraat 2, 9060 ZELZATE</v>
      </c>
    </row>
    <row r="226" spans="1:10" x14ac:dyDescent="0.25">
      <c r="A226" s="33">
        <v>2667</v>
      </c>
      <c r="B226" s="33" t="s">
        <v>10481</v>
      </c>
      <c r="C226" s="33" t="s">
        <v>905</v>
      </c>
      <c r="D226" s="33">
        <v>9940</v>
      </c>
      <c r="E226" s="33" t="s">
        <v>439</v>
      </c>
      <c r="F226" s="33" t="s">
        <v>88</v>
      </c>
      <c r="G226" s="33" t="s">
        <v>10864</v>
      </c>
      <c r="H226" s="33" t="s">
        <v>10865</v>
      </c>
      <c r="I226" s="33" t="s">
        <v>10866</v>
      </c>
      <c r="J226" s="88" t="str">
        <f t="shared" si="3"/>
        <v>GO! BS De Regenboog Ertvelde, Kroonstraat 2_bis, 9940 ERTVELDE</v>
      </c>
    </row>
    <row r="227" spans="1:10" x14ac:dyDescent="0.25">
      <c r="A227" s="33">
        <v>2675</v>
      </c>
      <c r="B227" s="33" t="s">
        <v>10879</v>
      </c>
      <c r="C227" s="33" t="s">
        <v>3153</v>
      </c>
      <c r="D227" s="33">
        <v>9185</v>
      </c>
      <c r="E227" s="33" t="s">
        <v>440</v>
      </c>
      <c r="F227" s="33" t="s">
        <v>89</v>
      </c>
      <c r="G227" s="33" t="s">
        <v>10864</v>
      </c>
      <c r="H227" s="33" t="s">
        <v>10865</v>
      </c>
      <c r="I227" s="33" t="s">
        <v>10866</v>
      </c>
      <c r="J227" s="88" t="str">
        <f t="shared" si="3"/>
        <v>GO! Openluchtschool 't Zwaluwnest, Zwaluwlaan 64, 9185 WACHTEBEKE</v>
      </c>
    </row>
    <row r="228" spans="1:10" x14ac:dyDescent="0.25">
      <c r="A228" s="33">
        <v>2683</v>
      </c>
      <c r="B228" s="33" t="s">
        <v>6927</v>
      </c>
      <c r="C228" s="33" t="s">
        <v>906</v>
      </c>
      <c r="D228" s="33">
        <v>9190</v>
      </c>
      <c r="E228" s="33" t="s">
        <v>441</v>
      </c>
      <c r="F228" s="33" t="s">
        <v>90</v>
      </c>
      <c r="G228" s="33" t="s">
        <v>6925</v>
      </c>
      <c r="H228" s="33" t="s">
        <v>6637</v>
      </c>
      <c r="I228" s="33" t="s">
        <v>7388</v>
      </c>
      <c r="J228" s="88" t="str">
        <f t="shared" si="3"/>
        <v>GO! BS De Molenberg, Kerkstraat 153_A, 9190 STEKENE</v>
      </c>
    </row>
    <row r="229" spans="1:10" x14ac:dyDescent="0.25">
      <c r="A229" s="33">
        <v>2691</v>
      </c>
      <c r="B229" s="33" t="s">
        <v>6674</v>
      </c>
      <c r="C229" s="33" t="s">
        <v>7394</v>
      </c>
      <c r="D229" s="33">
        <v>9160</v>
      </c>
      <c r="E229" s="33" t="s">
        <v>442</v>
      </c>
      <c r="F229" s="33" t="s">
        <v>91</v>
      </c>
      <c r="G229" s="33" t="s">
        <v>10864</v>
      </c>
      <c r="H229" s="33" t="s">
        <v>10865</v>
      </c>
      <c r="I229" s="33" t="s">
        <v>10866</v>
      </c>
      <c r="J229" s="88" t="str">
        <f t="shared" si="3"/>
        <v>GO! BS De Madelief, Luikstraat 77, 9160 LOKEREN</v>
      </c>
    </row>
    <row r="230" spans="1:10" x14ac:dyDescent="0.25">
      <c r="A230" s="33">
        <v>2709</v>
      </c>
      <c r="B230" s="33" t="s">
        <v>6661</v>
      </c>
      <c r="C230" s="33" t="s">
        <v>3154</v>
      </c>
      <c r="D230" s="33">
        <v>9160</v>
      </c>
      <c r="E230" s="33" t="s">
        <v>442</v>
      </c>
      <c r="F230" s="33" t="s">
        <v>92</v>
      </c>
      <c r="G230" s="33" t="s">
        <v>10864</v>
      </c>
      <c r="H230" s="33" t="s">
        <v>10865</v>
      </c>
      <c r="I230" s="33" t="s">
        <v>10866</v>
      </c>
      <c r="J230" s="88" t="str">
        <f t="shared" si="3"/>
        <v>GO! BS De Springplank, Azalealaan 2, 9160 LOKEREN</v>
      </c>
    </row>
    <row r="231" spans="1:10" x14ac:dyDescent="0.25">
      <c r="A231" s="33">
        <v>2717</v>
      </c>
      <c r="B231" s="33" t="s">
        <v>10482</v>
      </c>
      <c r="C231" s="33" t="s">
        <v>3155</v>
      </c>
      <c r="D231" s="33">
        <v>9080</v>
      </c>
      <c r="E231" s="33" t="s">
        <v>443</v>
      </c>
      <c r="F231" s="33" t="s">
        <v>93</v>
      </c>
      <c r="G231" s="33" t="s">
        <v>10864</v>
      </c>
      <c r="H231" s="33" t="s">
        <v>10865</v>
      </c>
      <c r="I231" s="33" t="s">
        <v>10866</v>
      </c>
      <c r="J231" s="88" t="str">
        <f t="shared" si="3"/>
        <v>GO! BS Leefschool Eikenkring_Lochristi, Zeveneken-Dorp 6, 9080 ZEVENEKEN</v>
      </c>
    </row>
    <row r="232" spans="1:10" x14ac:dyDescent="0.25">
      <c r="A232" s="33">
        <v>2725</v>
      </c>
      <c r="B232" s="33" t="s">
        <v>5192</v>
      </c>
      <c r="C232" s="33" t="s">
        <v>3156</v>
      </c>
      <c r="D232" s="33">
        <v>9040</v>
      </c>
      <c r="E232" s="33" t="s">
        <v>444</v>
      </c>
      <c r="F232" s="33" t="s">
        <v>94</v>
      </c>
      <c r="G232" s="33" t="s">
        <v>10864</v>
      </c>
      <c r="H232" s="33" t="s">
        <v>10865</v>
      </c>
      <c r="I232" s="33" t="s">
        <v>10866</v>
      </c>
      <c r="J232" s="88" t="str">
        <f t="shared" si="3"/>
        <v>GO! BS De Wijze Boom, Sint-Baafskouterstraat 129, 9040 SINT-AMANDSBERG</v>
      </c>
    </row>
    <row r="233" spans="1:10" x14ac:dyDescent="0.25">
      <c r="A233" s="33">
        <v>2741</v>
      </c>
      <c r="B233" s="33" t="s">
        <v>6774</v>
      </c>
      <c r="C233" s="33" t="s">
        <v>7077</v>
      </c>
      <c r="D233" s="33">
        <v>9160</v>
      </c>
      <c r="E233" s="33" t="s">
        <v>442</v>
      </c>
      <c r="F233" s="33" t="s">
        <v>7078</v>
      </c>
      <c r="G233" s="33" t="s">
        <v>10864</v>
      </c>
      <c r="H233" s="33" t="s">
        <v>10865</v>
      </c>
      <c r="I233" s="33" t="s">
        <v>10866</v>
      </c>
      <c r="J233" s="88" t="str">
        <f t="shared" si="3"/>
        <v>GO! BS De Tovertuin, Hoogstraat 51, 9160 LOKEREN</v>
      </c>
    </row>
    <row r="234" spans="1:10" x14ac:dyDescent="0.25">
      <c r="A234" s="33">
        <v>2758</v>
      </c>
      <c r="B234" s="33" t="s">
        <v>10483</v>
      </c>
      <c r="C234" s="33" t="s">
        <v>3158</v>
      </c>
      <c r="D234" s="33">
        <v>9220</v>
      </c>
      <c r="E234" s="33" t="s">
        <v>446</v>
      </c>
      <c r="F234" s="33" t="s">
        <v>96</v>
      </c>
      <c r="G234" s="33" t="s">
        <v>10864</v>
      </c>
      <c r="H234" s="33" t="s">
        <v>10865</v>
      </c>
      <c r="I234" s="33" t="s">
        <v>10866</v>
      </c>
      <c r="J234" s="88" t="str">
        <f t="shared" si="3"/>
        <v>GO! SportBS in beweging Hamme, Verbindingsstraat 66, 9220 HAMME</v>
      </c>
    </row>
    <row r="235" spans="1:10" x14ac:dyDescent="0.25">
      <c r="A235" s="33">
        <v>2766</v>
      </c>
      <c r="B235" s="33" t="s">
        <v>10880</v>
      </c>
      <c r="C235" s="33" t="s">
        <v>3159</v>
      </c>
      <c r="D235" s="33">
        <v>9250</v>
      </c>
      <c r="E235" s="33" t="s">
        <v>447</v>
      </c>
      <c r="F235" s="33" t="s">
        <v>2913</v>
      </c>
      <c r="G235" s="33" t="s">
        <v>6925</v>
      </c>
      <c r="H235" s="33" t="s">
        <v>6637</v>
      </c>
      <c r="I235" s="33" t="s">
        <v>7388</v>
      </c>
      <c r="J235" s="88" t="str">
        <f t="shared" si="3"/>
        <v>GO! BS Atmos Daltononderwijs, Kouterstraat 3, 9250 WAASMUNSTER</v>
      </c>
    </row>
    <row r="236" spans="1:10" x14ac:dyDescent="0.25">
      <c r="A236" s="33">
        <v>2774</v>
      </c>
      <c r="B236" s="33" t="s">
        <v>5193</v>
      </c>
      <c r="C236" s="33" t="s">
        <v>3160</v>
      </c>
      <c r="D236" s="33">
        <v>9230</v>
      </c>
      <c r="E236" s="33" t="s">
        <v>448</v>
      </c>
      <c r="F236" s="33" t="s">
        <v>97</v>
      </c>
      <c r="G236" s="33" t="s">
        <v>10864</v>
      </c>
      <c r="H236" s="33" t="s">
        <v>10865</v>
      </c>
      <c r="I236" s="33" t="s">
        <v>10866</v>
      </c>
      <c r="J236" s="88" t="str">
        <f t="shared" si="3"/>
        <v>GO! BS Campus Kompas, Noordlaan 10, 9230 WETTEREN</v>
      </c>
    </row>
    <row r="237" spans="1:10" x14ac:dyDescent="0.25">
      <c r="A237" s="33">
        <v>2782</v>
      </c>
      <c r="B237" s="33" t="s">
        <v>10484</v>
      </c>
      <c r="C237" s="33" t="s">
        <v>3161</v>
      </c>
      <c r="D237" s="33">
        <v>9070</v>
      </c>
      <c r="E237" s="33" t="s">
        <v>449</v>
      </c>
      <c r="F237" s="33" t="s">
        <v>98</v>
      </c>
      <c r="G237" s="33" t="s">
        <v>10864</v>
      </c>
      <c r="H237" s="33" t="s">
        <v>10865</v>
      </c>
      <c r="I237" s="33" t="s">
        <v>10866</v>
      </c>
      <c r="J237" s="88" t="str">
        <f t="shared" si="3"/>
        <v>GO! BS De Klaver Destelbergen, Meersstraat 17, 9070 DESTELBERGEN</v>
      </c>
    </row>
    <row r="238" spans="1:10" x14ac:dyDescent="0.25">
      <c r="A238" s="33">
        <v>2791</v>
      </c>
      <c r="B238" s="33" t="s">
        <v>10485</v>
      </c>
      <c r="C238" s="33" t="s">
        <v>3162</v>
      </c>
      <c r="D238" s="33">
        <v>9050</v>
      </c>
      <c r="E238" s="33" t="s">
        <v>450</v>
      </c>
      <c r="F238" s="33" t="s">
        <v>99</v>
      </c>
      <c r="G238" s="33" t="s">
        <v>10864</v>
      </c>
      <c r="H238" s="33" t="s">
        <v>10865</v>
      </c>
      <c r="I238" s="33" t="s">
        <v>10866</v>
      </c>
      <c r="J238" s="88" t="str">
        <f t="shared" si="3"/>
        <v>GO! BS Gentbrugge, Hazenakker 1, 9050 GENTBRUGGE</v>
      </c>
    </row>
    <row r="239" spans="1:10" x14ac:dyDescent="0.25">
      <c r="A239" s="33">
        <v>2808</v>
      </c>
      <c r="B239" s="33" t="s">
        <v>10486</v>
      </c>
      <c r="C239" s="33" t="s">
        <v>3163</v>
      </c>
      <c r="D239" s="33">
        <v>9820</v>
      </c>
      <c r="E239" s="33" t="s">
        <v>451</v>
      </c>
      <c r="F239" s="33" t="s">
        <v>100</v>
      </c>
      <c r="G239" s="33" t="s">
        <v>10864</v>
      </c>
      <c r="H239" s="33" t="s">
        <v>10865</v>
      </c>
      <c r="I239" s="33" t="s">
        <v>10866</v>
      </c>
      <c r="J239" s="88" t="str">
        <f t="shared" si="3"/>
        <v>GO! BS Merelbeke, Gaversesteenweg 195, 9820 MERELBEKE</v>
      </c>
    </row>
    <row r="240" spans="1:10" x14ac:dyDescent="0.25">
      <c r="A240" s="33">
        <v>2824</v>
      </c>
      <c r="B240" s="33" t="s">
        <v>10487</v>
      </c>
      <c r="C240" s="33" t="s">
        <v>3164</v>
      </c>
      <c r="D240" s="33">
        <v>9860</v>
      </c>
      <c r="E240" s="33" t="s">
        <v>452</v>
      </c>
      <c r="F240" s="33" t="s">
        <v>101</v>
      </c>
      <c r="G240" s="33" t="s">
        <v>10864</v>
      </c>
      <c r="H240" s="33" t="s">
        <v>10865</v>
      </c>
      <c r="I240" s="33" t="s">
        <v>10866</v>
      </c>
      <c r="J240" s="88" t="str">
        <f t="shared" si="3"/>
        <v>GO! BS De Leefschool Oosterzele, Groenweg 4, 9860 OOSTERZELE</v>
      </c>
    </row>
    <row r="241" spans="1:10" x14ac:dyDescent="0.25">
      <c r="A241" s="33">
        <v>2841</v>
      </c>
      <c r="B241" s="33" t="s">
        <v>10881</v>
      </c>
      <c r="C241" s="33" t="s">
        <v>7395</v>
      </c>
      <c r="D241" s="33">
        <v>9230</v>
      </c>
      <c r="E241" s="33" t="s">
        <v>448</v>
      </c>
      <c r="F241" s="33" t="s">
        <v>7396</v>
      </c>
      <c r="G241" s="33" t="s">
        <v>10864</v>
      </c>
      <c r="H241" s="33" t="s">
        <v>10865</v>
      </c>
      <c r="I241" s="33" t="s">
        <v>10866</v>
      </c>
      <c r="J241" s="88" t="str">
        <f t="shared" si="3"/>
        <v>GO! leefschool Eureka Wetteren, Kapellendries 85, 9230 WETTEREN</v>
      </c>
    </row>
    <row r="242" spans="1:10" x14ac:dyDescent="0.25">
      <c r="A242" s="33">
        <v>2857</v>
      </c>
      <c r="B242" s="33" t="s">
        <v>5194</v>
      </c>
      <c r="C242" s="33" t="s">
        <v>3166</v>
      </c>
      <c r="D242" s="33">
        <v>9290</v>
      </c>
      <c r="E242" s="33" t="s">
        <v>454</v>
      </c>
      <c r="F242" s="33" t="s">
        <v>103</v>
      </c>
      <c r="G242" s="33" t="s">
        <v>10864</v>
      </c>
      <c r="H242" s="33" t="s">
        <v>10865</v>
      </c>
      <c r="I242" s="33" t="s">
        <v>10866</v>
      </c>
      <c r="J242" s="88" t="str">
        <f t="shared" si="3"/>
        <v>GO! BS Ten Berge Berlare, Galgenbergstraat 39, 9290 BERLARE</v>
      </c>
    </row>
    <row r="243" spans="1:10" x14ac:dyDescent="0.25">
      <c r="A243" s="33">
        <v>2865</v>
      </c>
      <c r="B243" s="33" t="s">
        <v>10488</v>
      </c>
      <c r="C243" s="33" t="s">
        <v>3167</v>
      </c>
      <c r="D243" s="33">
        <v>9300</v>
      </c>
      <c r="E243" s="33" t="s">
        <v>455</v>
      </c>
      <c r="F243" s="33" t="s">
        <v>104</v>
      </c>
      <c r="G243" s="33" t="s">
        <v>10864</v>
      </c>
      <c r="H243" s="33" t="s">
        <v>10865</v>
      </c>
      <c r="I243" s="33" t="s">
        <v>10866</v>
      </c>
      <c r="J243" s="88" t="str">
        <f t="shared" si="3"/>
        <v>GO! BS De Nieuwe Arend, Binnenstraat 308, 9300 AALST</v>
      </c>
    </row>
    <row r="244" spans="1:10" x14ac:dyDescent="0.25">
      <c r="A244" s="33">
        <v>2873</v>
      </c>
      <c r="B244" s="33" t="s">
        <v>10489</v>
      </c>
      <c r="C244" s="33" t="s">
        <v>3168</v>
      </c>
      <c r="D244" s="33">
        <v>9300</v>
      </c>
      <c r="E244" s="33" t="s">
        <v>455</v>
      </c>
      <c r="F244" s="33" t="s">
        <v>7079</v>
      </c>
      <c r="G244" s="33" t="s">
        <v>10864</v>
      </c>
      <c r="H244" s="33" t="s">
        <v>10865</v>
      </c>
      <c r="I244" s="33" t="s">
        <v>10866</v>
      </c>
      <c r="J244" s="88" t="str">
        <f t="shared" si="3"/>
        <v>GO! BS Atheneum_Aalst, Graanmarkt 14, 9300 AALST</v>
      </c>
    </row>
    <row r="245" spans="1:10" x14ac:dyDescent="0.25">
      <c r="A245" s="33">
        <v>2881</v>
      </c>
      <c r="B245" s="33" t="s">
        <v>10490</v>
      </c>
      <c r="C245" s="33" t="s">
        <v>3169</v>
      </c>
      <c r="D245" s="33">
        <v>9300</v>
      </c>
      <c r="E245" s="33" t="s">
        <v>455</v>
      </c>
      <c r="F245" s="33" t="s">
        <v>105</v>
      </c>
      <c r="G245" s="33" t="s">
        <v>10864</v>
      </c>
      <c r="H245" s="33" t="s">
        <v>10865</v>
      </c>
      <c r="I245" s="33" t="s">
        <v>10866</v>
      </c>
      <c r="J245" s="88" t="str">
        <f t="shared" si="3"/>
        <v>GO! BS GAAF Aalst, Eikstraat 8, 9300 AALST</v>
      </c>
    </row>
    <row r="246" spans="1:10" x14ac:dyDescent="0.25">
      <c r="A246" s="33">
        <v>2907</v>
      </c>
      <c r="B246" s="33" t="s">
        <v>6647</v>
      </c>
      <c r="C246" s="33" t="s">
        <v>3170</v>
      </c>
      <c r="D246" s="33">
        <v>9340</v>
      </c>
      <c r="E246" s="33" t="s">
        <v>456</v>
      </c>
      <c r="F246" s="33" t="s">
        <v>6675</v>
      </c>
      <c r="G246" s="33" t="s">
        <v>10864</v>
      </c>
      <c r="H246" s="33" t="s">
        <v>10865</v>
      </c>
      <c r="I246" s="33" t="s">
        <v>10866</v>
      </c>
      <c r="J246" s="88" t="str">
        <f t="shared" si="3"/>
        <v>GO! BS De Kleine Prins, Meirveld 13, 9340 LEDE</v>
      </c>
    </row>
    <row r="247" spans="1:10" x14ac:dyDescent="0.25">
      <c r="A247" s="33">
        <v>2923</v>
      </c>
      <c r="B247" s="33" t="s">
        <v>5177</v>
      </c>
      <c r="C247" s="33" t="s">
        <v>3171</v>
      </c>
      <c r="D247" s="33">
        <v>9200</v>
      </c>
      <c r="E247" s="33" t="s">
        <v>457</v>
      </c>
      <c r="F247" s="33" t="s">
        <v>6676</v>
      </c>
      <c r="G247" s="33" t="s">
        <v>10864</v>
      </c>
      <c r="H247" s="33" t="s">
        <v>10865</v>
      </c>
      <c r="I247" s="33" t="s">
        <v>10866</v>
      </c>
      <c r="J247" s="88" t="str">
        <f t="shared" si="3"/>
        <v>GO! BS Atheneum, Zuidlaan 3, 9200 DENDERMONDE</v>
      </c>
    </row>
    <row r="248" spans="1:10" x14ac:dyDescent="0.25">
      <c r="A248" s="33">
        <v>2931</v>
      </c>
      <c r="B248" s="33" t="s">
        <v>5195</v>
      </c>
      <c r="C248" s="33" t="s">
        <v>3172</v>
      </c>
      <c r="D248" s="33">
        <v>9200</v>
      </c>
      <c r="E248" s="33" t="s">
        <v>458</v>
      </c>
      <c r="F248" s="33" t="s">
        <v>106</v>
      </c>
      <c r="G248" s="33" t="s">
        <v>10864</v>
      </c>
      <c r="H248" s="33" t="s">
        <v>10865</v>
      </c>
      <c r="I248" s="33" t="s">
        <v>10866</v>
      </c>
      <c r="J248" s="88" t="str">
        <f t="shared" si="3"/>
        <v>GO! BS De Bijenkorf, Koning Albertstraat 45, 9200 SINT-GILLIS-DENDERMONDE</v>
      </c>
    </row>
    <row r="249" spans="1:10" x14ac:dyDescent="0.25">
      <c r="A249" s="33">
        <v>2949</v>
      </c>
      <c r="B249" s="33" t="s">
        <v>6677</v>
      </c>
      <c r="C249" s="33" t="s">
        <v>3173</v>
      </c>
      <c r="D249" s="33">
        <v>9255</v>
      </c>
      <c r="E249" s="33" t="s">
        <v>459</v>
      </c>
      <c r="F249" s="33" t="s">
        <v>107</v>
      </c>
      <c r="G249" s="33" t="s">
        <v>10864</v>
      </c>
      <c r="H249" s="33" t="s">
        <v>10865</v>
      </c>
      <c r="I249" s="33" t="s">
        <v>10866</v>
      </c>
      <c r="J249" s="88" t="str">
        <f t="shared" si="3"/>
        <v>GO! BS Vierhuizen &amp; Meir, Vierhuizen 19, 9255 BUGGENHOUT</v>
      </c>
    </row>
    <row r="250" spans="1:10" x14ac:dyDescent="0.25">
      <c r="A250" s="33">
        <v>2956</v>
      </c>
      <c r="B250" s="33" t="s">
        <v>6678</v>
      </c>
      <c r="C250" s="33" t="s">
        <v>3174</v>
      </c>
      <c r="D250" s="33">
        <v>9280</v>
      </c>
      <c r="E250" s="33" t="s">
        <v>460</v>
      </c>
      <c r="F250" s="33" t="s">
        <v>108</v>
      </c>
      <c r="G250" s="33" t="s">
        <v>10864</v>
      </c>
      <c r="H250" s="33" t="s">
        <v>10865</v>
      </c>
      <c r="I250" s="33" t="s">
        <v>10866</v>
      </c>
      <c r="J250" s="88" t="str">
        <f t="shared" si="3"/>
        <v>GO! BS 't Konkelgoed, Centrumstraat 24, 9280 LEBBEKE</v>
      </c>
    </row>
    <row r="251" spans="1:10" x14ac:dyDescent="0.25">
      <c r="A251" s="33">
        <v>2964</v>
      </c>
      <c r="B251" s="33" t="s">
        <v>10491</v>
      </c>
      <c r="C251" s="33" t="s">
        <v>3175</v>
      </c>
      <c r="D251" s="33">
        <v>9310</v>
      </c>
      <c r="E251" s="33" t="s">
        <v>461</v>
      </c>
      <c r="F251" s="33" t="s">
        <v>109</v>
      </c>
      <c r="G251" s="33" t="s">
        <v>10864</v>
      </c>
      <c r="H251" s="33" t="s">
        <v>10865</v>
      </c>
      <c r="I251" s="33" t="s">
        <v>10866</v>
      </c>
      <c r="J251" s="88" t="str">
        <f t="shared" si="3"/>
        <v>GO! BS Faluintjes Moorsel, Leirekenstraat 11, 9310 MOORSEL</v>
      </c>
    </row>
    <row r="252" spans="1:10" x14ac:dyDescent="0.25">
      <c r="A252" s="33">
        <v>2972</v>
      </c>
      <c r="B252" s="33" t="s">
        <v>10492</v>
      </c>
      <c r="C252" s="33" t="s">
        <v>3176</v>
      </c>
      <c r="D252" s="33">
        <v>9400</v>
      </c>
      <c r="E252" s="33" t="s">
        <v>462</v>
      </c>
      <c r="F252" s="33" t="s">
        <v>110</v>
      </c>
      <c r="G252" s="33" t="s">
        <v>10864</v>
      </c>
      <c r="H252" s="33" t="s">
        <v>10865</v>
      </c>
      <c r="I252" s="33" t="s">
        <v>10866</v>
      </c>
      <c r="J252" s="88" t="str">
        <f t="shared" si="3"/>
        <v>GO! BS De Kameleon Ninove, Dreefstraat 33, 9400 NINOVE</v>
      </c>
    </row>
    <row r="253" spans="1:10" x14ac:dyDescent="0.25">
      <c r="A253" s="33">
        <v>2981</v>
      </c>
      <c r="B253" s="33" t="s">
        <v>10493</v>
      </c>
      <c r="C253" s="33" t="s">
        <v>3177</v>
      </c>
      <c r="D253" s="33">
        <v>9402</v>
      </c>
      <c r="E253" s="33" t="s">
        <v>463</v>
      </c>
      <c r="F253" s="33" t="s">
        <v>111</v>
      </c>
      <c r="G253" s="33" t="s">
        <v>10864</v>
      </c>
      <c r="H253" s="33" t="s">
        <v>10865</v>
      </c>
      <c r="I253" s="33" t="s">
        <v>10866</v>
      </c>
      <c r="J253" s="88" t="str">
        <f t="shared" si="3"/>
        <v>GO! BS De Wonderwijzer Meerbeke, Kapellestraat 2, 9402 MEERBEKE</v>
      </c>
    </row>
    <row r="254" spans="1:10" x14ac:dyDescent="0.25">
      <c r="A254" s="33">
        <v>3004</v>
      </c>
      <c r="B254" s="33" t="s">
        <v>10494</v>
      </c>
      <c r="C254" s="33" t="s">
        <v>3178</v>
      </c>
      <c r="D254" s="33">
        <v>9320</v>
      </c>
      <c r="E254" s="33" t="s">
        <v>464</v>
      </c>
      <c r="F254" s="33" t="s">
        <v>6929</v>
      </c>
      <c r="G254" s="33" t="s">
        <v>10864</v>
      </c>
      <c r="H254" s="33" t="s">
        <v>10865</v>
      </c>
      <c r="I254" s="33" t="s">
        <v>10866</v>
      </c>
      <c r="J254" s="88" t="str">
        <f t="shared" si="3"/>
        <v>GO! BS L.P.Boon_Erembodegem, Leuvestraat 37, 9320 EREMBODEGEM</v>
      </c>
    </row>
    <row r="255" spans="1:10" x14ac:dyDescent="0.25">
      <c r="A255" s="33">
        <v>3012</v>
      </c>
      <c r="B255" s="33" t="s">
        <v>6930</v>
      </c>
      <c r="C255" s="33" t="s">
        <v>3179</v>
      </c>
      <c r="D255" s="33">
        <v>9450</v>
      </c>
      <c r="E255" s="33" t="s">
        <v>465</v>
      </c>
      <c r="F255" s="33" t="s">
        <v>1166</v>
      </c>
      <c r="G255" s="33" t="s">
        <v>10864</v>
      </c>
      <c r="H255" s="33" t="s">
        <v>10865</v>
      </c>
      <c r="I255" s="33" t="s">
        <v>10866</v>
      </c>
      <c r="J255" s="88" t="str">
        <f t="shared" si="3"/>
        <v>GO! BS De Krekel, Kattestraat 22, 9450 HAALTERT</v>
      </c>
    </row>
    <row r="256" spans="1:10" x14ac:dyDescent="0.25">
      <c r="A256" s="33">
        <v>3021</v>
      </c>
      <c r="B256" s="33" t="s">
        <v>5196</v>
      </c>
      <c r="C256" s="33" t="s">
        <v>3180</v>
      </c>
      <c r="D256" s="33">
        <v>9470</v>
      </c>
      <c r="E256" s="33" t="s">
        <v>466</v>
      </c>
      <c r="F256" s="33" t="s">
        <v>7397</v>
      </c>
      <c r="G256" s="33" t="s">
        <v>10864</v>
      </c>
      <c r="H256" s="33" t="s">
        <v>10865</v>
      </c>
      <c r="I256" s="33" t="s">
        <v>10866</v>
      </c>
      <c r="J256" s="88" t="str">
        <f t="shared" si="3"/>
        <v>GO! BS Atheneum Denderleeuw, De Nayerstraat 11_A, 9470 DENDERLEEUW</v>
      </c>
    </row>
    <row r="257" spans="1:10" x14ac:dyDescent="0.25">
      <c r="A257" s="33">
        <v>3038</v>
      </c>
      <c r="B257" s="33" t="s">
        <v>6679</v>
      </c>
      <c r="C257" s="33" t="s">
        <v>3181</v>
      </c>
      <c r="D257" s="33">
        <v>9450</v>
      </c>
      <c r="E257" s="33" t="s">
        <v>467</v>
      </c>
      <c r="F257" s="33" t="s">
        <v>1167</v>
      </c>
      <c r="G257" s="33" t="s">
        <v>10864</v>
      </c>
      <c r="H257" s="33" t="s">
        <v>10865</v>
      </c>
      <c r="I257" s="33" t="s">
        <v>10866</v>
      </c>
      <c r="J257" s="88" t="str">
        <f t="shared" si="3"/>
        <v>GO! BS Molenveld, Molenstraat 33, 9450 DENDERHOUTEM</v>
      </c>
    </row>
    <row r="258" spans="1:10" x14ac:dyDescent="0.25">
      <c r="A258" s="33">
        <v>3046</v>
      </c>
      <c r="B258" s="33" t="s">
        <v>10495</v>
      </c>
      <c r="C258" s="33" t="s">
        <v>3182</v>
      </c>
      <c r="D258" s="33">
        <v>9500</v>
      </c>
      <c r="E258" s="33" t="s">
        <v>468</v>
      </c>
      <c r="F258" s="33" t="s">
        <v>1168</v>
      </c>
      <c r="G258" s="33" t="s">
        <v>10864</v>
      </c>
      <c r="H258" s="33" t="s">
        <v>10865</v>
      </c>
      <c r="I258" s="33" t="s">
        <v>10866</v>
      </c>
      <c r="J258" s="88" t="str">
        <f t="shared" si="3"/>
        <v>GO! BS Centrum_Geraardsbergen, Buizemontstraat 70, 9500 GERAARDSBERGEN</v>
      </c>
    </row>
    <row r="259" spans="1:10" x14ac:dyDescent="0.25">
      <c r="A259" s="33">
        <v>3053</v>
      </c>
      <c r="B259" s="33" t="s">
        <v>10496</v>
      </c>
      <c r="C259" s="33" t="s">
        <v>3183</v>
      </c>
      <c r="D259" s="33">
        <v>9500</v>
      </c>
      <c r="E259" s="33" t="s">
        <v>468</v>
      </c>
      <c r="F259" s="33" t="s">
        <v>1169</v>
      </c>
      <c r="G259" s="33" t="s">
        <v>10864</v>
      </c>
      <c r="H259" s="33" t="s">
        <v>10865</v>
      </c>
      <c r="I259" s="33" t="s">
        <v>10866</v>
      </c>
      <c r="J259" s="88" t="str">
        <f t="shared" ref="J259:J322" si="4">IF(A259="","",B259&amp;", "&amp;C259&amp;", "&amp;D259&amp;" "&amp;E259)</f>
        <v>GO! BS Dender_Geraardsbergen, Sasweg 11, 9500 GERAARDSBERGEN</v>
      </c>
    </row>
    <row r="260" spans="1:10" x14ac:dyDescent="0.25">
      <c r="A260" s="33">
        <v>3061</v>
      </c>
      <c r="B260" s="33" t="s">
        <v>6680</v>
      </c>
      <c r="C260" s="33" t="s">
        <v>3184</v>
      </c>
      <c r="D260" s="33">
        <v>9520</v>
      </c>
      <c r="E260" s="33" t="s">
        <v>469</v>
      </c>
      <c r="F260" s="33" t="s">
        <v>1170</v>
      </c>
      <c r="G260" s="33" t="s">
        <v>10864</v>
      </c>
      <c r="H260" s="33" t="s">
        <v>10865</v>
      </c>
      <c r="I260" s="33" t="s">
        <v>10866</v>
      </c>
      <c r="J260" s="88" t="str">
        <f t="shared" si="4"/>
        <v>GO! BS Hofkouter, Schoolstraat 4, 9520 SINT-LIEVENS-HOUTEM</v>
      </c>
    </row>
    <row r="261" spans="1:10" x14ac:dyDescent="0.25">
      <c r="A261" s="33">
        <v>3079</v>
      </c>
      <c r="B261" s="33" t="s">
        <v>10497</v>
      </c>
      <c r="C261" s="33" t="s">
        <v>3185</v>
      </c>
      <c r="D261" s="33">
        <v>9550</v>
      </c>
      <c r="E261" s="33" t="s">
        <v>470</v>
      </c>
      <c r="F261" s="33" t="s">
        <v>3186</v>
      </c>
      <c r="G261" s="33" t="s">
        <v>10864</v>
      </c>
      <c r="H261" s="33" t="s">
        <v>10865</v>
      </c>
      <c r="I261" s="33" t="s">
        <v>10866</v>
      </c>
      <c r="J261" s="88" t="str">
        <f t="shared" si="4"/>
        <v>GO! BS De trampoline, De Tramzate 9, 9550 HERZELE</v>
      </c>
    </row>
    <row r="262" spans="1:10" x14ac:dyDescent="0.25">
      <c r="A262" s="33">
        <v>3087</v>
      </c>
      <c r="B262" s="33" t="s">
        <v>10498</v>
      </c>
      <c r="C262" s="33" t="s">
        <v>3187</v>
      </c>
      <c r="D262" s="33">
        <v>9506</v>
      </c>
      <c r="E262" s="33" t="s">
        <v>471</v>
      </c>
      <c r="F262" s="33" t="s">
        <v>1171</v>
      </c>
      <c r="G262" s="33" t="s">
        <v>10864</v>
      </c>
      <c r="H262" s="33" t="s">
        <v>10865</v>
      </c>
      <c r="I262" s="33" t="s">
        <v>10866</v>
      </c>
      <c r="J262" s="88" t="str">
        <f t="shared" si="4"/>
        <v>GO! BS Klim Op_Zandbergen, Jan De Coomanstraat 35, 9506 ZANDBERGEN</v>
      </c>
    </row>
    <row r="263" spans="1:10" x14ac:dyDescent="0.25">
      <c r="A263" s="33">
        <v>3095</v>
      </c>
      <c r="B263" s="33" t="s">
        <v>10499</v>
      </c>
      <c r="C263" s="33" t="s">
        <v>3188</v>
      </c>
      <c r="D263" s="33">
        <v>9600</v>
      </c>
      <c r="E263" s="33" t="s">
        <v>472</v>
      </c>
      <c r="F263" s="33" t="s">
        <v>1172</v>
      </c>
      <c r="G263" s="33" t="s">
        <v>10872</v>
      </c>
      <c r="H263" s="33" t="s">
        <v>10873</v>
      </c>
      <c r="I263" s="33" t="s">
        <v>10874</v>
      </c>
      <c r="J263" s="88" t="str">
        <f t="shared" si="4"/>
        <v>GO! BS Dr. O. Decroly, Koningin Astridplein 1, 9600 RONSE</v>
      </c>
    </row>
    <row r="264" spans="1:10" x14ac:dyDescent="0.25">
      <c r="A264" s="33">
        <v>3103</v>
      </c>
      <c r="B264" s="33" t="s">
        <v>5197</v>
      </c>
      <c r="C264" s="33" t="s">
        <v>5198</v>
      </c>
      <c r="D264" s="33">
        <v>9620</v>
      </c>
      <c r="E264" s="33" t="s">
        <v>473</v>
      </c>
      <c r="F264" s="33" t="s">
        <v>10500</v>
      </c>
      <c r="G264" s="33" t="s">
        <v>10864</v>
      </c>
      <c r="H264" s="33" t="s">
        <v>10865</v>
      </c>
      <c r="I264" s="33" t="s">
        <v>10866</v>
      </c>
      <c r="J264" s="88" t="str">
        <f t="shared" si="4"/>
        <v>GO! BS Atheneum Zottegem, Meerlaan 25, 9620 ZOTTEGEM</v>
      </c>
    </row>
    <row r="265" spans="1:10" x14ac:dyDescent="0.25">
      <c r="A265" s="33">
        <v>3111</v>
      </c>
      <c r="B265" s="33" t="s">
        <v>10501</v>
      </c>
      <c r="C265" s="33" t="s">
        <v>3189</v>
      </c>
      <c r="D265" s="33">
        <v>9620</v>
      </c>
      <c r="E265" s="33" t="s">
        <v>473</v>
      </c>
      <c r="F265" s="33" t="s">
        <v>1173</v>
      </c>
      <c r="G265" s="33" t="s">
        <v>10864</v>
      </c>
      <c r="H265" s="33" t="s">
        <v>10865</v>
      </c>
      <c r="I265" s="33" t="s">
        <v>10866</v>
      </c>
      <c r="J265" s="88" t="str">
        <f t="shared" si="4"/>
        <v>GO! BS Graaf Van Egmont_Zottegem, Lyceumstraat 12, 9620 ZOTTEGEM</v>
      </c>
    </row>
    <row r="266" spans="1:10" x14ac:dyDescent="0.25">
      <c r="A266" s="33">
        <v>3129</v>
      </c>
      <c r="B266" s="33" t="s">
        <v>5199</v>
      </c>
      <c r="C266" s="33" t="s">
        <v>3190</v>
      </c>
      <c r="D266" s="33">
        <v>9630</v>
      </c>
      <c r="E266" s="33" t="s">
        <v>474</v>
      </c>
      <c r="F266" s="33" t="s">
        <v>1174</v>
      </c>
      <c r="G266" s="33" t="s">
        <v>10864</v>
      </c>
      <c r="H266" s="33" t="s">
        <v>10865</v>
      </c>
      <c r="I266" s="33" t="s">
        <v>10866</v>
      </c>
      <c r="J266" s="88" t="str">
        <f t="shared" si="4"/>
        <v>GO! BS De Zonnewijzer, Zwalmlaan 3, 9630 ZWALM</v>
      </c>
    </row>
    <row r="267" spans="1:10" x14ac:dyDescent="0.25">
      <c r="A267" s="33">
        <v>3137</v>
      </c>
      <c r="B267" s="33" t="s">
        <v>10502</v>
      </c>
      <c r="C267" s="33" t="s">
        <v>3191</v>
      </c>
      <c r="D267" s="33">
        <v>9660</v>
      </c>
      <c r="E267" s="33" t="s">
        <v>475</v>
      </c>
      <c r="F267" s="33" t="s">
        <v>1175</v>
      </c>
      <c r="G267" s="33" t="s">
        <v>10864</v>
      </c>
      <c r="H267" s="33" t="s">
        <v>10865</v>
      </c>
      <c r="I267" s="33" t="s">
        <v>10866</v>
      </c>
      <c r="J267" s="88" t="str">
        <f t="shared" si="4"/>
        <v>GO! BS De Rijdtmeersen Brakel, Kasteelstraat 32, 9660 BRAKEL</v>
      </c>
    </row>
    <row r="268" spans="1:10" x14ac:dyDescent="0.25">
      <c r="A268" s="33">
        <v>3145</v>
      </c>
      <c r="B268" s="33" t="s">
        <v>10503</v>
      </c>
      <c r="C268" s="33" t="s">
        <v>3052</v>
      </c>
      <c r="D268" s="33">
        <v>9688</v>
      </c>
      <c r="E268" s="33" t="s">
        <v>476</v>
      </c>
      <c r="F268" s="33" t="s">
        <v>1176</v>
      </c>
      <c r="G268" s="33" t="s">
        <v>10872</v>
      </c>
      <c r="H268" s="33" t="s">
        <v>10873</v>
      </c>
      <c r="I268" s="33" t="s">
        <v>10874</v>
      </c>
      <c r="J268" s="88" t="str">
        <f t="shared" si="4"/>
        <v>GO! BS Omer Wattez Schorisse, Schoolstraat 2, 9688 SCHORISSE</v>
      </c>
    </row>
    <row r="269" spans="1:10" x14ac:dyDescent="0.25">
      <c r="A269" s="33">
        <v>3152</v>
      </c>
      <c r="B269" s="33" t="s">
        <v>6681</v>
      </c>
      <c r="C269" s="33" t="s">
        <v>3192</v>
      </c>
      <c r="D269" s="33">
        <v>9700</v>
      </c>
      <c r="E269" s="33" t="s">
        <v>477</v>
      </c>
      <c r="F269" s="33" t="s">
        <v>1177</v>
      </c>
      <c r="G269" s="33" t="s">
        <v>10872</v>
      </c>
      <c r="H269" s="33" t="s">
        <v>10873</v>
      </c>
      <c r="I269" s="33" t="s">
        <v>10874</v>
      </c>
      <c r="J269" s="88" t="str">
        <f t="shared" si="4"/>
        <v>GO! BS De Wereldbrug, Aalststraat 180, 9700 OUDENAARDE</v>
      </c>
    </row>
    <row r="270" spans="1:10" x14ac:dyDescent="0.25">
      <c r="A270" s="33">
        <v>3161</v>
      </c>
      <c r="B270" s="33" t="s">
        <v>10504</v>
      </c>
      <c r="C270" s="33" t="s">
        <v>3193</v>
      </c>
      <c r="D270" s="33">
        <v>9840</v>
      </c>
      <c r="E270" s="33" t="s">
        <v>478</v>
      </c>
      <c r="F270" s="33" t="s">
        <v>1178</v>
      </c>
      <c r="G270" s="33" t="s">
        <v>6925</v>
      </c>
      <c r="H270" s="33" t="s">
        <v>6637</v>
      </c>
      <c r="I270" s="33" t="s">
        <v>7388</v>
      </c>
      <c r="J270" s="88" t="str">
        <f t="shared" si="4"/>
        <v>GO! BS De Kleine Prins De Pinte, Kasteellaan 1, 9840 DE PINTE</v>
      </c>
    </row>
    <row r="271" spans="1:10" x14ac:dyDescent="0.25">
      <c r="A271" s="33">
        <v>3178</v>
      </c>
      <c r="B271" s="33" t="s">
        <v>10505</v>
      </c>
      <c r="C271" s="33" t="s">
        <v>3194</v>
      </c>
      <c r="D271" s="33">
        <v>9810</v>
      </c>
      <c r="E271" s="33" t="s">
        <v>479</v>
      </c>
      <c r="F271" s="33" t="s">
        <v>1179</v>
      </c>
      <c r="G271" s="33" t="s">
        <v>6925</v>
      </c>
      <c r="H271" s="33" t="s">
        <v>6637</v>
      </c>
      <c r="I271" s="33" t="s">
        <v>7388</v>
      </c>
      <c r="J271" s="88" t="str">
        <f t="shared" si="4"/>
        <v>GO! BS School van Morgen_Nazareth, Stropstraat 21, 9810 NAZARETH</v>
      </c>
    </row>
    <row r="272" spans="1:10" x14ac:dyDescent="0.25">
      <c r="A272" s="33">
        <v>3194</v>
      </c>
      <c r="B272" s="33" t="s">
        <v>10506</v>
      </c>
      <c r="C272" s="33" t="s">
        <v>3195</v>
      </c>
      <c r="D272" s="33">
        <v>9770</v>
      </c>
      <c r="E272" s="33" t="s">
        <v>6682</v>
      </c>
      <c r="F272" s="33" t="s">
        <v>1180</v>
      </c>
      <c r="G272" s="33" t="s">
        <v>6925</v>
      </c>
      <c r="H272" s="33" t="s">
        <v>6637</v>
      </c>
      <c r="I272" s="33" t="s">
        <v>7388</v>
      </c>
      <c r="J272" s="88" t="str">
        <f t="shared" si="4"/>
        <v>GO! BS De Keimolen, Olsensesteenweg 2, 9770 KRUISEM</v>
      </c>
    </row>
    <row r="273" spans="1:10" x14ac:dyDescent="0.25">
      <c r="A273" s="33">
        <v>3211</v>
      </c>
      <c r="B273" s="33" t="s">
        <v>10507</v>
      </c>
      <c r="C273" s="33" t="s">
        <v>3196</v>
      </c>
      <c r="D273" s="33">
        <v>9800</v>
      </c>
      <c r="E273" s="33" t="s">
        <v>480</v>
      </c>
      <c r="F273" s="33" t="s">
        <v>1181</v>
      </c>
      <c r="G273" s="33" t="s">
        <v>6925</v>
      </c>
      <c r="H273" s="33" t="s">
        <v>6637</v>
      </c>
      <c r="I273" s="33" t="s">
        <v>7388</v>
      </c>
      <c r="J273" s="88" t="str">
        <f t="shared" si="4"/>
        <v>GO! BS Erasmus, Volhardingslaan 5, 9800 DEINZE</v>
      </c>
    </row>
    <row r="274" spans="1:10" x14ac:dyDescent="0.25">
      <c r="A274" s="33">
        <v>3228</v>
      </c>
      <c r="B274" s="33" t="s">
        <v>10508</v>
      </c>
      <c r="C274" s="33" t="s">
        <v>3197</v>
      </c>
      <c r="D274" s="33">
        <v>9031</v>
      </c>
      <c r="E274" s="33" t="s">
        <v>481</v>
      </c>
      <c r="F274" s="33" t="s">
        <v>1182</v>
      </c>
      <c r="G274" s="33" t="s">
        <v>10864</v>
      </c>
      <c r="H274" s="33" t="s">
        <v>10865</v>
      </c>
      <c r="I274" s="33" t="s">
        <v>10866</v>
      </c>
      <c r="J274" s="88" t="str">
        <f t="shared" si="4"/>
        <v>GO! BS Mijlpaal_Drongen, Groenewandeling 80, 9031 DRONGEN</v>
      </c>
    </row>
    <row r="275" spans="1:10" x14ac:dyDescent="0.25">
      <c r="A275" s="33">
        <v>3244</v>
      </c>
      <c r="B275" s="33" t="s">
        <v>10509</v>
      </c>
      <c r="C275" s="33" t="s">
        <v>10882</v>
      </c>
      <c r="D275" s="33">
        <v>9880</v>
      </c>
      <c r="E275" s="33" t="s">
        <v>482</v>
      </c>
      <c r="F275" s="33" t="s">
        <v>1183</v>
      </c>
      <c r="G275" s="33" t="s">
        <v>6925</v>
      </c>
      <c r="H275" s="33" t="s">
        <v>6637</v>
      </c>
      <c r="I275" s="33" t="s">
        <v>7388</v>
      </c>
      <c r="J275" s="88" t="str">
        <f t="shared" si="4"/>
        <v>GO! BS De Beuk_Aalter, Warandestraat 15, 9880 AALTER</v>
      </c>
    </row>
    <row r="276" spans="1:10" x14ac:dyDescent="0.25">
      <c r="A276" s="33">
        <v>3251</v>
      </c>
      <c r="B276" s="33" t="s">
        <v>10510</v>
      </c>
      <c r="C276" s="33" t="s">
        <v>3198</v>
      </c>
      <c r="D276" s="33">
        <v>9910</v>
      </c>
      <c r="E276" s="33" t="s">
        <v>482</v>
      </c>
      <c r="F276" s="33" t="s">
        <v>1184</v>
      </c>
      <c r="G276" s="33" t="s">
        <v>10864</v>
      </c>
      <c r="H276" s="33" t="s">
        <v>10865</v>
      </c>
      <c r="I276" s="33" t="s">
        <v>10866</v>
      </c>
      <c r="J276" s="88" t="str">
        <f t="shared" si="4"/>
        <v>GO! BS Het Klavertje Vier_Knesselare, Aalterseweg 1, 9910 AALTER</v>
      </c>
    </row>
    <row r="277" spans="1:10" x14ac:dyDescent="0.25">
      <c r="A277" s="33">
        <v>3269</v>
      </c>
      <c r="B277" s="33" t="s">
        <v>7080</v>
      </c>
      <c r="C277" s="33" t="s">
        <v>3199</v>
      </c>
      <c r="D277" s="33">
        <v>9900</v>
      </c>
      <c r="E277" s="33" t="s">
        <v>483</v>
      </c>
      <c r="F277" s="33" t="s">
        <v>1185</v>
      </c>
      <c r="G277" s="33" t="s">
        <v>10864</v>
      </c>
      <c r="H277" s="33" t="s">
        <v>10865</v>
      </c>
      <c r="I277" s="33" t="s">
        <v>10866</v>
      </c>
      <c r="J277" s="88" t="str">
        <f t="shared" si="4"/>
        <v>GO! BS De Tandem, Eikelstraat 41_B, 9900 EEKLO</v>
      </c>
    </row>
    <row r="278" spans="1:10" x14ac:dyDescent="0.25">
      <c r="A278" s="33">
        <v>3277</v>
      </c>
      <c r="B278" s="33" t="s">
        <v>5200</v>
      </c>
      <c r="C278" s="33" t="s">
        <v>3200</v>
      </c>
      <c r="D278" s="33">
        <v>9030</v>
      </c>
      <c r="E278" s="33" t="s">
        <v>484</v>
      </c>
      <c r="F278" s="33" t="s">
        <v>1186</v>
      </c>
      <c r="G278" s="33" t="s">
        <v>10864</v>
      </c>
      <c r="H278" s="33" t="s">
        <v>10865</v>
      </c>
      <c r="I278" s="33" t="s">
        <v>10866</v>
      </c>
      <c r="J278" s="88" t="str">
        <f t="shared" si="4"/>
        <v>GO! BS De Wijze Eik Mariakerke, Eeklostraat 121, 9030 MARIAKERKE</v>
      </c>
    </row>
    <row r="279" spans="1:10" x14ac:dyDescent="0.25">
      <c r="A279" s="33">
        <v>3285</v>
      </c>
      <c r="B279" s="33" t="s">
        <v>10511</v>
      </c>
      <c r="C279" s="33" t="s">
        <v>3201</v>
      </c>
      <c r="D279" s="33">
        <v>9930</v>
      </c>
      <c r="E279" s="33" t="s">
        <v>6683</v>
      </c>
      <c r="F279" s="33" t="s">
        <v>1187</v>
      </c>
      <c r="G279" s="33" t="s">
        <v>10864</v>
      </c>
      <c r="H279" s="33" t="s">
        <v>10865</v>
      </c>
      <c r="I279" s="33" t="s">
        <v>10866</v>
      </c>
      <c r="J279" s="88" t="str">
        <f t="shared" si="4"/>
        <v>GO! BS De Zandloper_Zomergem, Zandstraat 25_A, 9930 LIEVEGEM</v>
      </c>
    </row>
    <row r="280" spans="1:10" x14ac:dyDescent="0.25">
      <c r="A280" s="33">
        <v>3293</v>
      </c>
      <c r="B280" s="33" t="s">
        <v>10512</v>
      </c>
      <c r="C280" s="33" t="s">
        <v>3202</v>
      </c>
      <c r="D280" s="33">
        <v>9990</v>
      </c>
      <c r="E280" s="33" t="s">
        <v>485</v>
      </c>
      <c r="F280" s="33" t="s">
        <v>1188</v>
      </c>
      <c r="G280" s="33" t="s">
        <v>10864</v>
      </c>
      <c r="H280" s="33" t="s">
        <v>10865</v>
      </c>
      <c r="I280" s="33" t="s">
        <v>10866</v>
      </c>
      <c r="J280" s="88" t="str">
        <f t="shared" si="4"/>
        <v>GO! BS De Driesprong_Maldegem, Katsweg 1, 9990 MALDEGEM</v>
      </c>
    </row>
    <row r="281" spans="1:10" x14ac:dyDescent="0.25">
      <c r="A281" s="33">
        <v>3301</v>
      </c>
      <c r="B281" s="33" t="s">
        <v>10513</v>
      </c>
      <c r="C281" s="33" t="s">
        <v>5201</v>
      </c>
      <c r="D281" s="33">
        <v>1120</v>
      </c>
      <c r="E281" s="33" t="s">
        <v>256</v>
      </c>
      <c r="F281" s="33" t="s">
        <v>5202</v>
      </c>
      <c r="G281" s="33" t="s">
        <v>6912</v>
      </c>
      <c r="H281" s="33" t="s">
        <v>6616</v>
      </c>
      <c r="I281" s="33" t="s">
        <v>7081</v>
      </c>
      <c r="J281" s="88" t="str">
        <f t="shared" si="4"/>
        <v>GO! MPI Heemschool_Neder-Over-Heembeek, Beizegemstraat 132, 1120 NEDER-OVER-HEEMBEEK</v>
      </c>
    </row>
    <row r="282" spans="1:10" x14ac:dyDescent="0.25">
      <c r="A282" s="33">
        <v>3319</v>
      </c>
      <c r="B282" s="33" t="s">
        <v>10514</v>
      </c>
      <c r="C282" s="33" t="s">
        <v>5203</v>
      </c>
      <c r="D282" s="33">
        <v>1750</v>
      </c>
      <c r="E282" s="33" t="s">
        <v>266</v>
      </c>
      <c r="F282" s="33" t="s">
        <v>10132</v>
      </c>
      <c r="G282" s="33" t="s">
        <v>6912</v>
      </c>
      <c r="H282" s="33" t="s">
        <v>6616</v>
      </c>
      <c r="I282" s="33" t="s">
        <v>7081</v>
      </c>
      <c r="J282" s="88" t="str">
        <f t="shared" si="4"/>
        <v>GO! LSBO Lentekind_Lennik, Karel Keymolenstraat 35_B, 1750 LENNIK</v>
      </c>
    </row>
    <row r="283" spans="1:10" x14ac:dyDescent="0.25">
      <c r="A283" s="33">
        <v>3327</v>
      </c>
      <c r="B283" s="33" t="s">
        <v>10883</v>
      </c>
      <c r="C283" s="33" t="s">
        <v>10133</v>
      </c>
      <c r="D283" s="33">
        <v>1780</v>
      </c>
      <c r="E283" s="33" t="s">
        <v>528</v>
      </c>
      <c r="F283" s="33" t="s">
        <v>5204</v>
      </c>
      <c r="G283" s="33" t="s">
        <v>6912</v>
      </c>
      <c r="H283" s="33" t="s">
        <v>6616</v>
      </c>
      <c r="I283" s="33" t="s">
        <v>7081</v>
      </c>
      <c r="J283" s="88" t="str">
        <f t="shared" si="4"/>
        <v>GO! BSBO De Eekhoorn, Diepestraat 50, 1780 WEMMEL</v>
      </c>
    </row>
    <row r="284" spans="1:10" x14ac:dyDescent="0.25">
      <c r="A284" s="33">
        <v>3335</v>
      </c>
      <c r="B284" s="33" t="s">
        <v>10515</v>
      </c>
      <c r="C284" s="33" t="s">
        <v>5205</v>
      </c>
      <c r="D284" s="33">
        <v>2920</v>
      </c>
      <c r="E284" s="33" t="s">
        <v>291</v>
      </c>
      <c r="F284" s="33" t="s">
        <v>5206</v>
      </c>
      <c r="G284" s="33" t="s">
        <v>10516</v>
      </c>
      <c r="H284" s="33" t="s">
        <v>10517</v>
      </c>
      <c r="I284" s="33" t="s">
        <v>10518</v>
      </c>
      <c r="J284" s="88" t="str">
        <f t="shared" si="4"/>
        <v>GO! BSBO Wilgenduin_Kalmthout, Vogelenzangstraat 115, 2920 KALMTHOUT</v>
      </c>
    </row>
    <row r="285" spans="1:10" x14ac:dyDescent="0.25">
      <c r="A285" s="33">
        <v>3343</v>
      </c>
      <c r="B285" s="33" t="s">
        <v>10519</v>
      </c>
      <c r="C285" s="33" t="s">
        <v>5207</v>
      </c>
      <c r="D285" s="33">
        <v>2970</v>
      </c>
      <c r="E285" s="33" t="s">
        <v>553</v>
      </c>
      <c r="F285" s="33" t="s">
        <v>5208</v>
      </c>
      <c r="G285" s="33" t="s">
        <v>10516</v>
      </c>
      <c r="H285" s="33" t="s">
        <v>10517</v>
      </c>
      <c r="I285" s="33" t="s">
        <v>10518</v>
      </c>
      <c r="J285" s="88" t="str">
        <f t="shared" si="4"/>
        <v>GO! MPI Zonnebos_'s Gravenwezel, Moerstraat 50_1, 2970 'S GRAVENWEZEL</v>
      </c>
    </row>
    <row r="286" spans="1:10" x14ac:dyDescent="0.25">
      <c r="A286" s="33">
        <v>3368</v>
      </c>
      <c r="B286" s="33" t="s">
        <v>10520</v>
      </c>
      <c r="C286" s="33" t="s">
        <v>5209</v>
      </c>
      <c r="D286" s="33">
        <v>2460</v>
      </c>
      <c r="E286" s="33" t="s">
        <v>578</v>
      </c>
      <c r="F286" s="33" t="s">
        <v>5210</v>
      </c>
      <c r="G286" s="33" t="s">
        <v>10516</v>
      </c>
      <c r="H286" s="33" t="s">
        <v>10517</v>
      </c>
      <c r="I286" s="33" t="s">
        <v>10518</v>
      </c>
      <c r="J286" s="88" t="str">
        <f t="shared" si="4"/>
        <v>GO! MPI De 3master Basisonderwijs, Pater Damiaanstraat 10, 2460 KASTERLEE</v>
      </c>
    </row>
    <row r="287" spans="1:10" x14ac:dyDescent="0.25">
      <c r="A287" s="33">
        <v>3384</v>
      </c>
      <c r="B287" s="33" t="s">
        <v>10521</v>
      </c>
      <c r="C287" s="33" t="s">
        <v>5211</v>
      </c>
      <c r="D287" s="33">
        <v>2840</v>
      </c>
      <c r="E287" s="33" t="s">
        <v>593</v>
      </c>
      <c r="F287" s="33" t="s">
        <v>5212</v>
      </c>
      <c r="G287" s="33" t="s">
        <v>10516</v>
      </c>
      <c r="H287" s="33" t="s">
        <v>10517</v>
      </c>
      <c r="I287" s="33" t="s">
        <v>10518</v>
      </c>
      <c r="J287" s="88" t="str">
        <f t="shared" si="4"/>
        <v>GO! BSBO Groenlaar_Reet, Predikherenhoevestraat 31, 2840 REET</v>
      </c>
    </row>
    <row r="288" spans="1:10" x14ac:dyDescent="0.25">
      <c r="A288" s="33">
        <v>3392</v>
      </c>
      <c r="B288" s="33" t="s">
        <v>10522</v>
      </c>
      <c r="C288" s="33" t="s">
        <v>10884</v>
      </c>
      <c r="D288" s="33">
        <v>9100</v>
      </c>
      <c r="E288" s="33" t="s">
        <v>325</v>
      </c>
      <c r="F288" s="33" t="s">
        <v>5213</v>
      </c>
      <c r="G288" s="33" t="s">
        <v>6912</v>
      </c>
      <c r="H288" s="33" t="s">
        <v>6616</v>
      </c>
      <c r="I288" s="33" t="s">
        <v>7081</v>
      </c>
      <c r="J288" s="88" t="str">
        <f t="shared" si="4"/>
        <v>GO! MPI Kompas St-Niklaas, Eekhoornstraat 1_, 9100 SINT-NIKLAAS</v>
      </c>
    </row>
    <row r="289" spans="1:10" x14ac:dyDescent="0.25">
      <c r="A289" s="33">
        <v>3401</v>
      </c>
      <c r="B289" s="33" t="s">
        <v>5214</v>
      </c>
      <c r="C289" s="33" t="s">
        <v>5215</v>
      </c>
      <c r="D289" s="33">
        <v>3001</v>
      </c>
      <c r="E289" s="33" t="s">
        <v>339</v>
      </c>
      <c r="F289" s="33" t="s">
        <v>5216</v>
      </c>
      <c r="G289" s="33" t="s">
        <v>6912</v>
      </c>
      <c r="H289" s="33" t="s">
        <v>6616</v>
      </c>
      <c r="I289" s="33" t="s">
        <v>7081</v>
      </c>
      <c r="J289" s="88" t="str">
        <f t="shared" si="4"/>
        <v>GO! BSBO Woudlucht, Prosperdreef 3, 3001 HEVERLEE</v>
      </c>
    </row>
    <row r="290" spans="1:10" x14ac:dyDescent="0.25">
      <c r="A290" s="33">
        <v>3426</v>
      </c>
      <c r="B290" s="33" t="s">
        <v>10523</v>
      </c>
      <c r="C290" s="33" t="s">
        <v>5217</v>
      </c>
      <c r="D290" s="33">
        <v>3800</v>
      </c>
      <c r="E290" s="33" t="s">
        <v>374</v>
      </c>
      <c r="F290" s="33" t="s">
        <v>5218</v>
      </c>
      <c r="G290" s="33" t="s">
        <v>6912</v>
      </c>
      <c r="H290" s="33" t="s">
        <v>6616</v>
      </c>
      <c r="I290" s="33" t="s">
        <v>7081</v>
      </c>
      <c r="J290" s="88" t="str">
        <f t="shared" si="4"/>
        <v>GO! BSBO De Bloesem_St-Truiden, Halmaalweg 31, 3800 SINT-TRUIDEN</v>
      </c>
    </row>
    <row r="291" spans="1:10" x14ac:dyDescent="0.25">
      <c r="A291" s="33">
        <v>3434</v>
      </c>
      <c r="B291" s="33" t="s">
        <v>5219</v>
      </c>
      <c r="C291" s="33" t="s">
        <v>5220</v>
      </c>
      <c r="D291" s="33">
        <v>3550</v>
      </c>
      <c r="E291" s="33" t="s">
        <v>358</v>
      </c>
      <c r="F291" s="33" t="s">
        <v>5221</v>
      </c>
      <c r="G291" s="33" t="s">
        <v>6912</v>
      </c>
      <c r="H291" s="33" t="s">
        <v>6616</v>
      </c>
      <c r="I291" s="33" t="s">
        <v>7081</v>
      </c>
      <c r="J291" s="88" t="str">
        <f t="shared" si="4"/>
        <v>GO! Next BSBO Heideland, Westlaan 191, 3550 ZOLDER</v>
      </c>
    </row>
    <row r="292" spans="1:10" x14ac:dyDescent="0.25">
      <c r="A292" s="33">
        <v>3442</v>
      </c>
      <c r="B292" s="33" t="s">
        <v>10885</v>
      </c>
      <c r="C292" s="33" t="s">
        <v>5222</v>
      </c>
      <c r="D292" s="33">
        <v>3600</v>
      </c>
      <c r="E292" s="33" t="s">
        <v>365</v>
      </c>
      <c r="F292" s="33" t="s">
        <v>5223</v>
      </c>
      <c r="G292" s="33" t="s">
        <v>6912</v>
      </c>
      <c r="H292" s="33" t="s">
        <v>6616</v>
      </c>
      <c r="I292" s="33" t="s">
        <v>7081</v>
      </c>
      <c r="J292" s="88" t="str">
        <f t="shared" si="4"/>
        <v>GO! MPI Groeicampus Basis, Richter 25, 3600 GENK</v>
      </c>
    </row>
    <row r="293" spans="1:10" x14ac:dyDescent="0.25">
      <c r="A293" s="33">
        <v>3459</v>
      </c>
      <c r="B293" s="33" t="s">
        <v>10524</v>
      </c>
      <c r="C293" s="33" t="s">
        <v>5224</v>
      </c>
      <c r="D293" s="33">
        <v>3630</v>
      </c>
      <c r="E293" s="33" t="s">
        <v>366</v>
      </c>
      <c r="F293" s="33" t="s">
        <v>5225</v>
      </c>
      <c r="G293" s="33" t="s">
        <v>6912</v>
      </c>
      <c r="H293" s="33" t="s">
        <v>6616</v>
      </c>
      <c r="I293" s="33" t="s">
        <v>7081</v>
      </c>
      <c r="J293" s="88" t="str">
        <f t="shared" si="4"/>
        <v>GO! BSBO Mikado_Maasmechelen, Bosweg 71, 3630 MAASMECHELEN</v>
      </c>
    </row>
    <row r="294" spans="1:10" x14ac:dyDescent="0.25">
      <c r="A294" s="33">
        <v>3467</v>
      </c>
      <c r="B294" s="33" t="s">
        <v>6931</v>
      </c>
      <c r="C294" s="33" t="s">
        <v>5226</v>
      </c>
      <c r="D294" s="33">
        <v>3720</v>
      </c>
      <c r="E294" s="33" t="s">
        <v>5227</v>
      </c>
      <c r="F294" s="33" t="s">
        <v>5228</v>
      </c>
      <c r="G294" s="33" t="s">
        <v>6912</v>
      </c>
      <c r="H294" s="33" t="s">
        <v>6616</v>
      </c>
      <c r="I294" s="33" t="s">
        <v>7081</v>
      </c>
      <c r="J294" s="88" t="str">
        <f t="shared" si="4"/>
        <v>GO! Next MPI De Dageraad, Tapstraat 12, 3720 KORTESSEM</v>
      </c>
    </row>
    <row r="295" spans="1:10" x14ac:dyDescent="0.25">
      <c r="A295" s="33">
        <v>3475</v>
      </c>
      <c r="B295" s="33" t="s">
        <v>5229</v>
      </c>
      <c r="C295" s="33" t="s">
        <v>5230</v>
      </c>
      <c r="D295" s="33">
        <v>3920</v>
      </c>
      <c r="E295" s="33" t="s">
        <v>377</v>
      </c>
      <c r="F295" s="33" t="s">
        <v>5231</v>
      </c>
      <c r="G295" s="33" t="s">
        <v>6912</v>
      </c>
      <c r="H295" s="33" t="s">
        <v>6616</v>
      </c>
      <c r="I295" s="33" t="s">
        <v>7081</v>
      </c>
      <c r="J295" s="88" t="str">
        <f t="shared" si="4"/>
        <v>GO! MPI Helix, Speelpleinstraat 75, 3920 LOMMEL</v>
      </c>
    </row>
    <row r="296" spans="1:10" x14ac:dyDescent="0.25">
      <c r="A296" s="33">
        <v>3491</v>
      </c>
      <c r="B296" s="33" t="s">
        <v>10525</v>
      </c>
      <c r="C296" s="33" t="s">
        <v>5232</v>
      </c>
      <c r="D296" s="33">
        <v>8670</v>
      </c>
      <c r="E296" s="33" t="s">
        <v>408</v>
      </c>
      <c r="F296" s="33" t="s">
        <v>5233</v>
      </c>
      <c r="G296" s="33" t="s">
        <v>10516</v>
      </c>
      <c r="H296" s="33" t="s">
        <v>10517</v>
      </c>
      <c r="I296" s="33" t="s">
        <v>10518</v>
      </c>
      <c r="J296" s="88" t="str">
        <f t="shared" si="4"/>
        <v>GO! MPI Westhoek_Koksijde, Pylyserlaan 132, 8670 KOKSIJDE</v>
      </c>
    </row>
    <row r="297" spans="1:10" x14ac:dyDescent="0.25">
      <c r="A297" s="33">
        <v>3509</v>
      </c>
      <c r="B297" s="33" t="s">
        <v>10526</v>
      </c>
      <c r="C297" s="33" t="s">
        <v>5234</v>
      </c>
      <c r="D297" s="33">
        <v>8200</v>
      </c>
      <c r="E297" s="33" t="s">
        <v>45</v>
      </c>
      <c r="F297" s="33" t="s">
        <v>5235</v>
      </c>
      <c r="G297" s="33" t="s">
        <v>10516</v>
      </c>
      <c r="H297" s="33" t="s">
        <v>10517</v>
      </c>
      <c r="I297" s="33" t="s">
        <v>10518</v>
      </c>
      <c r="J297" s="88" t="str">
        <f t="shared" si="4"/>
        <v>GO! MPI De Kaproenen_St-Michiels, Kaproenenhof 32, 8200 SINT-MICHIELS</v>
      </c>
    </row>
    <row r="298" spans="1:10" x14ac:dyDescent="0.25">
      <c r="A298" s="33">
        <v>3517</v>
      </c>
      <c r="B298" s="33" t="s">
        <v>10527</v>
      </c>
      <c r="C298" s="33" t="s">
        <v>5236</v>
      </c>
      <c r="D298" s="33">
        <v>8730</v>
      </c>
      <c r="E298" s="33" t="s">
        <v>54</v>
      </c>
      <c r="F298" s="33" t="s">
        <v>5237</v>
      </c>
      <c r="G298" s="33" t="s">
        <v>10516</v>
      </c>
      <c r="H298" s="33" t="s">
        <v>10517</v>
      </c>
      <c r="I298" s="33" t="s">
        <v>10518</v>
      </c>
      <c r="J298" s="88" t="str">
        <f t="shared" si="4"/>
        <v>GO! MPI De Bevertjes_Oedelem, Beernemstraat 4, 8730 OEDELEM</v>
      </c>
    </row>
    <row r="299" spans="1:10" x14ac:dyDescent="0.25">
      <c r="A299" s="33">
        <v>3525</v>
      </c>
      <c r="B299" s="33" t="s">
        <v>10886</v>
      </c>
      <c r="C299" s="33" t="s">
        <v>5238</v>
      </c>
      <c r="D299" s="33">
        <v>8400</v>
      </c>
      <c r="E299" s="33" t="s">
        <v>405</v>
      </c>
      <c r="F299" s="33" t="s">
        <v>5239</v>
      </c>
      <c r="G299" s="33" t="s">
        <v>10516</v>
      </c>
      <c r="H299" s="33" t="s">
        <v>10517</v>
      </c>
      <c r="I299" s="33" t="s">
        <v>10518</v>
      </c>
      <c r="J299" s="88" t="str">
        <f t="shared" si="4"/>
        <v>GO! BuBaO - De Vloedlijn, Maurits Sabbestraat 2, 8400 OOSTENDE</v>
      </c>
    </row>
    <row r="300" spans="1:10" x14ac:dyDescent="0.25">
      <c r="A300" s="33">
        <v>3558</v>
      </c>
      <c r="B300" s="33" t="s">
        <v>10528</v>
      </c>
      <c r="C300" s="33" t="s">
        <v>5240</v>
      </c>
      <c r="D300" s="33">
        <v>8500</v>
      </c>
      <c r="E300" s="33" t="s">
        <v>411</v>
      </c>
      <c r="F300" s="33" t="s">
        <v>5241</v>
      </c>
      <c r="G300" s="33" t="s">
        <v>10516</v>
      </c>
      <c r="H300" s="33" t="s">
        <v>10517</v>
      </c>
      <c r="I300" s="33" t="s">
        <v>10518</v>
      </c>
      <c r="J300" s="88" t="str">
        <f t="shared" si="4"/>
        <v>GO! MPI Pottelberg_Kortrijk, Pottelberg 5, 8500 KORTRIJK</v>
      </c>
    </row>
    <row r="301" spans="1:10" x14ac:dyDescent="0.25">
      <c r="A301" s="33">
        <v>3566</v>
      </c>
      <c r="B301" s="33" t="s">
        <v>10529</v>
      </c>
      <c r="C301" s="33" t="s">
        <v>5242</v>
      </c>
      <c r="D301" s="33">
        <v>8940</v>
      </c>
      <c r="E301" s="33" t="s">
        <v>419</v>
      </c>
      <c r="F301" s="33" t="s">
        <v>5243</v>
      </c>
      <c r="G301" s="33" t="s">
        <v>10516</v>
      </c>
      <c r="H301" s="33" t="s">
        <v>10517</v>
      </c>
      <c r="I301" s="33" t="s">
        <v>10518</v>
      </c>
      <c r="J301" s="88" t="str">
        <f t="shared" si="4"/>
        <v>GO! Futura BSBO, Guido Gezellestraat 91, 8940 WERVIK</v>
      </c>
    </row>
    <row r="302" spans="1:10" x14ac:dyDescent="0.25">
      <c r="A302" s="33">
        <v>3574</v>
      </c>
      <c r="B302" s="33" t="s">
        <v>10530</v>
      </c>
      <c r="C302" s="33" t="s">
        <v>5244</v>
      </c>
      <c r="D302" s="33">
        <v>8800</v>
      </c>
      <c r="E302" s="33" t="s">
        <v>429</v>
      </c>
      <c r="F302" s="33" t="s">
        <v>5245</v>
      </c>
      <c r="G302" s="33" t="s">
        <v>10516</v>
      </c>
      <c r="H302" s="33" t="s">
        <v>10517</v>
      </c>
      <c r="I302" s="33" t="s">
        <v>10518</v>
      </c>
      <c r="J302" s="88" t="str">
        <f t="shared" si="4"/>
        <v>GO! MPI Sterrebos_Rumbeke, Bornstraat 52, 8800 RUMBEKE</v>
      </c>
    </row>
    <row r="303" spans="1:10" x14ac:dyDescent="0.25">
      <c r="A303" s="33">
        <v>3582</v>
      </c>
      <c r="B303" s="33" t="s">
        <v>10531</v>
      </c>
      <c r="C303" s="33" t="s">
        <v>5246</v>
      </c>
      <c r="D303" s="33">
        <v>9000</v>
      </c>
      <c r="E303" s="33" t="s">
        <v>435</v>
      </c>
      <c r="F303" s="33" t="s">
        <v>5247</v>
      </c>
      <c r="G303" s="33" t="s">
        <v>6912</v>
      </c>
      <c r="H303" s="33" t="s">
        <v>6616</v>
      </c>
      <c r="I303" s="33" t="s">
        <v>7081</v>
      </c>
      <c r="J303" s="88" t="str">
        <f t="shared" si="4"/>
        <v>GO! MPI De Oase_Gent, Voskenslaan 362, 9000 GENT</v>
      </c>
    </row>
    <row r="304" spans="1:10" x14ac:dyDescent="0.25">
      <c r="A304" s="33">
        <v>3591</v>
      </c>
      <c r="B304" s="33" t="s">
        <v>10532</v>
      </c>
      <c r="C304" s="33" t="s">
        <v>5248</v>
      </c>
      <c r="D304" s="33">
        <v>9940</v>
      </c>
      <c r="E304" s="33" t="s">
        <v>437</v>
      </c>
      <c r="F304" s="33" t="s">
        <v>5249</v>
      </c>
      <c r="G304" s="33" t="s">
        <v>6912</v>
      </c>
      <c r="H304" s="33" t="s">
        <v>6616</v>
      </c>
      <c r="I304" s="33" t="s">
        <v>7081</v>
      </c>
      <c r="J304" s="88" t="str">
        <f t="shared" si="4"/>
        <v>GO! MPI Het Vindingrijk Evergem, Vurstjen 25, 9940 EVERGEM</v>
      </c>
    </row>
    <row r="305" spans="1:10" x14ac:dyDescent="0.25">
      <c r="A305" s="33">
        <v>3608</v>
      </c>
      <c r="B305" s="33" t="s">
        <v>6932</v>
      </c>
      <c r="C305" s="33" t="s">
        <v>5250</v>
      </c>
      <c r="D305" s="33">
        <v>9160</v>
      </c>
      <c r="E305" s="33" t="s">
        <v>442</v>
      </c>
      <c r="F305" s="33" t="s">
        <v>5251</v>
      </c>
      <c r="G305" s="33" t="s">
        <v>6912</v>
      </c>
      <c r="H305" s="33" t="s">
        <v>6616</v>
      </c>
      <c r="I305" s="33" t="s">
        <v>7081</v>
      </c>
      <c r="J305" s="88" t="str">
        <f t="shared" si="4"/>
        <v>GO! BSBO Klim Op, Krommestraat 7, 9160 LOKEREN</v>
      </c>
    </row>
    <row r="306" spans="1:10" x14ac:dyDescent="0.25">
      <c r="A306" s="33">
        <v>3616</v>
      </c>
      <c r="B306" s="33" t="s">
        <v>10533</v>
      </c>
      <c r="C306" s="33" t="s">
        <v>5252</v>
      </c>
      <c r="D306" s="33">
        <v>9300</v>
      </c>
      <c r="E306" s="33" t="s">
        <v>455</v>
      </c>
      <c r="F306" s="33" t="s">
        <v>5253</v>
      </c>
      <c r="G306" s="33" t="s">
        <v>6912</v>
      </c>
      <c r="H306" s="33" t="s">
        <v>6616</v>
      </c>
      <c r="I306" s="33" t="s">
        <v>7081</v>
      </c>
      <c r="J306" s="88" t="str">
        <f t="shared" si="4"/>
        <v>GO! BSBO De Horizon_Aalst, Molendreef 57, 9300 AALST</v>
      </c>
    </row>
    <row r="307" spans="1:10" x14ac:dyDescent="0.25">
      <c r="A307" s="33">
        <v>3624</v>
      </c>
      <c r="B307" s="33" t="s">
        <v>10534</v>
      </c>
      <c r="C307" s="33" t="s">
        <v>5254</v>
      </c>
      <c r="D307" s="33">
        <v>9420</v>
      </c>
      <c r="E307" s="33" t="s">
        <v>132</v>
      </c>
      <c r="F307" s="33" t="s">
        <v>5255</v>
      </c>
      <c r="G307" s="33" t="s">
        <v>6912</v>
      </c>
      <c r="H307" s="33" t="s">
        <v>6616</v>
      </c>
      <c r="I307" s="33" t="s">
        <v>7081</v>
      </c>
      <c r="J307" s="88" t="str">
        <f t="shared" si="4"/>
        <v>GO! BSBO De Brug_Erpe, Koebrugstraat 7, 9420 ERPE</v>
      </c>
    </row>
    <row r="308" spans="1:10" x14ac:dyDescent="0.25">
      <c r="A308" s="33">
        <v>3632</v>
      </c>
      <c r="B308" s="33" t="s">
        <v>10535</v>
      </c>
      <c r="C308" s="33" t="s">
        <v>5256</v>
      </c>
      <c r="D308" s="33">
        <v>9500</v>
      </c>
      <c r="E308" s="33" t="s">
        <v>468</v>
      </c>
      <c r="F308" s="33" t="s">
        <v>5257</v>
      </c>
      <c r="G308" s="33" t="s">
        <v>6912</v>
      </c>
      <c r="H308" s="33" t="s">
        <v>6616</v>
      </c>
      <c r="I308" s="33" t="s">
        <v>7081</v>
      </c>
      <c r="J308" s="88" t="str">
        <f t="shared" si="4"/>
        <v>GO! BSBO De Drempel_Geraardsbergen, Schillebeekstraat 20_A, 9500 GERAARDSBERGEN</v>
      </c>
    </row>
    <row r="309" spans="1:10" x14ac:dyDescent="0.25">
      <c r="A309" s="33">
        <v>3641</v>
      </c>
      <c r="B309" s="33" t="s">
        <v>10536</v>
      </c>
      <c r="C309" s="33" t="s">
        <v>5258</v>
      </c>
      <c r="D309" s="33">
        <v>9700</v>
      </c>
      <c r="E309" s="33" t="s">
        <v>477</v>
      </c>
      <c r="F309" s="33" t="s">
        <v>5259</v>
      </c>
      <c r="G309" s="33" t="s">
        <v>6912</v>
      </c>
      <c r="H309" s="33" t="s">
        <v>6616</v>
      </c>
      <c r="I309" s="33" t="s">
        <v>7081</v>
      </c>
      <c r="J309" s="88" t="str">
        <f t="shared" si="4"/>
        <v>GO! MPI 't Craeneveld_Oudenaarde, Serpentsstraat 63, 9700 OUDENAARDE</v>
      </c>
    </row>
    <row r="310" spans="1:10" x14ac:dyDescent="0.25">
      <c r="A310" s="33">
        <v>3657</v>
      </c>
      <c r="B310" s="33" t="s">
        <v>10134</v>
      </c>
      <c r="C310" s="33" t="s">
        <v>3203</v>
      </c>
      <c r="D310" s="33">
        <v>1000</v>
      </c>
      <c r="E310" s="33" t="s">
        <v>2895</v>
      </c>
      <c r="F310" s="33" t="s">
        <v>2711</v>
      </c>
      <c r="G310" s="33" t="s">
        <v>6916</v>
      </c>
      <c r="H310" s="33" t="s">
        <v>6621</v>
      </c>
      <c r="I310" s="33" t="s">
        <v>7058</v>
      </c>
      <c r="J310" s="88" t="str">
        <f t="shared" si="4"/>
        <v>VKS Sint-Jan Berchmanscollege, Rogier van der Weydenstraat 28, 1000 BRUSSEL</v>
      </c>
    </row>
    <row r="311" spans="1:10" x14ac:dyDescent="0.25">
      <c r="A311" s="33">
        <v>3673</v>
      </c>
      <c r="B311" s="33" t="s">
        <v>7082</v>
      </c>
      <c r="C311" s="33" t="s">
        <v>3204</v>
      </c>
      <c r="D311" s="33">
        <v>1000</v>
      </c>
      <c r="E311" s="33" t="s">
        <v>2895</v>
      </c>
      <c r="F311" s="33" t="s">
        <v>1189</v>
      </c>
      <c r="G311" s="33" t="s">
        <v>6916</v>
      </c>
      <c r="H311" s="33" t="s">
        <v>6621</v>
      </c>
      <c r="I311" s="33" t="s">
        <v>7058</v>
      </c>
      <c r="J311" s="88" t="str">
        <f t="shared" si="4"/>
        <v>HSBS Klavertje Vier, Groendreef 16, 1000 BRUSSEL</v>
      </c>
    </row>
    <row r="312" spans="1:10" x14ac:dyDescent="0.25">
      <c r="A312" s="33">
        <v>3681</v>
      </c>
      <c r="B312" s="33" t="s">
        <v>6933</v>
      </c>
      <c r="C312" s="33" t="s">
        <v>3205</v>
      </c>
      <c r="D312" s="33">
        <v>1000</v>
      </c>
      <c r="E312" s="33" t="s">
        <v>2895</v>
      </c>
      <c r="F312" s="33" t="s">
        <v>1190</v>
      </c>
      <c r="G312" s="33" t="s">
        <v>6916</v>
      </c>
      <c r="H312" s="33" t="s">
        <v>6621</v>
      </c>
      <c r="I312" s="33" t="s">
        <v>7058</v>
      </c>
      <c r="J312" s="88" t="str">
        <f t="shared" si="4"/>
        <v>VBS KATOBA Maria Boodschap Brussel, Vlaamsesteenweg 155, 1000 BRUSSEL</v>
      </c>
    </row>
    <row r="313" spans="1:10" x14ac:dyDescent="0.25">
      <c r="A313" s="33">
        <v>3699</v>
      </c>
      <c r="B313" s="33" t="s">
        <v>5261</v>
      </c>
      <c r="C313" s="33" t="s">
        <v>3206</v>
      </c>
      <c r="D313" s="33">
        <v>1000</v>
      </c>
      <c r="E313" s="33" t="s">
        <v>2895</v>
      </c>
      <c r="F313" s="33" t="s">
        <v>6934</v>
      </c>
      <c r="G313" s="33" t="s">
        <v>6916</v>
      </c>
      <c r="H313" s="33" t="s">
        <v>6621</v>
      </c>
      <c r="I313" s="33" t="s">
        <v>7058</v>
      </c>
      <c r="J313" s="88" t="str">
        <f t="shared" si="4"/>
        <v>VBS Sint-Joris, Cellebroersstraat 16, 1000 BRUSSEL</v>
      </c>
    </row>
    <row r="314" spans="1:10" x14ac:dyDescent="0.25">
      <c r="A314" s="33">
        <v>3707</v>
      </c>
      <c r="B314" s="33" t="s">
        <v>10135</v>
      </c>
      <c r="C314" s="33" t="s">
        <v>3207</v>
      </c>
      <c r="D314" s="33">
        <v>1120</v>
      </c>
      <c r="E314" s="33" t="s">
        <v>256</v>
      </c>
      <c r="F314" s="33" t="s">
        <v>1191</v>
      </c>
      <c r="G314" s="33" t="s">
        <v>6916</v>
      </c>
      <c r="H314" s="33" t="s">
        <v>6621</v>
      </c>
      <c r="I314" s="33" t="s">
        <v>7058</v>
      </c>
      <c r="J314" s="88" t="str">
        <f t="shared" si="4"/>
        <v>VBS LEO XIII, Leo XIII-straat 11, 1120 NEDER-OVER-HEEMBEEK</v>
      </c>
    </row>
    <row r="315" spans="1:10" x14ac:dyDescent="0.25">
      <c r="A315" s="33">
        <v>3715</v>
      </c>
      <c r="B315" s="33" t="s">
        <v>5262</v>
      </c>
      <c r="C315" s="33" t="s">
        <v>3208</v>
      </c>
      <c r="D315" s="33">
        <v>1020</v>
      </c>
      <c r="E315" s="33" t="s">
        <v>248</v>
      </c>
      <c r="F315" s="33" t="s">
        <v>1192</v>
      </c>
      <c r="G315" s="33" t="s">
        <v>6916</v>
      </c>
      <c r="H315" s="33" t="s">
        <v>6621</v>
      </c>
      <c r="I315" s="33" t="s">
        <v>7058</v>
      </c>
      <c r="J315" s="88" t="str">
        <f t="shared" si="4"/>
        <v>VBS Sint-Ursula, Dieudonné Lefèvrestraat 41, 1020 LAKEN</v>
      </c>
    </row>
    <row r="316" spans="1:10" x14ac:dyDescent="0.25">
      <c r="A316" s="33">
        <v>3756</v>
      </c>
      <c r="B316" s="33" t="s">
        <v>5263</v>
      </c>
      <c r="C316" s="33" t="s">
        <v>3209</v>
      </c>
      <c r="D316" s="33">
        <v>1080</v>
      </c>
      <c r="E316" s="33" t="s">
        <v>488</v>
      </c>
      <c r="F316" s="33" t="s">
        <v>1193</v>
      </c>
      <c r="G316" s="33" t="s">
        <v>6916</v>
      </c>
      <c r="H316" s="33" t="s">
        <v>6621</v>
      </c>
      <c r="I316" s="33" t="s">
        <v>7058</v>
      </c>
      <c r="J316" s="88" t="str">
        <f t="shared" si="4"/>
        <v>VBS Sint-Albert, Haeckstraat 61_1, 1080 SINT-JANS-MOLENBEEK</v>
      </c>
    </row>
    <row r="317" spans="1:10" x14ac:dyDescent="0.25">
      <c r="A317" s="33">
        <v>3764</v>
      </c>
      <c r="B317" s="33" t="s">
        <v>7083</v>
      </c>
      <c r="C317" s="33" t="s">
        <v>3210</v>
      </c>
      <c r="D317" s="33">
        <v>1020</v>
      </c>
      <c r="E317" s="33" t="s">
        <v>248</v>
      </c>
      <c r="F317" s="33" t="s">
        <v>2597</v>
      </c>
      <c r="G317" s="33" t="s">
        <v>6916</v>
      </c>
      <c r="H317" s="33" t="s">
        <v>6621</v>
      </c>
      <c r="I317" s="33" t="s">
        <v>7058</v>
      </c>
      <c r="J317" s="88" t="str">
        <f t="shared" si="4"/>
        <v>HSLS Koningin Astrid, Mutsaardlaan 69, 1020 LAKEN</v>
      </c>
    </row>
    <row r="318" spans="1:10" x14ac:dyDescent="0.25">
      <c r="A318" s="33">
        <v>3772</v>
      </c>
      <c r="B318" s="33" t="s">
        <v>7084</v>
      </c>
      <c r="C318" s="33" t="s">
        <v>3211</v>
      </c>
      <c r="D318" s="33">
        <v>1020</v>
      </c>
      <c r="E318" s="33" t="s">
        <v>248</v>
      </c>
      <c r="F318" s="33" t="s">
        <v>1194</v>
      </c>
      <c r="G318" s="33" t="s">
        <v>6916</v>
      </c>
      <c r="H318" s="33" t="s">
        <v>6621</v>
      </c>
      <c r="I318" s="33" t="s">
        <v>7058</v>
      </c>
      <c r="J318" s="88" t="str">
        <f t="shared" si="4"/>
        <v>HSBS Kakelbont, Reper-Vrevenstraat 100, 1020 LAKEN</v>
      </c>
    </row>
    <row r="319" spans="1:10" x14ac:dyDescent="0.25">
      <c r="A319" s="33">
        <v>3781</v>
      </c>
      <c r="B319" s="33" t="s">
        <v>7085</v>
      </c>
      <c r="C319" s="33" t="s">
        <v>3212</v>
      </c>
      <c r="D319" s="33">
        <v>1130</v>
      </c>
      <c r="E319" s="33" t="s">
        <v>490</v>
      </c>
      <c r="F319" s="33" t="s">
        <v>1195</v>
      </c>
      <c r="G319" s="33" t="s">
        <v>6916</v>
      </c>
      <c r="H319" s="33" t="s">
        <v>6621</v>
      </c>
      <c r="I319" s="33" t="s">
        <v>7058</v>
      </c>
      <c r="J319" s="88" t="str">
        <f t="shared" si="4"/>
        <v>HSBS Harenheide, Verdunstraat 381, 1130 HAREN</v>
      </c>
    </row>
    <row r="320" spans="1:10" x14ac:dyDescent="0.25">
      <c r="A320" s="33">
        <v>3798</v>
      </c>
      <c r="B320" s="33" t="s">
        <v>5264</v>
      </c>
      <c r="C320" s="33" t="s">
        <v>3213</v>
      </c>
      <c r="D320" s="33">
        <v>1080</v>
      </c>
      <c r="E320" s="33" t="s">
        <v>488</v>
      </c>
      <c r="F320" s="33" t="s">
        <v>1196</v>
      </c>
      <c r="G320" s="33" t="s">
        <v>6916</v>
      </c>
      <c r="H320" s="33" t="s">
        <v>6621</v>
      </c>
      <c r="I320" s="33" t="s">
        <v>7058</v>
      </c>
      <c r="J320" s="88" t="str">
        <f t="shared" si="4"/>
        <v>GBS Regenboog, Ulensstraat 83, 1080 SINT-JANS-MOLENBEEK</v>
      </c>
    </row>
    <row r="321" spans="1:10" x14ac:dyDescent="0.25">
      <c r="A321" s="33">
        <v>3831</v>
      </c>
      <c r="B321" s="33" t="s">
        <v>5265</v>
      </c>
      <c r="C321" s="33" t="s">
        <v>3214</v>
      </c>
      <c r="D321" s="33">
        <v>1210</v>
      </c>
      <c r="E321" s="33" t="s">
        <v>491</v>
      </c>
      <c r="F321" s="33" t="s">
        <v>6935</v>
      </c>
      <c r="G321" s="33" t="s">
        <v>6916</v>
      </c>
      <c r="H321" s="33" t="s">
        <v>6621</v>
      </c>
      <c r="I321" s="33" t="s">
        <v>7058</v>
      </c>
      <c r="J321" s="88" t="str">
        <f t="shared" si="4"/>
        <v>GBS Sint-Joost-aan-Zee, Grensstraat 67, 1210 SINT-JOOST-TEN-NODE</v>
      </c>
    </row>
    <row r="322" spans="1:10" x14ac:dyDescent="0.25">
      <c r="A322" s="33">
        <v>3848</v>
      </c>
      <c r="B322" s="33" t="s">
        <v>10136</v>
      </c>
      <c r="C322" s="33" t="s">
        <v>3215</v>
      </c>
      <c r="D322" s="33">
        <v>1030</v>
      </c>
      <c r="E322" s="33" t="s">
        <v>249</v>
      </c>
      <c r="F322" s="33" t="s">
        <v>1197</v>
      </c>
      <c r="G322" s="33" t="s">
        <v>6916</v>
      </c>
      <c r="H322" s="33" t="s">
        <v>6621</v>
      </c>
      <c r="I322" s="33" t="s">
        <v>7058</v>
      </c>
      <c r="J322" s="88" t="str">
        <f t="shared" si="4"/>
        <v>VBS Heilige Familie Schaarbeek, Helmetsesteenweg 216, 1030 SCHAARBEEK</v>
      </c>
    </row>
    <row r="323" spans="1:10" x14ac:dyDescent="0.25">
      <c r="A323" s="33">
        <v>3855</v>
      </c>
      <c r="B323" s="33" t="s">
        <v>7086</v>
      </c>
      <c r="C323" s="33" t="s">
        <v>7087</v>
      </c>
      <c r="D323" s="33">
        <v>1030</v>
      </c>
      <c r="E323" s="33" t="s">
        <v>249</v>
      </c>
      <c r="F323" s="33" t="s">
        <v>1198</v>
      </c>
      <c r="G323" s="33" t="s">
        <v>6916</v>
      </c>
      <c r="H323" s="33" t="s">
        <v>6621</v>
      </c>
      <c r="I323" s="33" t="s">
        <v>7058</v>
      </c>
      <c r="J323" s="88" t="str">
        <f t="shared" ref="J323:J386" si="5">IF(A323="","",B323&amp;", "&amp;C323&amp;", "&amp;D323&amp;" "&amp;E323)</f>
        <v>VBS Boodschap, Jan Stobbaertslaan 58, 1030 SCHAARBEEK</v>
      </c>
    </row>
    <row r="324" spans="1:10" x14ac:dyDescent="0.25">
      <c r="A324" s="33">
        <v>3863</v>
      </c>
      <c r="B324" s="33" t="s">
        <v>10137</v>
      </c>
      <c r="C324" s="33" t="s">
        <v>3216</v>
      </c>
      <c r="D324" s="33">
        <v>1030</v>
      </c>
      <c r="E324" s="33" t="s">
        <v>249</v>
      </c>
      <c r="F324" s="33" t="s">
        <v>1199</v>
      </c>
      <c r="G324" s="33" t="s">
        <v>6916</v>
      </c>
      <c r="H324" s="33" t="s">
        <v>6621</v>
      </c>
      <c r="I324" s="33" t="s">
        <v>7058</v>
      </c>
      <c r="J324" s="88" t="str">
        <f t="shared" si="5"/>
        <v>VBS Maria Schaarbeek, Rubensstraat 108, 1030 SCHAARBEEK</v>
      </c>
    </row>
    <row r="325" spans="1:10" x14ac:dyDescent="0.25">
      <c r="A325" s="33">
        <v>3871</v>
      </c>
      <c r="B325" s="33" t="s">
        <v>5266</v>
      </c>
      <c r="C325" s="33" t="s">
        <v>3217</v>
      </c>
      <c r="D325" s="33">
        <v>1030</v>
      </c>
      <c r="E325" s="33" t="s">
        <v>249</v>
      </c>
      <c r="F325" s="33" t="s">
        <v>1200</v>
      </c>
      <c r="G325" s="33" t="s">
        <v>6916</v>
      </c>
      <c r="H325" s="33" t="s">
        <v>6621</v>
      </c>
      <c r="I325" s="33" t="s">
        <v>7058</v>
      </c>
      <c r="J325" s="88" t="str">
        <f t="shared" si="5"/>
        <v>VBS Champagnat, Richard Vandeveldestraat 4, 1030 SCHAARBEEK</v>
      </c>
    </row>
    <row r="326" spans="1:10" x14ac:dyDescent="0.25">
      <c r="A326" s="33">
        <v>3889</v>
      </c>
      <c r="B326" s="33" t="s">
        <v>10138</v>
      </c>
      <c r="C326" s="33" t="s">
        <v>3218</v>
      </c>
      <c r="D326" s="33">
        <v>1000</v>
      </c>
      <c r="E326" s="33" t="s">
        <v>2895</v>
      </c>
      <c r="F326" s="33" t="s">
        <v>1201</v>
      </c>
      <c r="G326" s="33" t="s">
        <v>6916</v>
      </c>
      <c r="H326" s="33" t="s">
        <v>6621</v>
      </c>
      <c r="I326" s="33" t="s">
        <v>7058</v>
      </c>
      <c r="J326" s="88" t="str">
        <f t="shared" si="5"/>
        <v>VBS Ten Nude, John Waterloo Wilsonstraat 21, 1000 BRUSSEL</v>
      </c>
    </row>
    <row r="327" spans="1:10" x14ac:dyDescent="0.25">
      <c r="A327" s="33">
        <v>3897</v>
      </c>
      <c r="B327" s="33" t="s">
        <v>5267</v>
      </c>
      <c r="C327" s="33" t="s">
        <v>3219</v>
      </c>
      <c r="D327" s="33">
        <v>1040</v>
      </c>
      <c r="E327" s="33" t="s">
        <v>250</v>
      </c>
      <c r="F327" s="33" t="s">
        <v>1202</v>
      </c>
      <c r="G327" s="33" t="s">
        <v>6916</v>
      </c>
      <c r="H327" s="33" t="s">
        <v>6621</v>
      </c>
      <c r="I327" s="33" t="s">
        <v>7058</v>
      </c>
      <c r="J327" s="88" t="str">
        <f t="shared" si="5"/>
        <v>VBS Lutgardis, Generaal Fivéstraat 42, 1040 ETTERBEEK</v>
      </c>
    </row>
    <row r="328" spans="1:10" x14ac:dyDescent="0.25">
      <c r="A328" s="33">
        <v>3905</v>
      </c>
      <c r="B328" s="33" t="s">
        <v>10139</v>
      </c>
      <c r="C328" s="33" t="s">
        <v>3220</v>
      </c>
      <c r="D328" s="33">
        <v>1050</v>
      </c>
      <c r="E328" s="33" t="s">
        <v>251</v>
      </c>
      <c r="F328" s="33" t="s">
        <v>1203</v>
      </c>
      <c r="G328" s="33" t="s">
        <v>6916</v>
      </c>
      <c r="H328" s="33" t="s">
        <v>6621</v>
      </c>
      <c r="I328" s="33" t="s">
        <v>7058</v>
      </c>
      <c r="J328" s="88" t="str">
        <f t="shared" si="5"/>
        <v>VBS Lutgardis Elsene, Emile de Becolaan 57, 1050 ELSENE</v>
      </c>
    </row>
    <row r="329" spans="1:10" x14ac:dyDescent="0.25">
      <c r="A329" s="33">
        <v>3913</v>
      </c>
      <c r="B329" s="33" t="s">
        <v>10140</v>
      </c>
      <c r="C329" s="33" t="s">
        <v>3221</v>
      </c>
      <c r="D329" s="33">
        <v>1060</v>
      </c>
      <c r="E329" s="33" t="s">
        <v>252</v>
      </c>
      <c r="F329" s="33" t="s">
        <v>206</v>
      </c>
      <c r="G329" s="33" t="s">
        <v>6916</v>
      </c>
      <c r="H329" s="33" t="s">
        <v>6621</v>
      </c>
      <c r="I329" s="33" t="s">
        <v>7058</v>
      </c>
      <c r="J329" s="88" t="str">
        <f t="shared" si="5"/>
        <v>VBS Sint-Gillis, Fernand Bernierstraat 16, 1060 SINT-GILLIS</v>
      </c>
    </row>
    <row r="330" spans="1:10" x14ac:dyDescent="0.25">
      <c r="A330" s="33">
        <v>3921</v>
      </c>
      <c r="B330" s="33" t="s">
        <v>5268</v>
      </c>
      <c r="C330" s="33" t="s">
        <v>3222</v>
      </c>
      <c r="D330" s="33">
        <v>1080</v>
      </c>
      <c r="E330" s="33" t="s">
        <v>488</v>
      </c>
      <c r="F330" s="33" t="s">
        <v>218</v>
      </c>
      <c r="G330" s="33" t="s">
        <v>6916</v>
      </c>
      <c r="H330" s="33" t="s">
        <v>6621</v>
      </c>
      <c r="I330" s="33" t="s">
        <v>7058</v>
      </c>
      <c r="J330" s="88" t="str">
        <f t="shared" si="5"/>
        <v>VKS Paruckschool, Paruckstraat 20, 1080 SINT-JANS-MOLENBEEK</v>
      </c>
    </row>
    <row r="331" spans="1:10" x14ac:dyDescent="0.25">
      <c r="A331" s="33">
        <v>3939</v>
      </c>
      <c r="B331" s="33" t="s">
        <v>10887</v>
      </c>
      <c r="C331" s="33" t="s">
        <v>3223</v>
      </c>
      <c r="D331" s="33">
        <v>1070</v>
      </c>
      <c r="E331" s="33" t="s">
        <v>492</v>
      </c>
      <c r="F331" s="33" t="s">
        <v>207</v>
      </c>
      <c r="G331" s="33" t="s">
        <v>6916</v>
      </c>
      <c r="H331" s="33" t="s">
        <v>6621</v>
      </c>
      <c r="I331" s="33" t="s">
        <v>7058</v>
      </c>
      <c r="J331" s="88" t="str">
        <f t="shared" si="5"/>
        <v>VBS Katoba vzw Voorzienigheidsschool, Georges Moreaustraat 104, 1070 ANDERLECHT</v>
      </c>
    </row>
    <row r="332" spans="1:10" x14ac:dyDescent="0.25">
      <c r="A332" s="33">
        <v>3947</v>
      </c>
      <c r="B332" s="33" t="s">
        <v>5270</v>
      </c>
      <c r="C332" s="33" t="s">
        <v>3224</v>
      </c>
      <c r="D332" s="33">
        <v>1070</v>
      </c>
      <c r="E332" s="33" t="s">
        <v>492</v>
      </c>
      <c r="F332" s="33" t="s">
        <v>208</v>
      </c>
      <c r="G332" s="33" t="s">
        <v>6916</v>
      </c>
      <c r="H332" s="33" t="s">
        <v>6621</v>
      </c>
      <c r="I332" s="33" t="s">
        <v>7058</v>
      </c>
      <c r="J332" s="88" t="str">
        <f t="shared" si="5"/>
        <v>VBS R. Van Belle, Itterbeekse Laan 550, 1070 ANDERLECHT</v>
      </c>
    </row>
    <row r="333" spans="1:10" x14ac:dyDescent="0.25">
      <c r="A333" s="33">
        <v>3954</v>
      </c>
      <c r="B333" s="33" t="s">
        <v>5271</v>
      </c>
      <c r="C333" s="33" t="s">
        <v>3225</v>
      </c>
      <c r="D333" s="33">
        <v>1070</v>
      </c>
      <c r="E333" s="33" t="s">
        <v>492</v>
      </c>
      <c r="F333" s="33" t="s">
        <v>214</v>
      </c>
      <c r="G333" s="33" t="s">
        <v>6916</v>
      </c>
      <c r="H333" s="33" t="s">
        <v>6621</v>
      </c>
      <c r="I333" s="33" t="s">
        <v>7058</v>
      </c>
      <c r="J333" s="88" t="str">
        <f t="shared" si="5"/>
        <v>VBS Sint-Pieter, Dokter Jacobsstraat 49, 1070 ANDERLECHT</v>
      </c>
    </row>
    <row r="334" spans="1:10" x14ac:dyDescent="0.25">
      <c r="A334" s="33">
        <v>3962</v>
      </c>
      <c r="B334" s="33" t="s">
        <v>5272</v>
      </c>
      <c r="C334" s="33" t="s">
        <v>3226</v>
      </c>
      <c r="D334" s="33">
        <v>1070</v>
      </c>
      <c r="E334" s="33" t="s">
        <v>492</v>
      </c>
      <c r="F334" s="33" t="s">
        <v>209</v>
      </c>
      <c r="G334" s="33" t="s">
        <v>6916</v>
      </c>
      <c r="H334" s="33" t="s">
        <v>6621</v>
      </c>
      <c r="I334" s="33" t="s">
        <v>7058</v>
      </c>
      <c r="J334" s="88" t="str">
        <f t="shared" si="5"/>
        <v>GBS Veeweide, Veeweidestraat 82, 1070 ANDERLECHT</v>
      </c>
    </row>
    <row r="335" spans="1:10" x14ac:dyDescent="0.25">
      <c r="A335" s="33">
        <v>3971</v>
      </c>
      <c r="B335" s="33" t="s">
        <v>5273</v>
      </c>
      <c r="C335" s="33" t="s">
        <v>3227</v>
      </c>
      <c r="D335" s="33">
        <v>1070</v>
      </c>
      <c r="E335" s="33" t="s">
        <v>492</v>
      </c>
      <c r="F335" s="33" t="s">
        <v>210</v>
      </c>
      <c r="G335" s="33" t="s">
        <v>6916</v>
      </c>
      <c r="H335" s="33" t="s">
        <v>6621</v>
      </c>
      <c r="I335" s="33" t="s">
        <v>7058</v>
      </c>
      <c r="J335" s="88" t="str">
        <f t="shared" si="5"/>
        <v>GBS Goede Lucht, Séverineplein 1_A, 1070 ANDERLECHT</v>
      </c>
    </row>
    <row r="336" spans="1:10" x14ac:dyDescent="0.25">
      <c r="A336" s="33">
        <v>3988</v>
      </c>
      <c r="B336" s="33" t="s">
        <v>5274</v>
      </c>
      <c r="C336" s="33" t="s">
        <v>3228</v>
      </c>
      <c r="D336" s="33">
        <v>1070</v>
      </c>
      <c r="E336" s="33" t="s">
        <v>492</v>
      </c>
      <c r="F336" s="33" t="s">
        <v>10888</v>
      </c>
      <c r="G336" s="33" t="s">
        <v>6916</v>
      </c>
      <c r="H336" s="33" t="s">
        <v>6621</v>
      </c>
      <c r="I336" s="33" t="s">
        <v>7058</v>
      </c>
      <c r="J336" s="88" t="str">
        <f t="shared" si="5"/>
        <v>GBS De Vijvers, Pierre Longinstraat 1, 1070 ANDERLECHT</v>
      </c>
    </row>
    <row r="337" spans="1:10" x14ac:dyDescent="0.25">
      <c r="A337" s="33">
        <v>3996</v>
      </c>
      <c r="B337" s="33" t="s">
        <v>5275</v>
      </c>
      <c r="C337" s="33" t="s">
        <v>3229</v>
      </c>
      <c r="D337" s="33">
        <v>1070</v>
      </c>
      <c r="E337" s="33" t="s">
        <v>492</v>
      </c>
      <c r="F337" s="33" t="s">
        <v>211</v>
      </c>
      <c r="G337" s="33" t="s">
        <v>6916</v>
      </c>
      <c r="H337" s="33" t="s">
        <v>6621</v>
      </c>
      <c r="I337" s="33" t="s">
        <v>7058</v>
      </c>
      <c r="J337" s="88" t="str">
        <f t="shared" si="5"/>
        <v>GBS Dertien, Wayezstraat 56, 1070 ANDERLECHT</v>
      </c>
    </row>
    <row r="338" spans="1:10" x14ac:dyDescent="0.25">
      <c r="A338" s="33">
        <v>4002</v>
      </c>
      <c r="B338" s="33" t="s">
        <v>5276</v>
      </c>
      <c r="C338" s="33" t="s">
        <v>3230</v>
      </c>
      <c r="D338" s="33">
        <v>1070</v>
      </c>
      <c r="E338" s="33" t="s">
        <v>492</v>
      </c>
      <c r="F338" s="33" t="s">
        <v>212</v>
      </c>
      <c r="G338" s="33" t="s">
        <v>6916</v>
      </c>
      <c r="H338" s="33" t="s">
        <v>6621</v>
      </c>
      <c r="I338" s="33" t="s">
        <v>7058</v>
      </c>
      <c r="J338" s="88" t="str">
        <f t="shared" si="5"/>
        <v>GBS Het Rad, Guillaume Melckmanslaan 18_b, 1070 ANDERLECHT</v>
      </c>
    </row>
    <row r="339" spans="1:10" x14ac:dyDescent="0.25">
      <c r="A339" s="33">
        <v>4011</v>
      </c>
      <c r="B339" s="33" t="s">
        <v>5277</v>
      </c>
      <c r="C339" s="33" t="s">
        <v>3231</v>
      </c>
      <c r="D339" s="33">
        <v>1070</v>
      </c>
      <c r="E339" s="33" t="s">
        <v>492</v>
      </c>
      <c r="F339" s="33" t="s">
        <v>213</v>
      </c>
      <c r="G339" s="33" t="s">
        <v>6916</v>
      </c>
      <c r="H339" s="33" t="s">
        <v>6621</v>
      </c>
      <c r="I339" s="33" t="s">
        <v>7058</v>
      </c>
      <c r="J339" s="88" t="str">
        <f t="shared" si="5"/>
        <v>VBS Regina Assumpta, Adolphe Willemynsstraat 213, 1070 ANDERLECHT</v>
      </c>
    </row>
    <row r="340" spans="1:10" x14ac:dyDescent="0.25">
      <c r="A340" s="33">
        <v>4028</v>
      </c>
      <c r="B340" s="33" t="s">
        <v>5278</v>
      </c>
      <c r="C340" s="33" t="s">
        <v>3232</v>
      </c>
      <c r="D340" s="33">
        <v>1070</v>
      </c>
      <c r="E340" s="33" t="s">
        <v>492</v>
      </c>
      <c r="F340" s="33" t="s">
        <v>214</v>
      </c>
      <c r="G340" s="33" t="s">
        <v>6916</v>
      </c>
      <c r="H340" s="33" t="s">
        <v>6621</v>
      </c>
      <c r="I340" s="33" t="s">
        <v>7058</v>
      </c>
      <c r="J340" s="88" t="str">
        <f t="shared" si="5"/>
        <v>VBS Sint-Guido, Dokter Jacobsstraat 67, 1070 ANDERLECHT</v>
      </c>
    </row>
    <row r="341" spans="1:10" x14ac:dyDescent="0.25">
      <c r="A341" s="33">
        <v>4036</v>
      </c>
      <c r="B341" s="33" t="s">
        <v>5279</v>
      </c>
      <c r="C341" s="33" t="s">
        <v>3233</v>
      </c>
      <c r="D341" s="33">
        <v>1070</v>
      </c>
      <c r="E341" s="33" t="s">
        <v>492</v>
      </c>
      <c r="F341" s="33" t="s">
        <v>215</v>
      </c>
      <c r="G341" s="33" t="s">
        <v>6916</v>
      </c>
      <c r="H341" s="33" t="s">
        <v>6621</v>
      </c>
      <c r="I341" s="33" t="s">
        <v>7058</v>
      </c>
      <c r="J341" s="88" t="str">
        <f t="shared" si="5"/>
        <v>VBS Instituut Maria Onbevlekt, Resedastraat 61, 1070 ANDERLECHT</v>
      </c>
    </row>
    <row r="342" spans="1:10" x14ac:dyDescent="0.25">
      <c r="A342" s="33">
        <v>4044</v>
      </c>
      <c r="B342" s="33" t="s">
        <v>5280</v>
      </c>
      <c r="C342" s="33" t="s">
        <v>3234</v>
      </c>
      <c r="D342" s="33">
        <v>1070</v>
      </c>
      <c r="E342" s="33" t="s">
        <v>492</v>
      </c>
      <c r="F342" s="33" t="s">
        <v>2793</v>
      </c>
      <c r="G342" s="33" t="s">
        <v>6916</v>
      </c>
      <c r="H342" s="33" t="s">
        <v>6621</v>
      </c>
      <c r="I342" s="33" t="s">
        <v>7058</v>
      </c>
      <c r="J342" s="88" t="str">
        <f t="shared" si="5"/>
        <v>VKS Sint-Niklaasinstituut, Bergense Steenweg 1421, 1070 ANDERLECHT</v>
      </c>
    </row>
    <row r="343" spans="1:10" x14ac:dyDescent="0.25">
      <c r="A343" s="33">
        <v>4051</v>
      </c>
      <c r="B343" s="33" t="s">
        <v>5281</v>
      </c>
      <c r="C343" s="33" t="s">
        <v>3235</v>
      </c>
      <c r="D343" s="33">
        <v>1070</v>
      </c>
      <c r="E343" s="33" t="s">
        <v>492</v>
      </c>
      <c r="F343" s="33" t="s">
        <v>216</v>
      </c>
      <c r="G343" s="33" t="s">
        <v>6916</v>
      </c>
      <c r="H343" s="33" t="s">
        <v>6621</v>
      </c>
      <c r="I343" s="33" t="s">
        <v>7058</v>
      </c>
      <c r="J343" s="88" t="str">
        <f t="shared" si="5"/>
        <v>VBS De Groene School, Bloeistraat 41, 1070 ANDERLECHT</v>
      </c>
    </row>
    <row r="344" spans="1:10" x14ac:dyDescent="0.25">
      <c r="A344" s="33">
        <v>4069</v>
      </c>
      <c r="B344" s="33" t="s">
        <v>5282</v>
      </c>
      <c r="C344" s="33" t="s">
        <v>3236</v>
      </c>
      <c r="D344" s="33">
        <v>1082</v>
      </c>
      <c r="E344" s="33" t="s">
        <v>255</v>
      </c>
      <c r="F344" s="33" t="s">
        <v>217</v>
      </c>
      <c r="G344" s="33" t="s">
        <v>6916</v>
      </c>
      <c r="H344" s="33" t="s">
        <v>6621</v>
      </c>
      <c r="I344" s="33" t="s">
        <v>7058</v>
      </c>
      <c r="J344" s="88" t="str">
        <f t="shared" si="5"/>
        <v>VBS Sint- Albertus, Bloemkwekersstraat 128, 1082 SINT-AGATHA-BERCHEM</v>
      </c>
    </row>
    <row r="345" spans="1:10" x14ac:dyDescent="0.25">
      <c r="A345" s="33">
        <v>4077</v>
      </c>
      <c r="B345" s="33" t="s">
        <v>5283</v>
      </c>
      <c r="C345" s="33" t="s">
        <v>3237</v>
      </c>
      <c r="D345" s="33">
        <v>1082</v>
      </c>
      <c r="E345" s="33" t="s">
        <v>255</v>
      </c>
      <c r="F345" s="33" t="s">
        <v>217</v>
      </c>
      <c r="G345" s="33" t="s">
        <v>6916</v>
      </c>
      <c r="H345" s="33" t="s">
        <v>6621</v>
      </c>
      <c r="I345" s="33" t="s">
        <v>7058</v>
      </c>
      <c r="J345" s="88" t="str">
        <f t="shared" si="5"/>
        <v>VBS Sint-Jozef, Kerkstraat 83, 1082 SINT-AGATHA-BERCHEM</v>
      </c>
    </row>
    <row r="346" spans="1:10" x14ac:dyDescent="0.25">
      <c r="A346" s="33">
        <v>4101</v>
      </c>
      <c r="B346" s="33" t="s">
        <v>10141</v>
      </c>
      <c r="C346" s="33" t="s">
        <v>3238</v>
      </c>
      <c r="D346" s="33">
        <v>1080</v>
      </c>
      <c r="E346" s="33" t="s">
        <v>488</v>
      </c>
      <c r="F346" s="33" t="s">
        <v>218</v>
      </c>
      <c r="G346" s="33" t="s">
        <v>6916</v>
      </c>
      <c r="H346" s="33" t="s">
        <v>6621</v>
      </c>
      <c r="I346" s="33" t="s">
        <v>7058</v>
      </c>
      <c r="J346" s="88" t="str">
        <f t="shared" si="5"/>
        <v>VLS Sint-Karel, Klokbloemenstraat 14, 1080 SINT-JANS-MOLENBEEK</v>
      </c>
    </row>
    <row r="347" spans="1:10" x14ac:dyDescent="0.25">
      <c r="A347" s="33">
        <v>4119</v>
      </c>
      <c r="B347" s="33" t="s">
        <v>5284</v>
      </c>
      <c r="C347" s="33" t="s">
        <v>3239</v>
      </c>
      <c r="D347" s="33">
        <v>1080</v>
      </c>
      <c r="E347" s="33" t="s">
        <v>488</v>
      </c>
      <c r="F347" s="33" t="s">
        <v>219</v>
      </c>
      <c r="G347" s="33" t="s">
        <v>6916</v>
      </c>
      <c r="H347" s="33" t="s">
        <v>6621</v>
      </c>
      <c r="I347" s="33" t="s">
        <v>7058</v>
      </c>
      <c r="J347" s="88" t="str">
        <f t="shared" si="5"/>
        <v>VBS Sint-Martinus, Palokestraat 79, 1080 SINT-JANS-MOLENBEEK</v>
      </c>
    </row>
    <row r="348" spans="1:10" x14ac:dyDescent="0.25">
      <c r="A348" s="33">
        <v>4127</v>
      </c>
      <c r="B348" s="33" t="s">
        <v>5285</v>
      </c>
      <c r="C348" s="33" t="s">
        <v>3240</v>
      </c>
      <c r="D348" s="33">
        <v>1080</v>
      </c>
      <c r="E348" s="33" t="s">
        <v>488</v>
      </c>
      <c r="F348" s="33" t="s">
        <v>220</v>
      </c>
      <c r="G348" s="33" t="s">
        <v>6916</v>
      </c>
      <c r="H348" s="33" t="s">
        <v>6621</v>
      </c>
      <c r="I348" s="33" t="s">
        <v>7058</v>
      </c>
      <c r="J348" s="88" t="str">
        <f t="shared" si="5"/>
        <v>VBS Imelda, Ninoofsesteenweg 130, 1080 SINT-JANS-MOLENBEEK</v>
      </c>
    </row>
    <row r="349" spans="1:10" x14ac:dyDescent="0.25">
      <c r="A349" s="33">
        <v>4135</v>
      </c>
      <c r="B349" s="33" t="s">
        <v>6936</v>
      </c>
      <c r="C349" s="33" t="s">
        <v>3241</v>
      </c>
      <c r="D349" s="33">
        <v>1080</v>
      </c>
      <c r="E349" s="33" t="s">
        <v>488</v>
      </c>
      <c r="F349" s="33" t="s">
        <v>7088</v>
      </c>
      <c r="G349" s="33" t="s">
        <v>6916</v>
      </c>
      <c r="H349" s="33" t="s">
        <v>6621</v>
      </c>
      <c r="I349" s="33" t="s">
        <v>7058</v>
      </c>
      <c r="J349" s="88" t="str">
        <f t="shared" si="5"/>
        <v>GBS Ket &amp; Co, Jean-Baptiste Decockstraat 54, 1080 SINT-JANS-MOLENBEEK</v>
      </c>
    </row>
    <row r="350" spans="1:10" x14ac:dyDescent="0.25">
      <c r="A350" s="33">
        <v>4143</v>
      </c>
      <c r="B350" s="33" t="s">
        <v>5286</v>
      </c>
      <c r="C350" s="33" t="s">
        <v>3242</v>
      </c>
      <c r="D350" s="33">
        <v>1080</v>
      </c>
      <c r="E350" s="33" t="s">
        <v>488</v>
      </c>
      <c r="F350" s="33" t="s">
        <v>221</v>
      </c>
      <c r="G350" s="33" t="s">
        <v>6916</v>
      </c>
      <c r="H350" s="33" t="s">
        <v>6621</v>
      </c>
      <c r="I350" s="33" t="s">
        <v>7058</v>
      </c>
      <c r="J350" s="88" t="str">
        <f t="shared" si="5"/>
        <v>GBS Windroos, Kortrijkstraat 52, 1080 SINT-JANS-MOLENBEEK</v>
      </c>
    </row>
    <row r="351" spans="1:10" x14ac:dyDescent="0.25">
      <c r="A351" s="33">
        <v>4151</v>
      </c>
      <c r="B351" s="33" t="s">
        <v>5287</v>
      </c>
      <c r="C351" s="33" t="s">
        <v>3243</v>
      </c>
      <c r="D351" s="33">
        <v>1080</v>
      </c>
      <c r="E351" s="33" t="s">
        <v>488</v>
      </c>
      <c r="F351" s="33" t="s">
        <v>222</v>
      </c>
      <c r="G351" s="33" t="s">
        <v>6916</v>
      </c>
      <c r="H351" s="33" t="s">
        <v>6621</v>
      </c>
      <c r="I351" s="33" t="s">
        <v>7058</v>
      </c>
      <c r="J351" s="88" t="str">
        <f t="shared" si="5"/>
        <v>GBS Paloke, Ninoofsesteenweg 1001, 1080 SINT-JANS-MOLENBEEK</v>
      </c>
    </row>
    <row r="352" spans="1:10" x14ac:dyDescent="0.25">
      <c r="A352" s="33">
        <v>4168</v>
      </c>
      <c r="B352" s="33" t="s">
        <v>5288</v>
      </c>
      <c r="C352" s="33" t="s">
        <v>3244</v>
      </c>
      <c r="D352" s="33">
        <v>1082</v>
      </c>
      <c r="E352" s="33" t="s">
        <v>255</v>
      </c>
      <c r="F352" s="33" t="s">
        <v>223</v>
      </c>
      <c r="G352" s="33" t="s">
        <v>6916</v>
      </c>
      <c r="H352" s="33" t="s">
        <v>6621</v>
      </c>
      <c r="I352" s="33" t="s">
        <v>7058</v>
      </c>
      <c r="J352" s="88" t="str">
        <f t="shared" si="5"/>
        <v>GBS De Knapzak, Soldatenstraat 19, 1082 SINT-AGATHA-BERCHEM</v>
      </c>
    </row>
    <row r="353" spans="1:10" x14ac:dyDescent="0.25">
      <c r="A353" s="33">
        <v>4176</v>
      </c>
      <c r="B353" s="33" t="s">
        <v>5289</v>
      </c>
      <c r="C353" s="33" t="s">
        <v>3245</v>
      </c>
      <c r="D353" s="33">
        <v>1081</v>
      </c>
      <c r="E353" s="33" t="s">
        <v>254</v>
      </c>
      <c r="F353" s="33" t="s">
        <v>224</v>
      </c>
      <c r="G353" s="33" t="s">
        <v>6916</v>
      </c>
      <c r="H353" s="33" t="s">
        <v>6621</v>
      </c>
      <c r="I353" s="33" t="s">
        <v>7058</v>
      </c>
      <c r="J353" s="88" t="str">
        <f t="shared" si="5"/>
        <v>VBS Instituut van de Ursulinen, Herkoliersstraat 65, 1081 KOEKELBERG</v>
      </c>
    </row>
    <row r="354" spans="1:10" x14ac:dyDescent="0.25">
      <c r="A354" s="33">
        <v>4184</v>
      </c>
      <c r="B354" s="33" t="s">
        <v>5290</v>
      </c>
      <c r="C354" s="33" t="s">
        <v>3246</v>
      </c>
      <c r="D354" s="33">
        <v>1081</v>
      </c>
      <c r="E354" s="33" t="s">
        <v>254</v>
      </c>
      <c r="F354" s="33" t="s">
        <v>225</v>
      </c>
      <c r="G354" s="33" t="s">
        <v>6916</v>
      </c>
      <c r="H354" s="33" t="s">
        <v>6621</v>
      </c>
      <c r="I354" s="33" t="s">
        <v>7058</v>
      </c>
      <c r="J354" s="88" t="str">
        <f t="shared" si="5"/>
        <v>GBS De Kadeekes, Herkoliersstraat 68, 1081 KOEKELBERG</v>
      </c>
    </row>
    <row r="355" spans="1:10" x14ac:dyDescent="0.25">
      <c r="A355" s="33">
        <v>4201</v>
      </c>
      <c r="B355" s="33" t="s">
        <v>5291</v>
      </c>
      <c r="C355" s="33" t="s">
        <v>3247</v>
      </c>
      <c r="D355" s="33">
        <v>1083</v>
      </c>
      <c r="E355" s="33" t="s">
        <v>253</v>
      </c>
      <c r="F355" s="33" t="s">
        <v>226</v>
      </c>
      <c r="G355" s="33" t="s">
        <v>6916</v>
      </c>
      <c r="H355" s="33" t="s">
        <v>6621</v>
      </c>
      <c r="I355" s="33" t="s">
        <v>7058</v>
      </c>
      <c r="J355" s="88" t="str">
        <f t="shared" si="5"/>
        <v>VBS Sint-Lutgardis, Jean De Greefstraat 3, 1083 GANSHOREN</v>
      </c>
    </row>
    <row r="356" spans="1:10" x14ac:dyDescent="0.25">
      <c r="A356" s="33">
        <v>4218</v>
      </c>
      <c r="B356" s="33" t="s">
        <v>5292</v>
      </c>
      <c r="C356" s="33" t="s">
        <v>10889</v>
      </c>
      <c r="D356" s="33">
        <v>1083</v>
      </c>
      <c r="E356" s="33" t="s">
        <v>253</v>
      </c>
      <c r="F356" s="33" t="s">
        <v>227</v>
      </c>
      <c r="G356" s="33" t="s">
        <v>6916</v>
      </c>
      <c r="H356" s="33" t="s">
        <v>6621</v>
      </c>
      <c r="I356" s="33" t="s">
        <v>7058</v>
      </c>
      <c r="J356" s="88" t="str">
        <f t="shared" si="5"/>
        <v>VBS Heilig-Hartcollege, Louis Delhovestraat 69, 1083 GANSHOREN</v>
      </c>
    </row>
    <row r="357" spans="1:10" x14ac:dyDescent="0.25">
      <c r="A357" s="33">
        <v>4226</v>
      </c>
      <c r="B357" s="33" t="s">
        <v>5293</v>
      </c>
      <c r="C357" s="33" t="s">
        <v>3248</v>
      </c>
      <c r="D357" s="33">
        <v>1080</v>
      </c>
      <c r="E357" s="33" t="s">
        <v>488</v>
      </c>
      <c r="F357" s="33" t="s">
        <v>10142</v>
      </c>
      <c r="G357" s="33" t="s">
        <v>6916</v>
      </c>
      <c r="H357" s="33" t="s">
        <v>6621</v>
      </c>
      <c r="I357" s="33" t="s">
        <v>7058</v>
      </c>
      <c r="J357" s="88" t="str">
        <f t="shared" si="5"/>
        <v>VBS Vier Winden, Steenweg op Merchtem 9, 1080 SINT-JANS-MOLENBEEK</v>
      </c>
    </row>
    <row r="358" spans="1:10" x14ac:dyDescent="0.25">
      <c r="A358" s="33">
        <v>4234</v>
      </c>
      <c r="B358" s="33" t="s">
        <v>7089</v>
      </c>
      <c r="C358" s="33" t="s">
        <v>3249</v>
      </c>
      <c r="D358" s="33">
        <v>1090</v>
      </c>
      <c r="E358" s="33" t="s">
        <v>493</v>
      </c>
      <c r="F358" s="33" t="s">
        <v>2883</v>
      </c>
      <c r="G358" s="33" t="s">
        <v>6916</v>
      </c>
      <c r="H358" s="33" t="s">
        <v>6621</v>
      </c>
      <c r="I358" s="33" t="s">
        <v>7058</v>
      </c>
      <c r="J358" s="88" t="str">
        <f t="shared" si="5"/>
        <v>GBS Van de Borne, Dansettestraat 30, 1090 JETTE</v>
      </c>
    </row>
    <row r="359" spans="1:10" x14ac:dyDescent="0.25">
      <c r="A359" s="33">
        <v>4242</v>
      </c>
      <c r="B359" s="33" t="s">
        <v>5294</v>
      </c>
      <c r="C359" s="33" t="s">
        <v>3250</v>
      </c>
      <c r="D359" s="33">
        <v>1090</v>
      </c>
      <c r="E359" s="33" t="s">
        <v>493</v>
      </c>
      <c r="F359" s="33" t="s">
        <v>229</v>
      </c>
      <c r="G359" s="33" t="s">
        <v>6916</v>
      </c>
      <c r="H359" s="33" t="s">
        <v>6621</v>
      </c>
      <c r="I359" s="33" t="s">
        <v>7058</v>
      </c>
      <c r="J359" s="88" t="str">
        <f t="shared" si="5"/>
        <v>GBS Poelbos, Laarbeeklaan 110, 1090 JETTE</v>
      </c>
    </row>
    <row r="360" spans="1:10" x14ac:dyDescent="0.25">
      <c r="A360" s="33">
        <v>4259</v>
      </c>
      <c r="B360" s="33" t="s">
        <v>10143</v>
      </c>
      <c r="C360" s="33" t="s">
        <v>3251</v>
      </c>
      <c r="D360" s="33">
        <v>1090</v>
      </c>
      <c r="E360" s="33" t="s">
        <v>493</v>
      </c>
      <c r="F360" s="33" t="s">
        <v>230</v>
      </c>
      <c r="G360" s="33" t="s">
        <v>6916</v>
      </c>
      <c r="H360" s="33" t="s">
        <v>6621</v>
      </c>
      <c r="I360" s="33" t="s">
        <v>7058</v>
      </c>
      <c r="J360" s="88" t="str">
        <f t="shared" si="5"/>
        <v>VBS Sint-Pieterscollege, Léon Theodorstraat 167, 1090 JETTE</v>
      </c>
    </row>
    <row r="361" spans="1:10" x14ac:dyDescent="0.25">
      <c r="A361" s="33">
        <v>4275</v>
      </c>
      <c r="B361" s="33" t="s">
        <v>5295</v>
      </c>
      <c r="C361" s="33" t="s">
        <v>3252</v>
      </c>
      <c r="D361" s="33">
        <v>1090</v>
      </c>
      <c r="E361" s="33" t="s">
        <v>493</v>
      </c>
      <c r="F361" s="33" t="s">
        <v>231</v>
      </c>
      <c r="G361" s="33" t="s">
        <v>6916</v>
      </c>
      <c r="H361" s="33" t="s">
        <v>6621</v>
      </c>
      <c r="I361" s="33" t="s">
        <v>7058</v>
      </c>
      <c r="J361" s="88" t="str">
        <f t="shared" si="5"/>
        <v>VBS Sint-Michiels, Leopold I straat 362, 1090 JETTE</v>
      </c>
    </row>
    <row r="362" spans="1:10" x14ac:dyDescent="0.25">
      <c r="A362" s="33">
        <v>4283</v>
      </c>
      <c r="B362" s="33" t="s">
        <v>10144</v>
      </c>
      <c r="C362" s="33" t="s">
        <v>3253</v>
      </c>
      <c r="D362" s="33">
        <v>1090</v>
      </c>
      <c r="E362" s="33" t="s">
        <v>493</v>
      </c>
      <c r="F362" s="33" t="s">
        <v>10145</v>
      </c>
      <c r="G362" s="33" t="s">
        <v>6916</v>
      </c>
      <c r="H362" s="33" t="s">
        <v>6621</v>
      </c>
      <c r="I362" s="33" t="s">
        <v>7058</v>
      </c>
      <c r="J362" s="88" t="str">
        <f t="shared" si="5"/>
        <v>VBS Heilig-Hart Jette, Heilig-Hartlaan 6, 1090 JETTE</v>
      </c>
    </row>
    <row r="363" spans="1:10" x14ac:dyDescent="0.25">
      <c r="A363" s="33">
        <v>4291</v>
      </c>
      <c r="B363" s="33" t="s">
        <v>7090</v>
      </c>
      <c r="C363" s="33" t="s">
        <v>3254</v>
      </c>
      <c r="D363" s="33">
        <v>1120</v>
      </c>
      <c r="E363" s="33" t="s">
        <v>256</v>
      </c>
      <c r="F363" s="33" t="s">
        <v>232</v>
      </c>
      <c r="G363" s="33" t="s">
        <v>6916</v>
      </c>
      <c r="H363" s="33" t="s">
        <v>6621</v>
      </c>
      <c r="I363" s="33" t="s">
        <v>7058</v>
      </c>
      <c r="J363" s="88" t="str">
        <f t="shared" si="5"/>
        <v>HSBS Peter Benoit, Driegatenstraat 2, 1120 NEDER-OVER-HEEMBEEK</v>
      </c>
    </row>
    <row r="364" spans="1:10" x14ac:dyDescent="0.25">
      <c r="A364" s="33">
        <v>4317</v>
      </c>
      <c r="B364" s="33" t="s">
        <v>5296</v>
      </c>
      <c r="C364" s="33" t="s">
        <v>3255</v>
      </c>
      <c r="D364" s="33">
        <v>1130</v>
      </c>
      <c r="E364" s="33" t="s">
        <v>490</v>
      </c>
      <c r="F364" s="33" t="s">
        <v>233</v>
      </c>
      <c r="G364" s="33" t="s">
        <v>6916</v>
      </c>
      <c r="H364" s="33" t="s">
        <v>6621</v>
      </c>
      <c r="I364" s="33" t="s">
        <v>7058</v>
      </c>
      <c r="J364" s="88" t="str">
        <f t="shared" si="5"/>
        <v>VBS Kameleon, Beemdgrachtstraat 2, 1130 HAREN</v>
      </c>
    </row>
    <row r="365" spans="1:10" x14ac:dyDescent="0.25">
      <c r="A365" s="33">
        <v>4325</v>
      </c>
      <c r="B365" s="33" t="s">
        <v>5297</v>
      </c>
      <c r="C365" s="33" t="s">
        <v>3256</v>
      </c>
      <c r="D365" s="33">
        <v>1140</v>
      </c>
      <c r="E365" s="33" t="s">
        <v>257</v>
      </c>
      <c r="F365" s="33" t="s">
        <v>5298</v>
      </c>
      <c r="G365" s="33" t="s">
        <v>6916</v>
      </c>
      <c r="H365" s="33" t="s">
        <v>6621</v>
      </c>
      <c r="I365" s="33" t="s">
        <v>7058</v>
      </c>
      <c r="J365" s="88" t="str">
        <f t="shared" si="5"/>
        <v>GBS Everheide, Windmolenstraat 39, 1140 EVERE</v>
      </c>
    </row>
    <row r="366" spans="1:10" x14ac:dyDescent="0.25">
      <c r="A366" s="33">
        <v>4333</v>
      </c>
      <c r="B366" s="33" t="s">
        <v>10146</v>
      </c>
      <c r="C366" s="33" t="s">
        <v>3257</v>
      </c>
      <c r="D366" s="33">
        <v>1140</v>
      </c>
      <c r="E366" s="33" t="s">
        <v>257</v>
      </c>
      <c r="F366" s="33" t="s">
        <v>234</v>
      </c>
      <c r="G366" s="33" t="s">
        <v>6916</v>
      </c>
      <c r="H366" s="33" t="s">
        <v>6621</v>
      </c>
      <c r="I366" s="33" t="s">
        <v>7058</v>
      </c>
      <c r="J366" s="88" t="str">
        <f t="shared" si="5"/>
        <v>VBS Sint-Jozef Evere, Edward Dekosterstraat 38, 1140 EVERE</v>
      </c>
    </row>
    <row r="367" spans="1:10" x14ac:dyDescent="0.25">
      <c r="A367" s="33">
        <v>4341</v>
      </c>
      <c r="B367" s="33" t="s">
        <v>5299</v>
      </c>
      <c r="C367" s="33" t="s">
        <v>3258</v>
      </c>
      <c r="D367" s="33">
        <v>1140</v>
      </c>
      <c r="E367" s="33" t="s">
        <v>257</v>
      </c>
      <c r="F367" s="33" t="s">
        <v>235</v>
      </c>
      <c r="G367" s="33" t="s">
        <v>6916</v>
      </c>
      <c r="H367" s="33" t="s">
        <v>6621</v>
      </c>
      <c r="I367" s="33" t="s">
        <v>7058</v>
      </c>
      <c r="J367" s="88" t="str">
        <f t="shared" si="5"/>
        <v>VBS Heilig Hart van Maria, Oud-Strijderslaan 61_b, 1140 EVERE</v>
      </c>
    </row>
    <row r="368" spans="1:10" x14ac:dyDescent="0.25">
      <c r="A368" s="33">
        <v>4358</v>
      </c>
      <c r="B368" s="33" t="s">
        <v>10147</v>
      </c>
      <c r="C368" s="33" t="s">
        <v>3259</v>
      </c>
      <c r="D368" s="33">
        <v>1140</v>
      </c>
      <c r="E368" s="33" t="s">
        <v>257</v>
      </c>
      <c r="F368" s="33" t="s">
        <v>236</v>
      </c>
      <c r="G368" s="33" t="s">
        <v>6916</v>
      </c>
      <c r="H368" s="33" t="s">
        <v>6621</v>
      </c>
      <c r="I368" s="33" t="s">
        <v>7058</v>
      </c>
      <c r="J368" s="88" t="str">
        <f t="shared" si="5"/>
        <v>VBS OLV Evere, Pater Damiaanstraat 40, 1140 EVERE</v>
      </c>
    </row>
    <row r="369" spans="1:10" x14ac:dyDescent="0.25">
      <c r="A369" s="33">
        <v>4366</v>
      </c>
      <c r="B369" s="33" t="s">
        <v>5300</v>
      </c>
      <c r="C369" s="33" t="s">
        <v>3260</v>
      </c>
      <c r="D369" s="33">
        <v>1150</v>
      </c>
      <c r="E369" s="33" t="s">
        <v>258</v>
      </c>
      <c r="F369" s="33" t="s">
        <v>237</v>
      </c>
      <c r="G369" s="33" t="s">
        <v>6916</v>
      </c>
      <c r="H369" s="33" t="s">
        <v>6621</v>
      </c>
      <c r="I369" s="33" t="s">
        <v>7058</v>
      </c>
      <c r="J369" s="88" t="str">
        <f t="shared" si="5"/>
        <v>GBS Stokkel, Henri Vandermaelenstraat 61, 1150 SINT-PIETERS-WOLUWE</v>
      </c>
    </row>
    <row r="370" spans="1:10" x14ac:dyDescent="0.25">
      <c r="A370" s="33">
        <v>4374</v>
      </c>
      <c r="B370" s="33" t="s">
        <v>5574</v>
      </c>
      <c r="C370" s="33" t="s">
        <v>3261</v>
      </c>
      <c r="D370" s="33">
        <v>1150</v>
      </c>
      <c r="E370" s="33" t="s">
        <v>258</v>
      </c>
      <c r="F370" s="33" t="s">
        <v>238</v>
      </c>
      <c r="G370" s="33" t="s">
        <v>6916</v>
      </c>
      <c r="H370" s="33" t="s">
        <v>6621</v>
      </c>
      <c r="I370" s="33" t="s">
        <v>7058</v>
      </c>
      <c r="J370" s="88" t="str">
        <f t="shared" si="5"/>
        <v>VBS Sint-Jozefscollege, Woluwelaan 18, 1150 SINT-PIETERS-WOLUWE</v>
      </c>
    </row>
    <row r="371" spans="1:10" x14ac:dyDescent="0.25">
      <c r="A371" s="33">
        <v>4382</v>
      </c>
      <c r="B371" s="33" t="s">
        <v>5301</v>
      </c>
      <c r="C371" s="33" t="s">
        <v>3262</v>
      </c>
      <c r="D371" s="33">
        <v>1150</v>
      </c>
      <c r="E371" s="33" t="s">
        <v>258</v>
      </c>
      <c r="F371" s="33" t="s">
        <v>239</v>
      </c>
      <c r="G371" s="33" t="s">
        <v>6916</v>
      </c>
      <c r="H371" s="33" t="s">
        <v>6621</v>
      </c>
      <c r="I371" s="33" t="s">
        <v>7058</v>
      </c>
      <c r="J371" s="88" t="str">
        <f t="shared" si="5"/>
        <v>VKS Mater Dei, Duizend Meterlaan 13, 1150 SINT-PIETERS-WOLUWE</v>
      </c>
    </row>
    <row r="372" spans="1:10" x14ac:dyDescent="0.25">
      <c r="A372" s="33">
        <v>4391</v>
      </c>
      <c r="B372" s="33" t="s">
        <v>5302</v>
      </c>
      <c r="C372" s="33" t="s">
        <v>3263</v>
      </c>
      <c r="D372" s="33">
        <v>1150</v>
      </c>
      <c r="E372" s="33" t="s">
        <v>258</v>
      </c>
      <c r="F372" s="33" t="s">
        <v>239</v>
      </c>
      <c r="G372" s="33" t="s">
        <v>6916</v>
      </c>
      <c r="H372" s="33" t="s">
        <v>6621</v>
      </c>
      <c r="I372" s="33" t="s">
        <v>7058</v>
      </c>
      <c r="J372" s="88" t="str">
        <f t="shared" si="5"/>
        <v>VLS Mater Dei, Luchtvaartlaan 70, 1150 SINT-PIETERS-WOLUWE</v>
      </c>
    </row>
    <row r="373" spans="1:10" x14ac:dyDescent="0.25">
      <c r="A373" s="33">
        <v>4416</v>
      </c>
      <c r="B373" s="33" t="s">
        <v>5303</v>
      </c>
      <c r="C373" s="33" t="s">
        <v>5304</v>
      </c>
      <c r="D373" s="33">
        <v>1160</v>
      </c>
      <c r="E373" s="33" t="s">
        <v>259</v>
      </c>
      <c r="F373" s="33" t="s">
        <v>240</v>
      </c>
      <c r="G373" s="33" t="s">
        <v>6916</v>
      </c>
      <c r="H373" s="33" t="s">
        <v>6621</v>
      </c>
      <c r="I373" s="33" t="s">
        <v>7058</v>
      </c>
      <c r="J373" s="88" t="str">
        <f t="shared" si="5"/>
        <v>VBS Lutgardiscollege Wonderwoud, Emile Steenostraat 4, 1160 OUDERGEM</v>
      </c>
    </row>
    <row r="374" spans="1:10" x14ac:dyDescent="0.25">
      <c r="A374" s="33">
        <v>4432</v>
      </c>
      <c r="B374" s="33" t="s">
        <v>7091</v>
      </c>
      <c r="C374" s="33" t="s">
        <v>3264</v>
      </c>
      <c r="D374" s="33">
        <v>1160</v>
      </c>
      <c r="E374" s="33" t="s">
        <v>259</v>
      </c>
      <c r="F374" s="33" t="s">
        <v>1242</v>
      </c>
      <c r="G374" s="33" t="s">
        <v>6916</v>
      </c>
      <c r="H374" s="33" t="s">
        <v>6621</v>
      </c>
      <c r="I374" s="33" t="s">
        <v>7058</v>
      </c>
      <c r="J374" s="88" t="str">
        <f t="shared" si="5"/>
        <v>VBS Sint-Juliaan de Vlindertuin, St-Juliaanskerklaan 16, 1160 OUDERGEM</v>
      </c>
    </row>
    <row r="375" spans="1:10" x14ac:dyDescent="0.25">
      <c r="A375" s="33">
        <v>4441</v>
      </c>
      <c r="B375" s="33" t="s">
        <v>5305</v>
      </c>
      <c r="C375" s="33" t="s">
        <v>3265</v>
      </c>
      <c r="D375" s="33">
        <v>1170</v>
      </c>
      <c r="E375" s="33" t="s">
        <v>260</v>
      </c>
      <c r="F375" s="33" t="s">
        <v>1243</v>
      </c>
      <c r="G375" s="33" t="s">
        <v>6916</v>
      </c>
      <c r="H375" s="33" t="s">
        <v>6621</v>
      </c>
      <c r="I375" s="33" t="s">
        <v>7058</v>
      </c>
      <c r="J375" s="88" t="str">
        <f t="shared" si="5"/>
        <v>VBS Sint-Jozefsschool, Jagersveld 5, 1170 WATERMAAL-BOSVOORDE</v>
      </c>
    </row>
    <row r="376" spans="1:10" x14ac:dyDescent="0.25">
      <c r="A376" s="33">
        <v>4457</v>
      </c>
      <c r="B376" s="33" t="s">
        <v>5306</v>
      </c>
      <c r="C376" s="33" t="s">
        <v>3266</v>
      </c>
      <c r="D376" s="33">
        <v>1170</v>
      </c>
      <c r="E376" s="33" t="s">
        <v>260</v>
      </c>
      <c r="F376" s="33" t="s">
        <v>1244</v>
      </c>
      <c r="G376" s="33" t="s">
        <v>6916</v>
      </c>
      <c r="H376" s="33" t="s">
        <v>6621</v>
      </c>
      <c r="I376" s="33" t="s">
        <v>7058</v>
      </c>
      <c r="J376" s="88" t="str">
        <f t="shared" si="5"/>
        <v>VBS De Wemelweide, Léopold Wienerlaan 32, 1170 WATERMAAL-BOSVOORDE</v>
      </c>
    </row>
    <row r="377" spans="1:10" x14ac:dyDescent="0.25">
      <c r="A377" s="33">
        <v>4465</v>
      </c>
      <c r="B377" s="33" t="s">
        <v>10148</v>
      </c>
      <c r="C377" s="33" t="s">
        <v>3267</v>
      </c>
      <c r="D377" s="33">
        <v>1180</v>
      </c>
      <c r="E377" s="33" t="s">
        <v>261</v>
      </c>
      <c r="F377" s="33" t="s">
        <v>1245</v>
      </c>
      <c r="G377" s="33" t="s">
        <v>6916</v>
      </c>
      <c r="H377" s="33" t="s">
        <v>6621</v>
      </c>
      <c r="I377" s="33" t="s">
        <v>7058</v>
      </c>
      <c r="J377" s="88" t="str">
        <f t="shared" si="5"/>
        <v>VBS Sint-Paulus Ukkel, Baron Guillaume Van Hammestraat 20, 1180 UKKEL</v>
      </c>
    </row>
    <row r="378" spans="1:10" x14ac:dyDescent="0.25">
      <c r="A378" s="33">
        <v>4473</v>
      </c>
      <c r="B378" s="33" t="s">
        <v>10149</v>
      </c>
      <c r="C378" s="33" t="s">
        <v>3268</v>
      </c>
      <c r="D378" s="33">
        <v>1180</v>
      </c>
      <c r="E378" s="33" t="s">
        <v>261</v>
      </c>
      <c r="F378" s="33" t="s">
        <v>1246</v>
      </c>
      <c r="G378" s="33" t="s">
        <v>6916</v>
      </c>
      <c r="H378" s="33" t="s">
        <v>6621</v>
      </c>
      <c r="I378" s="33" t="s">
        <v>7058</v>
      </c>
      <c r="J378" s="88" t="str">
        <f t="shared" si="5"/>
        <v>VBS Sint-Jozef Ukkel, Sint-Jobsesteenweg 608, 1180 UKKEL</v>
      </c>
    </row>
    <row r="379" spans="1:10" x14ac:dyDescent="0.25">
      <c r="A379" s="33">
        <v>4481</v>
      </c>
      <c r="B379" s="33" t="s">
        <v>487</v>
      </c>
      <c r="C379" s="33" t="s">
        <v>3269</v>
      </c>
      <c r="D379" s="33">
        <v>1180</v>
      </c>
      <c r="E379" s="33" t="s">
        <v>261</v>
      </c>
      <c r="F379" s="33" t="s">
        <v>1247</v>
      </c>
      <c r="G379" s="33" t="s">
        <v>6916</v>
      </c>
      <c r="H379" s="33" t="s">
        <v>6621</v>
      </c>
      <c r="I379" s="33" t="s">
        <v>7058</v>
      </c>
      <c r="J379" s="88" t="str">
        <f t="shared" si="5"/>
        <v>Vrije Basisschool, Horzelstraat 28, 1180 UKKEL</v>
      </c>
    </row>
    <row r="380" spans="1:10" x14ac:dyDescent="0.25">
      <c r="A380" s="33">
        <v>4507</v>
      </c>
      <c r="B380" s="33" t="s">
        <v>5307</v>
      </c>
      <c r="C380" s="33" t="s">
        <v>3271</v>
      </c>
      <c r="D380" s="33">
        <v>1190</v>
      </c>
      <c r="E380" s="33" t="s">
        <v>494</v>
      </c>
      <c r="F380" s="33" t="s">
        <v>1249</v>
      </c>
      <c r="G380" s="33" t="s">
        <v>6916</v>
      </c>
      <c r="H380" s="33" t="s">
        <v>6621</v>
      </c>
      <c r="I380" s="33" t="s">
        <v>7058</v>
      </c>
      <c r="J380" s="88" t="str">
        <f t="shared" si="5"/>
        <v>GBS De Wereldbrug, Hallestraat 34, 1190 VORST</v>
      </c>
    </row>
    <row r="381" spans="1:10" x14ac:dyDescent="0.25">
      <c r="A381" s="33">
        <v>4515</v>
      </c>
      <c r="B381" s="33" t="s">
        <v>6477</v>
      </c>
      <c r="C381" s="33" t="s">
        <v>3272</v>
      </c>
      <c r="D381" s="33">
        <v>1190</v>
      </c>
      <c r="E381" s="33" t="s">
        <v>494</v>
      </c>
      <c r="F381" s="33" t="s">
        <v>1250</v>
      </c>
      <c r="G381" s="33" t="s">
        <v>6916</v>
      </c>
      <c r="H381" s="33" t="s">
        <v>6621</v>
      </c>
      <c r="I381" s="33" t="s">
        <v>7058</v>
      </c>
      <c r="J381" s="88" t="str">
        <f t="shared" si="5"/>
        <v>VBS Parkschool, Wijngaardstraat 22, 1190 VORST</v>
      </c>
    </row>
    <row r="382" spans="1:10" x14ac:dyDescent="0.25">
      <c r="A382" s="33">
        <v>4523</v>
      </c>
      <c r="B382" s="33" t="s">
        <v>5308</v>
      </c>
      <c r="C382" s="33" t="s">
        <v>3273</v>
      </c>
      <c r="D382" s="33">
        <v>1190</v>
      </c>
      <c r="E382" s="33" t="s">
        <v>494</v>
      </c>
      <c r="F382" s="33" t="s">
        <v>1251</v>
      </c>
      <c r="G382" s="33" t="s">
        <v>6916</v>
      </c>
      <c r="H382" s="33" t="s">
        <v>6621</v>
      </c>
      <c r="I382" s="33" t="s">
        <v>7058</v>
      </c>
      <c r="J382" s="88" t="str">
        <f t="shared" si="5"/>
        <v>VBS Sint-Augustinus, Sint-Augustinuslaan 16, 1190 VORST</v>
      </c>
    </row>
    <row r="383" spans="1:10" x14ac:dyDescent="0.25">
      <c r="A383" s="33">
        <v>4531</v>
      </c>
      <c r="B383" s="33" t="s">
        <v>5309</v>
      </c>
      <c r="C383" s="33" t="s">
        <v>3274</v>
      </c>
      <c r="D383" s="33">
        <v>1200</v>
      </c>
      <c r="E383" s="33" t="s">
        <v>262</v>
      </c>
      <c r="F383" s="33" t="s">
        <v>1252</v>
      </c>
      <c r="G383" s="33" t="s">
        <v>6916</v>
      </c>
      <c r="H383" s="33" t="s">
        <v>6621</v>
      </c>
      <c r="I383" s="33" t="s">
        <v>7058</v>
      </c>
      <c r="J383" s="88" t="str">
        <f t="shared" si="5"/>
        <v>GBS Prinses Paola, Heilige-Familieplein 1, 1200 SINT-LAMBRECHTS-WOLUWE</v>
      </c>
    </row>
    <row r="384" spans="1:10" x14ac:dyDescent="0.25">
      <c r="A384" s="33">
        <v>4549</v>
      </c>
      <c r="B384" s="33" t="s">
        <v>5310</v>
      </c>
      <c r="C384" s="33" t="s">
        <v>3275</v>
      </c>
      <c r="D384" s="33">
        <v>1200</v>
      </c>
      <c r="E384" s="33" t="s">
        <v>262</v>
      </c>
      <c r="F384" s="33" t="s">
        <v>1253</v>
      </c>
      <c r="G384" s="33" t="s">
        <v>6916</v>
      </c>
      <c r="H384" s="33" t="s">
        <v>6621</v>
      </c>
      <c r="I384" s="33" t="s">
        <v>7058</v>
      </c>
      <c r="J384" s="88" t="str">
        <f t="shared" si="5"/>
        <v>VBS Angelusinstituut, Roodebeeksteenweg 586, 1200 SINT-LAMBRECHTS-WOLUWE</v>
      </c>
    </row>
    <row r="385" spans="1:10" x14ac:dyDescent="0.25">
      <c r="A385" s="33">
        <v>4556</v>
      </c>
      <c r="B385" s="33" t="s">
        <v>5269</v>
      </c>
      <c r="C385" s="33" t="s">
        <v>3276</v>
      </c>
      <c r="D385" s="33">
        <v>1200</v>
      </c>
      <c r="E385" s="33" t="s">
        <v>262</v>
      </c>
      <c r="F385" s="33" t="s">
        <v>1254</v>
      </c>
      <c r="G385" s="33" t="s">
        <v>6916</v>
      </c>
      <c r="H385" s="33" t="s">
        <v>6621</v>
      </c>
      <c r="I385" s="33" t="s">
        <v>7058</v>
      </c>
      <c r="J385" s="88" t="str">
        <f t="shared" si="5"/>
        <v>VBS Voorzienigheid, Fabrystraat 40, 1200 SINT-LAMBRECHTS-WOLUWE</v>
      </c>
    </row>
    <row r="386" spans="1:10" x14ac:dyDescent="0.25">
      <c r="A386" s="33">
        <v>4564</v>
      </c>
      <c r="B386" s="33" t="s">
        <v>5283</v>
      </c>
      <c r="C386" s="33" t="s">
        <v>3277</v>
      </c>
      <c r="D386" s="33">
        <v>1200</v>
      </c>
      <c r="E386" s="33" t="s">
        <v>262</v>
      </c>
      <c r="F386" s="33" t="s">
        <v>1255</v>
      </c>
      <c r="G386" s="33" t="s">
        <v>6916</v>
      </c>
      <c r="H386" s="33" t="s">
        <v>6621</v>
      </c>
      <c r="I386" s="33" t="s">
        <v>7058</v>
      </c>
      <c r="J386" s="88" t="str">
        <f t="shared" si="5"/>
        <v>VBS Sint-Jozef, Albert Dumontlaan 1, 1200 SINT-LAMBRECHTS-WOLUWE</v>
      </c>
    </row>
    <row r="387" spans="1:10" x14ac:dyDescent="0.25">
      <c r="A387" s="33">
        <v>4606</v>
      </c>
      <c r="B387" s="33" t="s">
        <v>10150</v>
      </c>
      <c r="C387" s="33" t="s">
        <v>3278</v>
      </c>
      <c r="D387" s="33">
        <v>1500</v>
      </c>
      <c r="E387" s="33" t="s">
        <v>263</v>
      </c>
      <c r="F387" s="33" t="s">
        <v>1256</v>
      </c>
      <c r="G387" s="33" t="s">
        <v>6916</v>
      </c>
      <c r="H387" s="33" t="s">
        <v>6621</v>
      </c>
      <c r="I387" s="33" t="s">
        <v>7058</v>
      </c>
      <c r="J387" s="88" t="str">
        <f t="shared" ref="J387:J450" si="6">IF(A387="","",B387&amp;", "&amp;C387&amp;", "&amp;D387&amp;" "&amp;E387)</f>
        <v>VBS HHC Handbooghof, Handbooghof 10, 1500 HALLE</v>
      </c>
    </row>
    <row r="388" spans="1:10" x14ac:dyDescent="0.25">
      <c r="A388" s="33">
        <v>4614</v>
      </c>
      <c r="B388" s="33" t="s">
        <v>10890</v>
      </c>
      <c r="C388" s="33" t="s">
        <v>3279</v>
      </c>
      <c r="D388" s="33">
        <v>1500</v>
      </c>
      <c r="E388" s="33" t="s">
        <v>263</v>
      </c>
      <c r="F388" s="33" t="s">
        <v>1257</v>
      </c>
      <c r="G388" s="33" t="s">
        <v>6925</v>
      </c>
      <c r="H388" s="33" t="s">
        <v>6637</v>
      </c>
      <c r="I388" s="33" t="s">
        <v>7388</v>
      </c>
      <c r="J388" s="88" t="str">
        <f t="shared" si="6"/>
        <v>VBS Don Bosco Halle 1, Lenniksesteenweg 2, 1500 HALLE</v>
      </c>
    </row>
    <row r="389" spans="1:10" x14ac:dyDescent="0.25">
      <c r="A389" s="33">
        <v>4663</v>
      </c>
      <c r="B389" s="33" t="s">
        <v>5311</v>
      </c>
      <c r="C389" s="33" t="s">
        <v>3280</v>
      </c>
      <c r="D389" s="33">
        <v>1654</v>
      </c>
      <c r="E389" s="33" t="s">
        <v>495</v>
      </c>
      <c r="F389" s="33" t="s">
        <v>1258</v>
      </c>
      <c r="G389" s="33" t="s">
        <v>10864</v>
      </c>
      <c r="H389" s="33" t="s">
        <v>10865</v>
      </c>
      <c r="I389" s="33" t="s">
        <v>10866</v>
      </c>
      <c r="J389" s="88" t="str">
        <f t="shared" si="6"/>
        <v>GBS Huizingen, A. Vaucampslaan 80, 1654 HUIZINGEN</v>
      </c>
    </row>
    <row r="390" spans="1:10" x14ac:dyDescent="0.25">
      <c r="A390" s="33">
        <v>4671</v>
      </c>
      <c r="B390" s="33" t="s">
        <v>5312</v>
      </c>
      <c r="C390" s="33" t="s">
        <v>3281</v>
      </c>
      <c r="D390" s="33">
        <v>1653</v>
      </c>
      <c r="E390" s="33" t="s">
        <v>496</v>
      </c>
      <c r="F390" s="33" t="s">
        <v>1259</v>
      </c>
      <c r="G390" s="33" t="s">
        <v>10864</v>
      </c>
      <c r="H390" s="33" t="s">
        <v>10865</v>
      </c>
      <c r="I390" s="33" t="s">
        <v>10866</v>
      </c>
      <c r="J390" s="88" t="str">
        <f t="shared" si="6"/>
        <v>GBS Dworp, Alsembergsesteenweg 569, 1653 DWORP</v>
      </c>
    </row>
    <row r="391" spans="1:10" x14ac:dyDescent="0.25">
      <c r="A391" s="33">
        <v>4689</v>
      </c>
      <c r="B391" s="33" t="s">
        <v>10446</v>
      </c>
      <c r="C391" s="33" t="s">
        <v>3282</v>
      </c>
      <c r="D391" s="33">
        <v>1502</v>
      </c>
      <c r="E391" s="33" t="s">
        <v>497</v>
      </c>
      <c r="F391" s="33" t="s">
        <v>1260</v>
      </c>
      <c r="G391" s="33" t="s">
        <v>6916</v>
      </c>
      <c r="H391" s="33" t="s">
        <v>6621</v>
      </c>
      <c r="I391" s="33" t="s">
        <v>7058</v>
      </c>
      <c r="J391" s="88" t="str">
        <f t="shared" si="6"/>
        <v>GO! BS De Klimop, Arthur Puesstraat 46_a, 1502 LEMBEEK</v>
      </c>
    </row>
    <row r="392" spans="1:10" x14ac:dyDescent="0.25">
      <c r="A392" s="33">
        <v>4697</v>
      </c>
      <c r="B392" s="33" t="s">
        <v>7092</v>
      </c>
      <c r="C392" s="33" t="s">
        <v>3283</v>
      </c>
      <c r="D392" s="33">
        <v>1502</v>
      </c>
      <c r="E392" s="33" t="s">
        <v>497</v>
      </c>
      <c r="F392" s="33" t="s">
        <v>1261</v>
      </c>
      <c r="G392" s="33" t="s">
        <v>6925</v>
      </c>
      <c r="H392" s="33" t="s">
        <v>6637</v>
      </c>
      <c r="I392" s="33" t="s">
        <v>7388</v>
      </c>
      <c r="J392" s="88" t="str">
        <f t="shared" si="6"/>
        <v>VKS Sancta Maria, Heerweg 75, 1502 LEMBEEK</v>
      </c>
    </row>
    <row r="393" spans="1:10" x14ac:dyDescent="0.25">
      <c r="A393" s="33">
        <v>4705</v>
      </c>
      <c r="B393" s="33" t="s">
        <v>5313</v>
      </c>
      <c r="C393" s="33" t="s">
        <v>3284</v>
      </c>
      <c r="D393" s="33">
        <v>1540</v>
      </c>
      <c r="E393" s="33" t="s">
        <v>498</v>
      </c>
      <c r="F393" s="33" t="s">
        <v>1262</v>
      </c>
      <c r="G393" s="33" t="s">
        <v>10864</v>
      </c>
      <c r="H393" s="33" t="s">
        <v>10865</v>
      </c>
      <c r="I393" s="33" t="s">
        <v>10866</v>
      </c>
      <c r="J393" s="88" t="str">
        <f t="shared" si="6"/>
        <v>GBS De Regenboog, Steenweg Asse 162, 1540 HERFELINGEN</v>
      </c>
    </row>
    <row r="394" spans="1:10" x14ac:dyDescent="0.25">
      <c r="A394" s="33">
        <v>4713</v>
      </c>
      <c r="B394" s="33" t="s">
        <v>5314</v>
      </c>
      <c r="C394" s="33" t="s">
        <v>3285</v>
      </c>
      <c r="D394" s="33">
        <v>1540</v>
      </c>
      <c r="E394" s="33" t="s">
        <v>264</v>
      </c>
      <c r="F394" s="33" t="s">
        <v>1263</v>
      </c>
      <c r="G394" s="33" t="s">
        <v>6916</v>
      </c>
      <c r="H394" s="33" t="s">
        <v>6621</v>
      </c>
      <c r="I394" s="33" t="s">
        <v>7058</v>
      </c>
      <c r="J394" s="88" t="str">
        <f t="shared" si="6"/>
        <v>VBS De Bloesem, Kapellestraat 18, 1540 HERNE</v>
      </c>
    </row>
    <row r="395" spans="1:10" x14ac:dyDescent="0.25">
      <c r="A395" s="33">
        <v>4721</v>
      </c>
      <c r="B395" s="33" t="s">
        <v>5315</v>
      </c>
      <c r="C395" s="33" t="s">
        <v>3286</v>
      </c>
      <c r="D395" s="33">
        <v>1570</v>
      </c>
      <c r="E395" s="33" t="s">
        <v>499</v>
      </c>
      <c r="F395" s="33" t="s">
        <v>7093</v>
      </c>
      <c r="G395" s="33" t="s">
        <v>10864</v>
      </c>
      <c r="H395" s="33" t="s">
        <v>10865</v>
      </c>
      <c r="I395" s="33" t="s">
        <v>10866</v>
      </c>
      <c r="J395" s="88" t="str">
        <f t="shared" si="6"/>
        <v>GBS Herhout, Winterkeer 54, 1570 TOLLEMBEEK</v>
      </c>
    </row>
    <row r="396" spans="1:10" x14ac:dyDescent="0.25">
      <c r="A396" s="33">
        <v>4739</v>
      </c>
      <c r="B396" s="33" t="s">
        <v>5316</v>
      </c>
      <c r="C396" s="33" t="s">
        <v>3287</v>
      </c>
      <c r="D396" s="33">
        <v>9500</v>
      </c>
      <c r="E396" s="33" t="s">
        <v>500</v>
      </c>
      <c r="F396" s="33" t="s">
        <v>1264</v>
      </c>
      <c r="G396" s="33" t="s">
        <v>10864</v>
      </c>
      <c r="H396" s="33" t="s">
        <v>10865</v>
      </c>
      <c r="I396" s="33" t="s">
        <v>10866</v>
      </c>
      <c r="J396" s="88" t="str">
        <f t="shared" si="6"/>
        <v>VBS Sint-Catharinacollege, Zikastraat 66, 9500 MOERBEKE</v>
      </c>
    </row>
    <row r="397" spans="1:10" x14ac:dyDescent="0.25">
      <c r="A397" s="33">
        <v>4747</v>
      </c>
      <c r="B397" s="33" t="s">
        <v>5317</v>
      </c>
      <c r="C397" s="33" t="s">
        <v>3288</v>
      </c>
      <c r="D397" s="33">
        <v>1547</v>
      </c>
      <c r="E397" s="33" t="s">
        <v>501</v>
      </c>
      <c r="F397" s="33" t="s">
        <v>1265</v>
      </c>
      <c r="G397" s="33" t="s">
        <v>10864</v>
      </c>
      <c r="H397" s="33" t="s">
        <v>10865</v>
      </c>
      <c r="I397" s="33" t="s">
        <v>10866</v>
      </c>
      <c r="J397" s="88" t="str">
        <f t="shared" si="6"/>
        <v>GBS Ak'Cent Bever, Kerkhove 14, 1547 BEVER</v>
      </c>
    </row>
    <row r="398" spans="1:10" x14ac:dyDescent="0.25">
      <c r="A398" s="33">
        <v>4762</v>
      </c>
      <c r="B398" s="33" t="s">
        <v>5318</v>
      </c>
      <c r="C398" s="33" t="s">
        <v>3289</v>
      </c>
      <c r="D398" s="33">
        <v>1600</v>
      </c>
      <c r="E398" s="33" t="s">
        <v>265</v>
      </c>
      <c r="F398" s="33" t="s">
        <v>1266</v>
      </c>
      <c r="G398" s="33" t="s">
        <v>6916</v>
      </c>
      <c r="H398" s="33" t="s">
        <v>6621</v>
      </c>
      <c r="I398" s="33" t="s">
        <v>7058</v>
      </c>
      <c r="J398" s="88" t="str">
        <f t="shared" si="6"/>
        <v>GBS Den Top, Garebaan 5, 1600 SINT-PIETERS-LEEUW</v>
      </c>
    </row>
    <row r="399" spans="1:10" x14ac:dyDescent="0.25">
      <c r="A399" s="33">
        <v>4771</v>
      </c>
      <c r="B399" s="33" t="s">
        <v>10151</v>
      </c>
      <c r="C399" s="33" t="s">
        <v>3290</v>
      </c>
      <c r="D399" s="33">
        <v>1600</v>
      </c>
      <c r="E399" s="33" t="s">
        <v>265</v>
      </c>
      <c r="F399" s="33" t="s">
        <v>1267</v>
      </c>
      <c r="G399" s="33" t="s">
        <v>6916</v>
      </c>
      <c r="H399" s="33" t="s">
        <v>6621</v>
      </c>
      <c r="I399" s="33" t="s">
        <v>7058</v>
      </c>
      <c r="J399" s="88" t="str">
        <f t="shared" si="6"/>
        <v>VBS Sint Lutgardis Zuun, Arthur Quintusstraat 45, 1600 SINT-PIETERS-LEEUW</v>
      </c>
    </row>
    <row r="400" spans="1:10" x14ac:dyDescent="0.25">
      <c r="A400" s="33">
        <v>4788</v>
      </c>
      <c r="B400" s="33" t="s">
        <v>10152</v>
      </c>
      <c r="C400" s="33" t="s">
        <v>3291</v>
      </c>
      <c r="D400" s="33">
        <v>1600</v>
      </c>
      <c r="E400" s="33" t="s">
        <v>265</v>
      </c>
      <c r="F400" s="33" t="s">
        <v>1268</v>
      </c>
      <c r="G400" s="33" t="s">
        <v>6916</v>
      </c>
      <c r="H400" s="33" t="s">
        <v>6621</v>
      </c>
      <c r="I400" s="33" t="s">
        <v>7058</v>
      </c>
      <c r="J400" s="88" t="str">
        <f t="shared" si="6"/>
        <v>VBS Sint-Stevensschool Negenmanneke, Gustave Gibonstraat 1_A, 1600 SINT-PIETERS-LEEUW</v>
      </c>
    </row>
    <row r="401" spans="1:10" x14ac:dyDescent="0.25">
      <c r="A401" s="33">
        <v>4796</v>
      </c>
      <c r="B401" s="33" t="s">
        <v>5319</v>
      </c>
      <c r="C401" s="33" t="s">
        <v>3292</v>
      </c>
      <c r="D401" s="33">
        <v>1600</v>
      </c>
      <c r="E401" s="33" t="s">
        <v>265</v>
      </c>
      <c r="F401" s="33" t="s">
        <v>1269</v>
      </c>
      <c r="G401" s="33" t="s">
        <v>6925</v>
      </c>
      <c r="H401" s="33" t="s">
        <v>6637</v>
      </c>
      <c r="I401" s="33" t="s">
        <v>7388</v>
      </c>
      <c r="J401" s="88" t="str">
        <f t="shared" si="6"/>
        <v>VBS Don Bosco, Jules Sermonstraat 15, 1600 SINT-PIETERS-LEEUW</v>
      </c>
    </row>
    <row r="402" spans="1:10" x14ac:dyDescent="0.25">
      <c r="A402" s="33">
        <v>4804</v>
      </c>
      <c r="B402" s="33" t="s">
        <v>5320</v>
      </c>
      <c r="C402" s="33" t="s">
        <v>3293</v>
      </c>
      <c r="D402" s="33">
        <v>1601</v>
      </c>
      <c r="E402" s="33" t="s">
        <v>502</v>
      </c>
      <c r="F402" s="33" t="s">
        <v>1270</v>
      </c>
      <c r="G402" s="33" t="s">
        <v>6916</v>
      </c>
      <c r="H402" s="33" t="s">
        <v>6621</v>
      </c>
      <c r="I402" s="33" t="s">
        <v>7058</v>
      </c>
      <c r="J402" s="88" t="str">
        <f t="shared" si="6"/>
        <v>GBS Wegwijzer, Schoolstraat 14, 1601 RUISBROEK</v>
      </c>
    </row>
    <row r="403" spans="1:10" x14ac:dyDescent="0.25">
      <c r="A403" s="33">
        <v>4812</v>
      </c>
      <c r="B403" s="33" t="s">
        <v>5321</v>
      </c>
      <c r="C403" s="33" t="s">
        <v>3294</v>
      </c>
      <c r="D403" s="33">
        <v>1601</v>
      </c>
      <c r="E403" s="33" t="s">
        <v>502</v>
      </c>
      <c r="F403" s="33" t="s">
        <v>1271</v>
      </c>
      <c r="G403" s="33" t="s">
        <v>6916</v>
      </c>
      <c r="H403" s="33" t="s">
        <v>6621</v>
      </c>
      <c r="I403" s="33" t="s">
        <v>7058</v>
      </c>
      <c r="J403" s="88" t="str">
        <f t="shared" si="6"/>
        <v>VBS Jan Ruusbroec, Fabriekstraat 3, 1601 RUISBROEK</v>
      </c>
    </row>
    <row r="404" spans="1:10" x14ac:dyDescent="0.25">
      <c r="A404" s="33">
        <v>4821</v>
      </c>
      <c r="B404" s="33" t="s">
        <v>5322</v>
      </c>
      <c r="C404" s="33" t="s">
        <v>3295</v>
      </c>
      <c r="D404" s="33">
        <v>1620</v>
      </c>
      <c r="E404" s="33" t="s">
        <v>503</v>
      </c>
      <c r="F404" s="33" t="s">
        <v>1272</v>
      </c>
      <c r="G404" s="33" t="s">
        <v>6916</v>
      </c>
      <c r="H404" s="33" t="s">
        <v>6621</v>
      </c>
      <c r="I404" s="33" t="s">
        <v>7058</v>
      </c>
      <c r="J404" s="88" t="str">
        <f t="shared" si="6"/>
        <v>GBS De Wonderwijzer, Steenweg op Drogenbos 252, 1620 DROGENBOS</v>
      </c>
    </row>
    <row r="405" spans="1:10" x14ac:dyDescent="0.25">
      <c r="A405" s="33">
        <v>4838</v>
      </c>
      <c r="B405" s="33" t="s">
        <v>5323</v>
      </c>
      <c r="C405" s="33" t="s">
        <v>3296</v>
      </c>
      <c r="D405" s="33">
        <v>1620</v>
      </c>
      <c r="E405" s="33" t="s">
        <v>503</v>
      </c>
      <c r="F405" s="33" t="s">
        <v>1273</v>
      </c>
      <c r="G405" s="33" t="s">
        <v>6916</v>
      </c>
      <c r="H405" s="33" t="s">
        <v>6621</v>
      </c>
      <c r="I405" s="33" t="s">
        <v>7058</v>
      </c>
      <c r="J405" s="88" t="str">
        <f t="shared" si="6"/>
        <v>Gemeentelijke Basisschool (FR), Grote Baan 228, 1620 DROGENBOS</v>
      </c>
    </row>
    <row r="406" spans="1:10" x14ac:dyDescent="0.25">
      <c r="A406" s="33">
        <v>4846</v>
      </c>
      <c r="B406" s="33" t="s">
        <v>5324</v>
      </c>
      <c r="C406" s="33" t="s">
        <v>3297</v>
      </c>
      <c r="D406" s="33">
        <v>1630</v>
      </c>
      <c r="E406" s="33" t="s">
        <v>504</v>
      </c>
      <c r="F406" s="33" t="s">
        <v>1274</v>
      </c>
      <c r="G406" s="33" t="s">
        <v>6916</v>
      </c>
      <c r="H406" s="33" t="s">
        <v>6621</v>
      </c>
      <c r="I406" s="33" t="s">
        <v>7058</v>
      </c>
      <c r="J406" s="88" t="str">
        <f t="shared" si="6"/>
        <v>GBS De Schakel, Arthur Van Dormaelstraat 2_A, 1630 LINKEBEEK</v>
      </c>
    </row>
    <row r="407" spans="1:10" x14ac:dyDescent="0.25">
      <c r="A407" s="33">
        <v>4853</v>
      </c>
      <c r="B407" s="33" t="s">
        <v>10537</v>
      </c>
      <c r="C407" s="33" t="s">
        <v>3298</v>
      </c>
      <c r="D407" s="33">
        <v>1640</v>
      </c>
      <c r="E407" s="33" t="s">
        <v>505</v>
      </c>
      <c r="F407" s="33" t="s">
        <v>2914</v>
      </c>
      <c r="G407" s="33" t="s">
        <v>6916</v>
      </c>
      <c r="H407" s="33" t="s">
        <v>6621</v>
      </c>
      <c r="I407" s="33" t="s">
        <v>7058</v>
      </c>
      <c r="J407" s="88" t="str">
        <f t="shared" si="6"/>
        <v>VLS OLV-instituut, Kloosterweg 1, 1640 SINT-GENESIUS-RODE</v>
      </c>
    </row>
    <row r="408" spans="1:10" x14ac:dyDescent="0.25">
      <c r="A408" s="33">
        <v>4861</v>
      </c>
      <c r="B408" s="33" t="s">
        <v>5325</v>
      </c>
      <c r="C408" s="33" t="s">
        <v>3299</v>
      </c>
      <c r="D408" s="33">
        <v>1640</v>
      </c>
      <c r="E408" s="33" t="s">
        <v>505</v>
      </c>
      <c r="F408" s="33" t="s">
        <v>1275</v>
      </c>
      <c r="G408" s="33" t="s">
        <v>6916</v>
      </c>
      <c r="H408" s="33" t="s">
        <v>6621</v>
      </c>
      <c r="I408" s="33" t="s">
        <v>7058</v>
      </c>
      <c r="J408" s="88" t="str">
        <f t="shared" si="6"/>
        <v>Vrije Basisschool (FR), Eikenlaan 13, 1640 SINT-GENESIUS-RODE</v>
      </c>
    </row>
    <row r="409" spans="1:10" x14ac:dyDescent="0.25">
      <c r="A409" s="33">
        <v>4887</v>
      </c>
      <c r="B409" s="33" t="s">
        <v>7094</v>
      </c>
      <c r="C409" s="33" t="s">
        <v>3300</v>
      </c>
      <c r="D409" s="33">
        <v>1640</v>
      </c>
      <c r="E409" s="33" t="s">
        <v>505</v>
      </c>
      <c r="F409" s="33" t="s">
        <v>1277</v>
      </c>
      <c r="G409" s="33" t="s">
        <v>6916</v>
      </c>
      <c r="H409" s="33" t="s">
        <v>6621</v>
      </c>
      <c r="I409" s="33" t="s">
        <v>7058</v>
      </c>
      <c r="J409" s="88" t="str">
        <f t="shared" si="6"/>
        <v>GBS Wauterbos, Wauterbos 1, 1640 SINT-GENESIUS-RODE</v>
      </c>
    </row>
    <row r="410" spans="1:10" x14ac:dyDescent="0.25">
      <c r="A410" s="33">
        <v>4895</v>
      </c>
      <c r="B410" s="33" t="s">
        <v>5323</v>
      </c>
      <c r="C410" s="33" t="s">
        <v>3301</v>
      </c>
      <c r="D410" s="33">
        <v>1640</v>
      </c>
      <c r="E410" s="33" t="s">
        <v>505</v>
      </c>
      <c r="F410" s="33" t="s">
        <v>1278</v>
      </c>
      <c r="G410" s="33" t="s">
        <v>6916</v>
      </c>
      <c r="H410" s="33" t="s">
        <v>6621</v>
      </c>
      <c r="I410" s="33" t="s">
        <v>7058</v>
      </c>
      <c r="J410" s="88" t="str">
        <f t="shared" si="6"/>
        <v>Gemeentelijke Basisschool (FR), Vredelaan 25, 1640 SINT-GENESIUS-RODE</v>
      </c>
    </row>
    <row r="411" spans="1:10" x14ac:dyDescent="0.25">
      <c r="A411" s="33">
        <v>4903</v>
      </c>
      <c r="B411" s="33" t="s">
        <v>5326</v>
      </c>
      <c r="C411" s="33" t="s">
        <v>3302</v>
      </c>
      <c r="D411" s="33">
        <v>1652</v>
      </c>
      <c r="E411" s="33" t="s">
        <v>506</v>
      </c>
      <c r="F411" s="33" t="s">
        <v>1279</v>
      </c>
      <c r="G411" s="33" t="s">
        <v>6916</v>
      </c>
      <c r="H411" s="33" t="s">
        <v>6621</v>
      </c>
      <c r="I411" s="33" t="s">
        <v>7058</v>
      </c>
      <c r="J411" s="88" t="str">
        <f t="shared" si="6"/>
        <v>VBS Sint-Victor Alsemberg, Brusselsesteenweg 20, 1652 ALSEMBERG</v>
      </c>
    </row>
    <row r="412" spans="1:10" x14ac:dyDescent="0.25">
      <c r="A412" s="33">
        <v>4911</v>
      </c>
      <c r="B412" s="33" t="s">
        <v>5327</v>
      </c>
      <c r="C412" s="33" t="s">
        <v>3303</v>
      </c>
      <c r="D412" s="33">
        <v>1650</v>
      </c>
      <c r="E412" s="33" t="s">
        <v>507</v>
      </c>
      <c r="F412" s="33" t="s">
        <v>1280</v>
      </c>
      <c r="G412" s="33" t="s">
        <v>6916</v>
      </c>
      <c r="H412" s="33" t="s">
        <v>6621</v>
      </c>
      <c r="I412" s="33" t="s">
        <v>7058</v>
      </c>
      <c r="J412" s="88" t="str">
        <f t="shared" si="6"/>
        <v>VBS Sint-Victor Beersel, Hoogstraat 52, 1650 BEERSEL</v>
      </c>
    </row>
    <row r="413" spans="1:10" x14ac:dyDescent="0.25">
      <c r="A413" s="33">
        <v>4929</v>
      </c>
      <c r="B413" s="33" t="s">
        <v>5328</v>
      </c>
      <c r="C413" s="33" t="s">
        <v>3304</v>
      </c>
      <c r="D413" s="33">
        <v>1651</v>
      </c>
      <c r="E413" s="33" t="s">
        <v>508</v>
      </c>
      <c r="F413" s="33" t="s">
        <v>2824</v>
      </c>
      <c r="G413" s="33" t="s">
        <v>10864</v>
      </c>
      <c r="H413" s="33" t="s">
        <v>10865</v>
      </c>
      <c r="I413" s="33" t="s">
        <v>10866</v>
      </c>
      <c r="J413" s="88" t="str">
        <f t="shared" si="6"/>
        <v>GBS Blokbos, Beerselsestraat 2, 1651 LOT</v>
      </c>
    </row>
    <row r="414" spans="1:10" x14ac:dyDescent="0.25">
      <c r="A414" s="33">
        <v>4937</v>
      </c>
      <c r="B414" s="33" t="s">
        <v>5329</v>
      </c>
      <c r="C414" s="33" t="s">
        <v>3305</v>
      </c>
      <c r="D414" s="33">
        <v>1670</v>
      </c>
      <c r="E414" s="33" t="s">
        <v>509</v>
      </c>
      <c r="F414" s="33" t="s">
        <v>1281</v>
      </c>
      <c r="G414" s="33" t="s">
        <v>6916</v>
      </c>
      <c r="H414" s="33" t="s">
        <v>6621</v>
      </c>
      <c r="I414" s="33" t="s">
        <v>7058</v>
      </c>
      <c r="J414" s="88" t="str">
        <f t="shared" si="6"/>
        <v>VBS Harten Troef, Boekhoutstraat 1, 1670 PEPINGEN</v>
      </c>
    </row>
    <row r="415" spans="1:10" x14ac:dyDescent="0.25">
      <c r="A415" s="33">
        <v>4961</v>
      </c>
      <c r="B415" s="33" t="s">
        <v>10153</v>
      </c>
      <c r="C415" s="33" t="s">
        <v>10154</v>
      </c>
      <c r="D415" s="33">
        <v>1500</v>
      </c>
      <c r="E415" s="33" t="s">
        <v>263</v>
      </c>
      <c r="F415" s="33" t="s">
        <v>10155</v>
      </c>
      <c r="G415" s="33" t="s">
        <v>6916</v>
      </c>
      <c r="H415" s="33" t="s">
        <v>6621</v>
      </c>
      <c r="I415" s="33" t="s">
        <v>7058</v>
      </c>
      <c r="J415" s="88" t="str">
        <f t="shared" si="6"/>
        <v>VBS HHC Kasteelstraat, Lenniksesteenweg 621, 1500 HALLE</v>
      </c>
    </row>
    <row r="416" spans="1:10" x14ac:dyDescent="0.25">
      <c r="A416" s="33">
        <v>4978</v>
      </c>
      <c r="B416" s="33" t="s">
        <v>5331</v>
      </c>
      <c r="C416" s="33" t="s">
        <v>3307</v>
      </c>
      <c r="D416" s="33">
        <v>1750</v>
      </c>
      <c r="E416" s="33" t="s">
        <v>266</v>
      </c>
      <c r="F416" s="33" t="s">
        <v>10156</v>
      </c>
      <c r="G416" s="33" t="s">
        <v>6916</v>
      </c>
      <c r="H416" s="33" t="s">
        <v>6621</v>
      </c>
      <c r="I416" s="33" t="s">
        <v>7058</v>
      </c>
      <c r="J416" s="88" t="str">
        <f t="shared" si="6"/>
        <v>VBS De Kleine Prins, Kroonstraat 40, 1750 LENNIK</v>
      </c>
    </row>
    <row r="417" spans="1:10" x14ac:dyDescent="0.25">
      <c r="A417" s="33">
        <v>4986</v>
      </c>
      <c r="B417" s="33" t="s">
        <v>5332</v>
      </c>
      <c r="C417" s="33" t="s">
        <v>3308</v>
      </c>
      <c r="D417" s="33">
        <v>1750</v>
      </c>
      <c r="E417" s="33" t="s">
        <v>266</v>
      </c>
      <c r="F417" s="33" t="s">
        <v>1283</v>
      </c>
      <c r="G417" s="33" t="s">
        <v>6916</v>
      </c>
      <c r="H417" s="33" t="s">
        <v>6621</v>
      </c>
      <c r="I417" s="33" t="s">
        <v>7058</v>
      </c>
      <c r="J417" s="88" t="str">
        <f t="shared" si="6"/>
        <v>GBS 't Rakkertje, Assesteenweg 125, 1750 LENNIK</v>
      </c>
    </row>
    <row r="418" spans="1:10" x14ac:dyDescent="0.25">
      <c r="A418" s="33">
        <v>4994</v>
      </c>
      <c r="B418" s="33" t="s">
        <v>7095</v>
      </c>
      <c r="C418" s="33" t="s">
        <v>3309</v>
      </c>
      <c r="D418" s="33">
        <v>1750</v>
      </c>
      <c r="E418" s="33" t="s">
        <v>511</v>
      </c>
      <c r="F418" s="33" t="s">
        <v>1284</v>
      </c>
      <c r="G418" s="33" t="s">
        <v>6916</v>
      </c>
      <c r="H418" s="33" t="s">
        <v>6621</v>
      </c>
      <c r="I418" s="33" t="s">
        <v>7058</v>
      </c>
      <c r="J418" s="88" t="str">
        <f t="shared" si="6"/>
        <v>VBS SGI, Schapenstraat 39, 1750 SINT-MARTENS-LENNIK</v>
      </c>
    </row>
    <row r="419" spans="1:10" x14ac:dyDescent="0.25">
      <c r="A419" s="33">
        <v>5017</v>
      </c>
      <c r="B419" s="33" t="s">
        <v>6684</v>
      </c>
      <c r="C419" s="33" t="s">
        <v>3310</v>
      </c>
      <c r="D419" s="33">
        <v>1755</v>
      </c>
      <c r="E419" s="33" t="s">
        <v>513</v>
      </c>
      <c r="F419" s="33" t="s">
        <v>1285</v>
      </c>
      <c r="G419" s="33" t="s">
        <v>10864</v>
      </c>
      <c r="H419" s="33" t="s">
        <v>10865</v>
      </c>
      <c r="I419" s="33" t="s">
        <v>10866</v>
      </c>
      <c r="J419" s="88" t="str">
        <f t="shared" si="6"/>
        <v>GKS Het Nestje, Winnepenninckxstraat 1, 1755 LEERBEEK</v>
      </c>
    </row>
    <row r="420" spans="1:10" x14ac:dyDescent="0.25">
      <c r="A420" s="33">
        <v>5025</v>
      </c>
      <c r="B420" s="33" t="s">
        <v>5333</v>
      </c>
      <c r="C420" s="33" t="s">
        <v>3311</v>
      </c>
      <c r="D420" s="33">
        <v>1755</v>
      </c>
      <c r="E420" s="33" t="s">
        <v>514</v>
      </c>
      <c r="F420" s="33" t="s">
        <v>1286</v>
      </c>
      <c r="G420" s="33" t="s">
        <v>6925</v>
      </c>
      <c r="H420" s="33" t="s">
        <v>6637</v>
      </c>
      <c r="I420" s="33" t="s">
        <v>7388</v>
      </c>
      <c r="J420" s="88" t="str">
        <f t="shared" si="6"/>
        <v>VBS Dorpsschool Kester, De Ham 2, 1755 KESTER</v>
      </c>
    </row>
    <row r="421" spans="1:10" x14ac:dyDescent="0.25">
      <c r="A421" s="33">
        <v>5033</v>
      </c>
      <c r="B421" s="33" t="s">
        <v>5334</v>
      </c>
      <c r="C421" s="33" t="s">
        <v>3312</v>
      </c>
      <c r="D421" s="33">
        <v>1755</v>
      </c>
      <c r="E421" s="33" t="s">
        <v>900</v>
      </c>
      <c r="F421" s="33" t="s">
        <v>1287</v>
      </c>
      <c r="G421" s="33" t="s">
        <v>10864</v>
      </c>
      <c r="H421" s="33" t="s">
        <v>10865</v>
      </c>
      <c r="I421" s="33" t="s">
        <v>10866</v>
      </c>
      <c r="J421" s="88" t="str">
        <f t="shared" si="6"/>
        <v>GLS De Oester, Kerkplein 1, 1755 OETINGEN</v>
      </c>
    </row>
    <row r="422" spans="1:10" x14ac:dyDescent="0.25">
      <c r="A422" s="33">
        <v>5041</v>
      </c>
      <c r="B422" s="33" t="s">
        <v>5335</v>
      </c>
      <c r="C422" s="33" t="s">
        <v>3313</v>
      </c>
      <c r="D422" s="33">
        <v>1755</v>
      </c>
      <c r="E422" s="33" t="s">
        <v>515</v>
      </c>
      <c r="F422" s="33" t="s">
        <v>1288</v>
      </c>
      <c r="G422" s="33" t="s">
        <v>6916</v>
      </c>
      <c r="H422" s="33" t="s">
        <v>6621</v>
      </c>
      <c r="I422" s="33" t="s">
        <v>7058</v>
      </c>
      <c r="J422" s="88" t="str">
        <f t="shared" si="6"/>
        <v>VBS De Bron, Bronnenweg 2, 1755 GOOIK</v>
      </c>
    </row>
    <row r="423" spans="1:10" x14ac:dyDescent="0.25">
      <c r="A423" s="33">
        <v>5058</v>
      </c>
      <c r="B423" s="33" t="s">
        <v>7096</v>
      </c>
      <c r="C423" s="33" t="s">
        <v>3314</v>
      </c>
      <c r="D423" s="33">
        <v>1730</v>
      </c>
      <c r="E423" s="33" t="s">
        <v>267</v>
      </c>
      <c r="F423" s="33" t="s">
        <v>1289</v>
      </c>
      <c r="G423" s="33" t="s">
        <v>6925</v>
      </c>
      <c r="H423" s="33" t="s">
        <v>6637</v>
      </c>
      <c r="I423" s="33" t="s">
        <v>7388</v>
      </c>
      <c r="J423" s="88" t="str">
        <f t="shared" si="6"/>
        <v>VKS 't Pleintje, Gemeenteplein 28, 1730 ASSE</v>
      </c>
    </row>
    <row r="424" spans="1:10" x14ac:dyDescent="0.25">
      <c r="A424" s="33">
        <v>5066</v>
      </c>
      <c r="B424" s="33" t="s">
        <v>5336</v>
      </c>
      <c r="C424" s="33" t="s">
        <v>3315</v>
      </c>
      <c r="D424" s="33">
        <v>1730</v>
      </c>
      <c r="E424" s="33" t="s">
        <v>267</v>
      </c>
      <c r="F424" s="33" t="s">
        <v>1290</v>
      </c>
      <c r="G424" s="33" t="s">
        <v>6916</v>
      </c>
      <c r="H424" s="33" t="s">
        <v>6621</v>
      </c>
      <c r="I424" s="33" t="s">
        <v>7058</v>
      </c>
      <c r="J424" s="88" t="str">
        <f t="shared" si="6"/>
        <v>GBS Centrum - Krokegem, Mollestraat 31, 1730 ASSE</v>
      </c>
    </row>
    <row r="425" spans="1:10" x14ac:dyDescent="0.25">
      <c r="A425" s="33">
        <v>5074</v>
      </c>
      <c r="B425" s="33" t="s">
        <v>5337</v>
      </c>
      <c r="C425" s="33" t="s">
        <v>3316</v>
      </c>
      <c r="D425" s="33">
        <v>1730</v>
      </c>
      <c r="E425" s="33" t="s">
        <v>267</v>
      </c>
      <c r="F425" s="33" t="s">
        <v>1291</v>
      </c>
      <c r="G425" s="33" t="s">
        <v>6916</v>
      </c>
      <c r="H425" s="33" t="s">
        <v>6621</v>
      </c>
      <c r="I425" s="33" t="s">
        <v>7058</v>
      </c>
      <c r="J425" s="88" t="str">
        <f t="shared" si="6"/>
        <v>GBS Sleutelbos Walfergem, Stevensveld 16, 1730 ASSE</v>
      </c>
    </row>
    <row r="426" spans="1:10" x14ac:dyDescent="0.25">
      <c r="A426" s="33">
        <v>5082</v>
      </c>
      <c r="B426" s="33" t="s">
        <v>5338</v>
      </c>
      <c r="C426" s="33" t="s">
        <v>3317</v>
      </c>
      <c r="D426" s="33">
        <v>1730</v>
      </c>
      <c r="E426" s="33" t="s">
        <v>267</v>
      </c>
      <c r="F426" s="33" t="s">
        <v>1292</v>
      </c>
      <c r="G426" s="33" t="s">
        <v>10394</v>
      </c>
      <c r="H426" s="33" t="s">
        <v>10395</v>
      </c>
      <c r="I426" s="33" t="s">
        <v>10396</v>
      </c>
      <c r="J426" s="88" t="str">
        <f t="shared" si="6"/>
        <v>VLS De Kleine Wereld, Nieuwstraat 72, 1730 ASSE</v>
      </c>
    </row>
    <row r="427" spans="1:10" x14ac:dyDescent="0.25">
      <c r="A427" s="33">
        <v>5091</v>
      </c>
      <c r="B427" s="33" t="s">
        <v>10538</v>
      </c>
      <c r="C427" s="33" t="s">
        <v>3318</v>
      </c>
      <c r="D427" s="33">
        <v>1730</v>
      </c>
      <c r="E427" s="33" t="s">
        <v>516</v>
      </c>
      <c r="F427" s="33" t="s">
        <v>1293</v>
      </c>
      <c r="G427" s="33" t="s">
        <v>6916</v>
      </c>
      <c r="H427" s="33" t="s">
        <v>6621</v>
      </c>
      <c r="I427" s="33" t="s">
        <v>7058</v>
      </c>
      <c r="J427" s="88" t="str">
        <f t="shared" si="6"/>
        <v>GBS Mollem, Kasteelstraat 49, 1730 MOLLEM</v>
      </c>
    </row>
    <row r="428" spans="1:10" x14ac:dyDescent="0.25">
      <c r="A428" s="33">
        <v>5116</v>
      </c>
      <c r="B428" s="33" t="s">
        <v>10157</v>
      </c>
      <c r="C428" s="33" t="s">
        <v>3319</v>
      </c>
      <c r="D428" s="33">
        <v>1700</v>
      </c>
      <c r="E428" s="33" t="s">
        <v>268</v>
      </c>
      <c r="F428" s="33" t="s">
        <v>1294</v>
      </c>
      <c r="G428" s="33" t="s">
        <v>6916</v>
      </c>
      <c r="H428" s="33" t="s">
        <v>6621</v>
      </c>
      <c r="I428" s="33" t="s">
        <v>7058</v>
      </c>
      <c r="J428" s="88" t="str">
        <f t="shared" si="6"/>
        <v>VLS Regina Caeli, Kaudenaardestraat 112, 1700 DILBEEK</v>
      </c>
    </row>
    <row r="429" spans="1:10" x14ac:dyDescent="0.25">
      <c r="A429" s="33">
        <v>5124</v>
      </c>
      <c r="B429" s="33" t="s">
        <v>5339</v>
      </c>
      <c r="C429" s="33" t="s">
        <v>3320</v>
      </c>
      <c r="D429" s="33">
        <v>1700</v>
      </c>
      <c r="E429" s="33" t="s">
        <v>268</v>
      </c>
      <c r="F429" s="33" t="s">
        <v>1295</v>
      </c>
      <c r="G429" s="33" t="s">
        <v>6916</v>
      </c>
      <c r="H429" s="33" t="s">
        <v>6621</v>
      </c>
      <c r="I429" s="33" t="s">
        <v>7058</v>
      </c>
      <c r="J429" s="88" t="str">
        <f t="shared" si="6"/>
        <v>VBS Sint Alena, Spanjebergstraat 1, 1700 DILBEEK</v>
      </c>
    </row>
    <row r="430" spans="1:10" x14ac:dyDescent="0.25">
      <c r="A430" s="33">
        <v>5132</v>
      </c>
      <c r="B430" s="33" t="s">
        <v>6685</v>
      </c>
      <c r="C430" s="33" t="s">
        <v>3321</v>
      </c>
      <c r="D430" s="33">
        <v>1700</v>
      </c>
      <c r="E430" s="33" t="s">
        <v>268</v>
      </c>
      <c r="F430" s="33" t="s">
        <v>1296</v>
      </c>
      <c r="G430" s="33" t="s">
        <v>6916</v>
      </c>
      <c r="H430" s="33" t="s">
        <v>6621</v>
      </c>
      <c r="I430" s="33" t="s">
        <v>7058</v>
      </c>
      <c r="J430" s="88" t="str">
        <f t="shared" si="6"/>
        <v>GBS Jongslag, Marktplein 8, 1700 DILBEEK</v>
      </c>
    </row>
    <row r="431" spans="1:10" x14ac:dyDescent="0.25">
      <c r="A431" s="33">
        <v>5141</v>
      </c>
      <c r="B431" s="33" t="s">
        <v>5340</v>
      </c>
      <c r="C431" s="33" t="s">
        <v>3322</v>
      </c>
      <c r="D431" s="33">
        <v>1602</v>
      </c>
      <c r="E431" s="33" t="s">
        <v>517</v>
      </c>
      <c r="F431" s="33" t="s">
        <v>1297</v>
      </c>
      <c r="G431" s="33" t="s">
        <v>6925</v>
      </c>
      <c r="H431" s="33" t="s">
        <v>6637</v>
      </c>
      <c r="I431" s="33" t="s">
        <v>7388</v>
      </c>
      <c r="J431" s="88" t="str">
        <f t="shared" si="6"/>
        <v>VBS Ave-Mariabasisschool, Dorp 48, 1602 VLEZENBEEK</v>
      </c>
    </row>
    <row r="432" spans="1:10" x14ac:dyDescent="0.25">
      <c r="A432" s="33">
        <v>5157</v>
      </c>
      <c r="B432" s="33" t="s">
        <v>5341</v>
      </c>
      <c r="C432" s="33" t="s">
        <v>3323</v>
      </c>
      <c r="D432" s="33">
        <v>1702</v>
      </c>
      <c r="E432" s="33" t="s">
        <v>518</v>
      </c>
      <c r="F432" s="33" t="s">
        <v>1298</v>
      </c>
      <c r="G432" s="33" t="s">
        <v>6916</v>
      </c>
      <c r="H432" s="33" t="s">
        <v>6621</v>
      </c>
      <c r="I432" s="33" t="s">
        <v>7058</v>
      </c>
      <c r="J432" s="88" t="str">
        <f t="shared" si="6"/>
        <v>VLS Broederschool Groot-Bijgaarden/Dilbe, Hendrik Placestraat 45, 1702 GROOT-BIJGAARDEN</v>
      </c>
    </row>
    <row r="433" spans="1:10" x14ac:dyDescent="0.25">
      <c r="A433" s="33">
        <v>5165</v>
      </c>
      <c r="B433" s="33" t="s">
        <v>487</v>
      </c>
      <c r="C433" s="33" t="s">
        <v>3324</v>
      </c>
      <c r="D433" s="33">
        <v>1702</v>
      </c>
      <c r="E433" s="33" t="s">
        <v>518</v>
      </c>
      <c r="F433" s="33" t="s">
        <v>1299</v>
      </c>
      <c r="G433" s="33" t="s">
        <v>6916</v>
      </c>
      <c r="H433" s="33" t="s">
        <v>6621</v>
      </c>
      <c r="I433" s="33" t="s">
        <v>7058</v>
      </c>
      <c r="J433" s="88" t="str">
        <f t="shared" si="6"/>
        <v>Vrije Basisschool, Konijnenberg 2, 1702 GROOT-BIJGAARDEN</v>
      </c>
    </row>
    <row r="434" spans="1:10" x14ac:dyDescent="0.25">
      <c r="A434" s="33">
        <v>5173</v>
      </c>
      <c r="B434" s="33" t="s">
        <v>5342</v>
      </c>
      <c r="C434" s="33" t="s">
        <v>3325</v>
      </c>
      <c r="D434" s="33">
        <v>1731</v>
      </c>
      <c r="E434" s="33" t="s">
        <v>519</v>
      </c>
      <c r="F434" s="33" t="s">
        <v>1300</v>
      </c>
      <c r="G434" s="33" t="s">
        <v>6916</v>
      </c>
      <c r="H434" s="33" t="s">
        <v>6621</v>
      </c>
      <c r="I434" s="33" t="s">
        <v>7058</v>
      </c>
      <c r="J434" s="88" t="str">
        <f t="shared" si="6"/>
        <v>GLS De Regenboog, Noorderlaan 6, 1731 ZELLIK</v>
      </c>
    </row>
    <row r="435" spans="1:10" x14ac:dyDescent="0.25">
      <c r="A435" s="33">
        <v>5199</v>
      </c>
      <c r="B435" s="33" t="s">
        <v>5343</v>
      </c>
      <c r="C435" s="33" t="s">
        <v>3326</v>
      </c>
      <c r="D435" s="33">
        <v>1731</v>
      </c>
      <c r="E435" s="33" t="s">
        <v>519</v>
      </c>
      <c r="F435" s="33" t="s">
        <v>1301</v>
      </c>
      <c r="G435" s="33" t="s">
        <v>6916</v>
      </c>
      <c r="H435" s="33" t="s">
        <v>6621</v>
      </c>
      <c r="I435" s="33" t="s">
        <v>7058</v>
      </c>
      <c r="J435" s="88" t="str">
        <f t="shared" si="6"/>
        <v>VKS Het Klimmertje, Kloosterstraat 3, 1731 ZELLIK</v>
      </c>
    </row>
    <row r="436" spans="1:10" x14ac:dyDescent="0.25">
      <c r="A436" s="33">
        <v>5231</v>
      </c>
      <c r="B436" s="33" t="s">
        <v>5344</v>
      </c>
      <c r="C436" s="33" t="s">
        <v>3327</v>
      </c>
      <c r="D436" s="33">
        <v>1742</v>
      </c>
      <c r="E436" s="33" t="s">
        <v>520</v>
      </c>
      <c r="F436" s="33" t="s">
        <v>1302</v>
      </c>
      <c r="G436" s="33" t="s">
        <v>6916</v>
      </c>
      <c r="H436" s="33" t="s">
        <v>6621</v>
      </c>
      <c r="I436" s="33" t="s">
        <v>7058</v>
      </c>
      <c r="J436" s="88" t="str">
        <f t="shared" si="6"/>
        <v>GBS De Kiem, Nieuwbaan 6, 1742 SINT-KATHERINA-LOMBEEK</v>
      </c>
    </row>
    <row r="437" spans="1:10" x14ac:dyDescent="0.25">
      <c r="A437" s="33">
        <v>5249</v>
      </c>
      <c r="B437" s="33" t="s">
        <v>6686</v>
      </c>
      <c r="C437" s="33" t="s">
        <v>3328</v>
      </c>
      <c r="D437" s="33">
        <v>1742</v>
      </c>
      <c r="E437" s="33" t="s">
        <v>520</v>
      </c>
      <c r="F437" s="33" t="s">
        <v>1303</v>
      </c>
      <c r="G437" s="33" t="s">
        <v>6916</v>
      </c>
      <c r="H437" s="33" t="s">
        <v>6621</v>
      </c>
      <c r="I437" s="33" t="s">
        <v>7058</v>
      </c>
      <c r="J437" s="88" t="str">
        <f t="shared" si="6"/>
        <v>VBS De Droomgaard, Meersstraat 5, 1742 SINT-KATHERINA-LOMBEEK</v>
      </c>
    </row>
    <row r="438" spans="1:10" x14ac:dyDescent="0.25">
      <c r="A438" s="33">
        <v>5256</v>
      </c>
      <c r="B438" s="33" t="s">
        <v>5345</v>
      </c>
      <c r="C438" s="33" t="s">
        <v>3329</v>
      </c>
      <c r="D438" s="33">
        <v>1700</v>
      </c>
      <c r="E438" s="33" t="s">
        <v>521</v>
      </c>
      <c r="F438" s="33" t="s">
        <v>1304</v>
      </c>
      <c r="G438" s="33" t="s">
        <v>6916</v>
      </c>
      <c r="H438" s="33" t="s">
        <v>6621</v>
      </c>
      <c r="I438" s="33" t="s">
        <v>7058</v>
      </c>
      <c r="J438" s="88" t="str">
        <f t="shared" si="6"/>
        <v>VBS 't Klavertje Vier, Sint-Martinusstraat 10, 1700 SINT-MARTENS-BODEGEM</v>
      </c>
    </row>
    <row r="439" spans="1:10" x14ac:dyDescent="0.25">
      <c r="A439" s="33">
        <v>5264</v>
      </c>
      <c r="B439" s="33" t="s">
        <v>5346</v>
      </c>
      <c r="C439" s="33" t="s">
        <v>3330</v>
      </c>
      <c r="D439" s="33">
        <v>1700</v>
      </c>
      <c r="E439" s="33" t="s">
        <v>522</v>
      </c>
      <c r="F439" s="33" t="s">
        <v>1305</v>
      </c>
      <c r="G439" s="33" t="s">
        <v>6916</v>
      </c>
      <c r="H439" s="33" t="s">
        <v>6621</v>
      </c>
      <c r="I439" s="33" t="s">
        <v>7058</v>
      </c>
      <c r="J439" s="88" t="str">
        <f t="shared" si="6"/>
        <v>VKS Klein Klein Kleuterke, Brusselstraat 711, 1700 SINT-ULRIKS-KAPELLE</v>
      </c>
    </row>
    <row r="440" spans="1:10" x14ac:dyDescent="0.25">
      <c r="A440" s="33">
        <v>5272</v>
      </c>
      <c r="B440" s="33" t="s">
        <v>10539</v>
      </c>
      <c r="C440" s="33" t="s">
        <v>3331</v>
      </c>
      <c r="D440" s="33">
        <v>1700</v>
      </c>
      <c r="E440" s="33" t="s">
        <v>522</v>
      </c>
      <c r="F440" s="33" t="s">
        <v>1306</v>
      </c>
      <c r="G440" s="33" t="s">
        <v>6916</v>
      </c>
      <c r="H440" s="33" t="s">
        <v>6621</v>
      </c>
      <c r="I440" s="33" t="s">
        <v>7058</v>
      </c>
      <c r="J440" s="88" t="str">
        <f t="shared" si="6"/>
        <v>GLS De Kriebel, Kerkstraat 1, 1700 SINT-ULRIKS-KAPELLE</v>
      </c>
    </row>
    <row r="441" spans="1:10" x14ac:dyDescent="0.25">
      <c r="A441" s="33">
        <v>5281</v>
      </c>
      <c r="B441" s="33" t="s">
        <v>5347</v>
      </c>
      <c r="C441" s="33" t="s">
        <v>3332</v>
      </c>
      <c r="D441" s="33">
        <v>1703</v>
      </c>
      <c r="E441" s="33" t="s">
        <v>523</v>
      </c>
      <c r="F441" s="33" t="s">
        <v>1307</v>
      </c>
      <c r="G441" s="33" t="s">
        <v>6916</v>
      </c>
      <c r="H441" s="33" t="s">
        <v>6621</v>
      </c>
      <c r="I441" s="33" t="s">
        <v>7058</v>
      </c>
      <c r="J441" s="88" t="str">
        <f t="shared" si="6"/>
        <v>VKS Trip Trap, E. Eylenboschstraat 50, 1703 SCHEPDAAL</v>
      </c>
    </row>
    <row r="442" spans="1:10" x14ac:dyDescent="0.25">
      <c r="A442" s="33">
        <v>5298</v>
      </c>
      <c r="B442" s="33" t="s">
        <v>5348</v>
      </c>
      <c r="C442" s="33" t="s">
        <v>3333</v>
      </c>
      <c r="D442" s="33">
        <v>1703</v>
      </c>
      <c r="E442" s="33" t="s">
        <v>523</v>
      </c>
      <c r="F442" s="33" t="s">
        <v>1308</v>
      </c>
      <c r="G442" s="33" t="s">
        <v>6916</v>
      </c>
      <c r="H442" s="33" t="s">
        <v>6621</v>
      </c>
      <c r="I442" s="33" t="s">
        <v>7058</v>
      </c>
      <c r="J442" s="88" t="str">
        <f t="shared" si="6"/>
        <v>GLS De Klimop, Marktstraat 25, 1703 SCHEPDAAL</v>
      </c>
    </row>
    <row r="443" spans="1:10" x14ac:dyDescent="0.25">
      <c r="A443" s="33">
        <v>5306</v>
      </c>
      <c r="B443" s="33" t="s">
        <v>10540</v>
      </c>
      <c r="C443" s="33" t="s">
        <v>3334</v>
      </c>
      <c r="D443" s="33">
        <v>1760</v>
      </c>
      <c r="E443" s="33" t="s">
        <v>524</v>
      </c>
      <c r="F443" s="33" t="s">
        <v>1309</v>
      </c>
      <c r="G443" s="33" t="s">
        <v>6916</v>
      </c>
      <c r="H443" s="33" t="s">
        <v>6621</v>
      </c>
      <c r="I443" s="33" t="s">
        <v>7058</v>
      </c>
      <c r="J443" s="88" t="str">
        <f t="shared" si="6"/>
        <v>VBS - IM, Kapelleweide 7, 1760 ROOSDAAL</v>
      </c>
    </row>
    <row r="444" spans="1:10" x14ac:dyDescent="0.25">
      <c r="A444" s="33">
        <v>5314</v>
      </c>
      <c r="B444" s="33" t="s">
        <v>7097</v>
      </c>
      <c r="C444" s="33" t="s">
        <v>3335</v>
      </c>
      <c r="D444" s="33">
        <v>1760</v>
      </c>
      <c r="E444" s="33" t="s">
        <v>524</v>
      </c>
      <c r="F444" s="33" t="s">
        <v>1310</v>
      </c>
      <c r="G444" s="33" t="s">
        <v>6916</v>
      </c>
      <c r="H444" s="33" t="s">
        <v>6621</v>
      </c>
      <c r="I444" s="33" t="s">
        <v>7058</v>
      </c>
      <c r="J444" s="88" t="str">
        <f t="shared" si="6"/>
        <v>GBS Triangel, Brusselstraat 27, 1760 ROOSDAAL</v>
      </c>
    </row>
    <row r="445" spans="1:10" x14ac:dyDescent="0.25">
      <c r="A445" s="33">
        <v>5322</v>
      </c>
      <c r="B445" s="33" t="s">
        <v>487</v>
      </c>
      <c r="C445" s="33" t="s">
        <v>3336</v>
      </c>
      <c r="D445" s="33">
        <v>1760</v>
      </c>
      <c r="E445" s="33" t="s">
        <v>524</v>
      </c>
      <c r="F445" s="33" t="s">
        <v>1311</v>
      </c>
      <c r="G445" s="33" t="s">
        <v>6916</v>
      </c>
      <c r="H445" s="33" t="s">
        <v>6621</v>
      </c>
      <c r="I445" s="33" t="s">
        <v>7058</v>
      </c>
      <c r="J445" s="88" t="str">
        <f t="shared" si="6"/>
        <v>Vrije Basisschool, Bosstraat 32, 1760 ROOSDAAL</v>
      </c>
    </row>
    <row r="446" spans="1:10" x14ac:dyDescent="0.25">
      <c r="A446" s="33">
        <v>5348</v>
      </c>
      <c r="B446" s="33" t="s">
        <v>5349</v>
      </c>
      <c r="C446" s="33" t="s">
        <v>3337</v>
      </c>
      <c r="D446" s="33">
        <v>1770</v>
      </c>
      <c r="E446" s="33" t="s">
        <v>270</v>
      </c>
      <c r="F446" s="33" t="s">
        <v>1312</v>
      </c>
      <c r="G446" s="33" t="s">
        <v>6916</v>
      </c>
      <c r="H446" s="33" t="s">
        <v>6621</v>
      </c>
      <c r="I446" s="33" t="s">
        <v>7058</v>
      </c>
      <c r="J446" s="88" t="str">
        <f t="shared" si="6"/>
        <v>VBS Sint-Antonius, Opperstraat 32, 1770 LIEDEKERKE</v>
      </c>
    </row>
    <row r="447" spans="1:10" x14ac:dyDescent="0.25">
      <c r="A447" s="33">
        <v>5355</v>
      </c>
      <c r="B447" s="33" t="s">
        <v>487</v>
      </c>
      <c r="C447" s="33" t="s">
        <v>3338</v>
      </c>
      <c r="D447" s="33">
        <v>1770</v>
      </c>
      <c r="E447" s="33" t="s">
        <v>270</v>
      </c>
      <c r="F447" s="33" t="s">
        <v>1313</v>
      </c>
      <c r="G447" s="33" t="s">
        <v>6916</v>
      </c>
      <c r="H447" s="33" t="s">
        <v>6621</v>
      </c>
      <c r="I447" s="33" t="s">
        <v>7058</v>
      </c>
      <c r="J447" s="88" t="str">
        <f t="shared" si="6"/>
        <v>Vrije Basisschool, St-Gabriëlstraat 152, 1770 LIEDEKERKE</v>
      </c>
    </row>
    <row r="448" spans="1:10" x14ac:dyDescent="0.25">
      <c r="A448" s="33">
        <v>5363</v>
      </c>
      <c r="B448" s="33" t="s">
        <v>5350</v>
      </c>
      <c r="C448" s="33" t="s">
        <v>3339</v>
      </c>
      <c r="D448" s="33">
        <v>1770</v>
      </c>
      <c r="E448" s="33" t="s">
        <v>270</v>
      </c>
      <c r="F448" s="33" t="s">
        <v>1314</v>
      </c>
      <c r="G448" s="33" t="s">
        <v>6916</v>
      </c>
      <c r="H448" s="33" t="s">
        <v>6621</v>
      </c>
      <c r="I448" s="33" t="s">
        <v>7058</v>
      </c>
      <c r="J448" s="88" t="str">
        <f t="shared" si="6"/>
        <v>GKS Dol-Fijn, Pamelsestraat 331, 1770 LIEDEKERKE</v>
      </c>
    </row>
    <row r="449" spans="1:10" x14ac:dyDescent="0.25">
      <c r="A449" s="33">
        <v>5371</v>
      </c>
      <c r="B449" s="33" t="s">
        <v>5351</v>
      </c>
      <c r="C449" s="33" t="s">
        <v>3340</v>
      </c>
      <c r="D449" s="33">
        <v>1790</v>
      </c>
      <c r="E449" s="33" t="s">
        <v>526</v>
      </c>
      <c r="F449" s="33" t="s">
        <v>1315</v>
      </c>
      <c r="G449" s="33" t="s">
        <v>10864</v>
      </c>
      <c r="H449" s="33" t="s">
        <v>10865</v>
      </c>
      <c r="I449" s="33" t="s">
        <v>10866</v>
      </c>
      <c r="J449" s="88" t="str">
        <f t="shared" si="6"/>
        <v>GO! BS Affligem, Driesstraat 9, 1790 TERALFENE</v>
      </c>
    </row>
    <row r="450" spans="1:10" x14ac:dyDescent="0.25">
      <c r="A450" s="33">
        <v>5389</v>
      </c>
      <c r="B450" s="33" t="s">
        <v>487</v>
      </c>
      <c r="C450" s="33" t="s">
        <v>3341</v>
      </c>
      <c r="D450" s="33">
        <v>1790</v>
      </c>
      <c r="E450" s="33" t="s">
        <v>527</v>
      </c>
      <c r="F450" s="33" t="s">
        <v>1316</v>
      </c>
      <c r="G450" s="33" t="s">
        <v>10864</v>
      </c>
      <c r="H450" s="33" t="s">
        <v>10865</v>
      </c>
      <c r="I450" s="33" t="s">
        <v>10866</v>
      </c>
      <c r="J450" s="88" t="str">
        <f t="shared" si="6"/>
        <v>Vrije Basisschool, Balleistraat 20, 1790 AFFLIGEM</v>
      </c>
    </row>
    <row r="451" spans="1:10" x14ac:dyDescent="0.25">
      <c r="A451" s="33">
        <v>5397</v>
      </c>
      <c r="B451" s="33" t="s">
        <v>6937</v>
      </c>
      <c r="C451" s="33" t="s">
        <v>3342</v>
      </c>
      <c r="D451" s="33">
        <v>1790</v>
      </c>
      <c r="E451" s="33" t="s">
        <v>527</v>
      </c>
      <c r="F451" s="33" t="s">
        <v>1317</v>
      </c>
      <c r="G451" s="33" t="s">
        <v>10864</v>
      </c>
      <c r="H451" s="33" t="s">
        <v>10865</v>
      </c>
      <c r="I451" s="33" t="s">
        <v>10866</v>
      </c>
      <c r="J451" s="88" t="str">
        <f t="shared" ref="J451:J514" si="7">IF(A451="","",B451&amp;", "&amp;C451&amp;", "&amp;D451&amp;" "&amp;E451)</f>
        <v>VBS Sint-Vincentius Hekelgem, Bellestraat 4, 1790 AFFLIGEM</v>
      </c>
    </row>
    <row r="452" spans="1:10" x14ac:dyDescent="0.25">
      <c r="A452" s="33">
        <v>5405</v>
      </c>
      <c r="B452" s="33" t="s">
        <v>10158</v>
      </c>
      <c r="C452" s="33" t="s">
        <v>5352</v>
      </c>
      <c r="D452" s="33">
        <v>1800</v>
      </c>
      <c r="E452" s="33" t="s">
        <v>271</v>
      </c>
      <c r="F452" s="33" t="s">
        <v>1318</v>
      </c>
      <c r="G452" s="33" t="s">
        <v>6916</v>
      </c>
      <c r="H452" s="33" t="s">
        <v>6621</v>
      </c>
      <c r="I452" s="33" t="s">
        <v>7058</v>
      </c>
      <c r="J452" s="88" t="str">
        <f t="shared" si="7"/>
        <v>VBS De Knipoog 2, Rooseveltlaan (Franklin) 98, 1800 VILVOORDE</v>
      </c>
    </row>
    <row r="453" spans="1:10" x14ac:dyDescent="0.25">
      <c r="A453" s="33">
        <v>5439</v>
      </c>
      <c r="B453" s="33" t="s">
        <v>5353</v>
      </c>
      <c r="C453" s="33" t="s">
        <v>3343</v>
      </c>
      <c r="D453" s="33">
        <v>1800</v>
      </c>
      <c r="E453" s="33" t="s">
        <v>271</v>
      </c>
      <c r="F453" s="33" t="s">
        <v>1319</v>
      </c>
      <c r="G453" s="33" t="s">
        <v>6916</v>
      </c>
      <c r="H453" s="33" t="s">
        <v>6621</v>
      </c>
      <c r="I453" s="33" t="s">
        <v>7058</v>
      </c>
      <c r="J453" s="88" t="str">
        <f t="shared" si="7"/>
        <v>GBS Kinderkoppen, Vlierkensstraat 49, 1800 VILVOORDE</v>
      </c>
    </row>
    <row r="454" spans="1:10" x14ac:dyDescent="0.25">
      <c r="A454" s="33">
        <v>5447</v>
      </c>
      <c r="B454" s="33" t="s">
        <v>7098</v>
      </c>
      <c r="C454" s="33" t="s">
        <v>3344</v>
      </c>
      <c r="D454" s="33">
        <v>1800</v>
      </c>
      <c r="E454" s="33" t="s">
        <v>271</v>
      </c>
      <c r="F454" s="33" t="s">
        <v>1320</v>
      </c>
      <c r="G454" s="33" t="s">
        <v>6916</v>
      </c>
      <c r="H454" s="33" t="s">
        <v>6621</v>
      </c>
      <c r="I454" s="33" t="s">
        <v>7058</v>
      </c>
      <c r="J454" s="88" t="str">
        <f t="shared" si="7"/>
        <v>SBS De Groene Planeet, Trekelsstraat (Karel) 30, 1800 VILVOORDE</v>
      </c>
    </row>
    <row r="455" spans="1:10" x14ac:dyDescent="0.25">
      <c r="A455" s="33">
        <v>5454</v>
      </c>
      <c r="B455" s="33" t="s">
        <v>7099</v>
      </c>
      <c r="C455" s="33" t="s">
        <v>3345</v>
      </c>
      <c r="D455" s="33">
        <v>1800</v>
      </c>
      <c r="E455" s="33" t="s">
        <v>271</v>
      </c>
      <c r="F455" s="33" t="s">
        <v>1321</v>
      </c>
      <c r="G455" s="33" t="s">
        <v>6916</v>
      </c>
      <c r="H455" s="33" t="s">
        <v>6621</v>
      </c>
      <c r="I455" s="33" t="s">
        <v>7058</v>
      </c>
      <c r="J455" s="88" t="str">
        <f t="shared" si="7"/>
        <v>SBS De Puzzel, Streekbaan 189, 1800 VILVOORDE</v>
      </c>
    </row>
    <row r="456" spans="1:10" x14ac:dyDescent="0.25">
      <c r="A456" s="33">
        <v>5462</v>
      </c>
      <c r="B456" s="33" t="s">
        <v>5355</v>
      </c>
      <c r="C456" s="33" t="s">
        <v>3346</v>
      </c>
      <c r="D456" s="33">
        <v>1800</v>
      </c>
      <c r="E456" s="33" t="s">
        <v>271</v>
      </c>
      <c r="F456" s="33" t="s">
        <v>1322</v>
      </c>
      <c r="G456" s="33" t="s">
        <v>6916</v>
      </c>
      <c r="H456" s="33" t="s">
        <v>6621</v>
      </c>
      <c r="I456" s="33" t="s">
        <v>7058</v>
      </c>
      <c r="J456" s="88" t="str">
        <f t="shared" si="7"/>
        <v>GBS 't Groentje, Groenstraat 21, 1800 VILVOORDE</v>
      </c>
    </row>
    <row r="457" spans="1:10" x14ac:dyDescent="0.25">
      <c r="A457" s="33">
        <v>5471</v>
      </c>
      <c r="B457" s="33" t="s">
        <v>6687</v>
      </c>
      <c r="C457" s="33" t="s">
        <v>3347</v>
      </c>
      <c r="D457" s="33">
        <v>1800</v>
      </c>
      <c r="E457" s="33" t="s">
        <v>271</v>
      </c>
      <c r="F457" s="33" t="s">
        <v>1323</v>
      </c>
      <c r="G457" s="33" t="s">
        <v>6916</v>
      </c>
      <c r="H457" s="33" t="s">
        <v>6621</v>
      </c>
      <c r="I457" s="33" t="s">
        <v>7058</v>
      </c>
      <c r="J457" s="88" t="str">
        <f t="shared" si="7"/>
        <v>GBS De kastanjelaar, Perksestraat 125, 1800 VILVOORDE</v>
      </c>
    </row>
    <row r="458" spans="1:10" x14ac:dyDescent="0.25">
      <c r="A458" s="33">
        <v>5488</v>
      </c>
      <c r="B458" s="33" t="s">
        <v>5283</v>
      </c>
      <c r="C458" s="33" t="s">
        <v>3348</v>
      </c>
      <c r="D458" s="33">
        <v>1800</v>
      </c>
      <c r="E458" s="33" t="s">
        <v>271</v>
      </c>
      <c r="F458" s="33" t="s">
        <v>1324</v>
      </c>
      <c r="G458" s="33" t="s">
        <v>6916</v>
      </c>
      <c r="H458" s="33" t="s">
        <v>6621</v>
      </c>
      <c r="I458" s="33" t="s">
        <v>7058</v>
      </c>
      <c r="J458" s="88" t="str">
        <f t="shared" si="7"/>
        <v>VBS Sint-Jozef, Groenstraat 244, 1800 VILVOORDE</v>
      </c>
    </row>
    <row r="459" spans="1:10" x14ac:dyDescent="0.25">
      <c r="A459" s="33">
        <v>5496</v>
      </c>
      <c r="B459" s="33" t="s">
        <v>5283</v>
      </c>
      <c r="C459" s="33" t="s">
        <v>3349</v>
      </c>
      <c r="D459" s="33">
        <v>1780</v>
      </c>
      <c r="E459" s="33" t="s">
        <v>528</v>
      </c>
      <c r="F459" s="33" t="s">
        <v>1325</v>
      </c>
      <c r="G459" s="33" t="s">
        <v>6916</v>
      </c>
      <c r="H459" s="33" t="s">
        <v>6621</v>
      </c>
      <c r="I459" s="33" t="s">
        <v>7058</v>
      </c>
      <c r="J459" s="88" t="str">
        <f t="shared" si="7"/>
        <v>VBS Sint-Jozef, Kaasmarkt 38, 1780 WEMMEL</v>
      </c>
    </row>
    <row r="460" spans="1:10" x14ac:dyDescent="0.25">
      <c r="A460" s="33">
        <v>5504</v>
      </c>
      <c r="B460" s="33" t="s">
        <v>10541</v>
      </c>
      <c r="C460" s="33" t="s">
        <v>3350</v>
      </c>
      <c r="D460" s="33">
        <v>1780</v>
      </c>
      <c r="E460" s="33" t="s">
        <v>528</v>
      </c>
      <c r="F460" s="33" t="s">
        <v>1326</v>
      </c>
      <c r="G460" s="33" t="s">
        <v>6916</v>
      </c>
      <c r="H460" s="33" t="s">
        <v>6621</v>
      </c>
      <c r="I460" s="33" t="s">
        <v>7058</v>
      </c>
      <c r="J460" s="88" t="str">
        <f t="shared" si="7"/>
        <v>GBS De Wondertuin, J. Vanden Broeckstraat 29, 1780 WEMMEL</v>
      </c>
    </row>
    <row r="461" spans="1:10" x14ac:dyDescent="0.25">
      <c r="A461" s="33">
        <v>5512</v>
      </c>
      <c r="B461" s="33" t="s">
        <v>5323</v>
      </c>
      <c r="C461" s="33" t="s">
        <v>3351</v>
      </c>
      <c r="D461" s="33">
        <v>1780</v>
      </c>
      <c r="E461" s="33" t="s">
        <v>528</v>
      </c>
      <c r="F461" s="33" t="s">
        <v>1327</v>
      </c>
      <c r="G461" s="33" t="s">
        <v>6916</v>
      </c>
      <c r="H461" s="33" t="s">
        <v>6621</v>
      </c>
      <c r="I461" s="33" t="s">
        <v>7058</v>
      </c>
      <c r="J461" s="88" t="str">
        <f t="shared" si="7"/>
        <v>Gemeentelijke Basisschool (FR), Winkel 56, 1780 WEMMEL</v>
      </c>
    </row>
    <row r="462" spans="1:10" x14ac:dyDescent="0.25">
      <c r="A462" s="33">
        <v>5521</v>
      </c>
      <c r="B462" s="33" t="s">
        <v>489</v>
      </c>
      <c r="C462" s="33" t="s">
        <v>3352</v>
      </c>
      <c r="D462" s="33">
        <v>1731</v>
      </c>
      <c r="E462" s="33" t="s">
        <v>529</v>
      </c>
      <c r="F462" s="33" t="s">
        <v>1328</v>
      </c>
      <c r="G462" s="33" t="s">
        <v>6916</v>
      </c>
      <c r="H462" s="33" t="s">
        <v>6621</v>
      </c>
      <c r="I462" s="33" t="s">
        <v>7058</v>
      </c>
      <c r="J462" s="88" t="str">
        <f t="shared" si="7"/>
        <v>Gemeentelijke Basisschool, Dorpsstraat 1, 1731 RELEGEM</v>
      </c>
    </row>
    <row r="463" spans="1:10" x14ac:dyDescent="0.25">
      <c r="A463" s="33">
        <v>5538</v>
      </c>
      <c r="B463" s="33" t="s">
        <v>5356</v>
      </c>
      <c r="C463" s="33" t="s">
        <v>3353</v>
      </c>
      <c r="D463" s="33">
        <v>1853</v>
      </c>
      <c r="E463" s="33" t="s">
        <v>530</v>
      </c>
      <c r="F463" s="33" t="s">
        <v>1329</v>
      </c>
      <c r="G463" s="33" t="s">
        <v>10864</v>
      </c>
      <c r="H463" s="33" t="s">
        <v>10865</v>
      </c>
      <c r="I463" s="33" t="s">
        <v>10866</v>
      </c>
      <c r="J463" s="88" t="str">
        <f t="shared" si="7"/>
        <v>GBS 't Villegastje, de Villegas de Clercampstraat 85, 1853 STROMBEEK-BEVER</v>
      </c>
    </row>
    <row r="464" spans="1:10" x14ac:dyDescent="0.25">
      <c r="A464" s="33">
        <v>5546</v>
      </c>
      <c r="B464" s="33" t="s">
        <v>5283</v>
      </c>
      <c r="C464" s="33" t="s">
        <v>3354</v>
      </c>
      <c r="D464" s="33">
        <v>1853</v>
      </c>
      <c r="E464" s="33" t="s">
        <v>530</v>
      </c>
      <c r="F464" s="33" t="s">
        <v>1330</v>
      </c>
      <c r="G464" s="33" t="s">
        <v>6916</v>
      </c>
      <c r="H464" s="33" t="s">
        <v>6621</v>
      </c>
      <c r="I464" s="33" t="s">
        <v>7058</v>
      </c>
      <c r="J464" s="88" t="str">
        <f t="shared" si="7"/>
        <v>VBS Sint-Jozef, Sint-Amandsplein 31, 1853 STROMBEEK-BEVER</v>
      </c>
    </row>
    <row r="465" spans="1:10" x14ac:dyDescent="0.25">
      <c r="A465" s="33">
        <v>5561</v>
      </c>
      <c r="B465" s="33" t="s">
        <v>5357</v>
      </c>
      <c r="C465" s="33" t="s">
        <v>10891</v>
      </c>
      <c r="D465" s="33">
        <v>1830</v>
      </c>
      <c r="E465" s="33" t="s">
        <v>272</v>
      </c>
      <c r="F465" s="33" t="s">
        <v>1331</v>
      </c>
      <c r="G465" s="33" t="s">
        <v>6916</v>
      </c>
      <c r="H465" s="33" t="s">
        <v>6621</v>
      </c>
      <c r="I465" s="33" t="s">
        <v>7058</v>
      </c>
      <c r="J465" s="88" t="str">
        <f t="shared" si="7"/>
        <v>VBS De Windroos, Corneille Peetersstraat 6, 1830 MACHELEN</v>
      </c>
    </row>
    <row r="466" spans="1:10" x14ac:dyDescent="0.25">
      <c r="A466" s="33">
        <v>5595</v>
      </c>
      <c r="B466" s="33" t="s">
        <v>7100</v>
      </c>
      <c r="C466" s="33" t="s">
        <v>3355</v>
      </c>
      <c r="D466" s="33">
        <v>1850</v>
      </c>
      <c r="E466" s="33" t="s">
        <v>273</v>
      </c>
      <c r="F466" s="33" t="s">
        <v>1332</v>
      </c>
      <c r="G466" s="33" t="s">
        <v>10864</v>
      </c>
      <c r="H466" s="33" t="s">
        <v>10865</v>
      </c>
      <c r="I466" s="33" t="s">
        <v>10866</v>
      </c>
      <c r="J466" s="88" t="str">
        <f t="shared" si="7"/>
        <v>GBS de negensprong, Jean Deschampsstraat 19, 1850 GRIMBERGEN</v>
      </c>
    </row>
    <row r="467" spans="1:10" x14ac:dyDescent="0.25">
      <c r="A467" s="33">
        <v>5603</v>
      </c>
      <c r="B467" s="33" t="s">
        <v>5358</v>
      </c>
      <c r="C467" s="33" t="s">
        <v>3356</v>
      </c>
      <c r="D467" s="33">
        <v>1850</v>
      </c>
      <c r="E467" s="33" t="s">
        <v>273</v>
      </c>
      <c r="F467" s="33" t="s">
        <v>1333</v>
      </c>
      <c r="G467" s="33" t="s">
        <v>6916</v>
      </c>
      <c r="H467" s="33" t="s">
        <v>6621</v>
      </c>
      <c r="I467" s="33" t="s">
        <v>7058</v>
      </c>
      <c r="J467" s="88" t="str">
        <f t="shared" si="7"/>
        <v>VKS Prinsenhof, Prinsenstraat 17, 1850 GRIMBERGEN</v>
      </c>
    </row>
    <row r="468" spans="1:10" x14ac:dyDescent="0.25">
      <c r="A468" s="33">
        <v>5611</v>
      </c>
      <c r="B468" s="33" t="s">
        <v>5359</v>
      </c>
      <c r="C468" s="33" t="s">
        <v>3357</v>
      </c>
      <c r="D468" s="33">
        <v>1850</v>
      </c>
      <c r="E468" s="33" t="s">
        <v>273</v>
      </c>
      <c r="F468" s="33" t="s">
        <v>1333</v>
      </c>
      <c r="G468" s="33" t="s">
        <v>6916</v>
      </c>
      <c r="H468" s="33" t="s">
        <v>6621</v>
      </c>
      <c r="I468" s="33" t="s">
        <v>7058</v>
      </c>
      <c r="J468" s="88" t="str">
        <f t="shared" si="7"/>
        <v>VLS Prinsenhof, Prinsenstraat 19, 1850 GRIMBERGEN</v>
      </c>
    </row>
    <row r="469" spans="1:10" x14ac:dyDescent="0.25">
      <c r="A469" s="33">
        <v>5629</v>
      </c>
      <c r="B469" s="33" t="s">
        <v>5360</v>
      </c>
      <c r="C469" s="33" t="s">
        <v>3358</v>
      </c>
      <c r="D469" s="33">
        <v>1851</v>
      </c>
      <c r="E469" s="33" t="s">
        <v>531</v>
      </c>
      <c r="F469" s="33" t="s">
        <v>1334</v>
      </c>
      <c r="G469" s="33" t="s">
        <v>10864</v>
      </c>
      <c r="H469" s="33" t="s">
        <v>10865</v>
      </c>
      <c r="I469" s="33" t="s">
        <v>10866</v>
      </c>
      <c r="J469" s="88" t="str">
        <f t="shared" si="7"/>
        <v>GBS Mozaïek, Nachtegaallaan 5, 1851 HUMBEEK</v>
      </c>
    </row>
    <row r="470" spans="1:10" x14ac:dyDescent="0.25">
      <c r="A470" s="33">
        <v>5637</v>
      </c>
      <c r="B470" s="33" t="s">
        <v>5361</v>
      </c>
      <c r="C470" s="33" t="s">
        <v>3359</v>
      </c>
      <c r="D470" s="33">
        <v>1850</v>
      </c>
      <c r="E470" s="33" t="s">
        <v>273</v>
      </c>
      <c r="F470" s="33" t="s">
        <v>1335</v>
      </c>
      <c r="G470" s="33" t="s">
        <v>6916</v>
      </c>
      <c r="H470" s="33" t="s">
        <v>6621</v>
      </c>
      <c r="I470" s="33" t="s">
        <v>7058</v>
      </c>
      <c r="J470" s="88" t="str">
        <f t="shared" si="7"/>
        <v>VBS De Ankering, Heienbeekstraat 26, 1850 GRIMBERGEN</v>
      </c>
    </row>
    <row r="471" spans="1:10" x14ac:dyDescent="0.25">
      <c r="A471" s="33">
        <v>5645</v>
      </c>
      <c r="B471" s="33" t="s">
        <v>5362</v>
      </c>
      <c r="C471" s="33" t="s">
        <v>3360</v>
      </c>
      <c r="D471" s="33">
        <v>1852</v>
      </c>
      <c r="E471" s="33" t="s">
        <v>532</v>
      </c>
      <c r="F471" s="33" t="s">
        <v>1336</v>
      </c>
      <c r="G471" s="33" t="s">
        <v>10864</v>
      </c>
      <c r="H471" s="33" t="s">
        <v>10865</v>
      </c>
      <c r="I471" s="33" t="s">
        <v>10866</v>
      </c>
      <c r="J471" s="88" t="str">
        <f t="shared" si="7"/>
        <v>GBS 't Mierken, Gemeentehuisstraat 1, 1852 BEIGEM</v>
      </c>
    </row>
    <row r="472" spans="1:10" x14ac:dyDescent="0.25">
      <c r="A472" s="33">
        <v>5652</v>
      </c>
      <c r="B472" s="33" t="s">
        <v>5363</v>
      </c>
      <c r="C472" s="33" t="s">
        <v>3361</v>
      </c>
      <c r="D472" s="33">
        <v>1860</v>
      </c>
      <c r="E472" s="33" t="s">
        <v>533</v>
      </c>
      <c r="F472" s="33" t="s">
        <v>1337</v>
      </c>
      <c r="G472" s="33" t="s">
        <v>6916</v>
      </c>
      <c r="H472" s="33" t="s">
        <v>6621</v>
      </c>
      <c r="I472" s="33" t="s">
        <v>7058</v>
      </c>
      <c r="J472" s="88" t="str">
        <f t="shared" si="7"/>
        <v>VBS Sinte Maarten, Limbosweg 13, 1860 MEISE</v>
      </c>
    </row>
    <row r="473" spans="1:10" x14ac:dyDescent="0.25">
      <c r="A473" s="33">
        <v>5661</v>
      </c>
      <c r="B473" s="33" t="s">
        <v>5364</v>
      </c>
      <c r="C473" s="33" t="s">
        <v>10892</v>
      </c>
      <c r="D473" s="33">
        <v>1860</v>
      </c>
      <c r="E473" s="33" t="s">
        <v>533</v>
      </c>
      <c r="F473" s="33" t="s">
        <v>3362</v>
      </c>
      <c r="G473" s="33" t="s">
        <v>6916</v>
      </c>
      <c r="H473" s="33" t="s">
        <v>6621</v>
      </c>
      <c r="I473" s="33" t="s">
        <v>7058</v>
      </c>
      <c r="J473" s="88" t="str">
        <f t="shared" si="7"/>
        <v>GBS De Leertuin, Ann Christy-plein 5, 1860 MEISE</v>
      </c>
    </row>
    <row r="474" spans="1:10" x14ac:dyDescent="0.25">
      <c r="A474" s="33">
        <v>5686</v>
      </c>
      <c r="B474" s="33" t="s">
        <v>5365</v>
      </c>
      <c r="C474" s="33" t="s">
        <v>3363</v>
      </c>
      <c r="D474" s="33">
        <v>1861</v>
      </c>
      <c r="E474" s="33" t="s">
        <v>274</v>
      </c>
      <c r="F474" s="33" t="s">
        <v>3364</v>
      </c>
      <c r="G474" s="33" t="s">
        <v>6916</v>
      </c>
      <c r="H474" s="33" t="s">
        <v>6621</v>
      </c>
      <c r="I474" s="33" t="s">
        <v>7058</v>
      </c>
      <c r="J474" s="88" t="str">
        <f t="shared" si="7"/>
        <v>GBS Klim Op, Jan Hammeneckerstraat 44, 1861 WOLVERTEM</v>
      </c>
    </row>
    <row r="475" spans="1:10" x14ac:dyDescent="0.25">
      <c r="A475" s="33">
        <v>5694</v>
      </c>
      <c r="B475" s="33" t="s">
        <v>7101</v>
      </c>
      <c r="C475" s="33" t="s">
        <v>3365</v>
      </c>
      <c r="D475" s="33">
        <v>1861</v>
      </c>
      <c r="E475" s="33" t="s">
        <v>274</v>
      </c>
      <c r="F475" s="33" t="s">
        <v>5366</v>
      </c>
      <c r="G475" s="33" t="s">
        <v>6916</v>
      </c>
      <c r="H475" s="33" t="s">
        <v>6621</v>
      </c>
      <c r="I475" s="33" t="s">
        <v>7058</v>
      </c>
      <c r="J475" s="88" t="str">
        <f t="shared" si="7"/>
        <v>GBS Wolvertem - Fusieschool, Hoogstraat 40, 1861 WOLVERTEM</v>
      </c>
    </row>
    <row r="476" spans="1:10" x14ac:dyDescent="0.25">
      <c r="A476" s="33">
        <v>5702</v>
      </c>
      <c r="B476" s="33" t="s">
        <v>5367</v>
      </c>
      <c r="C476" s="33" t="s">
        <v>3366</v>
      </c>
      <c r="D476" s="33">
        <v>1785</v>
      </c>
      <c r="E476" s="33" t="s">
        <v>534</v>
      </c>
      <c r="F476" s="33" t="s">
        <v>1338</v>
      </c>
      <c r="G476" s="33" t="s">
        <v>10864</v>
      </c>
      <c r="H476" s="33" t="s">
        <v>10865</v>
      </c>
      <c r="I476" s="33" t="s">
        <v>10866</v>
      </c>
      <c r="J476" s="88" t="str">
        <f t="shared" si="7"/>
        <v>VLS Ter Dreef, Gasthuisstraat 21, 1785 MERCHTEM</v>
      </c>
    </row>
    <row r="477" spans="1:10" x14ac:dyDescent="0.25">
      <c r="A477" s="33">
        <v>5711</v>
      </c>
      <c r="B477" s="33" t="s">
        <v>5368</v>
      </c>
      <c r="C477" s="33" t="s">
        <v>3367</v>
      </c>
      <c r="D477" s="33">
        <v>1785</v>
      </c>
      <c r="E477" s="33" t="s">
        <v>534</v>
      </c>
      <c r="F477" s="33" t="s">
        <v>1339</v>
      </c>
      <c r="G477" s="33" t="s">
        <v>6925</v>
      </c>
      <c r="H477" s="33" t="s">
        <v>6637</v>
      </c>
      <c r="I477" s="33" t="s">
        <v>7388</v>
      </c>
      <c r="J477" s="88" t="str">
        <f t="shared" si="7"/>
        <v>GBS Ten Bos, Nieuwbaan 71, 1785 MERCHTEM</v>
      </c>
    </row>
    <row r="478" spans="1:10" x14ac:dyDescent="0.25">
      <c r="A478" s="33">
        <v>5728</v>
      </c>
      <c r="B478" s="33" t="s">
        <v>7398</v>
      </c>
      <c r="C478" s="33" t="s">
        <v>3368</v>
      </c>
      <c r="D478" s="33">
        <v>1785</v>
      </c>
      <c r="E478" s="33" t="s">
        <v>534</v>
      </c>
      <c r="F478" s="33" t="s">
        <v>1340</v>
      </c>
      <c r="G478" s="33" t="s">
        <v>10864</v>
      </c>
      <c r="H478" s="33" t="s">
        <v>10865</v>
      </c>
      <c r="I478" s="33" t="s">
        <v>10866</v>
      </c>
      <c r="J478" s="88" t="str">
        <f t="shared" si="7"/>
        <v>VBS Sint-Donatus, Maurits Sacréstraat 42, 1785 MERCHTEM</v>
      </c>
    </row>
    <row r="479" spans="1:10" x14ac:dyDescent="0.25">
      <c r="A479" s="33">
        <v>5736</v>
      </c>
      <c r="B479" s="33" t="s">
        <v>7102</v>
      </c>
      <c r="C479" s="33" t="s">
        <v>3369</v>
      </c>
      <c r="D479" s="33">
        <v>1785</v>
      </c>
      <c r="E479" s="33" t="s">
        <v>534</v>
      </c>
      <c r="F479" s="33" t="s">
        <v>1341</v>
      </c>
      <c r="G479" s="33" t="s">
        <v>10864</v>
      </c>
      <c r="H479" s="33" t="s">
        <v>10865</v>
      </c>
      <c r="I479" s="33" t="s">
        <v>10866</v>
      </c>
      <c r="J479" s="88" t="str">
        <f t="shared" si="7"/>
        <v>VKS Ter Dreef, Gasthuisstraat 15, 1785 MERCHTEM</v>
      </c>
    </row>
    <row r="480" spans="1:10" x14ac:dyDescent="0.25">
      <c r="A480" s="33">
        <v>5744</v>
      </c>
      <c r="B480" s="33" t="s">
        <v>5369</v>
      </c>
      <c r="C480" s="33" t="s">
        <v>3370</v>
      </c>
      <c r="D480" s="33">
        <v>1785</v>
      </c>
      <c r="E480" s="33" t="s">
        <v>534</v>
      </c>
      <c r="F480" s="33" t="s">
        <v>1342</v>
      </c>
      <c r="G480" s="33" t="s">
        <v>6925</v>
      </c>
      <c r="H480" s="33" t="s">
        <v>6637</v>
      </c>
      <c r="I480" s="33" t="s">
        <v>7388</v>
      </c>
      <c r="J480" s="88" t="str">
        <f t="shared" si="7"/>
        <v>GBS De Plataan, Stationsstraat 43, 1785 MERCHTEM</v>
      </c>
    </row>
    <row r="481" spans="1:10" x14ac:dyDescent="0.25">
      <c r="A481" s="33">
        <v>5751</v>
      </c>
      <c r="B481" s="33" t="s">
        <v>10159</v>
      </c>
      <c r="C481" s="33" t="s">
        <v>3371</v>
      </c>
      <c r="D481" s="33">
        <v>1745</v>
      </c>
      <c r="E481" s="33" t="s">
        <v>275</v>
      </c>
      <c r="F481" s="33" t="s">
        <v>1343</v>
      </c>
      <c r="G481" s="33" t="s">
        <v>6925</v>
      </c>
      <c r="H481" s="33" t="s">
        <v>6637</v>
      </c>
      <c r="I481" s="33" t="s">
        <v>7388</v>
      </c>
      <c r="J481" s="88" t="str">
        <f t="shared" si="7"/>
        <v>VBS 't luikertje, Nijverseelstraat 131, 1745 OPWIJK</v>
      </c>
    </row>
    <row r="482" spans="1:10" x14ac:dyDescent="0.25">
      <c r="A482" s="33">
        <v>5769</v>
      </c>
      <c r="B482" s="33" t="s">
        <v>5370</v>
      </c>
      <c r="C482" s="33" t="s">
        <v>3372</v>
      </c>
      <c r="D482" s="33">
        <v>1745</v>
      </c>
      <c r="E482" s="33" t="s">
        <v>275</v>
      </c>
      <c r="F482" s="33" t="s">
        <v>1344</v>
      </c>
      <c r="G482" s="33" t="s">
        <v>6925</v>
      </c>
      <c r="H482" s="33" t="s">
        <v>6637</v>
      </c>
      <c r="I482" s="33" t="s">
        <v>7388</v>
      </c>
      <c r="J482" s="88" t="str">
        <f t="shared" si="7"/>
        <v>VBS De Lettertuin, Steenweg op Vilvoorde 229, 1745 OPWIJK</v>
      </c>
    </row>
    <row r="483" spans="1:10" x14ac:dyDescent="0.25">
      <c r="A483" s="33">
        <v>5777</v>
      </c>
      <c r="B483" s="33" t="s">
        <v>5371</v>
      </c>
      <c r="C483" s="33" t="s">
        <v>3373</v>
      </c>
      <c r="D483" s="33">
        <v>1745</v>
      </c>
      <c r="E483" s="33" t="s">
        <v>275</v>
      </c>
      <c r="F483" s="33" t="s">
        <v>1345</v>
      </c>
      <c r="G483" s="33" t="s">
        <v>6925</v>
      </c>
      <c r="H483" s="33" t="s">
        <v>6637</v>
      </c>
      <c r="I483" s="33" t="s">
        <v>7388</v>
      </c>
      <c r="J483" s="88" t="str">
        <f t="shared" si="7"/>
        <v>VBS De Leertrommel, Schoolstraat 65_A, 1745 OPWIJK</v>
      </c>
    </row>
    <row r="484" spans="1:10" x14ac:dyDescent="0.25">
      <c r="A484" s="33">
        <v>5785</v>
      </c>
      <c r="B484" s="33" t="s">
        <v>5372</v>
      </c>
      <c r="C484" s="33" t="s">
        <v>3374</v>
      </c>
      <c r="D484" s="33">
        <v>1745</v>
      </c>
      <c r="E484" s="33" t="s">
        <v>275</v>
      </c>
      <c r="F484" s="33" t="s">
        <v>1346</v>
      </c>
      <c r="G484" s="33" t="s">
        <v>6925</v>
      </c>
      <c r="H484" s="33" t="s">
        <v>6637</v>
      </c>
      <c r="I484" s="33" t="s">
        <v>7388</v>
      </c>
      <c r="J484" s="88" t="str">
        <f t="shared" si="7"/>
        <v>GBS De Boot, Heiveld 61, 1745 OPWIJK</v>
      </c>
    </row>
    <row r="485" spans="1:10" x14ac:dyDescent="0.25">
      <c r="A485" s="33">
        <v>5793</v>
      </c>
      <c r="B485" s="33" t="s">
        <v>489</v>
      </c>
      <c r="C485" s="33" t="s">
        <v>3375</v>
      </c>
      <c r="D485" s="33">
        <v>3090</v>
      </c>
      <c r="E485" s="33" t="s">
        <v>276</v>
      </c>
      <c r="F485" s="33" t="s">
        <v>1347</v>
      </c>
      <c r="G485" s="33" t="s">
        <v>6925</v>
      </c>
      <c r="H485" s="33" t="s">
        <v>6637</v>
      </c>
      <c r="I485" s="33" t="s">
        <v>7388</v>
      </c>
      <c r="J485" s="88" t="str">
        <f t="shared" si="7"/>
        <v>Gemeentelijke Basisschool, Heuvelstraat 57, 3090 OVERIJSE</v>
      </c>
    </row>
    <row r="486" spans="1:10" x14ac:dyDescent="0.25">
      <c r="A486" s="33">
        <v>5801</v>
      </c>
      <c r="B486" s="33" t="s">
        <v>5373</v>
      </c>
      <c r="C486" s="33" t="s">
        <v>3376</v>
      </c>
      <c r="D486" s="33">
        <v>3090</v>
      </c>
      <c r="E486" s="33" t="s">
        <v>276</v>
      </c>
      <c r="F486" s="33" t="s">
        <v>1348</v>
      </c>
      <c r="G486" s="33" t="s">
        <v>6925</v>
      </c>
      <c r="H486" s="33" t="s">
        <v>6637</v>
      </c>
      <c r="I486" s="33" t="s">
        <v>7388</v>
      </c>
      <c r="J486" s="88" t="str">
        <f t="shared" si="7"/>
        <v>GKS Lotharingenkruis, Patrijzenlaan 23_a, 3090 OVERIJSE</v>
      </c>
    </row>
    <row r="487" spans="1:10" x14ac:dyDescent="0.25">
      <c r="A487" s="33">
        <v>5819</v>
      </c>
      <c r="B487" s="33" t="s">
        <v>5283</v>
      </c>
      <c r="C487" s="33" t="s">
        <v>3377</v>
      </c>
      <c r="D487" s="33">
        <v>3090</v>
      </c>
      <c r="E487" s="33" t="s">
        <v>276</v>
      </c>
      <c r="F487" s="33" t="s">
        <v>1349</v>
      </c>
      <c r="G487" s="33" t="s">
        <v>6916</v>
      </c>
      <c r="H487" s="33" t="s">
        <v>6621</v>
      </c>
      <c r="I487" s="33" t="s">
        <v>7058</v>
      </c>
      <c r="J487" s="88" t="str">
        <f t="shared" si="7"/>
        <v>VBS Sint-Jozef, Duisburgsesteenweg 134, 3090 OVERIJSE</v>
      </c>
    </row>
    <row r="488" spans="1:10" x14ac:dyDescent="0.25">
      <c r="A488" s="33">
        <v>5827</v>
      </c>
      <c r="B488" s="33" t="s">
        <v>10160</v>
      </c>
      <c r="C488" s="33" t="s">
        <v>3378</v>
      </c>
      <c r="D488" s="33">
        <v>3090</v>
      </c>
      <c r="E488" s="33" t="s">
        <v>276</v>
      </c>
      <c r="F488" s="33" t="s">
        <v>7103</v>
      </c>
      <c r="G488" s="33" t="s">
        <v>6916</v>
      </c>
      <c r="H488" s="33" t="s">
        <v>6621</v>
      </c>
      <c r="I488" s="33" t="s">
        <v>7058</v>
      </c>
      <c r="J488" s="88" t="str">
        <f t="shared" si="7"/>
        <v>VBS O.L.V. Jezus- Eik, Witherendreef 25, 3090 OVERIJSE</v>
      </c>
    </row>
    <row r="489" spans="1:10" x14ac:dyDescent="0.25">
      <c r="A489" s="33">
        <v>5835</v>
      </c>
      <c r="B489" s="33" t="s">
        <v>5374</v>
      </c>
      <c r="C489" s="33" t="s">
        <v>3379</v>
      </c>
      <c r="D489" s="33">
        <v>3090</v>
      </c>
      <c r="E489" s="33" t="s">
        <v>276</v>
      </c>
      <c r="F489" s="33" t="s">
        <v>1350</v>
      </c>
      <c r="G489" s="33" t="s">
        <v>6916</v>
      </c>
      <c r="H489" s="33" t="s">
        <v>6621</v>
      </c>
      <c r="I489" s="33" t="s">
        <v>7058</v>
      </c>
      <c r="J489" s="88" t="str">
        <f t="shared" si="7"/>
        <v>VBS Maleizen, Terhulpensesteenweg 524, 3090 OVERIJSE</v>
      </c>
    </row>
    <row r="490" spans="1:10" x14ac:dyDescent="0.25">
      <c r="A490" s="33">
        <v>5843</v>
      </c>
      <c r="B490" s="33" t="s">
        <v>5375</v>
      </c>
      <c r="C490" s="33" t="s">
        <v>3380</v>
      </c>
      <c r="D490" s="33">
        <v>3090</v>
      </c>
      <c r="E490" s="33" t="s">
        <v>276</v>
      </c>
      <c r="F490" s="33" t="s">
        <v>1351</v>
      </c>
      <c r="G490" s="33" t="s">
        <v>6925</v>
      </c>
      <c r="H490" s="33" t="s">
        <v>6637</v>
      </c>
      <c r="I490" s="33" t="s">
        <v>7388</v>
      </c>
      <c r="J490" s="88" t="str">
        <f t="shared" si="7"/>
        <v>GBS Jezus- Eik, Brusselsesteenweg 592, 3090 OVERIJSE</v>
      </c>
    </row>
    <row r="491" spans="1:10" x14ac:dyDescent="0.25">
      <c r="A491" s="33">
        <v>5851</v>
      </c>
      <c r="B491" s="33" t="s">
        <v>486</v>
      </c>
      <c r="C491" s="33" t="s">
        <v>3381</v>
      </c>
      <c r="D491" s="33">
        <v>1820</v>
      </c>
      <c r="E491" s="33" t="s">
        <v>535</v>
      </c>
      <c r="F491" s="33" t="s">
        <v>1352</v>
      </c>
      <c r="G491" s="33" t="s">
        <v>6925</v>
      </c>
      <c r="H491" s="33" t="s">
        <v>6637</v>
      </c>
      <c r="I491" s="33" t="s">
        <v>7388</v>
      </c>
      <c r="J491" s="88" t="str">
        <f t="shared" si="7"/>
        <v>Vrije Kleuterschool, Vereeckenstraat 82, 1820 MELSBROEK</v>
      </c>
    </row>
    <row r="492" spans="1:10" x14ac:dyDescent="0.25">
      <c r="A492" s="33">
        <v>5868</v>
      </c>
      <c r="B492" s="33" t="s">
        <v>5376</v>
      </c>
      <c r="C492" s="33" t="s">
        <v>3382</v>
      </c>
      <c r="D492" s="33">
        <v>1831</v>
      </c>
      <c r="E492" s="33" t="s">
        <v>536</v>
      </c>
      <c r="F492" s="33" t="s">
        <v>1353</v>
      </c>
      <c r="G492" s="33" t="s">
        <v>6916</v>
      </c>
      <c r="H492" s="33" t="s">
        <v>6621</v>
      </c>
      <c r="I492" s="33" t="s">
        <v>7058</v>
      </c>
      <c r="J492" s="88" t="str">
        <f t="shared" si="7"/>
        <v>GBS De Fonkel, Watermolenstraat 75, 1831 DIEGEM</v>
      </c>
    </row>
    <row r="493" spans="1:10" x14ac:dyDescent="0.25">
      <c r="A493" s="33">
        <v>5876</v>
      </c>
      <c r="B493" s="33" t="s">
        <v>489</v>
      </c>
      <c r="C493" s="33" t="s">
        <v>5377</v>
      </c>
      <c r="D493" s="33">
        <v>1930</v>
      </c>
      <c r="E493" s="33" t="s">
        <v>277</v>
      </c>
      <c r="F493" s="33" t="s">
        <v>1354</v>
      </c>
      <c r="G493" s="33" t="s">
        <v>6916</v>
      </c>
      <c r="H493" s="33" t="s">
        <v>6621</v>
      </c>
      <c r="I493" s="33" t="s">
        <v>7058</v>
      </c>
      <c r="J493" s="88" t="str">
        <f t="shared" si="7"/>
        <v>Gemeentelijke Basisschool, Desmedtstraat 42, 1930 ZAVENTEM</v>
      </c>
    </row>
    <row r="494" spans="1:10" x14ac:dyDescent="0.25">
      <c r="A494" s="33">
        <v>5901</v>
      </c>
      <c r="B494" s="33" t="s">
        <v>489</v>
      </c>
      <c r="C494" s="33" t="s">
        <v>3383</v>
      </c>
      <c r="D494" s="33">
        <v>1932</v>
      </c>
      <c r="E494" s="33" t="s">
        <v>537</v>
      </c>
      <c r="F494" s="33" t="s">
        <v>1355</v>
      </c>
      <c r="G494" s="33" t="s">
        <v>6916</v>
      </c>
      <c r="H494" s="33" t="s">
        <v>6621</v>
      </c>
      <c r="I494" s="33" t="s">
        <v>7058</v>
      </c>
      <c r="J494" s="88" t="str">
        <f t="shared" si="7"/>
        <v>Gemeentelijke Basisschool, Leuvensesteenweg 194, 1932 SINT-STEVENS-WOLUWE</v>
      </c>
    </row>
    <row r="495" spans="1:10" x14ac:dyDescent="0.25">
      <c r="A495" s="33">
        <v>5918</v>
      </c>
      <c r="B495" s="33" t="s">
        <v>5323</v>
      </c>
      <c r="C495" s="33" t="s">
        <v>3384</v>
      </c>
      <c r="D495" s="33">
        <v>1950</v>
      </c>
      <c r="E495" s="33" t="s">
        <v>538</v>
      </c>
      <c r="F495" s="33" t="s">
        <v>1356</v>
      </c>
      <c r="G495" s="33" t="s">
        <v>6916</v>
      </c>
      <c r="H495" s="33" t="s">
        <v>6621</v>
      </c>
      <c r="I495" s="33" t="s">
        <v>7058</v>
      </c>
      <c r="J495" s="88" t="str">
        <f t="shared" si="7"/>
        <v>Gemeentelijke Basisschool (FR), Hebronlaan 17, 1950 KRAAINEM</v>
      </c>
    </row>
    <row r="496" spans="1:10" x14ac:dyDescent="0.25">
      <c r="A496" s="33">
        <v>5926</v>
      </c>
      <c r="B496" s="33" t="s">
        <v>6688</v>
      </c>
      <c r="C496" s="33" t="s">
        <v>3385</v>
      </c>
      <c r="D496" s="33">
        <v>1950</v>
      </c>
      <c r="E496" s="33" t="s">
        <v>538</v>
      </c>
      <c r="F496" s="33" t="s">
        <v>1357</v>
      </c>
      <c r="G496" s="33" t="s">
        <v>6916</v>
      </c>
      <c r="H496" s="33" t="s">
        <v>6621</v>
      </c>
      <c r="I496" s="33" t="s">
        <v>7058</v>
      </c>
      <c r="J496" s="88" t="str">
        <f t="shared" si="7"/>
        <v>GBS De Klimboom, Emiel Bricoutlaan 61, 1950 KRAAINEM</v>
      </c>
    </row>
    <row r="497" spans="1:10" x14ac:dyDescent="0.25">
      <c r="A497" s="33">
        <v>5934</v>
      </c>
      <c r="B497" s="33" t="s">
        <v>487</v>
      </c>
      <c r="C497" s="33" t="s">
        <v>3386</v>
      </c>
      <c r="D497" s="33">
        <v>1933</v>
      </c>
      <c r="E497" s="33" t="s">
        <v>539</v>
      </c>
      <c r="F497" s="33" t="s">
        <v>1358</v>
      </c>
      <c r="G497" s="33" t="s">
        <v>6925</v>
      </c>
      <c r="H497" s="33" t="s">
        <v>6637</v>
      </c>
      <c r="I497" s="33" t="s">
        <v>7388</v>
      </c>
      <c r="J497" s="88" t="str">
        <f t="shared" si="7"/>
        <v>Vrije Basisschool, Kerkdries 22, 1933 STERREBEEK</v>
      </c>
    </row>
    <row r="498" spans="1:10" x14ac:dyDescent="0.25">
      <c r="A498" s="33">
        <v>5942</v>
      </c>
      <c r="B498" s="33" t="s">
        <v>5325</v>
      </c>
      <c r="C498" s="33" t="s">
        <v>3387</v>
      </c>
      <c r="D498" s="33">
        <v>1970</v>
      </c>
      <c r="E498" s="33" t="s">
        <v>540</v>
      </c>
      <c r="F498" s="33" t="s">
        <v>1359</v>
      </c>
      <c r="G498" s="33" t="s">
        <v>6916</v>
      </c>
      <c r="H498" s="33" t="s">
        <v>6621</v>
      </c>
      <c r="I498" s="33" t="s">
        <v>7058</v>
      </c>
      <c r="J498" s="88" t="str">
        <f t="shared" si="7"/>
        <v>Vrije Basisschool (FR), Sint-Jorisoord 1, 1970 WEZEMBEEK-OPPEM</v>
      </c>
    </row>
    <row r="499" spans="1:10" x14ac:dyDescent="0.25">
      <c r="A499" s="33">
        <v>5959</v>
      </c>
      <c r="B499" s="33" t="s">
        <v>487</v>
      </c>
      <c r="C499" s="33" t="s">
        <v>3388</v>
      </c>
      <c r="D499" s="33">
        <v>1970</v>
      </c>
      <c r="E499" s="33" t="s">
        <v>540</v>
      </c>
      <c r="F499" s="33" t="s">
        <v>1360</v>
      </c>
      <c r="G499" s="33" t="s">
        <v>6916</v>
      </c>
      <c r="H499" s="33" t="s">
        <v>6621</v>
      </c>
      <c r="I499" s="33" t="s">
        <v>7058</v>
      </c>
      <c r="J499" s="88" t="str">
        <f t="shared" si="7"/>
        <v>Vrije Basisschool, Albertlaan 44, 1970 WEZEMBEEK-OPPEM</v>
      </c>
    </row>
    <row r="500" spans="1:10" x14ac:dyDescent="0.25">
      <c r="A500" s="33">
        <v>5967</v>
      </c>
      <c r="B500" s="33" t="s">
        <v>5323</v>
      </c>
      <c r="C500" s="33" t="s">
        <v>3389</v>
      </c>
      <c r="D500" s="33">
        <v>1970</v>
      </c>
      <c r="E500" s="33" t="s">
        <v>540</v>
      </c>
      <c r="F500" s="33" t="s">
        <v>1361</v>
      </c>
      <c r="G500" s="33" t="s">
        <v>6916</v>
      </c>
      <c r="H500" s="33" t="s">
        <v>6621</v>
      </c>
      <c r="I500" s="33" t="s">
        <v>7058</v>
      </c>
      <c r="J500" s="88" t="str">
        <f t="shared" si="7"/>
        <v>Gemeentelijke Basisschool (FR), Bosweg 9, 1970 WEZEMBEEK-OPPEM</v>
      </c>
    </row>
    <row r="501" spans="1:10" x14ac:dyDescent="0.25">
      <c r="A501" s="33">
        <v>5975</v>
      </c>
      <c r="B501" s="33" t="s">
        <v>5378</v>
      </c>
      <c r="C501" s="33" t="s">
        <v>10542</v>
      </c>
      <c r="D501" s="33">
        <v>1970</v>
      </c>
      <c r="E501" s="33" t="s">
        <v>540</v>
      </c>
      <c r="F501" s="33" t="s">
        <v>1362</v>
      </c>
      <c r="G501" s="33" t="s">
        <v>6916</v>
      </c>
      <c r="H501" s="33" t="s">
        <v>6621</v>
      </c>
      <c r="I501" s="33" t="s">
        <v>7058</v>
      </c>
      <c r="J501" s="88" t="str">
        <f t="shared" si="7"/>
        <v>GBS De Letterbijter, Louis Marcelisstraat 138, 1970 WEZEMBEEK-OPPEM</v>
      </c>
    </row>
    <row r="502" spans="1:10" x14ac:dyDescent="0.25">
      <c r="A502" s="33">
        <v>5983</v>
      </c>
      <c r="B502" s="33" t="s">
        <v>5446</v>
      </c>
      <c r="C502" s="33" t="s">
        <v>3390</v>
      </c>
      <c r="D502" s="33">
        <v>3080</v>
      </c>
      <c r="E502" s="33" t="s">
        <v>278</v>
      </c>
      <c r="F502" s="33" t="s">
        <v>1363</v>
      </c>
      <c r="G502" s="33" t="s">
        <v>6916</v>
      </c>
      <c r="H502" s="33" t="s">
        <v>6621</v>
      </c>
      <c r="I502" s="33" t="s">
        <v>7058</v>
      </c>
      <c r="J502" s="88" t="str">
        <f t="shared" si="7"/>
        <v>VBS Mariaschool, Nieuwstraat 17, 3080 TERVUREN</v>
      </c>
    </row>
    <row r="503" spans="1:10" x14ac:dyDescent="0.25">
      <c r="A503" s="33">
        <v>6007</v>
      </c>
      <c r="B503" s="33" t="s">
        <v>5379</v>
      </c>
      <c r="C503" s="33" t="s">
        <v>3391</v>
      </c>
      <c r="D503" s="33">
        <v>3080</v>
      </c>
      <c r="E503" s="33" t="s">
        <v>278</v>
      </c>
      <c r="F503" s="33" t="s">
        <v>1364</v>
      </c>
      <c r="G503" s="33" t="s">
        <v>6916</v>
      </c>
      <c r="H503" s="33" t="s">
        <v>6621</v>
      </c>
      <c r="I503" s="33" t="s">
        <v>7058</v>
      </c>
      <c r="J503" s="88" t="str">
        <f t="shared" si="7"/>
        <v>GBS Tervuren, Paardenmarktstraat 1, 3080 TERVUREN</v>
      </c>
    </row>
    <row r="504" spans="1:10" x14ac:dyDescent="0.25">
      <c r="A504" s="33">
        <v>6015</v>
      </c>
      <c r="B504" s="33" t="s">
        <v>5380</v>
      </c>
      <c r="C504" s="33" t="s">
        <v>3392</v>
      </c>
      <c r="D504" s="33">
        <v>3080</v>
      </c>
      <c r="E504" s="33" t="s">
        <v>541</v>
      </c>
      <c r="F504" s="33" t="s">
        <v>1365</v>
      </c>
      <c r="G504" s="33" t="s">
        <v>6916</v>
      </c>
      <c r="H504" s="33" t="s">
        <v>6621</v>
      </c>
      <c r="I504" s="33" t="s">
        <v>7058</v>
      </c>
      <c r="J504" s="88" t="str">
        <f t="shared" si="7"/>
        <v>GBS Vossem, Dorpsstraat 38, 3080 VOSSEM</v>
      </c>
    </row>
    <row r="505" spans="1:10" x14ac:dyDescent="0.25">
      <c r="A505" s="33">
        <v>6023</v>
      </c>
      <c r="B505" s="33" t="s">
        <v>5381</v>
      </c>
      <c r="C505" s="33" t="s">
        <v>3393</v>
      </c>
      <c r="D505" s="33">
        <v>1560</v>
      </c>
      <c r="E505" s="33" t="s">
        <v>279</v>
      </c>
      <c r="F505" s="33" t="s">
        <v>1366</v>
      </c>
      <c r="G505" s="33" t="s">
        <v>6916</v>
      </c>
      <c r="H505" s="33" t="s">
        <v>6621</v>
      </c>
      <c r="I505" s="33" t="s">
        <v>7058</v>
      </c>
      <c r="J505" s="88" t="str">
        <f t="shared" si="7"/>
        <v>VLS Sint- Clemensschool, Waversesteenweg 2, 1560 HOEILAART</v>
      </c>
    </row>
    <row r="506" spans="1:10" x14ac:dyDescent="0.25">
      <c r="A506" s="33">
        <v>6031</v>
      </c>
      <c r="B506" s="33" t="s">
        <v>6689</v>
      </c>
      <c r="C506" s="33" t="s">
        <v>3394</v>
      </c>
      <c r="D506" s="33">
        <v>2000</v>
      </c>
      <c r="E506" s="33" t="s">
        <v>2896</v>
      </c>
      <c r="F506" s="33" t="s">
        <v>2825</v>
      </c>
      <c r="G506" s="33" t="s">
        <v>6920</v>
      </c>
      <c r="H506" s="33" t="s">
        <v>6624</v>
      </c>
      <c r="I506" s="33" t="s">
        <v>7061</v>
      </c>
      <c r="J506" s="88" t="str">
        <f t="shared" si="7"/>
        <v>SBS Prins Dries, Prinsstraat 24, 2000 ANTWERPEN</v>
      </c>
    </row>
    <row r="507" spans="1:10" x14ac:dyDescent="0.25">
      <c r="A507" s="33">
        <v>6049</v>
      </c>
      <c r="B507" s="33" t="s">
        <v>2897</v>
      </c>
      <c r="C507" s="33" t="s">
        <v>3395</v>
      </c>
      <c r="D507" s="33">
        <v>2060</v>
      </c>
      <c r="E507" s="33" t="s">
        <v>2896</v>
      </c>
      <c r="F507" s="33" t="s">
        <v>1367</v>
      </c>
      <c r="G507" s="33" t="s">
        <v>6920</v>
      </c>
      <c r="H507" s="33" t="s">
        <v>6624</v>
      </c>
      <c r="I507" s="33" t="s">
        <v>7061</v>
      </c>
      <c r="J507" s="88" t="str">
        <f t="shared" si="7"/>
        <v>VBS Sint-Norbertusinstituut, Groenstraat 73, 2060 ANTWERPEN</v>
      </c>
    </row>
    <row r="508" spans="1:10" x14ac:dyDescent="0.25">
      <c r="A508" s="33">
        <v>6056</v>
      </c>
      <c r="B508" s="33" t="s">
        <v>5382</v>
      </c>
      <c r="C508" s="33" t="s">
        <v>3396</v>
      </c>
      <c r="D508" s="33">
        <v>2000</v>
      </c>
      <c r="E508" s="33" t="s">
        <v>2896</v>
      </c>
      <c r="F508" s="33" t="s">
        <v>1368</v>
      </c>
      <c r="G508" s="33" t="s">
        <v>6920</v>
      </c>
      <c r="H508" s="33" t="s">
        <v>6624</v>
      </c>
      <c r="I508" s="33" t="s">
        <v>7061</v>
      </c>
      <c r="J508" s="88" t="str">
        <f t="shared" si="7"/>
        <v>VBS Sint-Jan-Berchmanscollege, Jodenstraat 15, 2000 ANTWERPEN</v>
      </c>
    </row>
    <row r="509" spans="1:10" x14ac:dyDescent="0.25">
      <c r="A509" s="33">
        <v>6064</v>
      </c>
      <c r="B509" s="33" t="s">
        <v>7104</v>
      </c>
      <c r="C509" s="33" t="s">
        <v>7399</v>
      </c>
      <c r="D509" s="33">
        <v>2018</v>
      </c>
      <c r="E509" s="33" t="s">
        <v>2896</v>
      </c>
      <c r="F509" s="33" t="s">
        <v>10543</v>
      </c>
      <c r="G509" s="33" t="s">
        <v>6920</v>
      </c>
      <c r="H509" s="33" t="s">
        <v>6624</v>
      </c>
      <c r="I509" s="33" t="s">
        <v>7061</v>
      </c>
      <c r="J509" s="88" t="str">
        <f t="shared" si="7"/>
        <v>VBS De Toermalijn, Paleisstraat 48, 2018 ANTWERPEN</v>
      </c>
    </row>
    <row r="510" spans="1:10" x14ac:dyDescent="0.25">
      <c r="A510" s="33">
        <v>6072</v>
      </c>
      <c r="B510" s="33" t="s">
        <v>6348</v>
      </c>
      <c r="C510" s="33" t="s">
        <v>3397</v>
      </c>
      <c r="D510" s="33">
        <v>2018</v>
      </c>
      <c r="E510" s="33" t="s">
        <v>2896</v>
      </c>
      <c r="F510" s="33" t="s">
        <v>5383</v>
      </c>
      <c r="G510" s="33" t="s">
        <v>6920</v>
      </c>
      <c r="H510" s="33" t="s">
        <v>6624</v>
      </c>
      <c r="I510" s="33" t="s">
        <v>7061</v>
      </c>
      <c r="J510" s="88" t="str">
        <f t="shared" si="7"/>
        <v>VBS Jesode Hatora-Beth Jacob, Lange Van Ruusbroecstraat 12, 2018 ANTWERPEN</v>
      </c>
    </row>
    <row r="511" spans="1:10" x14ac:dyDescent="0.25">
      <c r="A511" s="33">
        <v>6081</v>
      </c>
      <c r="B511" s="33" t="s">
        <v>5384</v>
      </c>
      <c r="C511" s="33" t="s">
        <v>3398</v>
      </c>
      <c r="D511" s="33">
        <v>2018</v>
      </c>
      <c r="E511" s="33" t="s">
        <v>2896</v>
      </c>
      <c r="F511" s="33" t="s">
        <v>1369</v>
      </c>
      <c r="G511" s="33" t="s">
        <v>6920</v>
      </c>
      <c r="H511" s="33" t="s">
        <v>6624</v>
      </c>
      <c r="I511" s="33" t="s">
        <v>7061</v>
      </c>
      <c r="J511" s="88" t="str">
        <f t="shared" si="7"/>
        <v>VBS Tachkemoni, Lange Leemstraat 313, 2018 ANTWERPEN</v>
      </c>
    </row>
    <row r="512" spans="1:10" x14ac:dyDescent="0.25">
      <c r="A512" s="33">
        <v>6098</v>
      </c>
      <c r="B512" s="33" t="s">
        <v>2898</v>
      </c>
      <c r="C512" s="33" t="s">
        <v>3399</v>
      </c>
      <c r="D512" s="33">
        <v>2060</v>
      </c>
      <c r="E512" s="33" t="s">
        <v>2896</v>
      </c>
      <c r="F512" s="33" t="s">
        <v>1370</v>
      </c>
      <c r="G512" s="33" t="s">
        <v>6920</v>
      </c>
      <c r="H512" s="33" t="s">
        <v>6624</v>
      </c>
      <c r="I512" s="33" t="s">
        <v>7061</v>
      </c>
      <c r="J512" s="88" t="str">
        <f t="shared" si="7"/>
        <v>VLS Sint-Henricus, Oudesteenweg 81, 2060 ANTWERPEN</v>
      </c>
    </row>
    <row r="513" spans="1:10" x14ac:dyDescent="0.25">
      <c r="A513" s="33">
        <v>6106</v>
      </c>
      <c r="B513" s="33" t="s">
        <v>10544</v>
      </c>
      <c r="C513" s="33" t="s">
        <v>3400</v>
      </c>
      <c r="D513" s="33">
        <v>2060</v>
      </c>
      <c r="E513" s="33" t="s">
        <v>2896</v>
      </c>
      <c r="F513" s="33" t="s">
        <v>1371</v>
      </c>
      <c r="G513" s="33" t="s">
        <v>6920</v>
      </c>
      <c r="H513" s="33" t="s">
        <v>6624</v>
      </c>
      <c r="I513" s="33" t="s">
        <v>7061</v>
      </c>
      <c r="J513" s="88" t="str">
        <f t="shared" si="7"/>
        <v>VBS Sint-Eligiusinstituut, Van Helmontstraat 29, 2060 ANTWERPEN</v>
      </c>
    </row>
    <row r="514" spans="1:10" x14ac:dyDescent="0.25">
      <c r="A514" s="33">
        <v>6114</v>
      </c>
      <c r="B514" s="33" t="s">
        <v>5385</v>
      </c>
      <c r="C514" s="33" t="s">
        <v>3401</v>
      </c>
      <c r="D514" s="33">
        <v>2000</v>
      </c>
      <c r="E514" s="33" t="s">
        <v>2896</v>
      </c>
      <c r="F514" s="33" t="s">
        <v>1372</v>
      </c>
      <c r="G514" s="33" t="s">
        <v>6920</v>
      </c>
      <c r="H514" s="33" t="s">
        <v>6624</v>
      </c>
      <c r="I514" s="33" t="s">
        <v>7061</v>
      </c>
      <c r="J514" s="88" t="str">
        <f t="shared" si="7"/>
        <v>VBS Sint-Ludgardis, Maarschalk Gérardstraat 18, 2000 ANTWERPEN</v>
      </c>
    </row>
    <row r="515" spans="1:10" x14ac:dyDescent="0.25">
      <c r="A515" s="33">
        <v>6122</v>
      </c>
      <c r="B515" s="33" t="s">
        <v>6938</v>
      </c>
      <c r="C515" s="33" t="s">
        <v>3402</v>
      </c>
      <c r="D515" s="33">
        <v>2018</v>
      </c>
      <c r="E515" s="33" t="s">
        <v>2896</v>
      </c>
      <c r="F515" s="33" t="s">
        <v>1373</v>
      </c>
      <c r="G515" s="33" t="s">
        <v>6920</v>
      </c>
      <c r="H515" s="33" t="s">
        <v>6624</v>
      </c>
      <c r="I515" s="33" t="s">
        <v>7061</v>
      </c>
      <c r="J515" s="88" t="str">
        <f t="shared" ref="J515:J578" si="8">IF(A515="","",B515&amp;", "&amp;C515&amp;", "&amp;D515&amp;" "&amp;E515)</f>
        <v>VBS Sint-Ludgardis Belpaire, Haantjeslei 50, 2018 ANTWERPEN</v>
      </c>
    </row>
    <row r="516" spans="1:10" x14ac:dyDescent="0.25">
      <c r="A516" s="33">
        <v>6155</v>
      </c>
      <c r="B516" s="33" t="s">
        <v>10545</v>
      </c>
      <c r="C516" s="33" t="s">
        <v>3403</v>
      </c>
      <c r="D516" s="33">
        <v>2000</v>
      </c>
      <c r="E516" s="33" t="s">
        <v>2896</v>
      </c>
      <c r="F516" s="33" t="s">
        <v>1374</v>
      </c>
      <c r="G516" s="33" t="s">
        <v>6920</v>
      </c>
      <c r="H516" s="33" t="s">
        <v>6624</v>
      </c>
      <c r="I516" s="33" t="s">
        <v>7061</v>
      </c>
      <c r="J516" s="88" t="str">
        <f t="shared" si="8"/>
        <v>VBS OLVcollege, Frankrijklei 91, 2000 ANTWERPEN</v>
      </c>
    </row>
    <row r="517" spans="1:10" x14ac:dyDescent="0.25">
      <c r="A517" s="33">
        <v>6163</v>
      </c>
      <c r="B517" s="33" t="s">
        <v>6690</v>
      </c>
      <c r="C517" s="33" t="s">
        <v>3404</v>
      </c>
      <c r="D517" s="33">
        <v>2060</v>
      </c>
      <c r="E517" s="33" t="s">
        <v>2896</v>
      </c>
      <c r="F517" s="33" t="s">
        <v>2844</v>
      </c>
      <c r="G517" s="33" t="s">
        <v>6920</v>
      </c>
      <c r="H517" s="33" t="s">
        <v>6624</v>
      </c>
      <c r="I517" s="33" t="s">
        <v>7061</v>
      </c>
      <c r="J517" s="88" t="str">
        <f t="shared" si="8"/>
        <v>SBS De Evenaar, Constitutiestraat 61, 2060 ANTWERPEN</v>
      </c>
    </row>
    <row r="518" spans="1:10" x14ac:dyDescent="0.25">
      <c r="A518" s="33">
        <v>6171</v>
      </c>
      <c r="B518" s="33" t="s">
        <v>6691</v>
      </c>
      <c r="C518" s="33" t="s">
        <v>3405</v>
      </c>
      <c r="D518" s="33">
        <v>2018</v>
      </c>
      <c r="E518" s="33" t="s">
        <v>2896</v>
      </c>
      <c r="F518" s="33" t="s">
        <v>1375</v>
      </c>
      <c r="G518" s="33" t="s">
        <v>6920</v>
      </c>
      <c r="H518" s="33" t="s">
        <v>6624</v>
      </c>
      <c r="I518" s="33" t="s">
        <v>7061</v>
      </c>
      <c r="J518" s="88" t="str">
        <f t="shared" si="8"/>
        <v>SBS Alberreke, Albertstraat 32, 2018 ANTWERPEN</v>
      </c>
    </row>
    <row r="519" spans="1:10" x14ac:dyDescent="0.25">
      <c r="A519" s="33">
        <v>6189</v>
      </c>
      <c r="B519" s="33" t="s">
        <v>6692</v>
      </c>
      <c r="C519" s="33" t="s">
        <v>3406</v>
      </c>
      <c r="D519" s="33">
        <v>2018</v>
      </c>
      <c r="E519" s="33" t="s">
        <v>2896</v>
      </c>
      <c r="F519" s="33" t="s">
        <v>1376</v>
      </c>
      <c r="G519" s="33" t="s">
        <v>6920</v>
      </c>
      <c r="H519" s="33" t="s">
        <v>6624</v>
      </c>
      <c r="I519" s="33" t="s">
        <v>7061</v>
      </c>
      <c r="J519" s="88" t="str">
        <f t="shared" si="8"/>
        <v>SBS De Wereldreiziger, Quellinstraat 31, 2018 ANTWERPEN</v>
      </c>
    </row>
    <row r="520" spans="1:10" x14ac:dyDescent="0.25">
      <c r="A520" s="33">
        <v>6197</v>
      </c>
      <c r="B520" s="33" t="s">
        <v>6693</v>
      </c>
      <c r="C520" s="33" t="s">
        <v>3407</v>
      </c>
      <c r="D520" s="33">
        <v>2000</v>
      </c>
      <c r="E520" s="33" t="s">
        <v>2896</v>
      </c>
      <c r="F520" s="33" t="s">
        <v>2854</v>
      </c>
      <c r="G520" s="33" t="s">
        <v>6920</v>
      </c>
      <c r="H520" s="33" t="s">
        <v>6624</v>
      </c>
      <c r="I520" s="33" t="s">
        <v>7061</v>
      </c>
      <c r="J520" s="88" t="str">
        <f t="shared" si="8"/>
        <v>SBS Via Louiza, Louizastraat 17, 2000 ANTWERPEN</v>
      </c>
    </row>
    <row r="521" spans="1:10" x14ac:dyDescent="0.25">
      <c r="A521" s="33">
        <v>6205</v>
      </c>
      <c r="B521" s="33" t="s">
        <v>6694</v>
      </c>
      <c r="C521" s="33" t="s">
        <v>3408</v>
      </c>
      <c r="D521" s="33">
        <v>2060</v>
      </c>
      <c r="E521" s="33" t="s">
        <v>2896</v>
      </c>
      <c r="F521" s="33" t="s">
        <v>5387</v>
      </c>
      <c r="G521" s="33" t="s">
        <v>6920</v>
      </c>
      <c r="H521" s="33" t="s">
        <v>6624</v>
      </c>
      <c r="I521" s="33" t="s">
        <v>7061</v>
      </c>
      <c r="J521" s="88" t="str">
        <f t="shared" si="8"/>
        <v>SBS De Vlinders, Lange Beeldekensstraat 258, 2060 ANTWERPEN</v>
      </c>
    </row>
    <row r="522" spans="1:10" x14ac:dyDescent="0.25">
      <c r="A522" s="33">
        <v>6213</v>
      </c>
      <c r="B522" s="33" t="s">
        <v>6695</v>
      </c>
      <c r="C522" s="33" t="s">
        <v>3409</v>
      </c>
      <c r="D522" s="33">
        <v>2000</v>
      </c>
      <c r="E522" s="33" t="s">
        <v>2896</v>
      </c>
      <c r="F522" s="33" t="s">
        <v>1377</v>
      </c>
      <c r="G522" s="33" t="s">
        <v>6920</v>
      </c>
      <c r="H522" s="33" t="s">
        <v>6624</v>
      </c>
      <c r="I522" s="33" t="s">
        <v>7061</v>
      </c>
      <c r="J522" s="88" t="str">
        <f t="shared" si="8"/>
        <v>SBS Musica, Lange Riddersstraat 48, 2000 ANTWERPEN</v>
      </c>
    </row>
    <row r="523" spans="1:10" x14ac:dyDescent="0.25">
      <c r="A523" s="33">
        <v>6247</v>
      </c>
      <c r="B523" s="33" t="s">
        <v>6696</v>
      </c>
      <c r="C523" s="33" t="s">
        <v>3410</v>
      </c>
      <c r="D523" s="33">
        <v>2050</v>
      </c>
      <c r="E523" s="33" t="s">
        <v>2896</v>
      </c>
      <c r="F523" s="33" t="s">
        <v>2915</v>
      </c>
      <c r="G523" s="33" t="s">
        <v>6920</v>
      </c>
      <c r="H523" s="33" t="s">
        <v>6624</v>
      </c>
      <c r="I523" s="33" t="s">
        <v>7061</v>
      </c>
      <c r="J523" s="88" t="str">
        <f t="shared" si="8"/>
        <v>SBS Aan de Stroom, Willem van Haechtlaan 66, 2050 ANTWERPEN</v>
      </c>
    </row>
    <row r="524" spans="1:10" x14ac:dyDescent="0.25">
      <c r="A524" s="33">
        <v>6254</v>
      </c>
      <c r="B524" s="33" t="s">
        <v>10546</v>
      </c>
      <c r="C524" s="33" t="s">
        <v>3411</v>
      </c>
      <c r="D524" s="33">
        <v>2018</v>
      </c>
      <c r="E524" s="33" t="s">
        <v>2896</v>
      </c>
      <c r="F524" s="33" t="s">
        <v>1378</v>
      </c>
      <c r="G524" s="33" t="s">
        <v>6920</v>
      </c>
      <c r="H524" s="33" t="s">
        <v>6624</v>
      </c>
      <c r="I524" s="33" t="s">
        <v>7061</v>
      </c>
      <c r="J524" s="88" t="str">
        <f t="shared" si="8"/>
        <v>SBS De Kleine Stad, Belgiëlei 99, 2018 ANTWERPEN</v>
      </c>
    </row>
    <row r="525" spans="1:10" x14ac:dyDescent="0.25">
      <c r="A525" s="33">
        <v>6262</v>
      </c>
      <c r="B525" s="33" t="s">
        <v>6697</v>
      </c>
      <c r="C525" s="33" t="s">
        <v>3412</v>
      </c>
      <c r="D525" s="33">
        <v>2018</v>
      </c>
      <c r="E525" s="33" t="s">
        <v>2896</v>
      </c>
      <c r="F525" s="33" t="s">
        <v>1379</v>
      </c>
      <c r="G525" s="33" t="s">
        <v>6920</v>
      </c>
      <c r="H525" s="33" t="s">
        <v>6624</v>
      </c>
      <c r="I525" s="33" t="s">
        <v>7061</v>
      </c>
      <c r="J525" s="88" t="str">
        <f t="shared" si="8"/>
        <v>SBS Crea 16, Grotehondstraat 50, 2018 ANTWERPEN</v>
      </c>
    </row>
    <row r="526" spans="1:10" x14ac:dyDescent="0.25">
      <c r="A526" s="33">
        <v>6271</v>
      </c>
      <c r="B526" s="33" t="s">
        <v>6698</v>
      </c>
      <c r="C526" s="33" t="s">
        <v>3413</v>
      </c>
      <c r="D526" s="33">
        <v>2018</v>
      </c>
      <c r="E526" s="33" t="s">
        <v>2896</v>
      </c>
      <c r="F526" s="33" t="s">
        <v>7105</v>
      </c>
      <c r="G526" s="33" t="s">
        <v>6920</v>
      </c>
      <c r="H526" s="33" t="s">
        <v>6624</v>
      </c>
      <c r="I526" s="33" t="s">
        <v>7061</v>
      </c>
      <c r="J526" s="88" t="str">
        <f t="shared" si="8"/>
        <v>SBS De kleine wereld, Brederodestraat 119, 2018 ANTWERPEN</v>
      </c>
    </row>
    <row r="527" spans="1:10" x14ac:dyDescent="0.25">
      <c r="A527" s="33">
        <v>6312</v>
      </c>
      <c r="B527" s="33" t="s">
        <v>5388</v>
      </c>
      <c r="C527" s="33" t="s">
        <v>3414</v>
      </c>
      <c r="D527" s="33">
        <v>2140</v>
      </c>
      <c r="E527" s="33" t="s">
        <v>293</v>
      </c>
      <c r="F527" s="33" t="s">
        <v>1380</v>
      </c>
      <c r="G527" s="33" t="s">
        <v>6920</v>
      </c>
      <c r="H527" s="33" t="s">
        <v>6624</v>
      </c>
      <c r="I527" s="33" t="s">
        <v>7061</v>
      </c>
      <c r="J527" s="88" t="str">
        <f t="shared" si="8"/>
        <v>VBS Mikado, Borgerhoutsestraat 74, 2140 BORGERHOUT</v>
      </c>
    </row>
    <row r="528" spans="1:10" x14ac:dyDescent="0.25">
      <c r="A528" s="33">
        <v>6321</v>
      </c>
      <c r="B528" s="33" t="s">
        <v>2899</v>
      </c>
      <c r="C528" s="33" t="s">
        <v>3415</v>
      </c>
      <c r="D528" s="33">
        <v>2060</v>
      </c>
      <c r="E528" s="33" t="s">
        <v>2896</v>
      </c>
      <c r="F528" s="33" t="s">
        <v>1381</v>
      </c>
      <c r="G528" s="33" t="s">
        <v>6920</v>
      </c>
      <c r="H528" s="33" t="s">
        <v>6624</v>
      </c>
      <c r="I528" s="33" t="s">
        <v>7061</v>
      </c>
      <c r="J528" s="88" t="str">
        <f t="shared" si="8"/>
        <v>VBS Sint-Aloysius, Vliegenstraat 37, 2060 ANTWERPEN</v>
      </c>
    </row>
    <row r="529" spans="1:10" x14ac:dyDescent="0.25">
      <c r="A529" s="33">
        <v>6338</v>
      </c>
      <c r="B529" s="33" t="s">
        <v>5389</v>
      </c>
      <c r="C529" s="33" t="s">
        <v>3416</v>
      </c>
      <c r="D529" s="33">
        <v>2000</v>
      </c>
      <c r="E529" s="33" t="s">
        <v>2896</v>
      </c>
      <c r="F529" s="33" t="s">
        <v>1382</v>
      </c>
      <c r="G529" s="33" t="s">
        <v>6920</v>
      </c>
      <c r="H529" s="33" t="s">
        <v>6624</v>
      </c>
      <c r="I529" s="33" t="s">
        <v>7061</v>
      </c>
      <c r="J529" s="88" t="str">
        <f t="shared" si="8"/>
        <v>VBS Afrit Zuid, Kronenburgstraat 30, 2000 ANTWERPEN</v>
      </c>
    </row>
    <row r="530" spans="1:10" x14ac:dyDescent="0.25">
      <c r="A530" s="33">
        <v>6346</v>
      </c>
      <c r="B530" s="33" t="s">
        <v>2900</v>
      </c>
      <c r="C530" s="33" t="s">
        <v>3417</v>
      </c>
      <c r="D530" s="33">
        <v>2060</v>
      </c>
      <c r="E530" s="33" t="s">
        <v>2896</v>
      </c>
      <c r="F530" s="33" t="s">
        <v>1383</v>
      </c>
      <c r="G530" s="33" t="s">
        <v>6920</v>
      </c>
      <c r="H530" s="33" t="s">
        <v>6624</v>
      </c>
      <c r="I530" s="33" t="s">
        <v>7061</v>
      </c>
      <c r="J530" s="88" t="str">
        <f t="shared" si="8"/>
        <v>VBS Sint-Maria, Lange Kongostraat 21, 2060 ANTWERPEN</v>
      </c>
    </row>
    <row r="531" spans="1:10" x14ac:dyDescent="0.25">
      <c r="A531" s="33">
        <v>6353</v>
      </c>
      <c r="B531" s="33" t="s">
        <v>2901</v>
      </c>
      <c r="C531" s="33" t="s">
        <v>3418</v>
      </c>
      <c r="D531" s="33">
        <v>2060</v>
      </c>
      <c r="E531" s="33" t="s">
        <v>2896</v>
      </c>
      <c r="F531" s="33" t="s">
        <v>1384</v>
      </c>
      <c r="G531" s="33" t="s">
        <v>6920</v>
      </c>
      <c r="H531" s="33" t="s">
        <v>6624</v>
      </c>
      <c r="I531" s="33" t="s">
        <v>7061</v>
      </c>
      <c r="J531" s="88" t="str">
        <f t="shared" si="8"/>
        <v>VBS De Vuurtoren, Lange Kongostraat 17, 2060 ANTWERPEN</v>
      </c>
    </row>
    <row r="532" spans="1:10" x14ac:dyDescent="0.25">
      <c r="A532" s="33">
        <v>6361</v>
      </c>
      <c r="B532" s="33" t="s">
        <v>10547</v>
      </c>
      <c r="C532" s="33" t="s">
        <v>3419</v>
      </c>
      <c r="D532" s="33">
        <v>2018</v>
      </c>
      <c r="E532" s="33" t="s">
        <v>2896</v>
      </c>
      <c r="F532" s="33" t="s">
        <v>1385</v>
      </c>
      <c r="G532" s="33" t="s">
        <v>6920</v>
      </c>
      <c r="H532" s="33" t="s">
        <v>6624</v>
      </c>
      <c r="I532" s="33" t="s">
        <v>7061</v>
      </c>
      <c r="J532" s="88" t="str">
        <f t="shared" si="8"/>
        <v>VBS HH, Isabellalei 107, 2018 ANTWERPEN</v>
      </c>
    </row>
    <row r="533" spans="1:10" x14ac:dyDescent="0.25">
      <c r="A533" s="33">
        <v>6379</v>
      </c>
      <c r="B533" s="33" t="s">
        <v>6405</v>
      </c>
      <c r="C533" s="33" t="s">
        <v>3420</v>
      </c>
      <c r="D533" s="33">
        <v>2018</v>
      </c>
      <c r="E533" s="33" t="s">
        <v>2896</v>
      </c>
      <c r="F533" s="33" t="s">
        <v>1386</v>
      </c>
      <c r="G533" s="33" t="s">
        <v>6920</v>
      </c>
      <c r="H533" s="33" t="s">
        <v>6624</v>
      </c>
      <c r="I533" s="33" t="s">
        <v>7061</v>
      </c>
      <c r="J533" s="88" t="str">
        <f t="shared" si="8"/>
        <v>VBS De Brug, Grotebeerstraat 31, 2018 ANTWERPEN</v>
      </c>
    </row>
    <row r="534" spans="1:10" x14ac:dyDescent="0.25">
      <c r="A534" s="33">
        <v>6387</v>
      </c>
      <c r="B534" s="33" t="s">
        <v>5391</v>
      </c>
      <c r="C534" s="33" t="s">
        <v>3421</v>
      </c>
      <c r="D534" s="33">
        <v>2000</v>
      </c>
      <c r="E534" s="33" t="s">
        <v>2896</v>
      </c>
      <c r="F534" s="33" t="s">
        <v>1387</v>
      </c>
      <c r="G534" s="33" t="s">
        <v>6920</v>
      </c>
      <c r="H534" s="33" t="s">
        <v>6624</v>
      </c>
      <c r="I534" s="33" t="s">
        <v>7061</v>
      </c>
      <c r="J534" s="88" t="str">
        <f t="shared" si="8"/>
        <v>VBS Sint-Lievenscollege, Kapucinessenstraat 28, 2000 ANTWERPEN</v>
      </c>
    </row>
    <row r="535" spans="1:10" x14ac:dyDescent="0.25">
      <c r="A535" s="33">
        <v>6403</v>
      </c>
      <c r="B535" s="33" t="s">
        <v>5466</v>
      </c>
      <c r="C535" s="33" t="s">
        <v>3422</v>
      </c>
      <c r="D535" s="33">
        <v>2018</v>
      </c>
      <c r="E535" s="33" t="s">
        <v>2896</v>
      </c>
      <c r="F535" s="33" t="s">
        <v>1388</v>
      </c>
      <c r="G535" s="33" t="s">
        <v>6920</v>
      </c>
      <c r="H535" s="33" t="s">
        <v>6624</v>
      </c>
      <c r="I535" s="33" t="s">
        <v>7061</v>
      </c>
      <c r="J535" s="88" t="str">
        <f t="shared" si="8"/>
        <v>VBS De Wegwijzer, Jacob Jordaensstraat 75, 2018 ANTWERPEN</v>
      </c>
    </row>
    <row r="536" spans="1:10" x14ac:dyDescent="0.25">
      <c r="A536" s="33">
        <v>6411</v>
      </c>
      <c r="B536" s="33" t="s">
        <v>6939</v>
      </c>
      <c r="C536" s="33" t="s">
        <v>6699</v>
      </c>
      <c r="D536" s="33">
        <v>2018</v>
      </c>
      <c r="E536" s="33" t="s">
        <v>2896</v>
      </c>
      <c r="F536" s="33" t="s">
        <v>1389</v>
      </c>
      <c r="G536" s="33" t="s">
        <v>6920</v>
      </c>
      <c r="H536" s="33" t="s">
        <v>6624</v>
      </c>
      <c r="I536" s="33" t="s">
        <v>7061</v>
      </c>
      <c r="J536" s="88" t="str">
        <f t="shared" si="8"/>
        <v>VBS Benoth Jerusalem, Van Immerseelstraat 27_33, 2018 ANTWERPEN</v>
      </c>
    </row>
    <row r="537" spans="1:10" x14ac:dyDescent="0.25">
      <c r="A537" s="33">
        <v>6429</v>
      </c>
      <c r="B537" s="33" t="s">
        <v>5392</v>
      </c>
      <c r="C537" s="33" t="s">
        <v>3423</v>
      </c>
      <c r="D537" s="33">
        <v>2018</v>
      </c>
      <c r="E537" s="33" t="s">
        <v>2896</v>
      </c>
      <c r="F537" s="33" t="s">
        <v>1390</v>
      </c>
      <c r="G537" s="33" t="s">
        <v>6920</v>
      </c>
      <c r="H537" s="33" t="s">
        <v>6624</v>
      </c>
      <c r="I537" s="33" t="s">
        <v>7061</v>
      </c>
      <c r="J537" s="88" t="str">
        <f t="shared" si="8"/>
        <v>VBS Yavne, Lamorinièrestraat 150, 2018 ANTWERPEN</v>
      </c>
    </row>
    <row r="538" spans="1:10" x14ac:dyDescent="0.25">
      <c r="A538" s="33">
        <v>6437</v>
      </c>
      <c r="B538" s="33" t="s">
        <v>6700</v>
      </c>
      <c r="C538" s="33" t="s">
        <v>3424</v>
      </c>
      <c r="D538" s="33">
        <v>2030</v>
      </c>
      <c r="E538" s="33" t="s">
        <v>2896</v>
      </c>
      <c r="F538" s="33" t="s">
        <v>2884</v>
      </c>
      <c r="G538" s="33" t="s">
        <v>6920</v>
      </c>
      <c r="H538" s="33" t="s">
        <v>6624</v>
      </c>
      <c r="I538" s="33" t="s">
        <v>7061</v>
      </c>
      <c r="J538" s="88" t="str">
        <f t="shared" si="8"/>
        <v>SBS Sportomundo, Columbiastraat 4, 2030 ANTWERPEN</v>
      </c>
    </row>
    <row r="539" spans="1:10" x14ac:dyDescent="0.25">
      <c r="A539" s="33">
        <v>6445</v>
      </c>
      <c r="B539" s="33" t="s">
        <v>7106</v>
      </c>
      <c r="C539" s="33" t="s">
        <v>3425</v>
      </c>
      <c r="D539" s="33">
        <v>2060</v>
      </c>
      <c r="E539" s="33" t="s">
        <v>2896</v>
      </c>
      <c r="F539" s="33" t="s">
        <v>5393</v>
      </c>
      <c r="G539" s="33" t="s">
        <v>6920</v>
      </c>
      <c r="H539" s="33" t="s">
        <v>6624</v>
      </c>
      <c r="I539" s="33" t="s">
        <v>7061</v>
      </c>
      <c r="J539" s="88" t="str">
        <f t="shared" si="8"/>
        <v>SBS Villa Stuivenberg, Stuivenbergplein 37, 2060 ANTWERPEN</v>
      </c>
    </row>
    <row r="540" spans="1:10" x14ac:dyDescent="0.25">
      <c r="A540" s="33">
        <v>6478</v>
      </c>
      <c r="B540" s="33" t="s">
        <v>5394</v>
      </c>
      <c r="C540" s="33" t="s">
        <v>3426</v>
      </c>
      <c r="D540" s="33">
        <v>2000</v>
      </c>
      <c r="E540" s="33" t="s">
        <v>2896</v>
      </c>
      <c r="F540" s="33" t="s">
        <v>1391</v>
      </c>
      <c r="G540" s="33" t="s">
        <v>6920</v>
      </c>
      <c r="H540" s="33" t="s">
        <v>6624</v>
      </c>
      <c r="I540" s="33" t="s">
        <v>7061</v>
      </c>
      <c r="J540" s="88" t="str">
        <f t="shared" si="8"/>
        <v>VBS De Kleine Jacob, Sint-Jacobsmarkt 43, 2000 ANTWERPEN</v>
      </c>
    </row>
    <row r="541" spans="1:10" x14ac:dyDescent="0.25">
      <c r="A541" s="33">
        <v>6486</v>
      </c>
      <c r="B541" s="33" t="s">
        <v>5395</v>
      </c>
      <c r="C541" s="33" t="s">
        <v>3427</v>
      </c>
      <c r="D541" s="33">
        <v>2000</v>
      </c>
      <c r="E541" s="33" t="s">
        <v>2896</v>
      </c>
      <c r="F541" s="33" t="s">
        <v>1392</v>
      </c>
      <c r="G541" s="33" t="s">
        <v>6920</v>
      </c>
      <c r="H541" s="33" t="s">
        <v>6624</v>
      </c>
      <c r="I541" s="33" t="s">
        <v>7061</v>
      </c>
      <c r="J541" s="88" t="str">
        <f t="shared" si="8"/>
        <v>VBS De Dames, Lange Nieuwstraat 74, 2000 ANTWERPEN</v>
      </c>
    </row>
    <row r="542" spans="1:10" x14ac:dyDescent="0.25">
      <c r="A542" s="33">
        <v>6494</v>
      </c>
      <c r="B542" s="33" t="s">
        <v>2902</v>
      </c>
      <c r="C542" s="33" t="s">
        <v>3428</v>
      </c>
      <c r="D542" s="33">
        <v>2060</v>
      </c>
      <c r="E542" s="33" t="s">
        <v>2896</v>
      </c>
      <c r="F542" s="33" t="s">
        <v>1393</v>
      </c>
      <c r="G542" s="33" t="s">
        <v>6920</v>
      </c>
      <c r="H542" s="33" t="s">
        <v>6624</v>
      </c>
      <c r="I542" s="33" t="s">
        <v>7061</v>
      </c>
      <c r="J542" s="88" t="str">
        <f t="shared" si="8"/>
        <v>VBS 'T Spoor, Demerstraat 18, 2060 ANTWERPEN</v>
      </c>
    </row>
    <row r="543" spans="1:10" x14ac:dyDescent="0.25">
      <c r="A543" s="33">
        <v>6502</v>
      </c>
      <c r="B543" s="33" t="s">
        <v>6701</v>
      </c>
      <c r="C543" s="33" t="s">
        <v>3429</v>
      </c>
      <c r="D543" s="33">
        <v>2020</v>
      </c>
      <c r="E543" s="33" t="s">
        <v>2896</v>
      </c>
      <c r="F543" s="33" t="s">
        <v>2855</v>
      </c>
      <c r="G543" s="33" t="s">
        <v>6920</v>
      </c>
      <c r="H543" s="33" t="s">
        <v>6624</v>
      </c>
      <c r="I543" s="33" t="s">
        <v>7061</v>
      </c>
      <c r="J543" s="88" t="str">
        <f t="shared" si="8"/>
        <v>SKS De Kameleon, Constant Permekestraat 2, 2020 ANTWERPEN</v>
      </c>
    </row>
    <row r="544" spans="1:10" x14ac:dyDescent="0.25">
      <c r="A544" s="33">
        <v>6511</v>
      </c>
      <c r="B544" s="33" t="s">
        <v>10161</v>
      </c>
      <c r="C544" s="33" t="s">
        <v>3430</v>
      </c>
      <c r="D544" s="33">
        <v>2060</v>
      </c>
      <c r="E544" s="33" t="s">
        <v>2896</v>
      </c>
      <c r="F544" s="33" t="s">
        <v>3431</v>
      </c>
      <c r="G544" s="33" t="s">
        <v>6920</v>
      </c>
      <c r="H544" s="33" t="s">
        <v>6624</v>
      </c>
      <c r="I544" s="33" t="s">
        <v>7061</v>
      </c>
      <c r="J544" s="88" t="str">
        <f t="shared" si="8"/>
        <v>SBS De Bijtjes, Offerandestraat 60, 2060 ANTWERPEN</v>
      </c>
    </row>
    <row r="545" spans="1:10" x14ac:dyDescent="0.25">
      <c r="A545" s="33">
        <v>6536</v>
      </c>
      <c r="B545" s="33" t="s">
        <v>10893</v>
      </c>
      <c r="C545" s="33" t="s">
        <v>3432</v>
      </c>
      <c r="D545" s="33">
        <v>2020</v>
      </c>
      <c r="E545" s="33" t="s">
        <v>2896</v>
      </c>
      <c r="F545" s="33" t="s">
        <v>5396</v>
      </c>
      <c r="G545" s="33" t="s">
        <v>6920</v>
      </c>
      <c r="H545" s="33" t="s">
        <v>6624</v>
      </c>
      <c r="I545" s="33" t="s">
        <v>7061</v>
      </c>
      <c r="J545" s="88" t="str">
        <f t="shared" si="8"/>
        <v>SKS De Tandem, Jan De Voslei 10, 2020 ANTWERPEN</v>
      </c>
    </row>
    <row r="546" spans="1:10" x14ac:dyDescent="0.25">
      <c r="A546" s="33">
        <v>6551</v>
      </c>
      <c r="B546" s="33" t="s">
        <v>10548</v>
      </c>
      <c r="C546" s="33" t="s">
        <v>3433</v>
      </c>
      <c r="D546" s="33">
        <v>2060</v>
      </c>
      <c r="E546" s="33" t="s">
        <v>2896</v>
      </c>
      <c r="F546" s="33" t="s">
        <v>1394</v>
      </c>
      <c r="G546" s="33" t="s">
        <v>6920</v>
      </c>
      <c r="H546" s="33" t="s">
        <v>6624</v>
      </c>
      <c r="I546" s="33" t="s">
        <v>7061</v>
      </c>
      <c r="J546" s="88" t="str">
        <f t="shared" si="8"/>
        <v>SBS De musjes, Pionierstraat 35, 2060 ANTWERPEN</v>
      </c>
    </row>
    <row r="547" spans="1:10" x14ac:dyDescent="0.25">
      <c r="A547" s="33">
        <v>6593</v>
      </c>
      <c r="B547" s="33" t="s">
        <v>6702</v>
      </c>
      <c r="C547" s="33" t="s">
        <v>3434</v>
      </c>
      <c r="D547" s="33">
        <v>2018</v>
      </c>
      <c r="E547" s="33" t="s">
        <v>2896</v>
      </c>
      <c r="F547" s="33" t="s">
        <v>5397</v>
      </c>
      <c r="G547" s="33" t="s">
        <v>6920</v>
      </c>
      <c r="H547" s="33" t="s">
        <v>6624</v>
      </c>
      <c r="I547" s="33" t="s">
        <v>7061</v>
      </c>
      <c r="J547" s="88" t="str">
        <f t="shared" si="8"/>
        <v>SBS De Sterrenkijker, Durletstraat 8, 2018 ANTWERPEN</v>
      </c>
    </row>
    <row r="548" spans="1:10" x14ac:dyDescent="0.25">
      <c r="A548" s="33">
        <v>6601</v>
      </c>
      <c r="B548" s="33" t="s">
        <v>7107</v>
      </c>
      <c r="C548" s="33" t="s">
        <v>3435</v>
      </c>
      <c r="D548" s="33">
        <v>2018</v>
      </c>
      <c r="E548" s="33" t="s">
        <v>2896</v>
      </c>
      <c r="F548" s="33" t="s">
        <v>1395</v>
      </c>
      <c r="G548" s="33" t="s">
        <v>6920</v>
      </c>
      <c r="H548" s="33" t="s">
        <v>6624</v>
      </c>
      <c r="I548" s="33" t="s">
        <v>7061</v>
      </c>
      <c r="J548" s="88" t="str">
        <f t="shared" si="8"/>
        <v>VKS - Bais Rachel, Lamorinièrestraat 26, 2018 ANTWERPEN</v>
      </c>
    </row>
    <row r="549" spans="1:10" x14ac:dyDescent="0.25">
      <c r="A549" s="33">
        <v>6619</v>
      </c>
      <c r="B549" s="33" t="s">
        <v>6940</v>
      </c>
      <c r="C549" s="33" t="s">
        <v>5398</v>
      </c>
      <c r="D549" s="33">
        <v>2018</v>
      </c>
      <c r="E549" s="33" t="s">
        <v>2896</v>
      </c>
      <c r="F549" s="33" t="s">
        <v>1396</v>
      </c>
      <c r="G549" s="33" t="s">
        <v>6920</v>
      </c>
      <c r="H549" s="33" t="s">
        <v>6624</v>
      </c>
      <c r="I549" s="33" t="s">
        <v>7061</v>
      </c>
      <c r="J549" s="88" t="str">
        <f t="shared" si="8"/>
        <v>VBS MONTESO, Breughelstraat 19, 2018 ANTWERPEN</v>
      </c>
    </row>
    <row r="550" spans="1:10" x14ac:dyDescent="0.25">
      <c r="A550" s="33">
        <v>6627</v>
      </c>
      <c r="B550" s="33" t="s">
        <v>5390</v>
      </c>
      <c r="C550" s="33" t="s">
        <v>3436</v>
      </c>
      <c r="D550" s="33">
        <v>2020</v>
      </c>
      <c r="E550" s="33" t="s">
        <v>2896</v>
      </c>
      <c r="F550" s="33" t="s">
        <v>1397</v>
      </c>
      <c r="G550" s="33" t="s">
        <v>6920</v>
      </c>
      <c r="H550" s="33" t="s">
        <v>6624</v>
      </c>
      <c r="I550" s="33" t="s">
        <v>7061</v>
      </c>
      <c r="J550" s="88" t="str">
        <f t="shared" si="8"/>
        <v>Vrije basisschool, VIIde-Olympiadelaan 25, 2020 ANTWERPEN</v>
      </c>
    </row>
    <row r="551" spans="1:10" x14ac:dyDescent="0.25">
      <c r="A551" s="33">
        <v>6635</v>
      </c>
      <c r="B551" s="33" t="s">
        <v>6703</v>
      </c>
      <c r="C551" s="33" t="s">
        <v>3437</v>
      </c>
      <c r="D551" s="33">
        <v>2020</v>
      </c>
      <c r="E551" s="33" t="s">
        <v>2896</v>
      </c>
      <c r="F551" s="33" t="s">
        <v>1398</v>
      </c>
      <c r="G551" s="33" t="s">
        <v>6920</v>
      </c>
      <c r="H551" s="33" t="s">
        <v>6624</v>
      </c>
      <c r="I551" s="33" t="s">
        <v>7061</v>
      </c>
      <c r="J551" s="88" t="str">
        <f t="shared" si="8"/>
        <v>SBS Creatopia, Van Peenestraat 4, 2020 ANTWERPEN</v>
      </c>
    </row>
    <row r="552" spans="1:10" x14ac:dyDescent="0.25">
      <c r="A552" s="33">
        <v>6643</v>
      </c>
      <c r="B552" s="33" t="s">
        <v>6704</v>
      </c>
      <c r="C552" s="33" t="s">
        <v>3438</v>
      </c>
      <c r="D552" s="33">
        <v>2020</v>
      </c>
      <c r="E552" s="33" t="s">
        <v>2896</v>
      </c>
      <c r="F552" s="33" t="s">
        <v>1399</v>
      </c>
      <c r="G552" s="33" t="s">
        <v>6920</v>
      </c>
      <c r="H552" s="33" t="s">
        <v>6624</v>
      </c>
      <c r="I552" s="33" t="s">
        <v>7061</v>
      </c>
      <c r="J552" s="88" t="str">
        <f t="shared" si="8"/>
        <v>SLS De Tandem, Pestalozzistraat 5, 2020 ANTWERPEN</v>
      </c>
    </row>
    <row r="553" spans="1:10" x14ac:dyDescent="0.25">
      <c r="A553" s="33">
        <v>6651</v>
      </c>
      <c r="B553" s="33" t="s">
        <v>6705</v>
      </c>
      <c r="C553" s="33" t="s">
        <v>3439</v>
      </c>
      <c r="D553" s="33">
        <v>2020</v>
      </c>
      <c r="E553" s="33" t="s">
        <v>2896</v>
      </c>
      <c r="F553" s="33" t="s">
        <v>1400</v>
      </c>
      <c r="G553" s="33" t="s">
        <v>6920</v>
      </c>
      <c r="H553" s="33" t="s">
        <v>6624</v>
      </c>
      <c r="I553" s="33" t="s">
        <v>7061</v>
      </c>
      <c r="J553" s="88" t="str">
        <f t="shared" si="8"/>
        <v>SBS De Piramide, Pierenbergstraat 33, 2020 ANTWERPEN</v>
      </c>
    </row>
    <row r="554" spans="1:10" x14ac:dyDescent="0.25">
      <c r="A554" s="33">
        <v>6676</v>
      </c>
      <c r="B554" s="33" t="s">
        <v>5399</v>
      </c>
      <c r="C554" s="33" t="s">
        <v>3440</v>
      </c>
      <c r="D554" s="33">
        <v>2020</v>
      </c>
      <c r="E554" s="33" t="s">
        <v>2896</v>
      </c>
      <c r="F554" s="33" t="s">
        <v>1401</v>
      </c>
      <c r="G554" s="33" t="s">
        <v>6920</v>
      </c>
      <c r="H554" s="33" t="s">
        <v>6624</v>
      </c>
      <c r="I554" s="33" t="s">
        <v>7061</v>
      </c>
      <c r="J554" s="88" t="str">
        <f t="shared" si="8"/>
        <v>VBS Domino, Jan De Voslei 23_A, 2020 ANTWERPEN</v>
      </c>
    </row>
    <row r="555" spans="1:10" x14ac:dyDescent="0.25">
      <c r="A555" s="33">
        <v>6726</v>
      </c>
      <c r="B555" s="33" t="s">
        <v>6706</v>
      </c>
      <c r="C555" s="33" t="s">
        <v>3441</v>
      </c>
      <c r="D555" s="33">
        <v>2180</v>
      </c>
      <c r="E555" s="33" t="s">
        <v>281</v>
      </c>
      <c r="F555" s="33" t="s">
        <v>3442</v>
      </c>
      <c r="G555" s="33" t="s">
        <v>6920</v>
      </c>
      <c r="H555" s="33" t="s">
        <v>6624</v>
      </c>
      <c r="I555" s="33" t="s">
        <v>7061</v>
      </c>
      <c r="J555" s="88" t="str">
        <f t="shared" si="8"/>
        <v>SBS Willem Tell, Kruisboogstraat 49, 2180 EKEREN</v>
      </c>
    </row>
    <row r="556" spans="1:10" x14ac:dyDescent="0.25">
      <c r="A556" s="33">
        <v>6742</v>
      </c>
      <c r="B556" s="33" t="s">
        <v>5260</v>
      </c>
      <c r="C556" s="33" t="s">
        <v>3443</v>
      </c>
      <c r="D556" s="33">
        <v>2030</v>
      </c>
      <c r="E556" s="33" t="s">
        <v>2896</v>
      </c>
      <c r="F556" s="33" t="s">
        <v>1402</v>
      </c>
      <c r="G556" s="33" t="s">
        <v>6920</v>
      </c>
      <c r="H556" s="33" t="s">
        <v>6624</v>
      </c>
      <c r="I556" s="33" t="s">
        <v>7061</v>
      </c>
      <c r="J556" s="88" t="str">
        <f t="shared" si="8"/>
        <v>VBS Maria Boodschap, Perustraat 4, 2030 ANTWERPEN</v>
      </c>
    </row>
    <row r="557" spans="1:10" x14ac:dyDescent="0.25">
      <c r="A557" s="33">
        <v>6767</v>
      </c>
      <c r="B557" s="33" t="s">
        <v>6707</v>
      </c>
      <c r="C557" s="33" t="s">
        <v>3444</v>
      </c>
      <c r="D557" s="33">
        <v>2040</v>
      </c>
      <c r="E557" s="33" t="s">
        <v>2896</v>
      </c>
      <c r="F557" s="33" t="s">
        <v>3445</v>
      </c>
      <c r="G557" s="33" t="s">
        <v>6920</v>
      </c>
      <c r="H557" s="33" t="s">
        <v>6624</v>
      </c>
      <c r="I557" s="33" t="s">
        <v>7061</v>
      </c>
      <c r="J557" s="88" t="str">
        <f t="shared" si="8"/>
        <v>SBS De Beren, Antwerpsebaan 152, 2040 ANTWERPEN</v>
      </c>
    </row>
    <row r="558" spans="1:10" x14ac:dyDescent="0.25">
      <c r="A558" s="33">
        <v>6775</v>
      </c>
      <c r="B558" s="33" t="s">
        <v>6708</v>
      </c>
      <c r="C558" s="33" t="s">
        <v>3446</v>
      </c>
      <c r="D558" s="33">
        <v>2040</v>
      </c>
      <c r="E558" s="33" t="s">
        <v>2896</v>
      </c>
      <c r="F558" s="33" t="s">
        <v>1403</v>
      </c>
      <c r="G558" s="33" t="s">
        <v>6920</v>
      </c>
      <c r="H558" s="33" t="s">
        <v>6624</v>
      </c>
      <c r="I558" s="33" t="s">
        <v>7061</v>
      </c>
      <c r="J558" s="88" t="str">
        <f t="shared" si="8"/>
        <v>SBS De Brem, Bremstraat 1, 2040 ANTWERPEN</v>
      </c>
    </row>
    <row r="559" spans="1:10" x14ac:dyDescent="0.25">
      <c r="A559" s="33">
        <v>6783</v>
      </c>
      <c r="B559" s="33" t="s">
        <v>10549</v>
      </c>
      <c r="C559" s="33" t="s">
        <v>3447</v>
      </c>
      <c r="D559" s="33">
        <v>2040</v>
      </c>
      <c r="E559" s="33" t="s">
        <v>2896</v>
      </c>
      <c r="F559" s="33" t="s">
        <v>1404</v>
      </c>
      <c r="G559" s="33" t="s">
        <v>6920</v>
      </c>
      <c r="H559" s="33" t="s">
        <v>6624</v>
      </c>
      <c r="I559" s="33" t="s">
        <v>7061</v>
      </c>
      <c r="J559" s="88" t="str">
        <f t="shared" si="8"/>
        <v>VBS Noordland, Begijnhoeve 6, 2040 ANTWERPEN</v>
      </c>
    </row>
    <row r="560" spans="1:10" x14ac:dyDescent="0.25">
      <c r="A560" s="33">
        <v>6791</v>
      </c>
      <c r="B560" s="33" t="s">
        <v>10550</v>
      </c>
      <c r="C560" s="33" t="s">
        <v>3448</v>
      </c>
      <c r="D560" s="33">
        <v>2040</v>
      </c>
      <c r="E560" s="33" t="s">
        <v>2896</v>
      </c>
      <c r="F560" s="33" t="s">
        <v>1405</v>
      </c>
      <c r="G560" s="33" t="s">
        <v>6920</v>
      </c>
      <c r="H560" s="33" t="s">
        <v>6624</v>
      </c>
      <c r="I560" s="33" t="s">
        <v>7061</v>
      </c>
      <c r="J560" s="88" t="str">
        <f t="shared" si="8"/>
        <v>VBS De Brenne, Monnikenhofstraat 3, 2040 ANTWERPEN</v>
      </c>
    </row>
    <row r="561" spans="1:10" x14ac:dyDescent="0.25">
      <c r="A561" s="33">
        <v>6817</v>
      </c>
      <c r="B561" s="33" t="s">
        <v>10551</v>
      </c>
      <c r="C561" s="33" t="s">
        <v>3449</v>
      </c>
      <c r="D561" s="33">
        <v>2050</v>
      </c>
      <c r="E561" s="33" t="s">
        <v>2896</v>
      </c>
      <c r="F561" s="33" t="s">
        <v>3450</v>
      </c>
      <c r="G561" s="33" t="s">
        <v>6920</v>
      </c>
      <c r="H561" s="33" t="s">
        <v>6624</v>
      </c>
      <c r="I561" s="33" t="s">
        <v>7061</v>
      </c>
      <c r="J561" s="88" t="str">
        <f t="shared" si="8"/>
        <v>SBS Klimoever, Hanegraefstraat 15, 2050 ANTWERPEN</v>
      </c>
    </row>
    <row r="562" spans="1:10" x14ac:dyDescent="0.25">
      <c r="A562" s="33">
        <v>6833</v>
      </c>
      <c r="B562" s="33" t="s">
        <v>5400</v>
      </c>
      <c r="C562" s="33" t="s">
        <v>3451</v>
      </c>
      <c r="D562" s="33">
        <v>2050</v>
      </c>
      <c r="E562" s="33" t="s">
        <v>2896</v>
      </c>
      <c r="F562" s="33" t="s">
        <v>1406</v>
      </c>
      <c r="G562" s="33" t="s">
        <v>6920</v>
      </c>
      <c r="H562" s="33" t="s">
        <v>6624</v>
      </c>
      <c r="I562" s="33" t="s">
        <v>7061</v>
      </c>
      <c r="J562" s="88" t="str">
        <f t="shared" si="8"/>
        <v>VBS Sint-Annacollege, Goethestraat 1, 2050 ANTWERPEN</v>
      </c>
    </row>
    <row r="563" spans="1:10" x14ac:dyDescent="0.25">
      <c r="A563" s="33">
        <v>6858</v>
      </c>
      <c r="B563" s="33" t="s">
        <v>487</v>
      </c>
      <c r="C563" s="33" t="s">
        <v>3452</v>
      </c>
      <c r="D563" s="33">
        <v>2170</v>
      </c>
      <c r="E563" s="33" t="s">
        <v>280</v>
      </c>
      <c r="F563" s="33" t="s">
        <v>1407</v>
      </c>
      <c r="G563" s="33" t="s">
        <v>6925</v>
      </c>
      <c r="H563" s="33" t="s">
        <v>6637</v>
      </c>
      <c r="I563" s="33" t="s">
        <v>7388</v>
      </c>
      <c r="J563" s="88" t="str">
        <f t="shared" si="8"/>
        <v>Vrije Basisschool, Winkelstap 108, 2170 MERKSEM</v>
      </c>
    </row>
    <row r="564" spans="1:10" x14ac:dyDescent="0.25">
      <c r="A564" s="33">
        <v>6882</v>
      </c>
      <c r="B564" s="33" t="s">
        <v>5401</v>
      </c>
      <c r="C564" s="33" t="s">
        <v>3453</v>
      </c>
      <c r="D564" s="33">
        <v>2170</v>
      </c>
      <c r="E564" s="33" t="s">
        <v>280</v>
      </c>
      <c r="F564" s="33" t="s">
        <v>1408</v>
      </c>
      <c r="G564" s="33" t="s">
        <v>6920</v>
      </c>
      <c r="H564" s="33" t="s">
        <v>6624</v>
      </c>
      <c r="I564" s="33" t="s">
        <v>7061</v>
      </c>
      <c r="J564" s="88" t="str">
        <f t="shared" si="8"/>
        <v>VBS Sint-Ludgardisschool, Du Chastellei 48, 2170 MERKSEM</v>
      </c>
    </row>
    <row r="565" spans="1:10" x14ac:dyDescent="0.25">
      <c r="A565" s="33">
        <v>6916</v>
      </c>
      <c r="B565" s="33" t="s">
        <v>899</v>
      </c>
      <c r="C565" s="33" t="s">
        <v>907</v>
      </c>
      <c r="D565" s="33">
        <v>2170</v>
      </c>
      <c r="E565" s="33" t="s">
        <v>280</v>
      </c>
      <c r="F565" s="33" t="s">
        <v>1409</v>
      </c>
      <c r="G565" s="33" t="s">
        <v>6925</v>
      </c>
      <c r="H565" s="33" t="s">
        <v>6637</v>
      </c>
      <c r="I565" s="33" t="s">
        <v>7388</v>
      </c>
      <c r="J565" s="88" t="str">
        <f t="shared" si="8"/>
        <v>Vrije Lagere School, Kluizeveldenstraat 104_B, 2170 MERKSEM</v>
      </c>
    </row>
    <row r="566" spans="1:10" x14ac:dyDescent="0.25">
      <c r="A566" s="33">
        <v>6924</v>
      </c>
      <c r="B566" s="33" t="s">
        <v>10552</v>
      </c>
      <c r="C566" s="33" t="s">
        <v>3454</v>
      </c>
      <c r="D566" s="33">
        <v>2170</v>
      </c>
      <c r="E566" s="33" t="s">
        <v>280</v>
      </c>
      <c r="F566" s="33" t="s">
        <v>1410</v>
      </c>
      <c r="G566" s="33" t="s">
        <v>6925</v>
      </c>
      <c r="H566" s="33" t="s">
        <v>6637</v>
      </c>
      <c r="I566" s="33" t="s">
        <v>7388</v>
      </c>
      <c r="J566" s="88" t="str">
        <f t="shared" si="8"/>
        <v>VKS Virgo Maria, Terlindenhofstraat 220, 2170 MERKSEM</v>
      </c>
    </row>
    <row r="567" spans="1:10" x14ac:dyDescent="0.25">
      <c r="A567" s="33">
        <v>6932</v>
      </c>
      <c r="B567" s="33" t="s">
        <v>7108</v>
      </c>
      <c r="C567" s="33" t="s">
        <v>3455</v>
      </c>
      <c r="D567" s="33">
        <v>2170</v>
      </c>
      <c r="E567" s="33" t="s">
        <v>280</v>
      </c>
      <c r="F567" s="33" t="s">
        <v>1411</v>
      </c>
      <c r="G567" s="33" t="s">
        <v>6920</v>
      </c>
      <c r="H567" s="33" t="s">
        <v>6624</v>
      </c>
      <c r="I567" s="33" t="s">
        <v>7061</v>
      </c>
      <c r="J567" s="88" t="str">
        <f t="shared" si="8"/>
        <v>VBS Sint-Eduardus, Broeder Frederikstraat 3, 2170 MERKSEM</v>
      </c>
    </row>
    <row r="568" spans="1:10" x14ac:dyDescent="0.25">
      <c r="A568" s="33">
        <v>6941</v>
      </c>
      <c r="B568" s="33" t="s">
        <v>6709</v>
      </c>
      <c r="C568" s="33" t="s">
        <v>3456</v>
      </c>
      <c r="D568" s="33">
        <v>2170</v>
      </c>
      <c r="E568" s="33" t="s">
        <v>280</v>
      </c>
      <c r="F568" s="33" t="s">
        <v>2856</v>
      </c>
      <c r="G568" s="33" t="s">
        <v>6920</v>
      </c>
      <c r="H568" s="33" t="s">
        <v>6624</v>
      </c>
      <c r="I568" s="33" t="s">
        <v>7061</v>
      </c>
      <c r="J568" s="88" t="str">
        <f t="shared" si="8"/>
        <v>SBS De Luchtballon, Borrewaterstraat 70, 2170 MERKSEM</v>
      </c>
    </row>
    <row r="569" spans="1:10" x14ac:dyDescent="0.25">
      <c r="A569" s="33">
        <v>6965</v>
      </c>
      <c r="B569" s="33" t="s">
        <v>487</v>
      </c>
      <c r="C569" s="33" t="s">
        <v>3457</v>
      </c>
      <c r="D569" s="33">
        <v>2180</v>
      </c>
      <c r="E569" s="33" t="s">
        <v>281</v>
      </c>
      <c r="F569" s="33" t="s">
        <v>1412</v>
      </c>
      <c r="G569" s="33" t="s">
        <v>6925</v>
      </c>
      <c r="H569" s="33" t="s">
        <v>6637</v>
      </c>
      <c r="I569" s="33" t="s">
        <v>7388</v>
      </c>
      <c r="J569" s="88" t="str">
        <f t="shared" si="8"/>
        <v>Vrije Basisschool, Oorderseweg 8, 2180 EKEREN</v>
      </c>
    </row>
    <row r="570" spans="1:10" x14ac:dyDescent="0.25">
      <c r="A570" s="33">
        <v>6973</v>
      </c>
      <c r="B570" s="33" t="s">
        <v>899</v>
      </c>
      <c r="C570" s="33" t="s">
        <v>3458</v>
      </c>
      <c r="D570" s="33">
        <v>2180</v>
      </c>
      <c r="E570" s="33" t="s">
        <v>281</v>
      </c>
      <c r="F570" s="33" t="s">
        <v>1413</v>
      </c>
      <c r="G570" s="33" t="s">
        <v>6925</v>
      </c>
      <c r="H570" s="33" t="s">
        <v>6637</v>
      </c>
      <c r="I570" s="33" t="s">
        <v>7388</v>
      </c>
      <c r="J570" s="88" t="str">
        <f t="shared" si="8"/>
        <v>Vrije Lagere School, Alfons Jeurissenstraat 13, 2180 EKEREN</v>
      </c>
    </row>
    <row r="571" spans="1:10" x14ac:dyDescent="0.25">
      <c r="A571" s="33">
        <v>6981</v>
      </c>
      <c r="B571" s="33" t="s">
        <v>10894</v>
      </c>
      <c r="C571" s="33" t="s">
        <v>3459</v>
      </c>
      <c r="D571" s="33">
        <v>2180</v>
      </c>
      <c r="E571" s="33" t="s">
        <v>281</v>
      </c>
      <c r="F571" s="33" t="s">
        <v>1414</v>
      </c>
      <c r="G571" s="33" t="s">
        <v>6925</v>
      </c>
      <c r="H571" s="33" t="s">
        <v>6637</v>
      </c>
      <c r="I571" s="33" t="s">
        <v>7388</v>
      </c>
      <c r="J571" s="88" t="str">
        <f t="shared" si="8"/>
        <v>VBS St-Vincentschool, Leugenberg 143, 2180 EKEREN</v>
      </c>
    </row>
    <row r="572" spans="1:10" x14ac:dyDescent="0.25">
      <c r="A572" s="33">
        <v>6999</v>
      </c>
      <c r="B572" s="33" t="s">
        <v>5283</v>
      </c>
      <c r="C572" s="33" t="s">
        <v>3460</v>
      </c>
      <c r="D572" s="33">
        <v>2180</v>
      </c>
      <c r="E572" s="33" t="s">
        <v>281</v>
      </c>
      <c r="F572" s="33" t="s">
        <v>1415</v>
      </c>
      <c r="G572" s="33" t="s">
        <v>6920</v>
      </c>
      <c r="H572" s="33" t="s">
        <v>6624</v>
      </c>
      <c r="I572" s="33" t="s">
        <v>7061</v>
      </c>
      <c r="J572" s="88" t="str">
        <f t="shared" si="8"/>
        <v>VBS Sint-Jozef, Prinshoeveweg 44, 2180 EKEREN</v>
      </c>
    </row>
    <row r="573" spans="1:10" x14ac:dyDescent="0.25">
      <c r="A573" s="33">
        <v>7005</v>
      </c>
      <c r="B573" s="33" t="s">
        <v>7109</v>
      </c>
      <c r="C573" s="33" t="s">
        <v>3461</v>
      </c>
      <c r="D573" s="33">
        <v>2180</v>
      </c>
      <c r="E573" s="33" t="s">
        <v>281</v>
      </c>
      <c r="F573" s="33" t="s">
        <v>1416</v>
      </c>
      <c r="G573" s="33" t="s">
        <v>6925</v>
      </c>
      <c r="H573" s="33" t="s">
        <v>6637</v>
      </c>
      <c r="I573" s="33" t="s">
        <v>7388</v>
      </c>
      <c r="J573" s="88" t="str">
        <f t="shared" si="8"/>
        <v>VBS VBSM, Frans Standaertlei 54, 2180 EKEREN</v>
      </c>
    </row>
    <row r="574" spans="1:10" x14ac:dyDescent="0.25">
      <c r="A574" s="33">
        <v>7013</v>
      </c>
      <c r="B574" s="33" t="s">
        <v>10553</v>
      </c>
      <c r="C574" s="33" t="s">
        <v>3462</v>
      </c>
      <c r="D574" s="33">
        <v>2180</v>
      </c>
      <c r="E574" s="33" t="s">
        <v>281</v>
      </c>
      <c r="F574" s="33" t="s">
        <v>1417</v>
      </c>
      <c r="G574" s="33" t="s">
        <v>6925</v>
      </c>
      <c r="H574" s="33" t="s">
        <v>6637</v>
      </c>
      <c r="I574" s="33" t="s">
        <v>7388</v>
      </c>
      <c r="J574" s="88" t="str">
        <f t="shared" si="8"/>
        <v>VBS De Bunt, Waterstraat 16, 2180 EKEREN</v>
      </c>
    </row>
    <row r="575" spans="1:10" x14ac:dyDescent="0.25">
      <c r="A575" s="33">
        <v>7021</v>
      </c>
      <c r="B575" s="33" t="s">
        <v>2916</v>
      </c>
      <c r="C575" s="33" t="s">
        <v>3463</v>
      </c>
      <c r="D575" s="33">
        <v>2950</v>
      </c>
      <c r="E575" s="33" t="s">
        <v>282</v>
      </c>
      <c r="F575" s="33" t="s">
        <v>1418</v>
      </c>
      <c r="G575" s="33" t="s">
        <v>6920</v>
      </c>
      <c r="H575" s="33" t="s">
        <v>6624</v>
      </c>
      <c r="I575" s="33" t="s">
        <v>7061</v>
      </c>
      <c r="J575" s="88" t="str">
        <f t="shared" si="8"/>
        <v>VLS Zilverenhoek Maria Immaculata, Zilverenhoeklaan 2, 2950 KAPELLEN</v>
      </c>
    </row>
    <row r="576" spans="1:10" x14ac:dyDescent="0.25">
      <c r="A576" s="33">
        <v>7062</v>
      </c>
      <c r="B576" s="33" t="s">
        <v>5402</v>
      </c>
      <c r="C576" s="33" t="s">
        <v>3464</v>
      </c>
      <c r="D576" s="33">
        <v>2950</v>
      </c>
      <c r="E576" s="33" t="s">
        <v>282</v>
      </c>
      <c r="F576" s="33" t="s">
        <v>1419</v>
      </c>
      <c r="G576" s="33" t="s">
        <v>6925</v>
      </c>
      <c r="H576" s="33" t="s">
        <v>6637</v>
      </c>
      <c r="I576" s="33" t="s">
        <v>7388</v>
      </c>
      <c r="J576" s="88" t="str">
        <f t="shared" si="8"/>
        <v>VB De Putse Knipoog, Partizanenstraat 5, 2950 KAPELLEN</v>
      </c>
    </row>
    <row r="577" spans="1:10" x14ac:dyDescent="0.25">
      <c r="A577" s="33">
        <v>7096</v>
      </c>
      <c r="B577" s="33" t="s">
        <v>2903</v>
      </c>
      <c r="C577" s="33" t="s">
        <v>3465</v>
      </c>
      <c r="D577" s="33">
        <v>2950</v>
      </c>
      <c r="E577" s="33" t="s">
        <v>282</v>
      </c>
      <c r="F577" s="33" t="s">
        <v>1420</v>
      </c>
      <c r="G577" s="33" t="s">
        <v>6920</v>
      </c>
      <c r="H577" s="33" t="s">
        <v>6624</v>
      </c>
      <c r="I577" s="33" t="s">
        <v>7061</v>
      </c>
      <c r="J577" s="88" t="str">
        <f t="shared" si="8"/>
        <v>GLS De Platanen, Bauwinlaan 1, 2950 KAPELLEN</v>
      </c>
    </row>
    <row r="578" spans="1:10" x14ac:dyDescent="0.25">
      <c r="A578" s="33">
        <v>7104</v>
      </c>
      <c r="B578" s="33" t="s">
        <v>487</v>
      </c>
      <c r="C578" s="33" t="s">
        <v>3466</v>
      </c>
      <c r="D578" s="33">
        <v>2940</v>
      </c>
      <c r="E578" s="33" t="s">
        <v>283</v>
      </c>
      <c r="F578" s="33" t="s">
        <v>1421</v>
      </c>
      <c r="G578" s="33" t="s">
        <v>6925</v>
      </c>
      <c r="H578" s="33" t="s">
        <v>6637</v>
      </c>
      <c r="I578" s="33" t="s">
        <v>7388</v>
      </c>
      <c r="J578" s="88" t="str">
        <f t="shared" si="8"/>
        <v>Vrije Basisschool, Dorpsstraat 61, 2940 STABROEK</v>
      </c>
    </row>
    <row r="579" spans="1:10" x14ac:dyDescent="0.25">
      <c r="A579" s="33">
        <v>7112</v>
      </c>
      <c r="B579" s="33" t="s">
        <v>5403</v>
      </c>
      <c r="C579" s="33" t="s">
        <v>3467</v>
      </c>
      <c r="D579" s="33">
        <v>2940</v>
      </c>
      <c r="E579" s="33" t="s">
        <v>542</v>
      </c>
      <c r="F579" s="33" t="s">
        <v>1422</v>
      </c>
      <c r="G579" s="33" t="s">
        <v>6920</v>
      </c>
      <c r="H579" s="33" t="s">
        <v>6624</v>
      </c>
      <c r="I579" s="33" t="s">
        <v>7061</v>
      </c>
      <c r="J579" s="88" t="str">
        <f t="shared" ref="J579:J642" si="9">IF(A579="","",B579&amp;", "&amp;C579&amp;", "&amp;D579&amp;" "&amp;E579)</f>
        <v>VBS Sint-Calasanz, Hoge Weg 15, 2940 HOEVENEN</v>
      </c>
    </row>
    <row r="580" spans="1:10" x14ac:dyDescent="0.25">
      <c r="A580" s="33">
        <v>7121</v>
      </c>
      <c r="B580" s="33" t="s">
        <v>2904</v>
      </c>
      <c r="C580" s="33" t="s">
        <v>3468</v>
      </c>
      <c r="D580" s="33">
        <v>2940</v>
      </c>
      <c r="E580" s="33" t="s">
        <v>283</v>
      </c>
      <c r="F580" s="33" t="s">
        <v>1423</v>
      </c>
      <c r="G580" s="33" t="s">
        <v>6920</v>
      </c>
      <c r="H580" s="33" t="s">
        <v>6624</v>
      </c>
      <c r="I580" s="33" t="s">
        <v>7061</v>
      </c>
      <c r="J580" s="88" t="str">
        <f t="shared" si="9"/>
        <v>GBS De Rekke, Eduard de Beukelaerlaan 2, 2940 STABROEK</v>
      </c>
    </row>
    <row r="581" spans="1:10" x14ac:dyDescent="0.25">
      <c r="A581" s="33">
        <v>7138</v>
      </c>
      <c r="B581" s="33" t="s">
        <v>6710</v>
      </c>
      <c r="C581" s="33" t="s">
        <v>7110</v>
      </c>
      <c r="D581" s="33">
        <v>2100</v>
      </c>
      <c r="E581" s="33" t="s">
        <v>543</v>
      </c>
      <c r="F581" s="33" t="s">
        <v>7111</v>
      </c>
      <c r="G581" s="33" t="s">
        <v>6920</v>
      </c>
      <c r="H581" s="33" t="s">
        <v>6624</v>
      </c>
      <c r="I581" s="33" t="s">
        <v>7061</v>
      </c>
      <c r="J581" s="88" t="str">
        <f t="shared" si="9"/>
        <v>SBS Hoedjes Van Papier, Thibautstraat 65, 2100 DEURNE</v>
      </c>
    </row>
    <row r="582" spans="1:10" x14ac:dyDescent="0.25">
      <c r="A582" s="33">
        <v>7153</v>
      </c>
      <c r="B582" s="33" t="s">
        <v>6711</v>
      </c>
      <c r="C582" s="33" t="s">
        <v>3469</v>
      </c>
      <c r="D582" s="33">
        <v>2100</v>
      </c>
      <c r="E582" s="33" t="s">
        <v>543</v>
      </c>
      <c r="F582" s="33" t="s">
        <v>1424</v>
      </c>
      <c r="G582" s="33" t="s">
        <v>6920</v>
      </c>
      <c r="H582" s="33" t="s">
        <v>6624</v>
      </c>
      <c r="I582" s="33" t="s">
        <v>7061</v>
      </c>
      <c r="J582" s="88" t="str">
        <f t="shared" si="9"/>
        <v>SKS De Groene Egel, Maria de Heeltstraat 114, 2100 DEURNE</v>
      </c>
    </row>
    <row r="583" spans="1:10" x14ac:dyDescent="0.25">
      <c r="A583" s="33">
        <v>7179</v>
      </c>
      <c r="B583" s="33" t="s">
        <v>6712</v>
      </c>
      <c r="C583" s="33" t="s">
        <v>3470</v>
      </c>
      <c r="D583" s="33">
        <v>2100</v>
      </c>
      <c r="E583" s="33" t="s">
        <v>543</v>
      </c>
      <c r="F583" s="33" t="s">
        <v>2857</v>
      </c>
      <c r="G583" s="33" t="s">
        <v>6920</v>
      </c>
      <c r="H583" s="33" t="s">
        <v>6624</v>
      </c>
      <c r="I583" s="33" t="s">
        <v>7061</v>
      </c>
      <c r="J583" s="88" t="str">
        <f t="shared" si="9"/>
        <v>SKS Koekatoe, Haviklaan 2, 2100 DEURNE</v>
      </c>
    </row>
    <row r="584" spans="1:10" x14ac:dyDescent="0.25">
      <c r="A584" s="33">
        <v>7187</v>
      </c>
      <c r="B584" s="33" t="s">
        <v>6941</v>
      </c>
      <c r="C584" s="33" t="s">
        <v>7112</v>
      </c>
      <c r="D584" s="33">
        <v>2100</v>
      </c>
      <c r="E584" s="33" t="s">
        <v>543</v>
      </c>
      <c r="F584" s="33" t="s">
        <v>5404</v>
      </c>
      <c r="G584" s="33" t="s">
        <v>6920</v>
      </c>
      <c r="H584" s="33" t="s">
        <v>6624</v>
      </c>
      <c r="I584" s="33" t="s">
        <v>7061</v>
      </c>
      <c r="J584" s="88" t="str">
        <f t="shared" si="9"/>
        <v>SBS Het Vliegertje, Fort III-straat 5, 2100 DEURNE</v>
      </c>
    </row>
    <row r="585" spans="1:10" x14ac:dyDescent="0.25">
      <c r="A585" s="33">
        <v>7195</v>
      </c>
      <c r="B585" s="33" t="s">
        <v>6713</v>
      </c>
      <c r="C585" s="33" t="s">
        <v>3471</v>
      </c>
      <c r="D585" s="33">
        <v>2100</v>
      </c>
      <c r="E585" s="33" t="s">
        <v>543</v>
      </c>
      <c r="F585" s="33" t="s">
        <v>5405</v>
      </c>
      <c r="G585" s="33" t="s">
        <v>6920</v>
      </c>
      <c r="H585" s="33" t="s">
        <v>6624</v>
      </c>
      <c r="I585" s="33" t="s">
        <v>7061</v>
      </c>
      <c r="J585" s="88" t="str">
        <f t="shared" si="9"/>
        <v>SBS Het Baronneke, Baron Leroystraat 31, 2100 DEURNE</v>
      </c>
    </row>
    <row r="586" spans="1:10" x14ac:dyDescent="0.25">
      <c r="A586" s="33">
        <v>7229</v>
      </c>
      <c r="B586" s="33" t="s">
        <v>10554</v>
      </c>
      <c r="C586" s="33" t="s">
        <v>10555</v>
      </c>
      <c r="D586" s="33">
        <v>2100</v>
      </c>
      <c r="E586" s="33" t="s">
        <v>543</v>
      </c>
      <c r="F586" s="33" t="s">
        <v>1425</v>
      </c>
      <c r="G586" s="33" t="s">
        <v>6920</v>
      </c>
      <c r="H586" s="33" t="s">
        <v>6624</v>
      </c>
      <c r="I586" s="33" t="s">
        <v>7061</v>
      </c>
      <c r="J586" s="88" t="str">
        <f t="shared" si="9"/>
        <v>SBS De Kleine Ontdekker, Lakborslei 262, 2100 DEURNE</v>
      </c>
    </row>
    <row r="587" spans="1:10" x14ac:dyDescent="0.25">
      <c r="A587" s="33">
        <v>7237</v>
      </c>
      <c r="B587" s="33" t="s">
        <v>6714</v>
      </c>
      <c r="C587" s="33" t="s">
        <v>3472</v>
      </c>
      <c r="D587" s="33">
        <v>2100</v>
      </c>
      <c r="E587" s="33" t="s">
        <v>543</v>
      </c>
      <c r="F587" s="33" t="s">
        <v>1426</v>
      </c>
      <c r="G587" s="33" t="s">
        <v>6920</v>
      </c>
      <c r="H587" s="33" t="s">
        <v>6624</v>
      </c>
      <c r="I587" s="33" t="s">
        <v>7061</v>
      </c>
      <c r="J587" s="88" t="str">
        <f t="shared" si="9"/>
        <v>SBS De Mozaïek, Silsburgstraat 83, 2100 DEURNE</v>
      </c>
    </row>
    <row r="588" spans="1:10" x14ac:dyDescent="0.25">
      <c r="A588" s="33">
        <v>7245</v>
      </c>
      <c r="B588" s="33" t="s">
        <v>6715</v>
      </c>
      <c r="C588" s="33" t="s">
        <v>3473</v>
      </c>
      <c r="D588" s="33">
        <v>2100</v>
      </c>
      <c r="E588" s="33" t="s">
        <v>543</v>
      </c>
      <c r="F588" s="33" t="s">
        <v>2917</v>
      </c>
      <c r="G588" s="33" t="s">
        <v>6920</v>
      </c>
      <c r="H588" s="33" t="s">
        <v>6624</v>
      </c>
      <c r="I588" s="33" t="s">
        <v>7061</v>
      </c>
      <c r="J588" s="88" t="str">
        <f t="shared" si="9"/>
        <v>SBS De bever, Albert Bevernagelei 65, 2100 DEURNE</v>
      </c>
    </row>
    <row r="589" spans="1:10" x14ac:dyDescent="0.25">
      <c r="A589" s="33">
        <v>7252</v>
      </c>
      <c r="B589" s="33" t="s">
        <v>6716</v>
      </c>
      <c r="C589" s="33" t="s">
        <v>3474</v>
      </c>
      <c r="D589" s="33">
        <v>2100</v>
      </c>
      <c r="E589" s="33" t="s">
        <v>543</v>
      </c>
      <c r="F589" s="33" t="s">
        <v>3475</v>
      </c>
      <c r="G589" s="33" t="s">
        <v>6920</v>
      </c>
      <c r="H589" s="33" t="s">
        <v>6624</v>
      </c>
      <c r="I589" s="33" t="s">
        <v>7061</v>
      </c>
      <c r="J589" s="88" t="str">
        <f t="shared" si="9"/>
        <v>SBS De Kangoeroe, Ruggeveldlaan 699, 2100 DEURNE</v>
      </c>
    </row>
    <row r="590" spans="1:10" x14ac:dyDescent="0.25">
      <c r="A590" s="33">
        <v>7261</v>
      </c>
      <c r="B590" s="33" t="s">
        <v>6717</v>
      </c>
      <c r="C590" s="33" t="s">
        <v>3476</v>
      </c>
      <c r="D590" s="33">
        <v>2100</v>
      </c>
      <c r="E590" s="33" t="s">
        <v>543</v>
      </c>
      <c r="F590" s="33" t="s">
        <v>6718</v>
      </c>
      <c r="G590" s="33" t="s">
        <v>6920</v>
      </c>
      <c r="H590" s="33" t="s">
        <v>6624</v>
      </c>
      <c r="I590" s="33" t="s">
        <v>7061</v>
      </c>
      <c r="J590" s="88" t="str">
        <f t="shared" si="9"/>
        <v>SBS De Speelvogel, Schotensesteenweg 138, 2100 DEURNE</v>
      </c>
    </row>
    <row r="591" spans="1:10" x14ac:dyDescent="0.25">
      <c r="A591" s="33">
        <v>7294</v>
      </c>
      <c r="B591" s="33" t="s">
        <v>6719</v>
      </c>
      <c r="C591" s="33" t="s">
        <v>3477</v>
      </c>
      <c r="D591" s="33">
        <v>2100</v>
      </c>
      <c r="E591" s="33" t="s">
        <v>543</v>
      </c>
      <c r="F591" s="33" t="s">
        <v>1427</v>
      </c>
      <c r="G591" s="33" t="s">
        <v>6920</v>
      </c>
      <c r="H591" s="33" t="s">
        <v>6624</v>
      </c>
      <c r="I591" s="33" t="s">
        <v>7061</v>
      </c>
      <c r="J591" s="88" t="str">
        <f t="shared" si="9"/>
        <v>SBS Inpeeria, De Gryspeerstraat 84, 2100 DEURNE</v>
      </c>
    </row>
    <row r="592" spans="1:10" x14ac:dyDescent="0.25">
      <c r="A592" s="33">
        <v>7311</v>
      </c>
      <c r="B592" s="33" t="s">
        <v>5407</v>
      </c>
      <c r="C592" s="33" t="s">
        <v>3478</v>
      </c>
      <c r="D592" s="33">
        <v>2100</v>
      </c>
      <c r="E592" s="33" t="s">
        <v>543</v>
      </c>
      <c r="F592" s="33" t="s">
        <v>1428</v>
      </c>
      <c r="G592" s="33" t="s">
        <v>6920</v>
      </c>
      <c r="H592" s="33" t="s">
        <v>6624</v>
      </c>
      <c r="I592" s="33" t="s">
        <v>7061</v>
      </c>
      <c r="J592" s="88" t="str">
        <f t="shared" si="9"/>
        <v>VBS Sint-Rumoldus, Paulus Beyestraat 153, 2100 DEURNE</v>
      </c>
    </row>
    <row r="593" spans="1:10" x14ac:dyDescent="0.25">
      <c r="A593" s="33">
        <v>7328</v>
      </c>
      <c r="B593" s="33" t="s">
        <v>5408</v>
      </c>
      <c r="C593" s="33" t="s">
        <v>3479</v>
      </c>
      <c r="D593" s="33">
        <v>2140</v>
      </c>
      <c r="E593" s="33" t="s">
        <v>293</v>
      </c>
      <c r="F593" s="33" t="s">
        <v>1429</v>
      </c>
      <c r="G593" s="33" t="s">
        <v>6920</v>
      </c>
      <c r="H593" s="33" t="s">
        <v>6624</v>
      </c>
      <c r="I593" s="33" t="s">
        <v>7061</v>
      </c>
      <c r="J593" s="88" t="str">
        <f t="shared" si="9"/>
        <v>VBS Mariagaarde, Griffier Schobbenslaan 45, 2140 BORGERHOUT</v>
      </c>
    </row>
    <row r="594" spans="1:10" x14ac:dyDescent="0.25">
      <c r="A594" s="33">
        <v>7336</v>
      </c>
      <c r="B594" s="33" t="s">
        <v>5409</v>
      </c>
      <c r="C594" s="33" t="s">
        <v>3480</v>
      </c>
      <c r="D594" s="33">
        <v>2100</v>
      </c>
      <c r="E594" s="33" t="s">
        <v>543</v>
      </c>
      <c r="F594" s="33" t="s">
        <v>1430</v>
      </c>
      <c r="G594" s="33" t="s">
        <v>6920</v>
      </c>
      <c r="H594" s="33" t="s">
        <v>6624</v>
      </c>
      <c r="I594" s="33" t="s">
        <v>7061</v>
      </c>
      <c r="J594" s="88" t="str">
        <f t="shared" si="9"/>
        <v>VBS Drakenhof, Drakenhoflaan 242, 2100 DEURNE</v>
      </c>
    </row>
    <row r="595" spans="1:10" x14ac:dyDescent="0.25">
      <c r="A595" s="33">
        <v>7344</v>
      </c>
      <c r="B595" s="33" t="s">
        <v>5410</v>
      </c>
      <c r="C595" s="33" t="s">
        <v>3481</v>
      </c>
      <c r="D595" s="33">
        <v>2100</v>
      </c>
      <c r="E595" s="33" t="s">
        <v>543</v>
      </c>
      <c r="F595" s="33" t="s">
        <v>1431</v>
      </c>
      <c r="G595" s="33" t="s">
        <v>6920</v>
      </c>
      <c r="H595" s="33" t="s">
        <v>6624</v>
      </c>
      <c r="I595" s="33" t="s">
        <v>7061</v>
      </c>
      <c r="J595" s="88" t="str">
        <f t="shared" si="9"/>
        <v>VBS Sancta Maria, Pieter De Ridderstraat 5, 2100 DEURNE</v>
      </c>
    </row>
    <row r="596" spans="1:10" x14ac:dyDescent="0.25">
      <c r="A596" s="33">
        <v>7369</v>
      </c>
      <c r="B596" s="33" t="s">
        <v>6720</v>
      </c>
      <c r="C596" s="33" t="s">
        <v>3482</v>
      </c>
      <c r="D596" s="33">
        <v>2100</v>
      </c>
      <c r="E596" s="33" t="s">
        <v>543</v>
      </c>
      <c r="F596" s="33" t="s">
        <v>1432</v>
      </c>
      <c r="G596" s="33" t="s">
        <v>6920</v>
      </c>
      <c r="H596" s="33" t="s">
        <v>6624</v>
      </c>
      <c r="I596" s="33" t="s">
        <v>7061</v>
      </c>
      <c r="J596" s="88" t="str">
        <f t="shared" si="9"/>
        <v>VBS Sint-Bernadette, Antoon Van den Bosschelaan 145, 2100 DEURNE</v>
      </c>
    </row>
    <row r="597" spans="1:10" x14ac:dyDescent="0.25">
      <c r="A597" s="33">
        <v>7377</v>
      </c>
      <c r="B597" s="33" t="s">
        <v>7400</v>
      </c>
      <c r="C597" s="33" t="s">
        <v>3483</v>
      </c>
      <c r="D597" s="33">
        <v>2100</v>
      </c>
      <c r="E597" s="33" t="s">
        <v>543</v>
      </c>
      <c r="F597" s="33" t="s">
        <v>1433</v>
      </c>
      <c r="G597" s="33" t="s">
        <v>6920</v>
      </c>
      <c r="H597" s="33" t="s">
        <v>6624</v>
      </c>
      <c r="I597" s="33" t="s">
        <v>7061</v>
      </c>
      <c r="J597" s="88" t="str">
        <f t="shared" si="9"/>
        <v>VBS Ibex, Seraphin de Grootestraat 120, 2100 DEURNE</v>
      </c>
    </row>
    <row r="598" spans="1:10" x14ac:dyDescent="0.25">
      <c r="A598" s="33">
        <v>7401</v>
      </c>
      <c r="B598" s="33" t="s">
        <v>5772</v>
      </c>
      <c r="C598" s="33" t="s">
        <v>3484</v>
      </c>
      <c r="D598" s="33">
        <v>2100</v>
      </c>
      <c r="E598" s="33" t="s">
        <v>543</v>
      </c>
      <c r="F598" s="33" t="s">
        <v>1434</v>
      </c>
      <c r="G598" s="33" t="s">
        <v>6920</v>
      </c>
      <c r="H598" s="33" t="s">
        <v>6624</v>
      </c>
      <c r="I598" s="33" t="s">
        <v>7061</v>
      </c>
      <c r="J598" s="88" t="str">
        <f t="shared" si="9"/>
        <v>VBS Immaculata, Van Dornestraat 125, 2100 DEURNE</v>
      </c>
    </row>
    <row r="599" spans="1:10" x14ac:dyDescent="0.25">
      <c r="A599" s="33">
        <v>7419</v>
      </c>
      <c r="B599" s="33" t="s">
        <v>5319</v>
      </c>
      <c r="C599" s="33" t="s">
        <v>3485</v>
      </c>
      <c r="D599" s="33">
        <v>2110</v>
      </c>
      <c r="E599" s="33" t="s">
        <v>284</v>
      </c>
      <c r="F599" s="33" t="s">
        <v>1435</v>
      </c>
      <c r="G599" s="33" t="s">
        <v>6920</v>
      </c>
      <c r="H599" s="33" t="s">
        <v>6624</v>
      </c>
      <c r="I599" s="33" t="s">
        <v>7061</v>
      </c>
      <c r="J599" s="88" t="str">
        <f t="shared" si="9"/>
        <v>VBS Don Bosco, Kasteellei 77_B, 2110 WIJNEGEM</v>
      </c>
    </row>
    <row r="600" spans="1:10" x14ac:dyDescent="0.25">
      <c r="A600" s="33">
        <v>7427</v>
      </c>
      <c r="B600" s="33" t="s">
        <v>5412</v>
      </c>
      <c r="C600" s="33" t="s">
        <v>3486</v>
      </c>
      <c r="D600" s="33">
        <v>2110</v>
      </c>
      <c r="E600" s="33" t="s">
        <v>284</v>
      </c>
      <c r="F600" s="33" t="s">
        <v>1436</v>
      </c>
      <c r="G600" s="33" t="s">
        <v>6920</v>
      </c>
      <c r="H600" s="33" t="s">
        <v>6624</v>
      </c>
      <c r="I600" s="33" t="s">
        <v>7061</v>
      </c>
      <c r="J600" s="88" t="str">
        <f t="shared" si="9"/>
        <v>VBS Oefenschool, Turnhoutsebaan 430, 2110 WIJNEGEM</v>
      </c>
    </row>
    <row r="601" spans="1:10" x14ac:dyDescent="0.25">
      <c r="A601" s="33">
        <v>7443</v>
      </c>
      <c r="B601" s="33" t="s">
        <v>6942</v>
      </c>
      <c r="C601" s="33" t="s">
        <v>3487</v>
      </c>
      <c r="D601" s="33">
        <v>2110</v>
      </c>
      <c r="E601" s="33" t="s">
        <v>284</v>
      </c>
      <c r="F601" s="33" t="s">
        <v>1437</v>
      </c>
      <c r="G601" s="33" t="s">
        <v>6920</v>
      </c>
      <c r="H601" s="33" t="s">
        <v>6624</v>
      </c>
      <c r="I601" s="33" t="s">
        <v>7061</v>
      </c>
      <c r="J601" s="88" t="str">
        <f t="shared" si="9"/>
        <v>GLS De Notelaar, Bergenstraat 2, 2110 WIJNEGEM</v>
      </c>
    </row>
    <row r="602" spans="1:10" x14ac:dyDescent="0.25">
      <c r="A602" s="33">
        <v>7451</v>
      </c>
      <c r="B602" s="33" t="s">
        <v>5413</v>
      </c>
      <c r="C602" s="33" t="s">
        <v>3488</v>
      </c>
      <c r="D602" s="33">
        <v>2900</v>
      </c>
      <c r="E602" s="33" t="s">
        <v>285</v>
      </c>
      <c r="F602" s="33" t="s">
        <v>1438</v>
      </c>
      <c r="G602" s="33" t="s">
        <v>6920</v>
      </c>
      <c r="H602" s="33" t="s">
        <v>6624</v>
      </c>
      <c r="I602" s="33" t="s">
        <v>7061</v>
      </c>
      <c r="J602" s="88" t="str">
        <f t="shared" si="9"/>
        <v>VBS Sint-Filippus, Wijngaardlaan 7, 2900 SCHOTEN</v>
      </c>
    </row>
    <row r="603" spans="1:10" x14ac:dyDescent="0.25">
      <c r="A603" s="33">
        <v>7468</v>
      </c>
      <c r="B603" s="33" t="s">
        <v>5414</v>
      </c>
      <c r="C603" s="33" t="s">
        <v>3489</v>
      </c>
      <c r="D603" s="33">
        <v>2900</v>
      </c>
      <c r="E603" s="33" t="s">
        <v>285</v>
      </c>
      <c r="F603" s="33" t="s">
        <v>1439</v>
      </c>
      <c r="G603" s="33" t="s">
        <v>6920</v>
      </c>
      <c r="H603" s="33" t="s">
        <v>6624</v>
      </c>
      <c r="I603" s="33" t="s">
        <v>7061</v>
      </c>
      <c r="J603" s="88" t="str">
        <f t="shared" si="9"/>
        <v>VBS 1 Sint-Cordula, Vordensteinstraat 32, 2900 SCHOTEN</v>
      </c>
    </row>
    <row r="604" spans="1:10" x14ac:dyDescent="0.25">
      <c r="A604" s="33">
        <v>7476</v>
      </c>
      <c r="B604" s="33" t="s">
        <v>7108</v>
      </c>
      <c r="C604" s="33" t="s">
        <v>3490</v>
      </c>
      <c r="D604" s="33">
        <v>2900</v>
      </c>
      <c r="E604" s="33" t="s">
        <v>285</v>
      </c>
      <c r="F604" s="33" t="s">
        <v>1440</v>
      </c>
      <c r="G604" s="33" t="s">
        <v>6920</v>
      </c>
      <c r="H604" s="33" t="s">
        <v>6624</v>
      </c>
      <c r="I604" s="33" t="s">
        <v>7061</v>
      </c>
      <c r="J604" s="88" t="str">
        <f t="shared" si="9"/>
        <v>VBS Sint-Eduardus, Marialei 2, 2900 SCHOTEN</v>
      </c>
    </row>
    <row r="605" spans="1:10" x14ac:dyDescent="0.25">
      <c r="A605" s="33">
        <v>7484</v>
      </c>
      <c r="B605" s="33" t="s">
        <v>5415</v>
      </c>
      <c r="C605" s="33" t="s">
        <v>3491</v>
      </c>
      <c r="D605" s="33">
        <v>2900</v>
      </c>
      <c r="E605" s="33" t="s">
        <v>285</v>
      </c>
      <c r="F605" s="33" t="s">
        <v>1441</v>
      </c>
      <c r="G605" s="33" t="s">
        <v>6920</v>
      </c>
      <c r="H605" s="33" t="s">
        <v>6624</v>
      </c>
      <c r="I605" s="33" t="s">
        <v>7061</v>
      </c>
      <c r="J605" s="88" t="str">
        <f t="shared" si="9"/>
        <v>VBS Heilige Familie, Laaglandlei 20, 2900 SCHOTEN</v>
      </c>
    </row>
    <row r="606" spans="1:10" x14ac:dyDescent="0.25">
      <c r="A606" s="33">
        <v>7492</v>
      </c>
      <c r="B606" s="33" t="s">
        <v>6721</v>
      </c>
      <c r="C606" s="33" t="s">
        <v>3492</v>
      </c>
      <c r="D606" s="33">
        <v>2900</v>
      </c>
      <c r="E606" s="33" t="s">
        <v>285</v>
      </c>
      <c r="F606" s="33" t="s">
        <v>1442</v>
      </c>
      <c r="G606" s="33" t="s">
        <v>6920</v>
      </c>
      <c r="H606" s="33" t="s">
        <v>6624</v>
      </c>
      <c r="I606" s="33" t="s">
        <v>7061</v>
      </c>
      <c r="J606" s="88" t="str">
        <f t="shared" si="9"/>
        <v>VBS Sint-Ludgardis Schoten, Sint-Maria-ten-Boslei 10, 2900 SCHOTEN</v>
      </c>
    </row>
    <row r="607" spans="1:10" x14ac:dyDescent="0.25">
      <c r="A607" s="33">
        <v>7501</v>
      </c>
      <c r="B607" s="33" t="s">
        <v>5416</v>
      </c>
      <c r="C607" s="33" t="s">
        <v>3493</v>
      </c>
      <c r="D607" s="33">
        <v>2900</v>
      </c>
      <c r="E607" s="33" t="s">
        <v>285</v>
      </c>
      <c r="F607" s="33" t="s">
        <v>1443</v>
      </c>
      <c r="G607" s="33" t="s">
        <v>6920</v>
      </c>
      <c r="H607" s="33" t="s">
        <v>6624</v>
      </c>
      <c r="I607" s="33" t="s">
        <v>7061</v>
      </c>
      <c r="J607" s="88" t="str">
        <f t="shared" si="9"/>
        <v>VBS 1 Bloemendaal, Paalstraat 309, 2900 SCHOTEN</v>
      </c>
    </row>
    <row r="608" spans="1:10" x14ac:dyDescent="0.25">
      <c r="A608" s="33">
        <v>7526</v>
      </c>
      <c r="B608" s="33" t="s">
        <v>10895</v>
      </c>
      <c r="C608" s="33" t="s">
        <v>3494</v>
      </c>
      <c r="D608" s="33">
        <v>2960</v>
      </c>
      <c r="E608" s="33" t="s">
        <v>286</v>
      </c>
      <c r="F608" s="33" t="s">
        <v>1444</v>
      </c>
      <c r="G608" s="33" t="s">
        <v>6920</v>
      </c>
      <c r="H608" s="33" t="s">
        <v>6624</v>
      </c>
      <c r="I608" s="33" t="s">
        <v>7061</v>
      </c>
      <c r="J608" s="88" t="str">
        <f t="shared" si="9"/>
        <v>VBS 1 Maria Middelares, Hogebaan 2, 2960 SINT-JOB-IN-'T-GOOR</v>
      </c>
    </row>
    <row r="609" spans="1:10" x14ac:dyDescent="0.25">
      <c r="A609" s="33">
        <v>7542</v>
      </c>
      <c r="B609" s="33" t="s">
        <v>5417</v>
      </c>
      <c r="C609" s="33" t="s">
        <v>3495</v>
      </c>
      <c r="D609" s="33">
        <v>2930</v>
      </c>
      <c r="E609" s="33" t="s">
        <v>287</v>
      </c>
      <c r="F609" s="33" t="s">
        <v>1445</v>
      </c>
      <c r="G609" s="33" t="s">
        <v>6920</v>
      </c>
      <c r="H609" s="33" t="s">
        <v>6624</v>
      </c>
      <c r="I609" s="33" t="s">
        <v>7061</v>
      </c>
      <c r="J609" s="88" t="str">
        <f t="shared" si="9"/>
        <v>GBS - De Heide, Bredabaan 1093, 2930 BRASSCHAAT</v>
      </c>
    </row>
    <row r="610" spans="1:10" x14ac:dyDescent="0.25">
      <c r="A610" s="33">
        <v>7559</v>
      </c>
      <c r="B610" s="33" t="s">
        <v>3496</v>
      </c>
      <c r="C610" s="33" t="s">
        <v>3497</v>
      </c>
      <c r="D610" s="33">
        <v>2930</v>
      </c>
      <c r="E610" s="33" t="s">
        <v>287</v>
      </c>
      <c r="F610" s="33" t="s">
        <v>1446</v>
      </c>
      <c r="G610" s="33" t="s">
        <v>6920</v>
      </c>
      <c r="H610" s="33" t="s">
        <v>6624</v>
      </c>
      <c r="I610" s="33" t="s">
        <v>7061</v>
      </c>
      <c r="J610" s="88" t="str">
        <f t="shared" si="9"/>
        <v>GLS De Kaart, Leeuwenstraat 50, 2930 BRASSCHAAT</v>
      </c>
    </row>
    <row r="611" spans="1:10" x14ac:dyDescent="0.25">
      <c r="A611" s="33">
        <v>7567</v>
      </c>
      <c r="B611" s="33" t="s">
        <v>5418</v>
      </c>
      <c r="C611" s="33" t="s">
        <v>3498</v>
      </c>
      <c r="D611" s="33">
        <v>2930</v>
      </c>
      <c r="E611" s="33" t="s">
        <v>287</v>
      </c>
      <c r="F611" s="33" t="s">
        <v>1447</v>
      </c>
      <c r="G611" s="33" t="s">
        <v>6920</v>
      </c>
      <c r="H611" s="33" t="s">
        <v>6624</v>
      </c>
      <c r="I611" s="33" t="s">
        <v>7061</v>
      </c>
      <c r="J611" s="88" t="str">
        <f t="shared" si="9"/>
        <v>GBS Mariaburg, Annadreef 7, 2930 BRASSCHAAT</v>
      </c>
    </row>
    <row r="612" spans="1:10" x14ac:dyDescent="0.25">
      <c r="A612" s="33">
        <v>7583</v>
      </c>
      <c r="B612" s="33" t="s">
        <v>5419</v>
      </c>
      <c r="C612" s="33" t="s">
        <v>3499</v>
      </c>
      <c r="D612" s="33">
        <v>2930</v>
      </c>
      <c r="E612" s="33" t="s">
        <v>287</v>
      </c>
      <c r="F612" s="33" t="s">
        <v>1448</v>
      </c>
      <c r="G612" s="33" t="s">
        <v>6920</v>
      </c>
      <c r="H612" s="33" t="s">
        <v>6624</v>
      </c>
      <c r="I612" s="33" t="s">
        <v>7061</v>
      </c>
      <c r="J612" s="88" t="str">
        <f t="shared" si="9"/>
        <v>VBS Mater Dei Driehoek, Heislag 35, 2930 BRASSCHAAT</v>
      </c>
    </row>
    <row r="613" spans="1:10" x14ac:dyDescent="0.25">
      <c r="A613" s="33">
        <v>7591</v>
      </c>
      <c r="B613" s="33" t="s">
        <v>5420</v>
      </c>
      <c r="C613" s="33" t="s">
        <v>3500</v>
      </c>
      <c r="D613" s="33">
        <v>2930</v>
      </c>
      <c r="E613" s="33" t="s">
        <v>287</v>
      </c>
      <c r="F613" s="33" t="s">
        <v>1449</v>
      </c>
      <c r="G613" s="33" t="s">
        <v>6920</v>
      </c>
      <c r="H613" s="33" t="s">
        <v>6624</v>
      </c>
      <c r="I613" s="33" t="s">
        <v>7061</v>
      </c>
      <c r="J613" s="88" t="str">
        <f t="shared" si="9"/>
        <v>VBS Mater Dei, della Faillestraat 16, 2930 BRASSCHAAT</v>
      </c>
    </row>
    <row r="614" spans="1:10" x14ac:dyDescent="0.25">
      <c r="A614" s="33">
        <v>7609</v>
      </c>
      <c r="B614" s="33" t="s">
        <v>5421</v>
      </c>
      <c r="C614" s="33" t="s">
        <v>3501</v>
      </c>
      <c r="D614" s="33">
        <v>2930</v>
      </c>
      <c r="E614" s="33" t="s">
        <v>287</v>
      </c>
      <c r="F614" s="33" t="s">
        <v>1450</v>
      </c>
      <c r="G614" s="33" t="s">
        <v>6920</v>
      </c>
      <c r="H614" s="33" t="s">
        <v>6624</v>
      </c>
      <c r="I614" s="33" t="s">
        <v>7061</v>
      </c>
      <c r="J614" s="88" t="str">
        <f t="shared" si="9"/>
        <v>VBS De Vlinder, Lage Kaart 266, 2930 BRASSCHAAT</v>
      </c>
    </row>
    <row r="615" spans="1:10" x14ac:dyDescent="0.25">
      <c r="A615" s="33">
        <v>7617</v>
      </c>
      <c r="B615" s="33" t="s">
        <v>5385</v>
      </c>
      <c r="C615" s="33" t="s">
        <v>3502</v>
      </c>
      <c r="D615" s="33">
        <v>2930</v>
      </c>
      <c r="E615" s="33" t="s">
        <v>287</v>
      </c>
      <c r="F615" s="33" t="s">
        <v>1451</v>
      </c>
      <c r="G615" s="33" t="s">
        <v>6920</v>
      </c>
      <c r="H615" s="33" t="s">
        <v>6624</v>
      </c>
      <c r="I615" s="33" t="s">
        <v>7061</v>
      </c>
      <c r="J615" s="88" t="str">
        <f t="shared" si="9"/>
        <v>VBS Sint-Ludgardis, Donksesteenweg 150, 2930 BRASSCHAAT</v>
      </c>
    </row>
    <row r="616" spans="1:10" x14ac:dyDescent="0.25">
      <c r="A616" s="33">
        <v>7633</v>
      </c>
      <c r="B616" s="33" t="s">
        <v>487</v>
      </c>
      <c r="C616" s="33" t="s">
        <v>908</v>
      </c>
      <c r="D616" s="33">
        <v>2930</v>
      </c>
      <c r="E616" s="33" t="s">
        <v>287</v>
      </c>
      <c r="F616" s="33" t="s">
        <v>1451</v>
      </c>
      <c r="G616" s="33" t="s">
        <v>6920</v>
      </c>
      <c r="H616" s="33" t="s">
        <v>6624</v>
      </c>
      <c r="I616" s="33" t="s">
        <v>7061</v>
      </c>
      <c r="J616" s="88" t="str">
        <f t="shared" si="9"/>
        <v>Vrije Basisschool, Baillet-Latourlei 107_A, 2930 BRASSCHAAT</v>
      </c>
    </row>
    <row r="617" spans="1:10" x14ac:dyDescent="0.25">
      <c r="A617" s="33">
        <v>7641</v>
      </c>
      <c r="B617" s="33" t="s">
        <v>5420</v>
      </c>
      <c r="C617" s="33" t="s">
        <v>3503</v>
      </c>
      <c r="D617" s="33">
        <v>2930</v>
      </c>
      <c r="E617" s="33" t="s">
        <v>287</v>
      </c>
      <c r="F617" s="33" t="s">
        <v>1452</v>
      </c>
      <c r="G617" s="33" t="s">
        <v>6920</v>
      </c>
      <c r="H617" s="33" t="s">
        <v>6624</v>
      </c>
      <c r="I617" s="33" t="s">
        <v>7061</v>
      </c>
      <c r="J617" s="88" t="str">
        <f t="shared" si="9"/>
        <v>VBS Mater Dei, Zegersdreef 66, 2930 BRASSCHAAT</v>
      </c>
    </row>
    <row r="618" spans="1:10" x14ac:dyDescent="0.25">
      <c r="A618" s="33">
        <v>7658</v>
      </c>
      <c r="B618" s="33" t="s">
        <v>5422</v>
      </c>
      <c r="C618" s="33" t="s">
        <v>3504</v>
      </c>
      <c r="D618" s="33">
        <v>2930</v>
      </c>
      <c r="E618" s="33" t="s">
        <v>287</v>
      </c>
      <c r="F618" s="33" t="s">
        <v>1453</v>
      </c>
      <c r="G618" s="33" t="s">
        <v>6920</v>
      </c>
      <c r="H618" s="33" t="s">
        <v>6624</v>
      </c>
      <c r="I618" s="33" t="s">
        <v>7061</v>
      </c>
      <c r="J618" s="88" t="str">
        <f t="shared" si="9"/>
        <v>VLS Sint-Michielscollege, Kapelsesteenweg 74, 2930 BRASSCHAAT</v>
      </c>
    </row>
    <row r="619" spans="1:10" x14ac:dyDescent="0.25">
      <c r="A619" s="33">
        <v>7674</v>
      </c>
      <c r="B619" s="33" t="s">
        <v>5438</v>
      </c>
      <c r="C619" s="33" t="s">
        <v>3505</v>
      </c>
      <c r="D619" s="33">
        <v>2390</v>
      </c>
      <c r="E619" s="33" t="s">
        <v>544</v>
      </c>
      <c r="F619" s="33" t="s">
        <v>1454</v>
      </c>
      <c r="G619" s="33" t="s">
        <v>6920</v>
      </c>
      <c r="H619" s="33" t="s">
        <v>6624</v>
      </c>
      <c r="I619" s="33" t="s">
        <v>7061</v>
      </c>
      <c r="J619" s="88" t="str">
        <f t="shared" si="9"/>
        <v>GBS De Horizon, Sint Jozeflei 18, 2390 WESTMALLE</v>
      </c>
    </row>
    <row r="620" spans="1:10" x14ac:dyDescent="0.25">
      <c r="A620" s="33">
        <v>7682</v>
      </c>
      <c r="B620" s="33" t="s">
        <v>6722</v>
      </c>
      <c r="C620" s="33" t="s">
        <v>3506</v>
      </c>
      <c r="D620" s="33">
        <v>2390</v>
      </c>
      <c r="E620" s="33" t="s">
        <v>544</v>
      </c>
      <c r="F620" s="33" t="s">
        <v>1455</v>
      </c>
      <c r="G620" s="33" t="s">
        <v>6920</v>
      </c>
      <c r="H620" s="33" t="s">
        <v>6624</v>
      </c>
      <c r="I620" s="33" t="s">
        <v>7061</v>
      </c>
      <c r="J620" s="88" t="str">
        <f t="shared" si="9"/>
        <v>VBS Sint-Jan Berchmanscollege, Kasteellaan 18, 2390 WESTMALLE</v>
      </c>
    </row>
    <row r="621" spans="1:10" x14ac:dyDescent="0.25">
      <c r="A621" s="33">
        <v>7708</v>
      </c>
      <c r="B621" s="33" t="s">
        <v>10556</v>
      </c>
      <c r="C621" s="33" t="s">
        <v>3507</v>
      </c>
      <c r="D621" s="33">
        <v>2390</v>
      </c>
      <c r="E621" s="33" t="s">
        <v>544</v>
      </c>
      <c r="F621" s="33" t="s">
        <v>1456</v>
      </c>
      <c r="G621" s="33" t="s">
        <v>6920</v>
      </c>
      <c r="H621" s="33" t="s">
        <v>6624</v>
      </c>
      <c r="I621" s="33" t="s">
        <v>7061</v>
      </c>
      <c r="J621" s="88" t="str">
        <f t="shared" si="9"/>
        <v>VBS Mariagaard, Oude Molenstraat 11, 2390 WESTMALLE</v>
      </c>
    </row>
    <row r="622" spans="1:10" x14ac:dyDescent="0.25">
      <c r="A622" s="33">
        <v>7716</v>
      </c>
      <c r="B622" s="33" t="s">
        <v>899</v>
      </c>
      <c r="C622" s="33" t="s">
        <v>3508</v>
      </c>
      <c r="D622" s="33">
        <v>2390</v>
      </c>
      <c r="E622" s="33" t="s">
        <v>2858</v>
      </c>
      <c r="F622" s="33" t="s">
        <v>1457</v>
      </c>
      <c r="G622" s="33" t="s">
        <v>10394</v>
      </c>
      <c r="H622" s="33" t="s">
        <v>10395</v>
      </c>
      <c r="I622" s="33" t="s">
        <v>10396</v>
      </c>
      <c r="J622" s="88" t="str">
        <f t="shared" si="9"/>
        <v>Vrije Lagere School, Smekenstraat 12, 2390 MALLE</v>
      </c>
    </row>
    <row r="623" spans="1:10" x14ac:dyDescent="0.25">
      <c r="A623" s="33">
        <v>7724</v>
      </c>
      <c r="B623" s="33" t="s">
        <v>10559</v>
      </c>
      <c r="C623" s="33" t="s">
        <v>3509</v>
      </c>
      <c r="D623" s="33">
        <v>2340</v>
      </c>
      <c r="E623" s="33" t="s">
        <v>545</v>
      </c>
      <c r="F623" s="33" t="s">
        <v>1458</v>
      </c>
      <c r="G623" s="33" t="s">
        <v>6920</v>
      </c>
      <c r="H623" s="33" t="s">
        <v>6624</v>
      </c>
      <c r="I623" s="33" t="s">
        <v>7061</v>
      </c>
      <c r="J623" s="88" t="str">
        <f t="shared" si="9"/>
        <v>VBS Triangel, Hoogstraat 19, 2340 VLIMMEREN</v>
      </c>
    </row>
    <row r="624" spans="1:10" x14ac:dyDescent="0.25">
      <c r="A624" s="33">
        <v>7741</v>
      </c>
      <c r="B624" s="33" t="s">
        <v>5423</v>
      </c>
      <c r="C624" s="33" t="s">
        <v>10162</v>
      </c>
      <c r="D624" s="33">
        <v>2275</v>
      </c>
      <c r="E624" s="33" t="s">
        <v>546</v>
      </c>
      <c r="F624" s="33" t="s">
        <v>1459</v>
      </c>
      <c r="G624" s="33" t="s">
        <v>10394</v>
      </c>
      <c r="H624" s="33" t="s">
        <v>10395</v>
      </c>
      <c r="I624" s="33" t="s">
        <v>10396</v>
      </c>
      <c r="J624" s="88" t="str">
        <f t="shared" si="9"/>
        <v>VBS 't Klavernest, Kerkepad 27, 2275 WECHELDERZANDE</v>
      </c>
    </row>
    <row r="625" spans="1:10" x14ac:dyDescent="0.25">
      <c r="A625" s="33">
        <v>7757</v>
      </c>
      <c r="B625" s="33" t="s">
        <v>10163</v>
      </c>
      <c r="C625" s="33" t="s">
        <v>3510</v>
      </c>
      <c r="D625" s="33">
        <v>2980</v>
      </c>
      <c r="E625" s="33" t="s">
        <v>289</v>
      </c>
      <c r="F625" s="33" t="s">
        <v>1460</v>
      </c>
      <c r="G625" s="33" t="s">
        <v>6920</v>
      </c>
      <c r="H625" s="33" t="s">
        <v>6624</v>
      </c>
      <c r="I625" s="33" t="s">
        <v>7061</v>
      </c>
      <c r="J625" s="88" t="str">
        <f t="shared" si="9"/>
        <v>GBS De Kiekeboes, Kerkstraat 7, 2980 ZOERSEL</v>
      </c>
    </row>
    <row r="626" spans="1:10" x14ac:dyDescent="0.25">
      <c r="A626" s="33">
        <v>7765</v>
      </c>
      <c r="B626" s="33" t="s">
        <v>6723</v>
      </c>
      <c r="C626" s="33" t="s">
        <v>3511</v>
      </c>
      <c r="D626" s="33">
        <v>2980</v>
      </c>
      <c r="E626" s="33" t="s">
        <v>289</v>
      </c>
      <c r="F626" s="33" t="s">
        <v>1461</v>
      </c>
      <c r="G626" s="33" t="s">
        <v>6920</v>
      </c>
      <c r="H626" s="33" t="s">
        <v>6624</v>
      </c>
      <c r="I626" s="33" t="s">
        <v>7061</v>
      </c>
      <c r="J626" s="88" t="str">
        <f t="shared" si="9"/>
        <v>VBS Sint-Elisabethschool, Zandstraat 39, 2980 ZOERSEL</v>
      </c>
    </row>
    <row r="627" spans="1:10" x14ac:dyDescent="0.25">
      <c r="A627" s="33">
        <v>7773</v>
      </c>
      <c r="B627" s="33" t="s">
        <v>5424</v>
      </c>
      <c r="C627" s="33" t="s">
        <v>3512</v>
      </c>
      <c r="D627" s="33">
        <v>2980</v>
      </c>
      <c r="E627" s="33" t="s">
        <v>289</v>
      </c>
      <c r="F627" s="33" t="s">
        <v>1462</v>
      </c>
      <c r="G627" s="33" t="s">
        <v>6920</v>
      </c>
      <c r="H627" s="33" t="s">
        <v>6624</v>
      </c>
      <c r="I627" s="33" t="s">
        <v>7061</v>
      </c>
      <c r="J627" s="88" t="str">
        <f t="shared" si="9"/>
        <v>GBS Beuk &amp; Noot, Ter Beuken 1, 2980 ZOERSEL</v>
      </c>
    </row>
    <row r="628" spans="1:10" x14ac:dyDescent="0.25">
      <c r="A628" s="33">
        <v>7781</v>
      </c>
      <c r="B628" s="33" t="s">
        <v>5425</v>
      </c>
      <c r="C628" s="33" t="s">
        <v>3513</v>
      </c>
      <c r="D628" s="33">
        <v>2960</v>
      </c>
      <c r="E628" s="33" t="s">
        <v>547</v>
      </c>
      <c r="F628" s="33" t="s">
        <v>10896</v>
      </c>
      <c r="G628" s="33" t="s">
        <v>6920</v>
      </c>
      <c r="H628" s="33" t="s">
        <v>6624</v>
      </c>
      <c r="I628" s="33" t="s">
        <v>7061</v>
      </c>
      <c r="J628" s="88" t="str">
        <f t="shared" si="9"/>
        <v>GBS De Sleutelbloem, Schoolplein 2, 2960 BRECHT</v>
      </c>
    </row>
    <row r="629" spans="1:10" x14ac:dyDescent="0.25">
      <c r="A629" s="33">
        <v>7799</v>
      </c>
      <c r="B629" s="33" t="s">
        <v>7113</v>
      </c>
      <c r="C629" s="33" t="s">
        <v>3514</v>
      </c>
      <c r="D629" s="33">
        <v>2960</v>
      </c>
      <c r="E629" s="33" t="s">
        <v>547</v>
      </c>
      <c r="F629" s="33" t="s">
        <v>1463</v>
      </c>
      <c r="G629" s="33" t="s">
        <v>6920</v>
      </c>
      <c r="H629" s="33" t="s">
        <v>6624</v>
      </c>
      <c r="I629" s="33" t="s">
        <v>7061</v>
      </c>
      <c r="J629" s="88" t="str">
        <f t="shared" si="9"/>
        <v>VLS Sint-Michielschool, Venusstraat 5, 2960 BRECHT</v>
      </c>
    </row>
    <row r="630" spans="1:10" x14ac:dyDescent="0.25">
      <c r="A630" s="33">
        <v>7807</v>
      </c>
      <c r="B630" s="33" t="s">
        <v>5349</v>
      </c>
      <c r="C630" s="33" t="s">
        <v>3515</v>
      </c>
      <c r="D630" s="33">
        <v>2980</v>
      </c>
      <c r="E630" s="33" t="s">
        <v>289</v>
      </c>
      <c r="F630" s="33" t="s">
        <v>1464</v>
      </c>
      <c r="G630" s="33" t="s">
        <v>6920</v>
      </c>
      <c r="H630" s="33" t="s">
        <v>6624</v>
      </c>
      <c r="I630" s="33" t="s">
        <v>7061</v>
      </c>
      <c r="J630" s="88" t="str">
        <f t="shared" si="9"/>
        <v>VBS Sint-Antonius, Handelslei 72, 2980 ZOERSEL</v>
      </c>
    </row>
    <row r="631" spans="1:10" x14ac:dyDescent="0.25">
      <c r="A631" s="33">
        <v>7823</v>
      </c>
      <c r="B631" s="33" t="s">
        <v>10557</v>
      </c>
      <c r="C631" s="33" t="s">
        <v>3516</v>
      </c>
      <c r="D631" s="33">
        <v>2960</v>
      </c>
      <c r="E631" s="33" t="s">
        <v>548</v>
      </c>
      <c r="F631" s="33" t="s">
        <v>1465</v>
      </c>
      <c r="G631" s="33" t="s">
        <v>6920</v>
      </c>
      <c r="H631" s="33" t="s">
        <v>6624</v>
      </c>
      <c r="I631" s="33" t="s">
        <v>7061</v>
      </c>
      <c r="J631" s="88" t="str">
        <f t="shared" si="9"/>
        <v>VBS Leonardus, Dorpsstraat 12, 2960 SINT-LENAARTS</v>
      </c>
    </row>
    <row r="632" spans="1:10" x14ac:dyDescent="0.25">
      <c r="A632" s="33">
        <v>7831</v>
      </c>
      <c r="B632" s="33" t="s">
        <v>10558</v>
      </c>
      <c r="C632" s="33" t="s">
        <v>3517</v>
      </c>
      <c r="D632" s="33">
        <v>2990</v>
      </c>
      <c r="E632" s="33" t="s">
        <v>290</v>
      </c>
      <c r="F632" s="33" t="s">
        <v>1466</v>
      </c>
      <c r="G632" s="33" t="s">
        <v>6920</v>
      </c>
      <c r="H632" s="33" t="s">
        <v>6624</v>
      </c>
      <c r="I632" s="33" t="s">
        <v>7061</v>
      </c>
      <c r="J632" s="88" t="str">
        <f t="shared" si="9"/>
        <v>GLS De Wissel, Hagelkruis 2_A, 2990 WUUSTWEZEL</v>
      </c>
    </row>
    <row r="633" spans="1:10" x14ac:dyDescent="0.25">
      <c r="A633" s="33">
        <v>7849</v>
      </c>
      <c r="B633" s="33" t="s">
        <v>5426</v>
      </c>
      <c r="C633" s="33" t="s">
        <v>3518</v>
      </c>
      <c r="D633" s="33">
        <v>2990</v>
      </c>
      <c r="E633" s="33" t="s">
        <v>290</v>
      </c>
      <c r="F633" s="33" t="s">
        <v>1467</v>
      </c>
      <c r="G633" s="33" t="s">
        <v>6920</v>
      </c>
      <c r="H633" s="33" t="s">
        <v>6624</v>
      </c>
      <c r="I633" s="33" t="s">
        <v>7061</v>
      </c>
      <c r="J633" s="88" t="str">
        <f t="shared" si="9"/>
        <v>VBS Sterbos, Molenheide 1, 2990 WUUSTWEZEL</v>
      </c>
    </row>
    <row r="634" spans="1:10" x14ac:dyDescent="0.25">
      <c r="A634" s="33">
        <v>7856</v>
      </c>
      <c r="B634" s="33" t="s">
        <v>6724</v>
      </c>
      <c r="C634" s="33" t="s">
        <v>3519</v>
      </c>
      <c r="D634" s="33">
        <v>2990</v>
      </c>
      <c r="E634" s="33" t="s">
        <v>290</v>
      </c>
      <c r="F634" s="33" t="s">
        <v>1468</v>
      </c>
      <c r="G634" s="33" t="s">
        <v>6920</v>
      </c>
      <c r="H634" s="33" t="s">
        <v>6624</v>
      </c>
      <c r="I634" s="33" t="s">
        <v>7061</v>
      </c>
      <c r="J634" s="88" t="str">
        <f t="shared" si="9"/>
        <v>VBS 't Kantoor, Bredabaan 124, 2990 WUUSTWEZEL</v>
      </c>
    </row>
    <row r="635" spans="1:10" x14ac:dyDescent="0.25">
      <c r="A635" s="33">
        <v>7864</v>
      </c>
      <c r="B635" s="33" t="s">
        <v>5427</v>
      </c>
      <c r="C635" s="33" t="s">
        <v>3520</v>
      </c>
      <c r="D635" s="33">
        <v>2990</v>
      </c>
      <c r="E635" s="33" t="s">
        <v>290</v>
      </c>
      <c r="F635" s="33" t="s">
        <v>1469</v>
      </c>
      <c r="G635" s="33" t="s">
        <v>6920</v>
      </c>
      <c r="H635" s="33" t="s">
        <v>6624</v>
      </c>
      <c r="I635" s="33" t="s">
        <v>7061</v>
      </c>
      <c r="J635" s="88" t="str">
        <f t="shared" si="9"/>
        <v>VBS Mater Dei Gooreind, Oude Baan 92, 2990 WUUSTWEZEL</v>
      </c>
    </row>
    <row r="636" spans="1:10" x14ac:dyDescent="0.25">
      <c r="A636" s="33">
        <v>7872</v>
      </c>
      <c r="B636" s="33" t="s">
        <v>10559</v>
      </c>
      <c r="C636" s="33" t="s">
        <v>3521</v>
      </c>
      <c r="D636" s="33">
        <v>2990</v>
      </c>
      <c r="E636" s="33" t="s">
        <v>290</v>
      </c>
      <c r="F636" s="33" t="s">
        <v>1470</v>
      </c>
      <c r="G636" s="33" t="s">
        <v>6920</v>
      </c>
      <c r="H636" s="33" t="s">
        <v>6624</v>
      </c>
      <c r="I636" s="33" t="s">
        <v>7061</v>
      </c>
      <c r="J636" s="88" t="str">
        <f t="shared" si="9"/>
        <v>VBS Triangel, Kloosterstraat 7, 2990 WUUSTWEZEL</v>
      </c>
    </row>
    <row r="637" spans="1:10" x14ac:dyDescent="0.25">
      <c r="A637" s="33">
        <v>7881</v>
      </c>
      <c r="B637" s="33" t="s">
        <v>5428</v>
      </c>
      <c r="C637" s="33" t="s">
        <v>10164</v>
      </c>
      <c r="D637" s="33">
        <v>2990</v>
      </c>
      <c r="E637" s="33" t="s">
        <v>549</v>
      </c>
      <c r="F637" s="33" t="s">
        <v>10165</v>
      </c>
      <c r="G637" s="33" t="s">
        <v>6920</v>
      </c>
      <c r="H637" s="33" t="s">
        <v>6624</v>
      </c>
      <c r="I637" s="33" t="s">
        <v>7061</v>
      </c>
      <c r="J637" s="88" t="str">
        <f t="shared" si="9"/>
        <v>GBS 't Blokje, Kerkblokstraat 14, 2990 LOENHOUT</v>
      </c>
    </row>
    <row r="638" spans="1:10" x14ac:dyDescent="0.25">
      <c r="A638" s="33">
        <v>7906</v>
      </c>
      <c r="B638" s="33" t="s">
        <v>5283</v>
      </c>
      <c r="C638" s="33" t="s">
        <v>3522</v>
      </c>
      <c r="D638" s="33">
        <v>2920</v>
      </c>
      <c r="E638" s="33" t="s">
        <v>291</v>
      </c>
      <c r="F638" s="33" t="s">
        <v>1471</v>
      </c>
      <c r="G638" s="33" t="s">
        <v>6920</v>
      </c>
      <c r="H638" s="33" t="s">
        <v>6624</v>
      </c>
      <c r="I638" s="33" t="s">
        <v>7061</v>
      </c>
      <c r="J638" s="88" t="str">
        <f t="shared" si="9"/>
        <v>VBS Sint-Jozef, Heidestatieplein 6, 2920 KALMTHOUT</v>
      </c>
    </row>
    <row r="639" spans="1:10" x14ac:dyDescent="0.25">
      <c r="A639" s="33">
        <v>7914</v>
      </c>
      <c r="B639" s="33" t="s">
        <v>5429</v>
      </c>
      <c r="C639" s="33" t="s">
        <v>3523</v>
      </c>
      <c r="D639" s="33">
        <v>2920</v>
      </c>
      <c r="E639" s="33" t="s">
        <v>291</v>
      </c>
      <c r="F639" s="33" t="s">
        <v>1472</v>
      </c>
      <c r="G639" s="33" t="s">
        <v>6920</v>
      </c>
      <c r="H639" s="33" t="s">
        <v>6624</v>
      </c>
      <c r="I639" s="33" t="s">
        <v>7061</v>
      </c>
      <c r="J639" s="88" t="str">
        <f t="shared" si="9"/>
        <v>VBS Den Heuvel, Heuvel 37, 2920 KALMTHOUT</v>
      </c>
    </row>
    <row r="640" spans="1:10" x14ac:dyDescent="0.25">
      <c r="A640" s="33">
        <v>7922</v>
      </c>
      <c r="B640" s="33" t="s">
        <v>5430</v>
      </c>
      <c r="C640" s="33" t="s">
        <v>3524</v>
      </c>
      <c r="D640" s="33">
        <v>2920</v>
      </c>
      <c r="E640" s="33" t="s">
        <v>291</v>
      </c>
      <c r="F640" s="33" t="s">
        <v>1473</v>
      </c>
      <c r="G640" s="33" t="s">
        <v>6920</v>
      </c>
      <c r="H640" s="33" t="s">
        <v>6624</v>
      </c>
      <c r="I640" s="33" t="s">
        <v>7061</v>
      </c>
      <c r="J640" s="88" t="str">
        <f t="shared" si="9"/>
        <v>VBS De Linde, Achterbroeksteenweg 190, 2920 KALMTHOUT</v>
      </c>
    </row>
    <row r="641" spans="1:10" x14ac:dyDescent="0.25">
      <c r="A641" s="33">
        <v>7931</v>
      </c>
      <c r="B641" s="33" t="s">
        <v>7401</v>
      </c>
      <c r="C641" s="33" t="s">
        <v>3525</v>
      </c>
      <c r="D641" s="33">
        <v>2920</v>
      </c>
      <c r="E641" s="33" t="s">
        <v>291</v>
      </c>
      <c r="F641" s="33" t="s">
        <v>1474</v>
      </c>
      <c r="G641" s="33" t="s">
        <v>6920</v>
      </c>
      <c r="H641" s="33" t="s">
        <v>6624</v>
      </c>
      <c r="I641" s="33" t="s">
        <v>7061</v>
      </c>
      <c r="J641" s="88" t="str">
        <f t="shared" si="9"/>
        <v>VBS Zonnekind, Zonnekinddreef 2, 2920 KALMTHOUT</v>
      </c>
    </row>
    <row r="642" spans="1:10" x14ac:dyDescent="0.25">
      <c r="A642" s="33">
        <v>7955</v>
      </c>
      <c r="B642" s="33" t="s">
        <v>7114</v>
      </c>
      <c r="C642" s="33" t="s">
        <v>3526</v>
      </c>
      <c r="D642" s="33">
        <v>2920</v>
      </c>
      <c r="E642" s="33" t="s">
        <v>291</v>
      </c>
      <c r="F642" s="33" t="s">
        <v>1475</v>
      </c>
      <c r="G642" s="33" t="s">
        <v>6920</v>
      </c>
      <c r="H642" s="33" t="s">
        <v>6624</v>
      </c>
      <c r="I642" s="33" t="s">
        <v>7061</v>
      </c>
      <c r="J642" s="88" t="str">
        <f t="shared" si="9"/>
        <v>GBS Kadrie, Driehoekstraat 41, 2920 KALMTHOUT</v>
      </c>
    </row>
    <row r="643" spans="1:10" x14ac:dyDescent="0.25">
      <c r="A643" s="33">
        <v>7963</v>
      </c>
      <c r="B643" s="33" t="s">
        <v>10560</v>
      </c>
      <c r="C643" s="33" t="s">
        <v>3527</v>
      </c>
      <c r="D643" s="33">
        <v>2920</v>
      </c>
      <c r="E643" s="33" t="s">
        <v>291</v>
      </c>
      <c r="F643" s="33" t="s">
        <v>1476</v>
      </c>
      <c r="G643" s="33" t="s">
        <v>6920</v>
      </c>
      <c r="H643" s="33" t="s">
        <v>6624</v>
      </c>
      <c r="I643" s="33" t="s">
        <v>7061</v>
      </c>
      <c r="J643" s="88" t="str">
        <f t="shared" ref="J643:J706" si="10">IF(A643="","",B643&amp;", "&amp;C643&amp;", "&amp;D643&amp;" "&amp;E643)</f>
        <v>GBS Maatjes, Nieuwmoer-Dorp 10, 2920 KALMTHOUT</v>
      </c>
    </row>
    <row r="644" spans="1:10" x14ac:dyDescent="0.25">
      <c r="A644" s="33">
        <v>7971</v>
      </c>
      <c r="B644" s="33" t="s">
        <v>10561</v>
      </c>
      <c r="C644" s="33" t="s">
        <v>3528</v>
      </c>
      <c r="D644" s="33">
        <v>2910</v>
      </c>
      <c r="E644" s="33" t="s">
        <v>292</v>
      </c>
      <c r="F644" s="33" t="s">
        <v>1477</v>
      </c>
      <c r="G644" s="33" t="s">
        <v>6920</v>
      </c>
      <c r="H644" s="33" t="s">
        <v>6624</v>
      </c>
      <c r="I644" s="33" t="s">
        <v>7061</v>
      </c>
      <c r="J644" s="88" t="str">
        <f t="shared" si="10"/>
        <v>VLS Mariaberg, Kloosterstraat 76, 2910 ESSEN</v>
      </c>
    </row>
    <row r="645" spans="1:10" x14ac:dyDescent="0.25">
      <c r="A645" s="33">
        <v>7989</v>
      </c>
      <c r="B645" s="33" t="s">
        <v>5431</v>
      </c>
      <c r="C645" s="33" t="s">
        <v>3529</v>
      </c>
      <c r="D645" s="33">
        <v>2910</v>
      </c>
      <c r="E645" s="33" t="s">
        <v>292</v>
      </c>
      <c r="F645" s="33" t="s">
        <v>1478</v>
      </c>
      <c r="G645" s="33" t="s">
        <v>6920</v>
      </c>
      <c r="H645" s="33" t="s">
        <v>6624</v>
      </c>
      <c r="I645" s="33" t="s">
        <v>7061</v>
      </c>
      <c r="J645" s="88" t="str">
        <f t="shared" si="10"/>
        <v>VLS Potlodenschool, Maststraat 2_A, 2910 ESSEN</v>
      </c>
    </row>
    <row r="646" spans="1:10" x14ac:dyDescent="0.25">
      <c r="A646" s="33">
        <v>7997</v>
      </c>
      <c r="B646" s="33" t="s">
        <v>6725</v>
      </c>
      <c r="C646" s="33" t="s">
        <v>3530</v>
      </c>
      <c r="D646" s="33">
        <v>2910</v>
      </c>
      <c r="E646" s="33" t="s">
        <v>292</v>
      </c>
      <c r="F646" s="33" t="s">
        <v>1479</v>
      </c>
      <c r="G646" s="33" t="s">
        <v>6920</v>
      </c>
      <c r="H646" s="33" t="s">
        <v>6624</v>
      </c>
      <c r="I646" s="33" t="s">
        <v>7061</v>
      </c>
      <c r="J646" s="88" t="str">
        <f t="shared" si="10"/>
        <v>VBS Vincentius, Horendonk 265, 2910 ESSEN</v>
      </c>
    </row>
    <row r="647" spans="1:10" x14ac:dyDescent="0.25">
      <c r="A647" s="33">
        <v>8003</v>
      </c>
      <c r="B647" s="33" t="s">
        <v>7115</v>
      </c>
      <c r="C647" s="33" t="s">
        <v>6943</v>
      </c>
      <c r="D647" s="33">
        <v>2910</v>
      </c>
      <c r="E647" s="33" t="s">
        <v>292</v>
      </c>
      <c r="F647" s="33" t="s">
        <v>1480</v>
      </c>
      <c r="G647" s="33" t="s">
        <v>6920</v>
      </c>
      <c r="H647" s="33" t="s">
        <v>6624</v>
      </c>
      <c r="I647" s="33" t="s">
        <v>7061</v>
      </c>
      <c r="J647" s="88" t="str">
        <f t="shared" si="10"/>
        <v>VLS College Essen, Rouwmoer 7_A, 2910 ESSEN</v>
      </c>
    </row>
    <row r="648" spans="1:10" x14ac:dyDescent="0.25">
      <c r="A648" s="33">
        <v>8011</v>
      </c>
      <c r="B648" s="33" t="s">
        <v>5432</v>
      </c>
      <c r="C648" s="33" t="s">
        <v>3531</v>
      </c>
      <c r="D648" s="33">
        <v>2910</v>
      </c>
      <c r="E648" s="33" t="s">
        <v>292</v>
      </c>
      <c r="F648" s="33" t="s">
        <v>1477</v>
      </c>
      <c r="G648" s="33" t="s">
        <v>6920</v>
      </c>
      <c r="H648" s="33" t="s">
        <v>6624</v>
      </c>
      <c r="I648" s="33" t="s">
        <v>7061</v>
      </c>
      <c r="J648" s="88" t="str">
        <f t="shared" si="10"/>
        <v>VKS Mariaberg, Grensstraat 14, 2910 ESSEN</v>
      </c>
    </row>
    <row r="649" spans="1:10" x14ac:dyDescent="0.25">
      <c r="A649" s="33">
        <v>8029</v>
      </c>
      <c r="B649" s="33" t="s">
        <v>5433</v>
      </c>
      <c r="C649" s="33" t="s">
        <v>3532</v>
      </c>
      <c r="D649" s="33">
        <v>2910</v>
      </c>
      <c r="E649" s="33" t="s">
        <v>292</v>
      </c>
      <c r="F649" s="33" t="s">
        <v>1481</v>
      </c>
      <c r="G649" s="33" t="s">
        <v>6920</v>
      </c>
      <c r="H649" s="33" t="s">
        <v>6624</v>
      </c>
      <c r="I649" s="33" t="s">
        <v>7061</v>
      </c>
      <c r="J649" s="88" t="str">
        <f t="shared" si="10"/>
        <v>GBS WIGO, De Vondert 10, 2910 ESSEN</v>
      </c>
    </row>
    <row r="650" spans="1:10" x14ac:dyDescent="0.25">
      <c r="A650" s="33">
        <v>8045</v>
      </c>
      <c r="B650" s="33" t="s">
        <v>5434</v>
      </c>
      <c r="C650" s="33" t="s">
        <v>3533</v>
      </c>
      <c r="D650" s="33">
        <v>2140</v>
      </c>
      <c r="E650" s="33" t="s">
        <v>293</v>
      </c>
      <c r="F650" s="33" t="s">
        <v>1482</v>
      </c>
      <c r="G650" s="33" t="s">
        <v>6920</v>
      </c>
      <c r="H650" s="33" t="s">
        <v>6624</v>
      </c>
      <c r="I650" s="33" t="s">
        <v>7061</v>
      </c>
      <c r="J650" s="88" t="str">
        <f t="shared" si="10"/>
        <v>VBS Mozaïek, Schoenstraat 41, 2140 BORGERHOUT</v>
      </c>
    </row>
    <row r="651" spans="1:10" x14ac:dyDescent="0.25">
      <c r="A651" s="33">
        <v>8052</v>
      </c>
      <c r="B651" s="33" t="s">
        <v>10562</v>
      </c>
      <c r="C651" s="33" t="s">
        <v>3534</v>
      </c>
      <c r="D651" s="33">
        <v>2140</v>
      </c>
      <c r="E651" s="33" t="s">
        <v>293</v>
      </c>
      <c r="F651" s="33" t="s">
        <v>1483</v>
      </c>
      <c r="G651" s="33" t="s">
        <v>6920</v>
      </c>
      <c r="H651" s="33" t="s">
        <v>6624</v>
      </c>
      <c r="I651" s="33" t="s">
        <v>7061</v>
      </c>
      <c r="J651" s="88" t="str">
        <f t="shared" si="10"/>
        <v>VBS_De Zevensprong, Turnhoutsebaan 79, 2140 BORGERHOUT</v>
      </c>
    </row>
    <row r="652" spans="1:10" x14ac:dyDescent="0.25">
      <c r="A652" s="33">
        <v>8061</v>
      </c>
      <c r="B652" s="33" t="s">
        <v>5435</v>
      </c>
      <c r="C652" s="33" t="s">
        <v>3535</v>
      </c>
      <c r="D652" s="33">
        <v>2140</v>
      </c>
      <c r="E652" s="33" t="s">
        <v>293</v>
      </c>
      <c r="F652" s="33" t="s">
        <v>1484</v>
      </c>
      <c r="G652" s="33" t="s">
        <v>6920</v>
      </c>
      <c r="H652" s="33" t="s">
        <v>6624</v>
      </c>
      <c r="I652" s="33" t="s">
        <v>7061</v>
      </c>
      <c r="J652" s="88" t="str">
        <f t="shared" si="10"/>
        <v>VBS Franciscus, Berchemlei 93, 2140 BORGERHOUT</v>
      </c>
    </row>
    <row r="653" spans="1:10" x14ac:dyDescent="0.25">
      <c r="A653" s="33">
        <v>8086</v>
      </c>
      <c r="B653" s="33" t="s">
        <v>5436</v>
      </c>
      <c r="C653" s="33" t="s">
        <v>3536</v>
      </c>
      <c r="D653" s="33">
        <v>2140</v>
      </c>
      <c r="E653" s="33" t="s">
        <v>293</v>
      </c>
      <c r="F653" s="33" t="s">
        <v>1485</v>
      </c>
      <c r="G653" s="33" t="s">
        <v>6920</v>
      </c>
      <c r="H653" s="33" t="s">
        <v>6624</v>
      </c>
      <c r="I653" s="33" t="s">
        <v>7061</v>
      </c>
      <c r="J653" s="88" t="str">
        <f t="shared" si="10"/>
        <v>VBS Xaveriuscollege, Collegelaan 36, 2140 BORGERHOUT</v>
      </c>
    </row>
    <row r="654" spans="1:10" x14ac:dyDescent="0.25">
      <c r="A654" s="33">
        <v>8094</v>
      </c>
      <c r="B654" s="33" t="s">
        <v>6726</v>
      </c>
      <c r="C654" s="33" t="s">
        <v>3537</v>
      </c>
      <c r="D654" s="33">
        <v>2140</v>
      </c>
      <c r="E654" s="33" t="s">
        <v>293</v>
      </c>
      <c r="F654" s="33" t="s">
        <v>3538</v>
      </c>
      <c r="G654" s="33" t="s">
        <v>6920</v>
      </c>
      <c r="H654" s="33" t="s">
        <v>6624</v>
      </c>
      <c r="I654" s="33" t="s">
        <v>7061</v>
      </c>
      <c r="J654" s="88" t="str">
        <f t="shared" si="10"/>
        <v>SKS De Vlinderboom, Te Boelaarpark 3, 2140 BORGERHOUT</v>
      </c>
    </row>
    <row r="655" spans="1:10" x14ac:dyDescent="0.25">
      <c r="A655" s="33">
        <v>8102</v>
      </c>
      <c r="B655" s="33" t="s">
        <v>6727</v>
      </c>
      <c r="C655" s="33" t="s">
        <v>3539</v>
      </c>
      <c r="D655" s="33">
        <v>2140</v>
      </c>
      <c r="E655" s="33" t="s">
        <v>293</v>
      </c>
      <c r="F655" s="33" t="s">
        <v>5437</v>
      </c>
      <c r="G655" s="33" t="s">
        <v>6920</v>
      </c>
      <c r="H655" s="33" t="s">
        <v>6624</v>
      </c>
      <c r="I655" s="33" t="s">
        <v>7061</v>
      </c>
      <c r="J655" s="88" t="str">
        <f t="shared" si="10"/>
        <v>SLS De Vlinderboom, Te Boelaarpark 5, 2140 BORGERHOUT</v>
      </c>
    </row>
    <row r="656" spans="1:10" x14ac:dyDescent="0.25">
      <c r="A656" s="33">
        <v>8111</v>
      </c>
      <c r="B656" s="33" t="s">
        <v>6728</v>
      </c>
      <c r="C656" s="33" t="s">
        <v>3540</v>
      </c>
      <c r="D656" s="33">
        <v>2140</v>
      </c>
      <c r="E656" s="33" t="s">
        <v>293</v>
      </c>
      <c r="F656" s="33" t="s">
        <v>3541</v>
      </c>
      <c r="G656" s="33" t="s">
        <v>6920</v>
      </c>
      <c r="H656" s="33" t="s">
        <v>6624</v>
      </c>
      <c r="I656" s="33" t="s">
        <v>7061</v>
      </c>
      <c r="J656" s="88" t="str">
        <f t="shared" si="10"/>
        <v>SBS De Esdoorn, Vinçottestraat 44, 2140 BORGERHOUT</v>
      </c>
    </row>
    <row r="657" spans="1:10" x14ac:dyDescent="0.25">
      <c r="A657" s="33">
        <v>8128</v>
      </c>
      <c r="B657" s="33" t="s">
        <v>6729</v>
      </c>
      <c r="C657" s="33" t="s">
        <v>3542</v>
      </c>
      <c r="D657" s="33">
        <v>2140</v>
      </c>
      <c r="E657" s="33" t="s">
        <v>293</v>
      </c>
      <c r="F657" s="33" t="s">
        <v>2918</v>
      </c>
      <c r="G657" s="33" t="s">
        <v>6920</v>
      </c>
      <c r="H657" s="33" t="s">
        <v>6624</v>
      </c>
      <c r="I657" s="33" t="s">
        <v>7061</v>
      </c>
      <c r="J657" s="88" t="str">
        <f t="shared" si="10"/>
        <v>SBS Flora, Florastraat 120, 2140 BORGERHOUT</v>
      </c>
    </row>
    <row r="658" spans="1:10" x14ac:dyDescent="0.25">
      <c r="A658" s="33">
        <v>8144</v>
      </c>
      <c r="B658" s="33" t="s">
        <v>5634</v>
      </c>
      <c r="C658" s="33" t="s">
        <v>10897</v>
      </c>
      <c r="D658" s="33">
        <v>2140</v>
      </c>
      <c r="E658" s="33" t="s">
        <v>293</v>
      </c>
      <c r="F658" s="33" t="s">
        <v>3543</v>
      </c>
      <c r="G658" s="33" t="s">
        <v>6920</v>
      </c>
      <c r="H658" s="33" t="s">
        <v>6624</v>
      </c>
      <c r="I658" s="33" t="s">
        <v>7061</v>
      </c>
      <c r="J658" s="88" t="str">
        <f t="shared" si="10"/>
        <v>SBS De Horizon, Betogingstraat 9, 2140 BORGERHOUT</v>
      </c>
    </row>
    <row r="659" spans="1:10" x14ac:dyDescent="0.25">
      <c r="A659" s="33">
        <v>8151</v>
      </c>
      <c r="B659" s="33" t="s">
        <v>10898</v>
      </c>
      <c r="C659" s="33" t="s">
        <v>3544</v>
      </c>
      <c r="D659" s="33">
        <v>2150</v>
      </c>
      <c r="E659" s="33" t="s">
        <v>550</v>
      </c>
      <c r="F659" s="33" t="s">
        <v>1486</v>
      </c>
      <c r="G659" s="33" t="s">
        <v>6920</v>
      </c>
      <c r="H659" s="33" t="s">
        <v>6624</v>
      </c>
      <c r="I659" s="33" t="s">
        <v>7061</v>
      </c>
      <c r="J659" s="88" t="str">
        <f t="shared" si="10"/>
        <v>VBS Sint-Jozefsinstituut, de Robianostraat 11, 2150 BORSBEEK</v>
      </c>
    </row>
    <row r="660" spans="1:10" x14ac:dyDescent="0.25">
      <c r="A660" s="33">
        <v>8169</v>
      </c>
      <c r="B660" s="33" t="s">
        <v>5666</v>
      </c>
      <c r="C660" s="33" t="s">
        <v>7116</v>
      </c>
      <c r="D660" s="33">
        <v>2150</v>
      </c>
      <c r="E660" s="33" t="s">
        <v>550</v>
      </c>
      <c r="F660" s="33" t="s">
        <v>1487</v>
      </c>
      <c r="G660" s="33" t="s">
        <v>6920</v>
      </c>
      <c r="H660" s="33" t="s">
        <v>6624</v>
      </c>
      <c r="I660" s="33" t="s">
        <v>7061</v>
      </c>
      <c r="J660" s="88" t="str">
        <f t="shared" si="10"/>
        <v>GBS De Klinker, Jan Frans Stynenlei 8, 2150 BORSBEEK</v>
      </c>
    </row>
    <row r="661" spans="1:10" x14ac:dyDescent="0.25">
      <c r="A661" s="33">
        <v>8177</v>
      </c>
      <c r="B661" s="33" t="s">
        <v>10563</v>
      </c>
      <c r="C661" s="33" t="s">
        <v>3545</v>
      </c>
      <c r="D661" s="33">
        <v>2160</v>
      </c>
      <c r="E661" s="33" t="s">
        <v>294</v>
      </c>
      <c r="F661" s="33" t="s">
        <v>1488</v>
      </c>
      <c r="G661" s="33" t="s">
        <v>6920</v>
      </c>
      <c r="H661" s="33" t="s">
        <v>6624</v>
      </c>
      <c r="I661" s="33" t="s">
        <v>7061</v>
      </c>
      <c r="J661" s="88" t="str">
        <f t="shared" si="10"/>
        <v>GO! BS 't Laar, Maria Clarastraat 60, 2160 WOMMELGEM</v>
      </c>
    </row>
    <row r="662" spans="1:10" x14ac:dyDescent="0.25">
      <c r="A662" s="33">
        <v>8185</v>
      </c>
      <c r="B662" s="33" t="s">
        <v>5439</v>
      </c>
      <c r="C662" s="33" t="s">
        <v>3546</v>
      </c>
      <c r="D662" s="33">
        <v>2160</v>
      </c>
      <c r="E662" s="33" t="s">
        <v>294</v>
      </c>
      <c r="F662" s="33" t="s">
        <v>1489</v>
      </c>
      <c r="G662" s="33" t="s">
        <v>6920</v>
      </c>
      <c r="H662" s="33" t="s">
        <v>6624</v>
      </c>
      <c r="I662" s="33" t="s">
        <v>7061</v>
      </c>
      <c r="J662" s="88" t="str">
        <f t="shared" si="10"/>
        <v>VBS Sint-Johannaschool, Torenstraat 30, 2160 WOMMELGEM</v>
      </c>
    </row>
    <row r="663" spans="1:10" x14ac:dyDescent="0.25">
      <c r="A663" s="33">
        <v>8201</v>
      </c>
      <c r="B663" s="33" t="s">
        <v>5440</v>
      </c>
      <c r="C663" s="33" t="s">
        <v>3547</v>
      </c>
      <c r="D663" s="33">
        <v>2520</v>
      </c>
      <c r="E663" s="33" t="s">
        <v>551</v>
      </c>
      <c r="F663" s="33" t="s">
        <v>1490</v>
      </c>
      <c r="G663" s="33" t="s">
        <v>6920</v>
      </c>
      <c r="H663" s="33" t="s">
        <v>6624</v>
      </c>
      <c r="I663" s="33" t="s">
        <v>7061</v>
      </c>
      <c r="J663" s="88" t="str">
        <f t="shared" si="10"/>
        <v>GBS De Knipoog, Schoolstraat 17, 2520 RANST</v>
      </c>
    </row>
    <row r="664" spans="1:10" x14ac:dyDescent="0.25">
      <c r="A664" s="33">
        <v>8219</v>
      </c>
      <c r="B664" s="33" t="s">
        <v>6730</v>
      </c>
      <c r="C664" s="33" t="s">
        <v>3548</v>
      </c>
      <c r="D664" s="33">
        <v>2520</v>
      </c>
      <c r="E664" s="33" t="s">
        <v>551</v>
      </c>
      <c r="F664" s="33" t="s">
        <v>1491</v>
      </c>
      <c r="G664" s="33" t="s">
        <v>6920</v>
      </c>
      <c r="H664" s="33" t="s">
        <v>6624</v>
      </c>
      <c r="I664" s="33" t="s">
        <v>7061</v>
      </c>
      <c r="J664" s="88" t="str">
        <f t="shared" si="10"/>
        <v>VBS Annuncia-Instituut, Gasthuisstraat 19_A, 2520 RANST</v>
      </c>
    </row>
    <row r="665" spans="1:10" x14ac:dyDescent="0.25">
      <c r="A665" s="33">
        <v>8243</v>
      </c>
      <c r="B665" s="33" t="s">
        <v>5385</v>
      </c>
      <c r="C665" s="33" t="s">
        <v>3549</v>
      </c>
      <c r="D665" s="33">
        <v>2970</v>
      </c>
      <c r="E665" s="33" t="s">
        <v>295</v>
      </c>
      <c r="F665" s="33" t="s">
        <v>1492</v>
      </c>
      <c r="G665" s="33" t="s">
        <v>6920</v>
      </c>
      <c r="H665" s="33" t="s">
        <v>6624</v>
      </c>
      <c r="I665" s="33" t="s">
        <v>7061</v>
      </c>
      <c r="J665" s="88" t="str">
        <f t="shared" si="10"/>
        <v>VBS Sint-Ludgardis, Heidedreef 82, 2970 SCHILDE</v>
      </c>
    </row>
    <row r="666" spans="1:10" x14ac:dyDescent="0.25">
      <c r="A666" s="33">
        <v>8251</v>
      </c>
      <c r="B666" s="33" t="s">
        <v>10564</v>
      </c>
      <c r="C666" s="33" t="s">
        <v>3550</v>
      </c>
      <c r="D666" s="33">
        <v>2970</v>
      </c>
      <c r="E666" s="33" t="s">
        <v>295</v>
      </c>
      <c r="F666" s="33" t="s">
        <v>1493</v>
      </c>
      <c r="G666" s="33" t="s">
        <v>6920</v>
      </c>
      <c r="H666" s="33" t="s">
        <v>6624</v>
      </c>
      <c r="I666" s="33" t="s">
        <v>7061</v>
      </c>
      <c r="J666" s="88" t="str">
        <f t="shared" si="10"/>
        <v>VKS Wonderwijzer, Kleinveldweg 2_A, 2970 SCHILDE</v>
      </c>
    </row>
    <row r="667" spans="1:10" x14ac:dyDescent="0.25">
      <c r="A667" s="33">
        <v>8268</v>
      </c>
      <c r="B667" s="33" t="s">
        <v>6731</v>
      </c>
      <c r="C667" s="33" t="s">
        <v>3551</v>
      </c>
      <c r="D667" s="33">
        <v>2520</v>
      </c>
      <c r="E667" s="33" t="s">
        <v>552</v>
      </c>
      <c r="F667" s="33" t="s">
        <v>1494</v>
      </c>
      <c r="G667" s="33" t="s">
        <v>6920</v>
      </c>
      <c r="H667" s="33" t="s">
        <v>6624</v>
      </c>
      <c r="I667" s="33" t="s">
        <v>7061</v>
      </c>
      <c r="J667" s="88" t="str">
        <f t="shared" si="10"/>
        <v>GBS De Driehoek, Schildesteenweg 12, 2520 OELEGEM</v>
      </c>
    </row>
    <row r="668" spans="1:10" x14ac:dyDescent="0.25">
      <c r="A668" s="33">
        <v>8276</v>
      </c>
      <c r="B668" s="33" t="s">
        <v>10565</v>
      </c>
      <c r="C668" s="33" t="s">
        <v>3552</v>
      </c>
      <c r="D668" s="33">
        <v>2520</v>
      </c>
      <c r="E668" s="33" t="s">
        <v>552</v>
      </c>
      <c r="F668" s="33" t="s">
        <v>1495</v>
      </c>
      <c r="G668" s="33" t="s">
        <v>6920</v>
      </c>
      <c r="H668" s="33" t="s">
        <v>6624</v>
      </c>
      <c r="I668" s="33" t="s">
        <v>7061</v>
      </c>
      <c r="J668" s="88" t="str">
        <f t="shared" si="10"/>
        <v>VBS Sint-Lucia, Venusstraat 3, 2520 OELEGEM</v>
      </c>
    </row>
    <row r="669" spans="1:10" x14ac:dyDescent="0.25">
      <c r="A669" s="33">
        <v>8284</v>
      </c>
      <c r="B669" s="33" t="s">
        <v>10547</v>
      </c>
      <c r="C669" s="33" t="s">
        <v>6733</v>
      </c>
      <c r="D669" s="33">
        <v>2970</v>
      </c>
      <c r="E669" s="33" t="s">
        <v>553</v>
      </c>
      <c r="F669" s="33" t="s">
        <v>1496</v>
      </c>
      <c r="G669" s="33" t="s">
        <v>6920</v>
      </c>
      <c r="H669" s="33" t="s">
        <v>6624</v>
      </c>
      <c r="I669" s="33" t="s">
        <v>7061</v>
      </c>
      <c r="J669" s="88" t="str">
        <f t="shared" si="10"/>
        <v>VBS HH, Oudaen 76_1, 2970 'S GRAVENWEZEL</v>
      </c>
    </row>
    <row r="670" spans="1:10" x14ac:dyDescent="0.25">
      <c r="A670" s="33">
        <v>8292</v>
      </c>
      <c r="B670" s="33" t="s">
        <v>5811</v>
      </c>
      <c r="C670" s="33" t="s">
        <v>3553</v>
      </c>
      <c r="D670" s="33">
        <v>2970</v>
      </c>
      <c r="E670" s="33" t="s">
        <v>553</v>
      </c>
      <c r="F670" s="33" t="s">
        <v>1497</v>
      </c>
      <c r="G670" s="33" t="s">
        <v>6920</v>
      </c>
      <c r="H670" s="33" t="s">
        <v>6624</v>
      </c>
      <c r="I670" s="33" t="s">
        <v>7061</v>
      </c>
      <c r="J670" s="88" t="str">
        <f t="shared" si="10"/>
        <v>GBS De Wingerd, Frans Pauwelslei 19, 2970 'S GRAVENWEZEL</v>
      </c>
    </row>
    <row r="671" spans="1:10" x14ac:dyDescent="0.25">
      <c r="A671" s="33">
        <v>8301</v>
      </c>
      <c r="B671" s="33" t="s">
        <v>489</v>
      </c>
      <c r="C671" s="33" t="s">
        <v>3554</v>
      </c>
      <c r="D671" s="33">
        <v>2240</v>
      </c>
      <c r="E671" s="33" t="s">
        <v>296</v>
      </c>
      <c r="F671" s="33" t="s">
        <v>1498</v>
      </c>
      <c r="G671" s="33" t="s">
        <v>6920</v>
      </c>
      <c r="H671" s="33" t="s">
        <v>6624</v>
      </c>
      <c r="I671" s="33" t="s">
        <v>7061</v>
      </c>
      <c r="J671" s="88" t="str">
        <f t="shared" si="10"/>
        <v>Gemeentelijke Basisschool, Amelbergastraat 40, 2240 ZANDHOVEN</v>
      </c>
    </row>
    <row r="672" spans="1:10" x14ac:dyDescent="0.25">
      <c r="A672" s="33">
        <v>8326</v>
      </c>
      <c r="B672" s="33" t="s">
        <v>7117</v>
      </c>
      <c r="C672" s="33" t="s">
        <v>3521</v>
      </c>
      <c r="D672" s="33">
        <v>2243</v>
      </c>
      <c r="E672" s="33" t="s">
        <v>554</v>
      </c>
      <c r="F672" s="33" t="s">
        <v>1499</v>
      </c>
      <c r="G672" s="33" t="s">
        <v>6920</v>
      </c>
      <c r="H672" s="33" t="s">
        <v>6624</v>
      </c>
      <c r="I672" s="33" t="s">
        <v>7061</v>
      </c>
      <c r="J672" s="88" t="str">
        <f t="shared" si="10"/>
        <v>VBS Impuls, Kloosterstraat 7, 2243 PULLE</v>
      </c>
    </row>
    <row r="673" spans="1:10" x14ac:dyDescent="0.25">
      <c r="A673" s="33">
        <v>8334</v>
      </c>
      <c r="B673" s="33" t="s">
        <v>5441</v>
      </c>
      <c r="C673" s="33" t="s">
        <v>3555</v>
      </c>
      <c r="D673" s="33">
        <v>2520</v>
      </c>
      <c r="E673" s="33" t="s">
        <v>555</v>
      </c>
      <c r="F673" s="33" t="s">
        <v>1500</v>
      </c>
      <c r="G673" s="33" t="s">
        <v>6920</v>
      </c>
      <c r="H673" s="33" t="s">
        <v>6624</v>
      </c>
      <c r="I673" s="33" t="s">
        <v>7061</v>
      </c>
      <c r="J673" s="88" t="str">
        <f t="shared" si="10"/>
        <v>VBS De Springplank, Kapelstraat 19_A, 2520 BROECHEM</v>
      </c>
    </row>
    <row r="674" spans="1:10" x14ac:dyDescent="0.25">
      <c r="A674" s="33">
        <v>8342</v>
      </c>
      <c r="B674" s="33" t="s">
        <v>7402</v>
      </c>
      <c r="C674" s="33" t="s">
        <v>3556</v>
      </c>
      <c r="D674" s="33">
        <v>2520</v>
      </c>
      <c r="E674" s="33" t="s">
        <v>555</v>
      </c>
      <c r="F674" s="33" t="s">
        <v>1501</v>
      </c>
      <c r="G674" s="33" t="s">
        <v>6920</v>
      </c>
      <c r="H674" s="33" t="s">
        <v>6624</v>
      </c>
      <c r="I674" s="33" t="s">
        <v>7061</v>
      </c>
      <c r="J674" s="88" t="str">
        <f t="shared" si="10"/>
        <v>GBS De Sleutel, Lostraat 51, 2520 BROECHEM</v>
      </c>
    </row>
    <row r="675" spans="1:10" x14ac:dyDescent="0.25">
      <c r="A675" s="33">
        <v>8359</v>
      </c>
      <c r="B675" s="33" t="s">
        <v>6734</v>
      </c>
      <c r="C675" s="33" t="s">
        <v>3557</v>
      </c>
      <c r="D675" s="33">
        <v>2240</v>
      </c>
      <c r="E675" s="33" t="s">
        <v>556</v>
      </c>
      <c r="F675" s="33" t="s">
        <v>1502</v>
      </c>
      <c r="G675" s="33" t="s">
        <v>6920</v>
      </c>
      <c r="H675" s="33" t="s">
        <v>6624</v>
      </c>
      <c r="I675" s="33" t="s">
        <v>7061</v>
      </c>
      <c r="J675" s="88" t="str">
        <f t="shared" si="10"/>
        <v>GBS 't Kroontje, Kerkstraat 37, 2240 MASSENHOVEN</v>
      </c>
    </row>
    <row r="676" spans="1:10" x14ac:dyDescent="0.25">
      <c r="A676" s="33">
        <v>8367</v>
      </c>
      <c r="B676" s="33" t="s">
        <v>10566</v>
      </c>
      <c r="C676" s="33" t="s">
        <v>3558</v>
      </c>
      <c r="D676" s="33">
        <v>2240</v>
      </c>
      <c r="E676" s="33" t="s">
        <v>557</v>
      </c>
      <c r="F676" s="33" t="s">
        <v>1503</v>
      </c>
      <c r="G676" s="33" t="s">
        <v>6920</v>
      </c>
      <c r="H676" s="33" t="s">
        <v>6624</v>
      </c>
      <c r="I676" s="33" t="s">
        <v>7061</v>
      </c>
      <c r="J676" s="88" t="str">
        <f t="shared" si="10"/>
        <v>VBS Klavertje 4-sel, Veerstraat 59, 2240 VIERSEL</v>
      </c>
    </row>
    <row r="677" spans="1:10" x14ac:dyDescent="0.25">
      <c r="A677" s="33">
        <v>8375</v>
      </c>
      <c r="B677" s="33" t="s">
        <v>5442</v>
      </c>
      <c r="C677" s="33" t="s">
        <v>3559</v>
      </c>
      <c r="D677" s="33">
        <v>2520</v>
      </c>
      <c r="E677" s="33" t="s">
        <v>558</v>
      </c>
      <c r="F677" s="33" t="s">
        <v>1504</v>
      </c>
      <c r="G677" s="33" t="s">
        <v>6920</v>
      </c>
      <c r="H677" s="33" t="s">
        <v>6624</v>
      </c>
      <c r="I677" s="33" t="s">
        <v>7061</v>
      </c>
      <c r="J677" s="88" t="str">
        <f t="shared" si="10"/>
        <v>VBS Sint-Jozefschool, Kloosterstraat 1, 2520 EMBLEM</v>
      </c>
    </row>
    <row r="678" spans="1:10" x14ac:dyDescent="0.25">
      <c r="A678" s="33">
        <v>8383</v>
      </c>
      <c r="B678" s="33" t="s">
        <v>489</v>
      </c>
      <c r="C678" s="33" t="s">
        <v>3560</v>
      </c>
      <c r="D678" s="33">
        <v>2560</v>
      </c>
      <c r="E678" s="33" t="s">
        <v>297</v>
      </c>
      <c r="F678" s="33" t="s">
        <v>1505</v>
      </c>
      <c r="G678" s="33" t="s">
        <v>10394</v>
      </c>
      <c r="H678" s="33" t="s">
        <v>10395</v>
      </c>
      <c r="I678" s="33" t="s">
        <v>10396</v>
      </c>
      <c r="J678" s="88" t="str">
        <f t="shared" si="10"/>
        <v>Gemeentelijke Basisschool, Kerkeblokken 7, 2560 NIJLEN</v>
      </c>
    </row>
    <row r="679" spans="1:10" x14ac:dyDescent="0.25">
      <c r="A679" s="33">
        <v>8391</v>
      </c>
      <c r="B679" s="33" t="s">
        <v>5403</v>
      </c>
      <c r="C679" s="33" t="s">
        <v>3561</v>
      </c>
      <c r="D679" s="33">
        <v>2560</v>
      </c>
      <c r="E679" s="33" t="s">
        <v>297</v>
      </c>
      <c r="F679" s="33" t="s">
        <v>1506</v>
      </c>
      <c r="G679" s="33" t="s">
        <v>6920</v>
      </c>
      <c r="H679" s="33" t="s">
        <v>6624</v>
      </c>
      <c r="I679" s="33" t="s">
        <v>7061</v>
      </c>
      <c r="J679" s="88" t="str">
        <f t="shared" si="10"/>
        <v>VBS Sint-Calasanz, Nonnenstraat 21, 2560 NIJLEN</v>
      </c>
    </row>
    <row r="680" spans="1:10" x14ac:dyDescent="0.25">
      <c r="A680" s="33">
        <v>8409</v>
      </c>
      <c r="B680" s="33" t="s">
        <v>5443</v>
      </c>
      <c r="C680" s="33" t="s">
        <v>3562</v>
      </c>
      <c r="D680" s="33">
        <v>2560</v>
      </c>
      <c r="E680" s="33" t="s">
        <v>297</v>
      </c>
      <c r="F680" s="33" t="s">
        <v>1507</v>
      </c>
      <c r="G680" s="33" t="s">
        <v>6920</v>
      </c>
      <c r="H680" s="33" t="s">
        <v>6624</v>
      </c>
      <c r="I680" s="33" t="s">
        <v>7061</v>
      </c>
      <c r="J680" s="88" t="str">
        <f t="shared" si="10"/>
        <v>VBS De Zandloper, Zandlaan 46, 2560 NIJLEN</v>
      </c>
    </row>
    <row r="681" spans="1:10" x14ac:dyDescent="0.25">
      <c r="A681" s="33">
        <v>8425</v>
      </c>
      <c r="B681" s="33" t="s">
        <v>5444</v>
      </c>
      <c r="C681" s="33" t="s">
        <v>3563</v>
      </c>
      <c r="D681" s="33">
        <v>2270</v>
      </c>
      <c r="E681" s="33" t="s">
        <v>298</v>
      </c>
      <c r="F681" s="33" t="s">
        <v>1508</v>
      </c>
      <c r="G681" s="33" t="s">
        <v>10394</v>
      </c>
      <c r="H681" s="33" t="s">
        <v>10395</v>
      </c>
      <c r="I681" s="33" t="s">
        <v>10396</v>
      </c>
      <c r="J681" s="88" t="str">
        <f t="shared" si="10"/>
        <v>GBS Klim-op, Albertstraat 8, 2270 HERENTHOUT</v>
      </c>
    </row>
    <row r="682" spans="1:10" x14ac:dyDescent="0.25">
      <c r="A682" s="33">
        <v>8433</v>
      </c>
      <c r="B682" s="33" t="s">
        <v>5445</v>
      </c>
      <c r="C682" s="33" t="s">
        <v>3564</v>
      </c>
      <c r="D682" s="33">
        <v>2270</v>
      </c>
      <c r="E682" s="33" t="s">
        <v>298</v>
      </c>
      <c r="F682" s="33" t="s">
        <v>1509</v>
      </c>
      <c r="G682" s="33" t="s">
        <v>6920</v>
      </c>
      <c r="H682" s="33" t="s">
        <v>6624</v>
      </c>
      <c r="I682" s="33" t="s">
        <v>7061</v>
      </c>
      <c r="J682" s="88" t="str">
        <f t="shared" si="10"/>
        <v>VLS De Luchtballon, Schoetersstraat 22, 2270 HERENTHOUT</v>
      </c>
    </row>
    <row r="683" spans="1:10" x14ac:dyDescent="0.25">
      <c r="A683" s="33">
        <v>8441</v>
      </c>
      <c r="B683" s="33" t="s">
        <v>6944</v>
      </c>
      <c r="C683" s="33" t="s">
        <v>3565</v>
      </c>
      <c r="D683" s="33">
        <v>2270</v>
      </c>
      <c r="E683" s="33" t="s">
        <v>298</v>
      </c>
      <c r="F683" s="33" t="s">
        <v>1509</v>
      </c>
      <c r="G683" s="33" t="s">
        <v>6920</v>
      </c>
      <c r="H683" s="33" t="s">
        <v>6624</v>
      </c>
      <c r="I683" s="33" t="s">
        <v>7061</v>
      </c>
      <c r="J683" s="88" t="str">
        <f t="shared" si="10"/>
        <v>VKS De Luchtballon, Zusterstraat 1, 2270 HERENTHOUT</v>
      </c>
    </row>
    <row r="684" spans="1:10" x14ac:dyDescent="0.25">
      <c r="A684" s="33">
        <v>8458</v>
      </c>
      <c r="B684" s="33" t="s">
        <v>5446</v>
      </c>
      <c r="C684" s="33" t="s">
        <v>3566</v>
      </c>
      <c r="D684" s="33">
        <v>2280</v>
      </c>
      <c r="E684" s="33" t="s">
        <v>299</v>
      </c>
      <c r="F684" s="33" t="s">
        <v>1510</v>
      </c>
      <c r="G684" s="33" t="s">
        <v>6920</v>
      </c>
      <c r="H684" s="33" t="s">
        <v>6624</v>
      </c>
      <c r="I684" s="33" t="s">
        <v>7061</v>
      </c>
      <c r="J684" s="88" t="str">
        <f t="shared" si="10"/>
        <v>VBS Mariaschool, Bergstraat 12, 2280 GROBBENDONK</v>
      </c>
    </row>
    <row r="685" spans="1:10" x14ac:dyDescent="0.25">
      <c r="A685" s="33">
        <v>8466</v>
      </c>
      <c r="B685" s="33" t="s">
        <v>6743</v>
      </c>
      <c r="C685" s="33" t="s">
        <v>3567</v>
      </c>
      <c r="D685" s="33">
        <v>2280</v>
      </c>
      <c r="E685" s="33" t="s">
        <v>299</v>
      </c>
      <c r="F685" s="33" t="s">
        <v>1511</v>
      </c>
      <c r="G685" s="33" t="s">
        <v>10394</v>
      </c>
      <c r="H685" s="33" t="s">
        <v>10395</v>
      </c>
      <c r="I685" s="33" t="s">
        <v>10396</v>
      </c>
      <c r="J685" s="88" t="str">
        <f t="shared" si="10"/>
        <v>GBS Klim-Op, Bovenpad 7, 2280 GROBBENDONK</v>
      </c>
    </row>
    <row r="686" spans="1:10" x14ac:dyDescent="0.25">
      <c r="A686" s="33">
        <v>8474</v>
      </c>
      <c r="B686" s="33" t="s">
        <v>5447</v>
      </c>
      <c r="C686" s="33" t="s">
        <v>3568</v>
      </c>
      <c r="D686" s="33">
        <v>2288</v>
      </c>
      <c r="E686" s="33" t="s">
        <v>559</v>
      </c>
      <c r="F686" s="33" t="s">
        <v>1512</v>
      </c>
      <c r="G686" s="33" t="s">
        <v>6920</v>
      </c>
      <c r="H686" s="33" t="s">
        <v>6624</v>
      </c>
      <c r="I686" s="33" t="s">
        <v>7061</v>
      </c>
      <c r="J686" s="88" t="str">
        <f t="shared" si="10"/>
        <v>VBS Klavertjedrie, Dorp 57, 2288 BOUWEL</v>
      </c>
    </row>
    <row r="687" spans="1:10" x14ac:dyDescent="0.25">
      <c r="A687" s="33">
        <v>8482</v>
      </c>
      <c r="B687" s="33" t="s">
        <v>5448</v>
      </c>
      <c r="C687" s="33" t="s">
        <v>3569</v>
      </c>
      <c r="D687" s="33">
        <v>2290</v>
      </c>
      <c r="E687" s="33" t="s">
        <v>560</v>
      </c>
      <c r="F687" s="33" t="s">
        <v>1513</v>
      </c>
      <c r="G687" s="33" t="s">
        <v>10394</v>
      </c>
      <c r="H687" s="33" t="s">
        <v>10395</v>
      </c>
      <c r="I687" s="33" t="s">
        <v>10396</v>
      </c>
      <c r="J687" s="88" t="str">
        <f t="shared" si="10"/>
        <v>VLS Windekind, Markt 19, 2290 VORSELAAR</v>
      </c>
    </row>
    <row r="688" spans="1:10" x14ac:dyDescent="0.25">
      <c r="A688" s="33">
        <v>8491</v>
      </c>
      <c r="B688" s="33" t="s">
        <v>5440</v>
      </c>
      <c r="C688" s="33" t="s">
        <v>3570</v>
      </c>
      <c r="D688" s="33">
        <v>2290</v>
      </c>
      <c r="E688" s="33" t="s">
        <v>560</v>
      </c>
      <c r="F688" s="33" t="s">
        <v>1514</v>
      </c>
      <c r="G688" s="33" t="s">
        <v>6920</v>
      </c>
      <c r="H688" s="33" t="s">
        <v>6624</v>
      </c>
      <c r="I688" s="33" t="s">
        <v>7061</v>
      </c>
      <c r="J688" s="88" t="str">
        <f t="shared" si="10"/>
        <v>GBS De Knipoog, Cardijnlaan 10, 2290 VORSELAAR</v>
      </c>
    </row>
    <row r="689" spans="1:10" x14ac:dyDescent="0.25">
      <c r="A689" s="33">
        <v>8508</v>
      </c>
      <c r="B689" s="33" t="s">
        <v>6735</v>
      </c>
      <c r="C689" s="33" t="s">
        <v>3571</v>
      </c>
      <c r="D689" s="33">
        <v>2300</v>
      </c>
      <c r="E689" s="33" t="s">
        <v>300</v>
      </c>
      <c r="F689" s="33" t="s">
        <v>1515</v>
      </c>
      <c r="G689" s="33" t="s">
        <v>10394</v>
      </c>
      <c r="H689" s="33" t="s">
        <v>10395</v>
      </c>
      <c r="I689" s="33" t="s">
        <v>10396</v>
      </c>
      <c r="J689" s="88" t="str">
        <f t="shared" si="10"/>
        <v>VBS Sint-Victor, Begijnendreef 27, 2300 TURNHOUT</v>
      </c>
    </row>
    <row r="690" spans="1:10" x14ac:dyDescent="0.25">
      <c r="A690" s="33">
        <v>8532</v>
      </c>
      <c r="B690" s="33" t="s">
        <v>5449</v>
      </c>
      <c r="C690" s="33" t="s">
        <v>3572</v>
      </c>
      <c r="D690" s="33">
        <v>2300</v>
      </c>
      <c r="E690" s="33" t="s">
        <v>300</v>
      </c>
      <c r="F690" s="33" t="s">
        <v>723</v>
      </c>
      <c r="G690" s="33" t="s">
        <v>6920</v>
      </c>
      <c r="H690" s="33" t="s">
        <v>6624</v>
      </c>
      <c r="I690" s="33" t="s">
        <v>7061</v>
      </c>
      <c r="J690" s="88" t="str">
        <f t="shared" si="10"/>
        <v>VBS Heilig Graf, Nijverheidstraat 11, 2300 TURNHOUT</v>
      </c>
    </row>
    <row r="691" spans="1:10" x14ac:dyDescent="0.25">
      <c r="A691" s="33">
        <v>8541</v>
      </c>
      <c r="B691" s="33" t="s">
        <v>5449</v>
      </c>
      <c r="C691" s="33" t="s">
        <v>3573</v>
      </c>
      <c r="D691" s="33">
        <v>2300</v>
      </c>
      <c r="E691" s="33" t="s">
        <v>300</v>
      </c>
      <c r="F691" s="33" t="s">
        <v>724</v>
      </c>
      <c r="G691" s="33" t="s">
        <v>6920</v>
      </c>
      <c r="H691" s="33" t="s">
        <v>6624</v>
      </c>
      <c r="I691" s="33" t="s">
        <v>7061</v>
      </c>
      <c r="J691" s="88" t="str">
        <f t="shared" si="10"/>
        <v>VBS Heilig Graf, Apostoliekenstraat 26, 2300 TURNHOUT</v>
      </c>
    </row>
    <row r="692" spans="1:10" x14ac:dyDescent="0.25">
      <c r="A692" s="33">
        <v>8557</v>
      </c>
      <c r="B692" s="33" t="s">
        <v>5449</v>
      </c>
      <c r="C692" s="33" t="s">
        <v>3574</v>
      </c>
      <c r="D692" s="33">
        <v>2300</v>
      </c>
      <c r="E692" s="33" t="s">
        <v>300</v>
      </c>
      <c r="F692" s="33" t="s">
        <v>725</v>
      </c>
      <c r="G692" s="33" t="s">
        <v>6920</v>
      </c>
      <c r="H692" s="33" t="s">
        <v>6624</v>
      </c>
      <c r="I692" s="33" t="s">
        <v>7061</v>
      </c>
      <c r="J692" s="88" t="str">
        <f t="shared" si="10"/>
        <v>VBS Heilig Graf, Tramstraat 36, 2300 TURNHOUT</v>
      </c>
    </row>
    <row r="693" spans="1:10" x14ac:dyDescent="0.25">
      <c r="A693" s="33">
        <v>8565</v>
      </c>
      <c r="B693" s="33" t="s">
        <v>6736</v>
      </c>
      <c r="C693" s="33" t="s">
        <v>3575</v>
      </c>
      <c r="D693" s="33">
        <v>2300</v>
      </c>
      <c r="E693" s="33" t="s">
        <v>300</v>
      </c>
      <c r="F693" s="33" t="s">
        <v>726</v>
      </c>
      <c r="G693" s="33" t="s">
        <v>10394</v>
      </c>
      <c r="H693" s="33" t="s">
        <v>10395</v>
      </c>
      <c r="I693" s="33" t="s">
        <v>10396</v>
      </c>
      <c r="J693" s="88" t="str">
        <f t="shared" si="10"/>
        <v>VLS Sint-Jozefcollege, Pieter De Nefstraat 4, 2300 TURNHOUT</v>
      </c>
    </row>
    <row r="694" spans="1:10" x14ac:dyDescent="0.25">
      <c r="A694" s="33">
        <v>8573</v>
      </c>
      <c r="B694" s="33" t="s">
        <v>6737</v>
      </c>
      <c r="C694" s="33" t="s">
        <v>3576</v>
      </c>
      <c r="D694" s="33">
        <v>2300</v>
      </c>
      <c r="E694" s="33" t="s">
        <v>300</v>
      </c>
      <c r="F694" s="33" t="s">
        <v>727</v>
      </c>
      <c r="G694" s="33" t="s">
        <v>10394</v>
      </c>
      <c r="H694" s="33" t="s">
        <v>10395</v>
      </c>
      <c r="I694" s="33" t="s">
        <v>10396</v>
      </c>
      <c r="J694" s="88" t="str">
        <f t="shared" si="10"/>
        <v>VBS Sint-Jozefcollege, Koningin Astridlaan 33, 2300 TURNHOUT</v>
      </c>
    </row>
    <row r="695" spans="1:10" x14ac:dyDescent="0.25">
      <c r="A695" s="33">
        <v>8599</v>
      </c>
      <c r="B695" s="33" t="s">
        <v>7118</v>
      </c>
      <c r="C695" s="33" t="s">
        <v>3577</v>
      </c>
      <c r="D695" s="33">
        <v>2300</v>
      </c>
      <c r="E695" s="33" t="s">
        <v>300</v>
      </c>
      <c r="F695" s="33" t="s">
        <v>728</v>
      </c>
      <c r="G695" s="33" t="s">
        <v>10394</v>
      </c>
      <c r="H695" s="33" t="s">
        <v>10395</v>
      </c>
      <c r="I695" s="33" t="s">
        <v>10396</v>
      </c>
      <c r="J695" s="88" t="str">
        <f t="shared" si="10"/>
        <v>VBS Sint-Pietersinstituut Zevendonk, Kapelweg 56, 2300 TURNHOUT</v>
      </c>
    </row>
    <row r="696" spans="1:10" x14ac:dyDescent="0.25">
      <c r="A696" s="33">
        <v>8607</v>
      </c>
      <c r="B696" s="33" t="s">
        <v>5450</v>
      </c>
      <c r="C696" s="33" t="s">
        <v>3578</v>
      </c>
      <c r="D696" s="33">
        <v>2300</v>
      </c>
      <c r="E696" s="33" t="s">
        <v>300</v>
      </c>
      <c r="F696" s="33" t="s">
        <v>729</v>
      </c>
      <c r="G696" s="33" t="s">
        <v>10394</v>
      </c>
      <c r="H696" s="33" t="s">
        <v>10395</v>
      </c>
      <c r="I696" s="33" t="s">
        <v>10396</v>
      </c>
      <c r="J696" s="88" t="str">
        <f t="shared" si="10"/>
        <v>VBS Sint-Pietersinstituut, Jubileumlaan 1, 2300 TURNHOUT</v>
      </c>
    </row>
    <row r="697" spans="1:10" x14ac:dyDescent="0.25">
      <c r="A697" s="33">
        <v>8615</v>
      </c>
      <c r="B697" s="33" t="s">
        <v>5451</v>
      </c>
      <c r="C697" s="33" t="s">
        <v>3579</v>
      </c>
      <c r="D697" s="33">
        <v>2300</v>
      </c>
      <c r="E697" s="33" t="s">
        <v>300</v>
      </c>
      <c r="F697" s="33" t="s">
        <v>730</v>
      </c>
      <c r="G697" s="33" t="s">
        <v>10394</v>
      </c>
      <c r="H697" s="33" t="s">
        <v>10395</v>
      </c>
      <c r="I697" s="33" t="s">
        <v>10396</v>
      </c>
      <c r="J697" s="88" t="str">
        <f t="shared" si="10"/>
        <v>VKS Sint-Jozefcollege, Beekstraat 3, 2300 TURNHOUT</v>
      </c>
    </row>
    <row r="698" spans="1:10" x14ac:dyDescent="0.25">
      <c r="A698" s="33">
        <v>8649</v>
      </c>
      <c r="B698" s="33" t="s">
        <v>7119</v>
      </c>
      <c r="C698" s="33" t="s">
        <v>3580</v>
      </c>
      <c r="D698" s="33">
        <v>2310</v>
      </c>
      <c r="E698" s="33" t="s">
        <v>561</v>
      </c>
      <c r="F698" s="33" t="s">
        <v>731</v>
      </c>
      <c r="G698" s="33" t="s">
        <v>10394</v>
      </c>
      <c r="H698" s="33" t="s">
        <v>10395</v>
      </c>
      <c r="I698" s="33" t="s">
        <v>10396</v>
      </c>
      <c r="J698" s="88" t="str">
        <f t="shared" si="10"/>
        <v>VBS Het Kompas, Past. Lambrechtsstraat 3, 2310 RIJKEVORSEL</v>
      </c>
    </row>
    <row r="699" spans="1:10" x14ac:dyDescent="0.25">
      <c r="A699" s="33">
        <v>8656</v>
      </c>
      <c r="B699" s="33" t="s">
        <v>10390</v>
      </c>
      <c r="C699" s="33" t="s">
        <v>3027</v>
      </c>
      <c r="D699" s="33">
        <v>2310</v>
      </c>
      <c r="E699" s="33" t="s">
        <v>561</v>
      </c>
      <c r="F699" s="33" t="s">
        <v>732</v>
      </c>
      <c r="G699" s="33" t="s">
        <v>10394</v>
      </c>
      <c r="H699" s="33" t="s">
        <v>10395</v>
      </c>
      <c r="I699" s="33" t="s">
        <v>10396</v>
      </c>
      <c r="J699" s="88" t="str">
        <f t="shared" si="10"/>
        <v>VLS-Sint-Luciaschool, Molenstraat 7, 2310 RIJKEVORSEL</v>
      </c>
    </row>
    <row r="700" spans="1:10" x14ac:dyDescent="0.25">
      <c r="A700" s="33">
        <v>8664</v>
      </c>
      <c r="B700" s="33" t="s">
        <v>5452</v>
      </c>
      <c r="C700" s="33" t="s">
        <v>3581</v>
      </c>
      <c r="D700" s="33">
        <v>2310</v>
      </c>
      <c r="E700" s="33" t="s">
        <v>561</v>
      </c>
      <c r="F700" s="33" t="s">
        <v>733</v>
      </c>
      <c r="G700" s="33" t="s">
        <v>10394</v>
      </c>
      <c r="H700" s="33" t="s">
        <v>10395</v>
      </c>
      <c r="I700" s="33" t="s">
        <v>10396</v>
      </c>
      <c r="J700" s="88" t="str">
        <f t="shared" si="10"/>
        <v>VKS Het Moleke, Banmolenweg 9, 2310 RIJKEVORSEL</v>
      </c>
    </row>
    <row r="701" spans="1:10" x14ac:dyDescent="0.25">
      <c r="A701" s="33">
        <v>8672</v>
      </c>
      <c r="B701" s="33" t="s">
        <v>5453</v>
      </c>
      <c r="C701" s="33" t="s">
        <v>3582</v>
      </c>
      <c r="D701" s="33">
        <v>2310</v>
      </c>
      <c r="E701" s="33" t="s">
        <v>561</v>
      </c>
      <c r="F701" s="33" t="s">
        <v>734</v>
      </c>
      <c r="G701" s="33" t="s">
        <v>6920</v>
      </c>
      <c r="H701" s="33" t="s">
        <v>6624</v>
      </c>
      <c r="I701" s="33" t="s">
        <v>7061</v>
      </c>
      <c r="J701" s="88" t="str">
        <f t="shared" si="10"/>
        <v>GLS De Wegwijzer, Leopoldstraat 1, 2310 RIJKEVORSEL</v>
      </c>
    </row>
    <row r="702" spans="1:10" x14ac:dyDescent="0.25">
      <c r="A702" s="33">
        <v>8681</v>
      </c>
      <c r="B702" s="33" t="s">
        <v>6738</v>
      </c>
      <c r="C702" s="33" t="s">
        <v>3583</v>
      </c>
      <c r="D702" s="33">
        <v>2320</v>
      </c>
      <c r="E702" s="33" t="s">
        <v>562</v>
      </c>
      <c r="F702" s="33" t="s">
        <v>735</v>
      </c>
      <c r="G702" s="33" t="s">
        <v>10394</v>
      </c>
      <c r="H702" s="33" t="s">
        <v>10395</v>
      </c>
      <c r="I702" s="33" t="s">
        <v>10396</v>
      </c>
      <c r="J702" s="88" t="str">
        <f t="shared" si="10"/>
        <v>VBS Spijker, Antoon de Lalaingstraat 3_a, 2320 HOOGSTRATEN</v>
      </c>
    </row>
    <row r="703" spans="1:10" x14ac:dyDescent="0.25">
      <c r="A703" s="33">
        <v>8698</v>
      </c>
      <c r="B703" s="33" t="s">
        <v>5454</v>
      </c>
      <c r="C703" s="33" t="s">
        <v>3584</v>
      </c>
      <c r="D703" s="33">
        <v>2320</v>
      </c>
      <c r="E703" s="33" t="s">
        <v>562</v>
      </c>
      <c r="F703" s="33" t="s">
        <v>736</v>
      </c>
      <c r="G703" s="33" t="s">
        <v>10394</v>
      </c>
      <c r="H703" s="33" t="s">
        <v>10395</v>
      </c>
      <c r="I703" s="33" t="s">
        <v>10396</v>
      </c>
      <c r="J703" s="88" t="str">
        <f t="shared" si="10"/>
        <v>VBS Klein Seminarie, Vrijheid 234, 2320 HOOGSTRATEN</v>
      </c>
    </row>
    <row r="704" spans="1:10" x14ac:dyDescent="0.25">
      <c r="A704" s="33">
        <v>8706</v>
      </c>
      <c r="B704" s="33" t="s">
        <v>489</v>
      </c>
      <c r="C704" s="33" t="s">
        <v>3585</v>
      </c>
      <c r="D704" s="33">
        <v>2320</v>
      </c>
      <c r="E704" s="33" t="s">
        <v>562</v>
      </c>
      <c r="F704" s="33" t="s">
        <v>737</v>
      </c>
      <c r="G704" s="33" t="s">
        <v>10394</v>
      </c>
      <c r="H704" s="33" t="s">
        <v>10395</v>
      </c>
      <c r="I704" s="33" t="s">
        <v>10396</v>
      </c>
      <c r="J704" s="88" t="str">
        <f t="shared" si="10"/>
        <v>Gemeentelijke Basisschool, Gravin Elisabethlaan 21, 2320 HOOGSTRATEN</v>
      </c>
    </row>
    <row r="705" spans="1:10" x14ac:dyDescent="0.25">
      <c r="A705" s="33">
        <v>8714</v>
      </c>
      <c r="B705" s="33" t="s">
        <v>6739</v>
      </c>
      <c r="C705" s="33" t="s">
        <v>3586</v>
      </c>
      <c r="D705" s="33">
        <v>2328</v>
      </c>
      <c r="E705" s="33" t="s">
        <v>563</v>
      </c>
      <c r="F705" s="33" t="s">
        <v>738</v>
      </c>
      <c r="G705" s="33" t="s">
        <v>10394</v>
      </c>
      <c r="H705" s="33" t="s">
        <v>10395</v>
      </c>
      <c r="I705" s="33" t="s">
        <v>10396</v>
      </c>
      <c r="J705" s="88" t="str">
        <f t="shared" si="10"/>
        <v>GBS Meer/Meerseldreef, Kapelweg 2, 2328 MEERLE</v>
      </c>
    </row>
    <row r="706" spans="1:10" x14ac:dyDescent="0.25">
      <c r="A706" s="33">
        <v>8722</v>
      </c>
      <c r="B706" s="33" t="s">
        <v>5455</v>
      </c>
      <c r="C706" s="33" t="s">
        <v>3587</v>
      </c>
      <c r="D706" s="33">
        <v>2322</v>
      </c>
      <c r="E706" s="33" t="s">
        <v>564</v>
      </c>
      <c r="F706" s="33" t="s">
        <v>739</v>
      </c>
      <c r="G706" s="33" t="s">
        <v>10394</v>
      </c>
      <c r="H706" s="33" t="s">
        <v>10395</v>
      </c>
      <c r="I706" s="33" t="s">
        <v>10396</v>
      </c>
      <c r="J706" s="88" t="str">
        <f t="shared" si="10"/>
        <v>VBS Scharrel, Witherenweg 2, 2322 MINDERHOUT</v>
      </c>
    </row>
    <row r="707" spans="1:10" x14ac:dyDescent="0.25">
      <c r="A707" s="33">
        <v>8731</v>
      </c>
      <c r="B707" s="33" t="s">
        <v>487</v>
      </c>
      <c r="C707" s="33" t="s">
        <v>3588</v>
      </c>
      <c r="D707" s="33">
        <v>2328</v>
      </c>
      <c r="E707" s="33" t="s">
        <v>563</v>
      </c>
      <c r="F707" s="33" t="s">
        <v>740</v>
      </c>
      <c r="G707" s="33" t="s">
        <v>10394</v>
      </c>
      <c r="H707" s="33" t="s">
        <v>10395</v>
      </c>
      <c r="I707" s="33" t="s">
        <v>10396</v>
      </c>
      <c r="J707" s="88" t="str">
        <f t="shared" ref="J707:J770" si="11">IF(A707="","",B707&amp;", "&amp;C707&amp;", "&amp;D707&amp;" "&amp;E707)</f>
        <v>Vrije Basisschool, Ulicotenseweg 1, 2328 MEERLE</v>
      </c>
    </row>
    <row r="708" spans="1:10" x14ac:dyDescent="0.25">
      <c r="A708" s="33">
        <v>8748</v>
      </c>
      <c r="B708" s="33" t="s">
        <v>6740</v>
      </c>
      <c r="C708" s="33" t="s">
        <v>3589</v>
      </c>
      <c r="D708" s="33">
        <v>2330</v>
      </c>
      <c r="E708" s="33" t="s">
        <v>565</v>
      </c>
      <c r="F708" s="33" t="s">
        <v>741</v>
      </c>
      <c r="G708" s="33" t="s">
        <v>6920</v>
      </c>
      <c r="H708" s="33" t="s">
        <v>6624</v>
      </c>
      <c r="I708" s="33" t="s">
        <v>7061</v>
      </c>
      <c r="J708" s="88" t="str">
        <f t="shared" si="11"/>
        <v>GBS Qworzo, Markt 17, 2330 MERKSPLAS</v>
      </c>
    </row>
    <row r="709" spans="1:10" x14ac:dyDescent="0.25">
      <c r="A709" s="33">
        <v>8755</v>
      </c>
      <c r="B709" s="33" t="s">
        <v>487</v>
      </c>
      <c r="C709" s="33" t="s">
        <v>3590</v>
      </c>
      <c r="D709" s="33">
        <v>2330</v>
      </c>
      <c r="E709" s="33" t="s">
        <v>565</v>
      </c>
      <c r="F709" s="33" t="s">
        <v>742</v>
      </c>
      <c r="G709" s="33" t="s">
        <v>10394</v>
      </c>
      <c r="H709" s="33" t="s">
        <v>10395</v>
      </c>
      <c r="I709" s="33" t="s">
        <v>10396</v>
      </c>
      <c r="J709" s="88" t="str">
        <f t="shared" si="11"/>
        <v>Vrije Basisschool, Kloosterstraat 4, 2330 MERKSPLAS</v>
      </c>
    </row>
    <row r="710" spans="1:10" x14ac:dyDescent="0.25">
      <c r="A710" s="33">
        <v>8763</v>
      </c>
      <c r="B710" s="33" t="s">
        <v>5421</v>
      </c>
      <c r="C710" s="33" t="s">
        <v>7120</v>
      </c>
      <c r="D710" s="33">
        <v>2387</v>
      </c>
      <c r="E710" s="33" t="s">
        <v>566</v>
      </c>
      <c r="F710" s="33" t="s">
        <v>743</v>
      </c>
      <c r="G710" s="33" t="s">
        <v>10394</v>
      </c>
      <c r="H710" s="33" t="s">
        <v>10395</v>
      </c>
      <c r="I710" s="33" t="s">
        <v>10396</v>
      </c>
      <c r="J710" s="88" t="str">
        <f t="shared" si="11"/>
        <v>VBS De Vlinder, Molenbaan 1 bus 1, 2387 BAARLE-HERTOG</v>
      </c>
    </row>
    <row r="711" spans="1:10" x14ac:dyDescent="0.25">
      <c r="A711" s="33">
        <v>8771</v>
      </c>
      <c r="B711" s="33" t="s">
        <v>10567</v>
      </c>
      <c r="C711" s="33" t="s">
        <v>3184</v>
      </c>
      <c r="D711" s="33">
        <v>2340</v>
      </c>
      <c r="E711" s="33" t="s">
        <v>301</v>
      </c>
      <c r="F711" s="33" t="s">
        <v>744</v>
      </c>
      <c r="G711" s="33" t="s">
        <v>10394</v>
      </c>
      <c r="H711" s="33" t="s">
        <v>10395</v>
      </c>
      <c r="I711" s="33" t="s">
        <v>10396</v>
      </c>
      <c r="J711" s="88" t="str">
        <f t="shared" si="11"/>
        <v>GBS De Singel, Schoolstraat 4, 2340 BEERSE</v>
      </c>
    </row>
    <row r="712" spans="1:10" x14ac:dyDescent="0.25">
      <c r="A712" s="33">
        <v>8789</v>
      </c>
      <c r="B712" s="33" t="s">
        <v>489</v>
      </c>
      <c r="C712" s="33" t="s">
        <v>3591</v>
      </c>
      <c r="D712" s="33">
        <v>2340</v>
      </c>
      <c r="E712" s="33" t="s">
        <v>301</v>
      </c>
      <c r="F712" s="33" t="s">
        <v>745</v>
      </c>
      <c r="G712" s="33" t="s">
        <v>10394</v>
      </c>
      <c r="H712" s="33" t="s">
        <v>10395</v>
      </c>
      <c r="I712" s="33" t="s">
        <v>10396</v>
      </c>
      <c r="J712" s="88" t="str">
        <f t="shared" si="11"/>
        <v>Gemeentelijke Basisschool, Albertstraat 1, 2340 BEERSE</v>
      </c>
    </row>
    <row r="713" spans="1:10" x14ac:dyDescent="0.25">
      <c r="A713" s="33">
        <v>8813</v>
      </c>
      <c r="B713" s="33" t="s">
        <v>5456</v>
      </c>
      <c r="C713" s="33" t="s">
        <v>3592</v>
      </c>
      <c r="D713" s="33">
        <v>2350</v>
      </c>
      <c r="E713" s="33" t="s">
        <v>567</v>
      </c>
      <c r="F713" s="33" t="s">
        <v>746</v>
      </c>
      <c r="G713" s="33" t="s">
        <v>6920</v>
      </c>
      <c r="H713" s="33" t="s">
        <v>6624</v>
      </c>
      <c r="I713" s="33" t="s">
        <v>7061</v>
      </c>
      <c r="J713" s="88" t="str">
        <f t="shared" si="11"/>
        <v>VLS Heilig Graf, Bergakker 4, 2350 VOSSELAAR</v>
      </c>
    </row>
    <row r="714" spans="1:10" x14ac:dyDescent="0.25">
      <c r="A714" s="33">
        <v>8821</v>
      </c>
      <c r="B714" s="33" t="s">
        <v>10568</v>
      </c>
      <c r="C714" s="33" t="s">
        <v>3592</v>
      </c>
      <c r="D714" s="33">
        <v>2350</v>
      </c>
      <c r="E714" s="33" t="s">
        <v>567</v>
      </c>
      <c r="F714" s="33" t="s">
        <v>746</v>
      </c>
      <c r="G714" s="33" t="s">
        <v>6920</v>
      </c>
      <c r="H714" s="33" t="s">
        <v>6624</v>
      </c>
      <c r="I714" s="33" t="s">
        <v>7061</v>
      </c>
      <c r="J714" s="88" t="str">
        <f t="shared" si="11"/>
        <v>VKS Heilig Graf, Bergakker 4, 2350 VOSSELAAR</v>
      </c>
    </row>
    <row r="715" spans="1:10" x14ac:dyDescent="0.25">
      <c r="A715" s="33">
        <v>8839</v>
      </c>
      <c r="B715" s="33" t="s">
        <v>6442</v>
      </c>
      <c r="C715" s="33" t="s">
        <v>3593</v>
      </c>
      <c r="D715" s="33">
        <v>2350</v>
      </c>
      <c r="E715" s="33" t="s">
        <v>567</v>
      </c>
      <c r="F715" s="33" t="s">
        <v>747</v>
      </c>
      <c r="G715" s="33" t="s">
        <v>6920</v>
      </c>
      <c r="H715" s="33" t="s">
        <v>6624</v>
      </c>
      <c r="I715" s="33" t="s">
        <v>7061</v>
      </c>
      <c r="J715" s="88" t="str">
        <f t="shared" si="11"/>
        <v>GBS Centrum, Konijnenbergpad 5, 2350 VOSSELAAR</v>
      </c>
    </row>
    <row r="716" spans="1:10" x14ac:dyDescent="0.25">
      <c r="A716" s="33">
        <v>8847</v>
      </c>
      <c r="B716" s="33" t="s">
        <v>5457</v>
      </c>
      <c r="C716" s="33" t="s">
        <v>3594</v>
      </c>
      <c r="D716" s="33">
        <v>2360</v>
      </c>
      <c r="E716" s="33" t="s">
        <v>568</v>
      </c>
      <c r="F716" s="33" t="s">
        <v>748</v>
      </c>
      <c r="G716" s="33" t="s">
        <v>6920</v>
      </c>
      <c r="H716" s="33" t="s">
        <v>6624</v>
      </c>
      <c r="I716" s="33" t="s">
        <v>7061</v>
      </c>
      <c r="J716" s="88" t="str">
        <f t="shared" si="11"/>
        <v>VBS Delta, Van der Bekenlaan 40, 2360 OUD-TURNHOUT</v>
      </c>
    </row>
    <row r="717" spans="1:10" x14ac:dyDescent="0.25">
      <c r="A717" s="33">
        <v>8854</v>
      </c>
      <c r="B717" s="33" t="s">
        <v>10569</v>
      </c>
      <c r="C717" s="33" t="s">
        <v>3595</v>
      </c>
      <c r="D717" s="33">
        <v>2360</v>
      </c>
      <c r="E717" s="33" t="s">
        <v>568</v>
      </c>
      <c r="F717" s="33" t="s">
        <v>749</v>
      </c>
      <c r="G717" s="33" t="s">
        <v>6920</v>
      </c>
      <c r="H717" s="33" t="s">
        <v>6624</v>
      </c>
      <c r="I717" s="33" t="s">
        <v>7061</v>
      </c>
      <c r="J717" s="88" t="str">
        <f t="shared" si="11"/>
        <v>VBS Reuzepas, Heerestraat 140, 2360 OUD-TURNHOUT</v>
      </c>
    </row>
    <row r="718" spans="1:10" x14ac:dyDescent="0.25">
      <c r="A718" s="33">
        <v>8862</v>
      </c>
      <c r="B718" s="33" t="s">
        <v>10570</v>
      </c>
      <c r="C718" s="33" t="s">
        <v>3596</v>
      </c>
      <c r="D718" s="33">
        <v>2360</v>
      </c>
      <c r="E718" s="33" t="s">
        <v>568</v>
      </c>
      <c r="F718" s="33" t="s">
        <v>750</v>
      </c>
      <c r="G718" s="33" t="s">
        <v>6920</v>
      </c>
      <c r="H718" s="33" t="s">
        <v>6624</v>
      </c>
      <c r="I718" s="33" t="s">
        <v>7061</v>
      </c>
      <c r="J718" s="88" t="str">
        <f t="shared" si="11"/>
        <v>VBS Zwaneven, Steenweg op Mol 157, 2360 OUD-TURNHOUT</v>
      </c>
    </row>
    <row r="719" spans="1:10" x14ac:dyDescent="0.25">
      <c r="A719" s="33">
        <v>8871</v>
      </c>
      <c r="B719" s="33" t="s">
        <v>10571</v>
      </c>
      <c r="C719" s="33" t="s">
        <v>3597</v>
      </c>
      <c r="D719" s="33">
        <v>2360</v>
      </c>
      <c r="E719" s="33" t="s">
        <v>568</v>
      </c>
      <c r="F719" s="33" t="s">
        <v>751</v>
      </c>
      <c r="G719" s="33" t="s">
        <v>6920</v>
      </c>
      <c r="H719" s="33" t="s">
        <v>6624</v>
      </c>
      <c r="I719" s="33" t="s">
        <v>7061</v>
      </c>
      <c r="J719" s="88" t="str">
        <f t="shared" si="11"/>
        <v>GBS Salto, Pausenstraat 9, 2360 OUD-TURNHOUT</v>
      </c>
    </row>
    <row r="720" spans="1:10" x14ac:dyDescent="0.25">
      <c r="A720" s="33">
        <v>8888</v>
      </c>
      <c r="B720" s="33" t="s">
        <v>5458</v>
      </c>
      <c r="C720" s="33" t="s">
        <v>3598</v>
      </c>
      <c r="D720" s="33">
        <v>2370</v>
      </c>
      <c r="E720" s="33" t="s">
        <v>302</v>
      </c>
      <c r="F720" s="33" t="s">
        <v>752</v>
      </c>
      <c r="G720" s="33" t="s">
        <v>10394</v>
      </c>
      <c r="H720" s="33" t="s">
        <v>10395</v>
      </c>
      <c r="I720" s="33" t="s">
        <v>10396</v>
      </c>
      <c r="J720" s="88" t="str">
        <f t="shared" si="11"/>
        <v>GBS Sint-Jan, Kerkstraat 11, 2370 ARENDONK</v>
      </c>
    </row>
    <row r="721" spans="1:10" x14ac:dyDescent="0.25">
      <c r="A721" s="33">
        <v>8896</v>
      </c>
      <c r="B721" s="33" t="s">
        <v>6741</v>
      </c>
      <c r="C721" s="33" t="s">
        <v>3599</v>
      </c>
      <c r="D721" s="33">
        <v>2370</v>
      </c>
      <c r="E721" s="33" t="s">
        <v>302</v>
      </c>
      <c r="F721" s="33" t="s">
        <v>753</v>
      </c>
      <c r="G721" s="33" t="s">
        <v>10394</v>
      </c>
      <c r="H721" s="33" t="s">
        <v>10395</v>
      </c>
      <c r="I721" s="33" t="s">
        <v>10396</v>
      </c>
      <c r="J721" s="88" t="str">
        <f t="shared" si="11"/>
        <v>GBS Voorheide, De Brulen 2, 2370 ARENDONK</v>
      </c>
    </row>
    <row r="722" spans="1:10" x14ac:dyDescent="0.25">
      <c r="A722" s="33">
        <v>8904</v>
      </c>
      <c r="B722" s="33" t="s">
        <v>6742</v>
      </c>
      <c r="C722" s="33" t="s">
        <v>3600</v>
      </c>
      <c r="D722" s="33">
        <v>2370</v>
      </c>
      <c r="E722" s="33" t="s">
        <v>302</v>
      </c>
      <c r="F722" s="33" t="s">
        <v>754</v>
      </c>
      <c r="G722" s="33" t="s">
        <v>10394</v>
      </c>
      <c r="H722" s="33" t="s">
        <v>10395</v>
      </c>
      <c r="I722" s="33" t="s">
        <v>10396</v>
      </c>
      <c r="J722" s="88" t="str">
        <f t="shared" si="11"/>
        <v>VBS Sint-Clara, Kloosterbaan 1, 2370 ARENDONK</v>
      </c>
    </row>
    <row r="723" spans="1:10" x14ac:dyDescent="0.25">
      <c r="A723" s="33">
        <v>8912</v>
      </c>
      <c r="B723" s="33" t="s">
        <v>5459</v>
      </c>
      <c r="C723" s="33" t="s">
        <v>3601</v>
      </c>
      <c r="D723" s="33">
        <v>2380</v>
      </c>
      <c r="E723" s="33" t="s">
        <v>303</v>
      </c>
      <c r="F723" s="33" t="s">
        <v>755</v>
      </c>
      <c r="G723" s="33" t="s">
        <v>6920</v>
      </c>
      <c r="H723" s="33" t="s">
        <v>6624</v>
      </c>
      <c r="I723" s="33" t="s">
        <v>7061</v>
      </c>
      <c r="J723" s="88" t="str">
        <f t="shared" si="11"/>
        <v>GBS De Kleine Wereld, Kerkstraat 24, 2380 RAVELS</v>
      </c>
    </row>
    <row r="724" spans="1:10" x14ac:dyDescent="0.25">
      <c r="A724" s="33">
        <v>8953</v>
      </c>
      <c r="B724" s="33" t="s">
        <v>7121</v>
      </c>
      <c r="C724" s="33" t="s">
        <v>3602</v>
      </c>
      <c r="D724" s="33">
        <v>2381</v>
      </c>
      <c r="E724" s="33" t="s">
        <v>569</v>
      </c>
      <c r="F724" s="33" t="s">
        <v>2859</v>
      </c>
      <c r="G724" s="33" t="s">
        <v>6920</v>
      </c>
      <c r="H724" s="33" t="s">
        <v>6624</v>
      </c>
      <c r="I724" s="33" t="s">
        <v>7061</v>
      </c>
      <c r="J724" s="88" t="str">
        <f t="shared" si="11"/>
        <v>GBS De Verrekijker, Koning Albertstraat 59, 2381 WEELDE</v>
      </c>
    </row>
    <row r="725" spans="1:10" x14ac:dyDescent="0.25">
      <c r="A725" s="33">
        <v>8961</v>
      </c>
      <c r="B725" s="33" t="s">
        <v>6887</v>
      </c>
      <c r="C725" s="33" t="s">
        <v>3603</v>
      </c>
      <c r="D725" s="33">
        <v>2382</v>
      </c>
      <c r="E725" s="33" t="s">
        <v>570</v>
      </c>
      <c r="F725" s="33" t="s">
        <v>1559</v>
      </c>
      <c r="G725" s="33" t="s">
        <v>10394</v>
      </c>
      <c r="H725" s="33" t="s">
        <v>10395</v>
      </c>
      <c r="I725" s="33" t="s">
        <v>10396</v>
      </c>
      <c r="J725" s="88" t="str">
        <f t="shared" si="11"/>
        <v>VBS De Negensprong, Dorp 2, 2382 POPPEL</v>
      </c>
    </row>
    <row r="726" spans="1:10" x14ac:dyDescent="0.25">
      <c r="A726" s="33">
        <v>8987</v>
      </c>
      <c r="B726" s="33" t="s">
        <v>6743</v>
      </c>
      <c r="C726" s="33" t="s">
        <v>3604</v>
      </c>
      <c r="D726" s="33">
        <v>2400</v>
      </c>
      <c r="E726" s="33" t="s">
        <v>304</v>
      </c>
      <c r="F726" s="33" t="s">
        <v>1560</v>
      </c>
      <c r="G726" s="33" t="s">
        <v>10394</v>
      </c>
      <c r="H726" s="33" t="s">
        <v>10395</v>
      </c>
      <c r="I726" s="33" t="s">
        <v>10396</v>
      </c>
      <c r="J726" s="88" t="str">
        <f t="shared" si="11"/>
        <v>GBS Klim-Op, Ginderbuiten 212, 2400 MOL</v>
      </c>
    </row>
    <row r="727" spans="1:10" x14ac:dyDescent="0.25">
      <c r="A727" s="33">
        <v>8995</v>
      </c>
      <c r="B727" s="33" t="s">
        <v>5460</v>
      </c>
      <c r="C727" s="33" t="s">
        <v>3605</v>
      </c>
      <c r="D727" s="33">
        <v>2400</v>
      </c>
      <c r="E727" s="33" t="s">
        <v>304</v>
      </c>
      <c r="F727" s="33" t="s">
        <v>1561</v>
      </c>
      <c r="G727" s="33" t="s">
        <v>10394</v>
      </c>
      <c r="H727" s="33" t="s">
        <v>10395</v>
      </c>
      <c r="I727" s="33" t="s">
        <v>10396</v>
      </c>
      <c r="J727" s="88" t="str">
        <f t="shared" si="11"/>
        <v>GBS MOZAwIEK, Schoolstraat 3, 2400 MOL</v>
      </c>
    </row>
    <row r="728" spans="1:10" x14ac:dyDescent="0.25">
      <c r="A728" s="33">
        <v>9001</v>
      </c>
      <c r="B728" s="33" t="s">
        <v>6381</v>
      </c>
      <c r="C728" s="33" t="s">
        <v>3606</v>
      </c>
      <c r="D728" s="33">
        <v>2400</v>
      </c>
      <c r="E728" s="33" t="s">
        <v>304</v>
      </c>
      <c r="F728" s="33" t="s">
        <v>1562</v>
      </c>
      <c r="G728" s="33" t="s">
        <v>10394</v>
      </c>
      <c r="H728" s="33" t="s">
        <v>10395</v>
      </c>
      <c r="I728" s="33" t="s">
        <v>10396</v>
      </c>
      <c r="J728" s="88" t="str">
        <f t="shared" si="11"/>
        <v>VLS Sint-Jan Berchmanscollege, Jakob Smitslaan 36, 2400 MOL</v>
      </c>
    </row>
    <row r="729" spans="1:10" x14ac:dyDescent="0.25">
      <c r="A729" s="33">
        <v>9019</v>
      </c>
      <c r="B729" s="33" t="s">
        <v>6744</v>
      </c>
      <c r="C729" s="33" t="s">
        <v>3607</v>
      </c>
      <c r="D729" s="33">
        <v>2400</v>
      </c>
      <c r="E729" s="33" t="s">
        <v>304</v>
      </c>
      <c r="F729" s="33" t="s">
        <v>2905</v>
      </c>
      <c r="G729" s="33" t="s">
        <v>10394</v>
      </c>
      <c r="H729" s="33" t="s">
        <v>10395</v>
      </c>
      <c r="I729" s="33" t="s">
        <v>10396</v>
      </c>
      <c r="J729" s="88" t="str">
        <f t="shared" si="11"/>
        <v>VLS Rozenberg, Rozenberg 2, 2400 MOL</v>
      </c>
    </row>
    <row r="730" spans="1:10" x14ac:dyDescent="0.25">
      <c r="A730" s="33">
        <v>9027</v>
      </c>
      <c r="B730" s="33" t="s">
        <v>10572</v>
      </c>
      <c r="C730" s="33" t="s">
        <v>3608</v>
      </c>
      <c r="D730" s="33">
        <v>2400</v>
      </c>
      <c r="E730" s="33" t="s">
        <v>304</v>
      </c>
      <c r="F730" s="33" t="s">
        <v>1563</v>
      </c>
      <c r="G730" s="33" t="s">
        <v>10394</v>
      </c>
      <c r="H730" s="33" t="s">
        <v>10395</v>
      </c>
      <c r="I730" s="33" t="s">
        <v>10396</v>
      </c>
      <c r="J730" s="88" t="str">
        <f t="shared" si="11"/>
        <v>VBS Wezel 1, Keiheuvelstraat 7_A, 2400 MOL</v>
      </c>
    </row>
    <row r="731" spans="1:10" x14ac:dyDescent="0.25">
      <c r="A731" s="33">
        <v>9035</v>
      </c>
      <c r="B731" s="33" t="s">
        <v>5461</v>
      </c>
      <c r="C731" s="33" t="s">
        <v>3609</v>
      </c>
      <c r="D731" s="33">
        <v>2400</v>
      </c>
      <c r="E731" s="33" t="s">
        <v>304</v>
      </c>
      <c r="F731" s="33" t="s">
        <v>1564</v>
      </c>
      <c r="G731" s="33" t="s">
        <v>10394</v>
      </c>
      <c r="H731" s="33" t="s">
        <v>10395</v>
      </c>
      <c r="I731" s="33" t="s">
        <v>10396</v>
      </c>
      <c r="J731" s="88" t="str">
        <f t="shared" si="11"/>
        <v>VBS De Toren, Jozef Calasanzstraat 2_A, 2400 MOL</v>
      </c>
    </row>
    <row r="732" spans="1:10" x14ac:dyDescent="0.25">
      <c r="A732" s="33">
        <v>9043</v>
      </c>
      <c r="B732" s="33" t="s">
        <v>10573</v>
      </c>
      <c r="C732" s="33" t="s">
        <v>3610</v>
      </c>
      <c r="D732" s="33">
        <v>2400</v>
      </c>
      <c r="E732" s="33" t="s">
        <v>304</v>
      </c>
      <c r="F732" s="33" t="s">
        <v>1565</v>
      </c>
      <c r="G732" s="33" t="s">
        <v>10394</v>
      </c>
      <c r="H732" s="33" t="s">
        <v>10395</v>
      </c>
      <c r="I732" s="33" t="s">
        <v>10396</v>
      </c>
      <c r="J732" s="88" t="str">
        <f t="shared" si="11"/>
        <v>VBS Millekemol, St.-Odradastraat 40, 2400 MOL</v>
      </c>
    </row>
    <row r="733" spans="1:10" x14ac:dyDescent="0.25">
      <c r="A733" s="33">
        <v>9051</v>
      </c>
      <c r="B733" s="33" t="s">
        <v>5462</v>
      </c>
      <c r="C733" s="33" t="s">
        <v>3611</v>
      </c>
      <c r="D733" s="33">
        <v>2400</v>
      </c>
      <c r="E733" s="33" t="s">
        <v>304</v>
      </c>
      <c r="F733" s="33" t="s">
        <v>1566</v>
      </c>
      <c r="G733" s="33" t="s">
        <v>10394</v>
      </c>
      <c r="H733" s="33" t="s">
        <v>10395</v>
      </c>
      <c r="I733" s="33" t="s">
        <v>10396</v>
      </c>
      <c r="J733" s="88" t="str">
        <f t="shared" si="11"/>
        <v>GBS Alles Kids Mol-Gompel, Pastoor Vaesstraat 24, 2400 MOL</v>
      </c>
    </row>
    <row r="734" spans="1:10" x14ac:dyDescent="0.25">
      <c r="A734" s="33">
        <v>9068</v>
      </c>
      <c r="B734" s="33" t="s">
        <v>6745</v>
      </c>
      <c r="C734" s="33" t="s">
        <v>3612</v>
      </c>
      <c r="D734" s="33">
        <v>2400</v>
      </c>
      <c r="E734" s="33" t="s">
        <v>304</v>
      </c>
      <c r="F734" s="33" t="s">
        <v>1567</v>
      </c>
      <c r="G734" s="33" t="s">
        <v>10394</v>
      </c>
      <c r="H734" s="33" t="s">
        <v>10395</v>
      </c>
      <c r="I734" s="33" t="s">
        <v>10396</v>
      </c>
      <c r="J734" s="88" t="str">
        <f t="shared" si="11"/>
        <v>VBS Stapsteen, Sluis 156, 2400 MOL</v>
      </c>
    </row>
    <row r="735" spans="1:10" x14ac:dyDescent="0.25">
      <c r="A735" s="33">
        <v>9084</v>
      </c>
      <c r="B735" s="33" t="s">
        <v>7122</v>
      </c>
      <c r="C735" s="33" t="s">
        <v>3613</v>
      </c>
      <c r="D735" s="33">
        <v>2400</v>
      </c>
      <c r="E735" s="33" t="s">
        <v>304</v>
      </c>
      <c r="F735" s="33" t="s">
        <v>2905</v>
      </c>
      <c r="G735" s="33" t="s">
        <v>10394</v>
      </c>
      <c r="H735" s="33" t="s">
        <v>10395</v>
      </c>
      <c r="I735" s="33" t="s">
        <v>10396</v>
      </c>
      <c r="J735" s="88" t="str">
        <f t="shared" si="11"/>
        <v>VKS De Tovertuin, Rozenberg 4, 2400 MOL</v>
      </c>
    </row>
    <row r="736" spans="1:10" x14ac:dyDescent="0.25">
      <c r="A736" s="33">
        <v>9134</v>
      </c>
      <c r="B736" s="33" t="s">
        <v>6746</v>
      </c>
      <c r="C736" s="33" t="s">
        <v>3614</v>
      </c>
      <c r="D736" s="33">
        <v>2200</v>
      </c>
      <c r="E736" s="33" t="s">
        <v>305</v>
      </c>
      <c r="F736" s="33" t="s">
        <v>1568</v>
      </c>
      <c r="G736" s="33" t="s">
        <v>10394</v>
      </c>
      <c r="H736" s="33" t="s">
        <v>10395</v>
      </c>
      <c r="I736" s="33" t="s">
        <v>10396</v>
      </c>
      <c r="J736" s="88" t="str">
        <f t="shared" si="11"/>
        <v>VBS Wijngaard, Wijngaard 9, 2200 HERENTALS</v>
      </c>
    </row>
    <row r="737" spans="1:10" x14ac:dyDescent="0.25">
      <c r="A737" s="33">
        <v>9159</v>
      </c>
      <c r="B737" s="33" t="s">
        <v>5441</v>
      </c>
      <c r="C737" s="33" t="s">
        <v>3615</v>
      </c>
      <c r="D737" s="33">
        <v>2275</v>
      </c>
      <c r="E737" s="33" t="s">
        <v>306</v>
      </c>
      <c r="F737" s="33" t="s">
        <v>1569</v>
      </c>
      <c r="G737" s="33" t="s">
        <v>10394</v>
      </c>
      <c r="H737" s="33" t="s">
        <v>10395</v>
      </c>
      <c r="I737" s="33" t="s">
        <v>10396</v>
      </c>
      <c r="J737" s="88" t="str">
        <f t="shared" si="11"/>
        <v>VBS De Springplank, Hoeksken 30, 2275 LILLE</v>
      </c>
    </row>
    <row r="738" spans="1:10" x14ac:dyDescent="0.25">
      <c r="A738" s="33">
        <v>9167</v>
      </c>
      <c r="B738" s="33" t="s">
        <v>5463</v>
      </c>
      <c r="C738" s="33" t="s">
        <v>3616</v>
      </c>
      <c r="D738" s="33">
        <v>2275</v>
      </c>
      <c r="E738" s="33" t="s">
        <v>306</v>
      </c>
      <c r="F738" s="33" t="s">
        <v>1570</v>
      </c>
      <c r="G738" s="33" t="s">
        <v>6920</v>
      </c>
      <c r="H738" s="33" t="s">
        <v>6624</v>
      </c>
      <c r="I738" s="33" t="s">
        <v>7061</v>
      </c>
      <c r="J738" s="88" t="str">
        <f t="shared" si="11"/>
        <v>GBS Het Trapleerke, Rechtestraat 69, 2275 LILLE</v>
      </c>
    </row>
    <row r="739" spans="1:10" x14ac:dyDescent="0.25">
      <c r="A739" s="33">
        <v>9175</v>
      </c>
      <c r="B739" s="33" t="s">
        <v>5464</v>
      </c>
      <c r="C739" s="33" t="s">
        <v>3617</v>
      </c>
      <c r="D739" s="33">
        <v>2275</v>
      </c>
      <c r="E739" s="33" t="s">
        <v>571</v>
      </c>
      <c r="F739" s="33" t="s">
        <v>1571</v>
      </c>
      <c r="G739" s="33" t="s">
        <v>10394</v>
      </c>
      <c r="H739" s="33" t="s">
        <v>10395</v>
      </c>
      <c r="I739" s="33" t="s">
        <v>10396</v>
      </c>
      <c r="J739" s="88" t="str">
        <f t="shared" si="11"/>
        <v>VBS De Wingerd, Wijngaard 11, 2275 POEDERLEE</v>
      </c>
    </row>
    <row r="740" spans="1:10" x14ac:dyDescent="0.25">
      <c r="A740" s="33">
        <v>9183</v>
      </c>
      <c r="B740" s="33" t="s">
        <v>5607</v>
      </c>
      <c r="C740" s="33" t="s">
        <v>5465</v>
      </c>
      <c r="D740" s="33">
        <v>2200</v>
      </c>
      <c r="E740" s="33" t="s">
        <v>572</v>
      </c>
      <c r="F740" s="33" t="s">
        <v>1572</v>
      </c>
      <c r="G740" s="33" t="s">
        <v>6920</v>
      </c>
      <c r="H740" s="33" t="s">
        <v>6624</v>
      </c>
      <c r="I740" s="33" t="s">
        <v>7061</v>
      </c>
      <c r="J740" s="88" t="str">
        <f t="shared" si="11"/>
        <v>VBS 't Klavertje, Ring 67, 2200 NOORDERWIJK</v>
      </c>
    </row>
    <row r="741" spans="1:10" x14ac:dyDescent="0.25">
      <c r="A741" s="33">
        <v>9191</v>
      </c>
      <c r="B741" s="33" t="s">
        <v>5466</v>
      </c>
      <c r="C741" s="33" t="s">
        <v>3618</v>
      </c>
      <c r="D741" s="33">
        <v>2200</v>
      </c>
      <c r="E741" s="33" t="s">
        <v>573</v>
      </c>
      <c r="F741" s="33" t="s">
        <v>1573</v>
      </c>
      <c r="G741" s="33" t="s">
        <v>6920</v>
      </c>
      <c r="H741" s="33" t="s">
        <v>6624</v>
      </c>
      <c r="I741" s="33" t="s">
        <v>7061</v>
      </c>
      <c r="J741" s="88" t="str">
        <f t="shared" si="11"/>
        <v>VBS De Wegwijzer, Streepstraat 2, 2200 MORKHOVEN</v>
      </c>
    </row>
    <row r="742" spans="1:10" x14ac:dyDescent="0.25">
      <c r="A742" s="33">
        <v>9209</v>
      </c>
      <c r="B742" s="33" t="s">
        <v>10589</v>
      </c>
      <c r="C742" s="33" t="s">
        <v>3619</v>
      </c>
      <c r="D742" s="33">
        <v>2222</v>
      </c>
      <c r="E742" s="33" t="s">
        <v>574</v>
      </c>
      <c r="F742" s="33" t="s">
        <v>1574</v>
      </c>
      <c r="G742" s="33" t="s">
        <v>6925</v>
      </c>
      <c r="H742" s="33" t="s">
        <v>6637</v>
      </c>
      <c r="I742" s="33" t="s">
        <v>7388</v>
      </c>
      <c r="J742" s="88" t="str">
        <f t="shared" si="11"/>
        <v>VKS De Kleine Sint-Jan, Sint Jozefstraat 12, 2222 WIEKEVORST</v>
      </c>
    </row>
    <row r="743" spans="1:10" x14ac:dyDescent="0.25">
      <c r="A743" s="33">
        <v>9217</v>
      </c>
      <c r="B743" s="33" t="s">
        <v>6747</v>
      </c>
      <c r="C743" s="33" t="s">
        <v>7123</v>
      </c>
      <c r="D743" s="33">
        <v>2222</v>
      </c>
      <c r="E743" s="33" t="s">
        <v>574</v>
      </c>
      <c r="F743" s="33" t="s">
        <v>1575</v>
      </c>
      <c r="G743" s="33" t="s">
        <v>6925</v>
      </c>
      <c r="H743" s="33" t="s">
        <v>6637</v>
      </c>
      <c r="I743" s="33" t="s">
        <v>7388</v>
      </c>
      <c r="J743" s="88" t="str">
        <f t="shared" si="11"/>
        <v>VLS Sint-Jan, Pastoriestraat 26, 2222 WIEKEVORST</v>
      </c>
    </row>
    <row r="744" spans="1:10" x14ac:dyDescent="0.25">
      <c r="A744" s="33">
        <v>9233</v>
      </c>
      <c r="B744" s="33" t="s">
        <v>5527</v>
      </c>
      <c r="C744" s="33" t="s">
        <v>3620</v>
      </c>
      <c r="D744" s="33">
        <v>2250</v>
      </c>
      <c r="E744" s="33" t="s">
        <v>307</v>
      </c>
      <c r="F744" s="33" t="s">
        <v>1576</v>
      </c>
      <c r="G744" s="33" t="s">
        <v>6920</v>
      </c>
      <c r="H744" s="33" t="s">
        <v>6624</v>
      </c>
      <c r="I744" s="33" t="s">
        <v>7061</v>
      </c>
      <c r="J744" s="88" t="str">
        <f t="shared" si="11"/>
        <v>VBS De Knipoog, Stationsstraat 1, 2250 OLEN</v>
      </c>
    </row>
    <row r="745" spans="1:10" x14ac:dyDescent="0.25">
      <c r="A745" s="33">
        <v>9241</v>
      </c>
      <c r="B745" s="33" t="s">
        <v>6748</v>
      </c>
      <c r="C745" s="33" t="s">
        <v>3621</v>
      </c>
      <c r="D745" s="33">
        <v>2250</v>
      </c>
      <c r="E745" s="33" t="s">
        <v>307</v>
      </c>
      <c r="F745" s="33" t="s">
        <v>1577</v>
      </c>
      <c r="G745" s="33" t="s">
        <v>6920</v>
      </c>
      <c r="H745" s="33" t="s">
        <v>6624</v>
      </c>
      <c r="I745" s="33" t="s">
        <v>7061</v>
      </c>
      <c r="J745" s="88" t="str">
        <f t="shared" si="11"/>
        <v>VBS Toermalijn, Lichtaartseweg 129, 2250 OLEN</v>
      </c>
    </row>
    <row r="746" spans="1:10" x14ac:dyDescent="0.25">
      <c r="A746" s="33">
        <v>9258</v>
      </c>
      <c r="B746" s="33" t="s">
        <v>5467</v>
      </c>
      <c r="C746" s="33" t="s">
        <v>3622</v>
      </c>
      <c r="D746" s="33">
        <v>2250</v>
      </c>
      <c r="E746" s="33" t="s">
        <v>307</v>
      </c>
      <c r="F746" s="33" t="s">
        <v>1578</v>
      </c>
      <c r="G746" s="33" t="s">
        <v>6920</v>
      </c>
      <c r="H746" s="33" t="s">
        <v>6624</v>
      </c>
      <c r="I746" s="33" t="s">
        <v>7061</v>
      </c>
      <c r="J746" s="88" t="str">
        <f t="shared" si="11"/>
        <v>GBS De Kleine Wijzer, Drogebroodstraat 5, 2250 OLEN</v>
      </c>
    </row>
    <row r="747" spans="1:10" x14ac:dyDescent="0.25">
      <c r="A747" s="33">
        <v>9266</v>
      </c>
      <c r="B747" s="33" t="s">
        <v>5468</v>
      </c>
      <c r="C747" s="33" t="s">
        <v>3623</v>
      </c>
      <c r="D747" s="33">
        <v>2250</v>
      </c>
      <c r="E747" s="33" t="s">
        <v>307</v>
      </c>
      <c r="F747" s="33" t="s">
        <v>1579</v>
      </c>
      <c r="G747" s="33" t="s">
        <v>6920</v>
      </c>
      <c r="H747" s="33" t="s">
        <v>6624</v>
      </c>
      <c r="I747" s="33" t="s">
        <v>7061</v>
      </c>
      <c r="J747" s="88" t="str">
        <f t="shared" si="11"/>
        <v>GBS De Kriebel, Schoolstraat 1, 2250 OLEN</v>
      </c>
    </row>
    <row r="748" spans="1:10" x14ac:dyDescent="0.25">
      <c r="A748" s="33">
        <v>9282</v>
      </c>
      <c r="B748" s="33" t="s">
        <v>10574</v>
      </c>
      <c r="C748" s="33" t="s">
        <v>3624</v>
      </c>
      <c r="D748" s="33">
        <v>2440</v>
      </c>
      <c r="E748" s="33" t="s">
        <v>308</v>
      </c>
      <c r="F748" s="33" t="s">
        <v>1580</v>
      </c>
      <c r="G748" s="33" t="s">
        <v>10394</v>
      </c>
      <c r="H748" s="33" t="s">
        <v>10395</v>
      </c>
      <c r="I748" s="33" t="s">
        <v>10396</v>
      </c>
      <c r="J748" s="88" t="str">
        <f t="shared" si="11"/>
        <v>VKS Sint-Dimpna, Laar 1, 2440 GEEL</v>
      </c>
    </row>
    <row r="749" spans="1:10" x14ac:dyDescent="0.25">
      <c r="A749" s="33">
        <v>9291</v>
      </c>
      <c r="B749" s="33" t="s">
        <v>10575</v>
      </c>
      <c r="C749" s="33" t="s">
        <v>3625</v>
      </c>
      <c r="D749" s="33">
        <v>2440</v>
      </c>
      <c r="E749" s="33" t="s">
        <v>308</v>
      </c>
      <c r="F749" s="33" t="s">
        <v>1581</v>
      </c>
      <c r="G749" s="33" t="s">
        <v>6920</v>
      </c>
      <c r="H749" s="33" t="s">
        <v>6624</v>
      </c>
      <c r="I749" s="33" t="s">
        <v>7061</v>
      </c>
      <c r="J749" s="88" t="str">
        <f t="shared" si="11"/>
        <v>VBS St-Hubertus, Aardseweg 2, 2440 GEEL</v>
      </c>
    </row>
    <row r="750" spans="1:10" x14ac:dyDescent="0.25">
      <c r="A750" s="33">
        <v>9308</v>
      </c>
      <c r="B750" s="33" t="s">
        <v>10576</v>
      </c>
      <c r="C750" s="33" t="s">
        <v>3626</v>
      </c>
      <c r="D750" s="33">
        <v>2440</v>
      </c>
      <c r="E750" s="33" t="s">
        <v>308</v>
      </c>
      <c r="F750" s="33" t="s">
        <v>1582</v>
      </c>
      <c r="G750" s="33" t="s">
        <v>6920</v>
      </c>
      <c r="H750" s="33" t="s">
        <v>6624</v>
      </c>
      <c r="I750" s="33" t="s">
        <v>7061</v>
      </c>
      <c r="J750" s="88" t="str">
        <f t="shared" si="11"/>
        <v>VBS Toppunt, Vogelzang 64, 2440 GEEL</v>
      </c>
    </row>
    <row r="751" spans="1:10" x14ac:dyDescent="0.25">
      <c r="A751" s="33">
        <v>9324</v>
      </c>
      <c r="B751" s="33" t="s">
        <v>5469</v>
      </c>
      <c r="C751" s="33" t="s">
        <v>3627</v>
      </c>
      <c r="D751" s="33">
        <v>2440</v>
      </c>
      <c r="E751" s="33" t="s">
        <v>308</v>
      </c>
      <c r="F751" s="33" t="s">
        <v>1583</v>
      </c>
      <c r="G751" s="33" t="s">
        <v>6920</v>
      </c>
      <c r="H751" s="33" t="s">
        <v>6624</v>
      </c>
      <c r="I751" s="33" t="s">
        <v>7061</v>
      </c>
      <c r="J751" s="88" t="str">
        <f t="shared" si="11"/>
        <v>VBS De Regenboog, Kapelstraat 24, 2440 GEEL</v>
      </c>
    </row>
    <row r="752" spans="1:10" x14ac:dyDescent="0.25">
      <c r="A752" s="33">
        <v>9341</v>
      </c>
      <c r="B752" s="33" t="s">
        <v>5470</v>
      </c>
      <c r="C752" s="33" t="s">
        <v>3628</v>
      </c>
      <c r="D752" s="33">
        <v>2440</v>
      </c>
      <c r="E752" s="33" t="s">
        <v>308</v>
      </c>
      <c r="F752" s="33" t="s">
        <v>1584</v>
      </c>
      <c r="G752" s="33" t="s">
        <v>6920</v>
      </c>
      <c r="H752" s="33" t="s">
        <v>6624</v>
      </c>
      <c r="I752" s="33" t="s">
        <v>7061</v>
      </c>
      <c r="J752" s="88" t="str">
        <f t="shared" si="11"/>
        <v>SBS De Burgstraat, Burgstraat 23, 2440 GEEL</v>
      </c>
    </row>
    <row r="753" spans="1:10" x14ac:dyDescent="0.25">
      <c r="A753" s="33">
        <v>9357</v>
      </c>
      <c r="B753" s="33" t="s">
        <v>5471</v>
      </c>
      <c r="C753" s="33" t="s">
        <v>3629</v>
      </c>
      <c r="D753" s="33">
        <v>2440</v>
      </c>
      <c r="E753" s="33" t="s">
        <v>308</v>
      </c>
      <c r="F753" s="33" t="s">
        <v>1585</v>
      </c>
      <c r="G753" s="33" t="s">
        <v>6920</v>
      </c>
      <c r="H753" s="33" t="s">
        <v>6624</v>
      </c>
      <c r="I753" s="33" t="s">
        <v>7061</v>
      </c>
      <c r="J753" s="88" t="str">
        <f t="shared" si="11"/>
        <v>SBS Geel-Zuid, Zammelseweg 183, 2440 GEEL</v>
      </c>
    </row>
    <row r="754" spans="1:10" x14ac:dyDescent="0.25">
      <c r="A754" s="33">
        <v>9365</v>
      </c>
      <c r="B754" s="33" t="s">
        <v>5472</v>
      </c>
      <c r="C754" s="33" t="s">
        <v>3630</v>
      </c>
      <c r="D754" s="33">
        <v>2440</v>
      </c>
      <c r="E754" s="33" t="s">
        <v>308</v>
      </c>
      <c r="F754" s="33" t="s">
        <v>1586</v>
      </c>
      <c r="G754" s="33" t="s">
        <v>6920</v>
      </c>
      <c r="H754" s="33" t="s">
        <v>6624</v>
      </c>
      <c r="I754" s="33" t="s">
        <v>7061</v>
      </c>
      <c r="J754" s="88" t="str">
        <f t="shared" si="11"/>
        <v>SBS Winkelomheide, Winkelomseheide 147, 2440 GEEL</v>
      </c>
    </row>
    <row r="755" spans="1:10" x14ac:dyDescent="0.25">
      <c r="A755" s="33">
        <v>9373</v>
      </c>
      <c r="B755" s="33" t="s">
        <v>7124</v>
      </c>
      <c r="C755" s="33" t="s">
        <v>3631</v>
      </c>
      <c r="D755" s="33">
        <v>2460</v>
      </c>
      <c r="E755" s="33" t="s">
        <v>575</v>
      </c>
      <c r="F755" s="33" t="s">
        <v>1587</v>
      </c>
      <c r="G755" s="33" t="s">
        <v>10394</v>
      </c>
      <c r="H755" s="33" t="s">
        <v>10395</v>
      </c>
      <c r="I755" s="33" t="s">
        <v>10396</v>
      </c>
      <c r="J755" s="88" t="str">
        <f t="shared" si="11"/>
        <v>VBS De Omnibus, Tielendorp 43, 2460 TIELEN</v>
      </c>
    </row>
    <row r="756" spans="1:10" x14ac:dyDescent="0.25">
      <c r="A756" s="33">
        <v>9381</v>
      </c>
      <c r="B756" s="33" t="s">
        <v>10577</v>
      </c>
      <c r="C756" s="33" t="s">
        <v>3632</v>
      </c>
      <c r="D756" s="33">
        <v>2460</v>
      </c>
      <c r="E756" s="33" t="s">
        <v>576</v>
      </c>
      <c r="F756" s="33" t="s">
        <v>1588</v>
      </c>
      <c r="G756" s="33" t="s">
        <v>10394</v>
      </c>
      <c r="H756" s="33" t="s">
        <v>10395</v>
      </c>
      <c r="I756" s="33" t="s">
        <v>10396</v>
      </c>
      <c r="J756" s="88" t="str">
        <f t="shared" si="11"/>
        <v>GBS De Pagadder, Schoolstraat 33, 2460 LICHTAART</v>
      </c>
    </row>
    <row r="757" spans="1:10" x14ac:dyDescent="0.25">
      <c r="A757" s="33">
        <v>9399</v>
      </c>
      <c r="B757" s="33" t="s">
        <v>5941</v>
      </c>
      <c r="C757" s="33" t="s">
        <v>3633</v>
      </c>
      <c r="D757" s="33">
        <v>2460</v>
      </c>
      <c r="E757" s="33" t="s">
        <v>576</v>
      </c>
      <c r="F757" s="33" t="s">
        <v>1589</v>
      </c>
      <c r="G757" s="33" t="s">
        <v>10394</v>
      </c>
      <c r="H757" s="33" t="s">
        <v>10395</v>
      </c>
      <c r="I757" s="33" t="s">
        <v>10396</v>
      </c>
      <c r="J757" s="88" t="str">
        <f t="shared" si="11"/>
        <v>VBS De Parel, Kloosterstraat 2_A, 2460 LICHTAART</v>
      </c>
    </row>
    <row r="758" spans="1:10" x14ac:dyDescent="0.25">
      <c r="A758" s="33">
        <v>9407</v>
      </c>
      <c r="B758" s="33" t="s">
        <v>7125</v>
      </c>
      <c r="C758" s="33" t="s">
        <v>3634</v>
      </c>
      <c r="D758" s="33">
        <v>2460</v>
      </c>
      <c r="E758" s="33" t="s">
        <v>576</v>
      </c>
      <c r="F758" s="33" t="s">
        <v>1590</v>
      </c>
      <c r="G758" s="33" t="s">
        <v>10394</v>
      </c>
      <c r="H758" s="33" t="s">
        <v>10395</v>
      </c>
      <c r="I758" s="33" t="s">
        <v>10396</v>
      </c>
      <c r="J758" s="88" t="str">
        <f t="shared" si="11"/>
        <v>VKS 't Bosvriendje, Poederleesteenweg 67, 2460 LICHTAART</v>
      </c>
    </row>
    <row r="759" spans="1:10" x14ac:dyDescent="0.25">
      <c r="A759" s="33">
        <v>9423</v>
      </c>
      <c r="B759" s="33" t="s">
        <v>489</v>
      </c>
      <c r="C759" s="33" t="s">
        <v>3635</v>
      </c>
      <c r="D759" s="33">
        <v>2275</v>
      </c>
      <c r="E759" s="33" t="s">
        <v>577</v>
      </c>
      <c r="F759" s="33" t="s">
        <v>1591</v>
      </c>
      <c r="G759" s="33" t="s">
        <v>6920</v>
      </c>
      <c r="H759" s="33" t="s">
        <v>6624</v>
      </c>
      <c r="I759" s="33" t="s">
        <v>7061</v>
      </c>
      <c r="J759" s="88" t="str">
        <f t="shared" si="11"/>
        <v>Gemeentelijke Basisschool, Schoolstraat 43, 2275 GIERLE</v>
      </c>
    </row>
    <row r="760" spans="1:10" x14ac:dyDescent="0.25">
      <c r="A760" s="33">
        <v>9431</v>
      </c>
      <c r="B760" s="33" t="s">
        <v>5473</v>
      </c>
      <c r="C760" s="33" t="s">
        <v>3636</v>
      </c>
      <c r="D760" s="33">
        <v>2460</v>
      </c>
      <c r="E760" s="33" t="s">
        <v>578</v>
      </c>
      <c r="F760" s="33" t="s">
        <v>831</v>
      </c>
      <c r="G760" s="33" t="s">
        <v>10394</v>
      </c>
      <c r="H760" s="33" t="s">
        <v>10395</v>
      </c>
      <c r="I760" s="33" t="s">
        <v>10396</v>
      </c>
      <c r="J760" s="88" t="str">
        <f t="shared" si="11"/>
        <v>GBS De Vlieger, Mgr. Heylenstraat 22, 2460 KASTERLEE</v>
      </c>
    </row>
    <row r="761" spans="1:10" x14ac:dyDescent="0.25">
      <c r="A761" s="33">
        <v>9449</v>
      </c>
      <c r="B761" s="33" t="s">
        <v>10578</v>
      </c>
      <c r="C761" s="33" t="s">
        <v>3637</v>
      </c>
      <c r="D761" s="33">
        <v>2460</v>
      </c>
      <c r="E761" s="33" t="s">
        <v>578</v>
      </c>
      <c r="F761" s="33" t="s">
        <v>832</v>
      </c>
      <c r="G761" s="33" t="s">
        <v>10394</v>
      </c>
      <c r="H761" s="33" t="s">
        <v>10395</v>
      </c>
      <c r="I761" s="33" t="s">
        <v>10396</v>
      </c>
      <c r="J761" s="88" t="str">
        <f t="shared" si="11"/>
        <v>VLS De Waaier, Mgr. Cardijnstraat 39, 2460 KASTERLEE</v>
      </c>
    </row>
    <row r="762" spans="1:10" x14ac:dyDescent="0.25">
      <c r="A762" s="33">
        <v>9456</v>
      </c>
      <c r="B762" s="33" t="s">
        <v>10579</v>
      </c>
      <c r="C762" s="33" t="s">
        <v>3638</v>
      </c>
      <c r="D762" s="33">
        <v>2460</v>
      </c>
      <c r="E762" s="33" t="s">
        <v>578</v>
      </c>
      <c r="F762" s="33" t="s">
        <v>833</v>
      </c>
      <c r="G762" s="33" t="s">
        <v>10394</v>
      </c>
      <c r="H762" s="33" t="s">
        <v>10395</v>
      </c>
      <c r="I762" s="33" t="s">
        <v>10396</v>
      </c>
      <c r="J762" s="88" t="str">
        <f t="shared" si="11"/>
        <v>VKS De Klimtoren, Boslaan 2, 2460 KASTERLEE</v>
      </c>
    </row>
    <row r="763" spans="1:10" x14ac:dyDescent="0.25">
      <c r="A763" s="33">
        <v>9464</v>
      </c>
      <c r="B763" s="33" t="s">
        <v>5474</v>
      </c>
      <c r="C763" s="33" t="s">
        <v>3639</v>
      </c>
      <c r="D763" s="33">
        <v>2460</v>
      </c>
      <c r="E763" s="33" t="s">
        <v>578</v>
      </c>
      <c r="F763" s="33" t="s">
        <v>834</v>
      </c>
      <c r="G763" s="33" t="s">
        <v>10394</v>
      </c>
      <c r="H763" s="33" t="s">
        <v>10395</v>
      </c>
      <c r="I763" s="33" t="s">
        <v>10396</v>
      </c>
      <c r="J763" s="88" t="str">
        <f t="shared" si="11"/>
        <v>VKS Hoeven, Bos en Bremdreef 4, 2460 KASTERLEE</v>
      </c>
    </row>
    <row r="764" spans="1:10" x14ac:dyDescent="0.25">
      <c r="A764" s="33">
        <v>9472</v>
      </c>
      <c r="B764" s="33" t="s">
        <v>489</v>
      </c>
      <c r="C764" s="33" t="s">
        <v>3640</v>
      </c>
      <c r="D764" s="33">
        <v>2470</v>
      </c>
      <c r="E764" s="33" t="s">
        <v>579</v>
      </c>
      <c r="F764" s="33" t="s">
        <v>835</v>
      </c>
      <c r="G764" s="33" t="s">
        <v>10394</v>
      </c>
      <c r="H764" s="33" t="s">
        <v>10395</v>
      </c>
      <c r="I764" s="33" t="s">
        <v>10396</v>
      </c>
      <c r="J764" s="88" t="str">
        <f t="shared" si="11"/>
        <v>Gemeentelijke Basisschool, Peperstraat 24, 2470 RETIE</v>
      </c>
    </row>
    <row r="765" spans="1:10" x14ac:dyDescent="0.25">
      <c r="A765" s="33">
        <v>9481</v>
      </c>
      <c r="B765" s="33" t="s">
        <v>6945</v>
      </c>
      <c r="C765" s="33" t="s">
        <v>3641</v>
      </c>
      <c r="D765" s="33">
        <v>2470</v>
      </c>
      <c r="E765" s="33" t="s">
        <v>579</v>
      </c>
      <c r="F765" s="33" t="s">
        <v>836</v>
      </c>
      <c r="G765" s="33" t="s">
        <v>10394</v>
      </c>
      <c r="H765" s="33" t="s">
        <v>10395</v>
      </c>
      <c r="I765" s="33" t="s">
        <v>10396</v>
      </c>
      <c r="J765" s="88" t="str">
        <f t="shared" si="11"/>
        <v>VBS Trapop, Laarstraat 1, 2470 RETIE</v>
      </c>
    </row>
    <row r="766" spans="1:10" x14ac:dyDescent="0.25">
      <c r="A766" s="33">
        <v>9498</v>
      </c>
      <c r="B766" s="33" t="s">
        <v>6749</v>
      </c>
      <c r="C766" s="33" t="s">
        <v>3642</v>
      </c>
      <c r="D766" s="33">
        <v>2470</v>
      </c>
      <c r="E766" s="33" t="s">
        <v>579</v>
      </c>
      <c r="F766" s="33" t="s">
        <v>837</v>
      </c>
      <c r="G766" s="33" t="s">
        <v>10394</v>
      </c>
      <c r="H766" s="33" t="s">
        <v>10395</v>
      </c>
      <c r="I766" s="33" t="s">
        <v>10396</v>
      </c>
      <c r="J766" s="88" t="str">
        <f t="shared" si="11"/>
        <v>VKS Spelewei, Hodonk 35, 2470 RETIE</v>
      </c>
    </row>
    <row r="767" spans="1:10" x14ac:dyDescent="0.25">
      <c r="A767" s="33">
        <v>9506</v>
      </c>
      <c r="B767" s="33" t="s">
        <v>6750</v>
      </c>
      <c r="C767" s="33" t="s">
        <v>3643</v>
      </c>
      <c r="D767" s="33">
        <v>2480</v>
      </c>
      <c r="E767" s="33" t="s">
        <v>309</v>
      </c>
      <c r="F767" s="33" t="s">
        <v>838</v>
      </c>
      <c r="G767" s="33" t="s">
        <v>10394</v>
      </c>
      <c r="H767" s="33" t="s">
        <v>10395</v>
      </c>
      <c r="I767" s="33" t="s">
        <v>10396</v>
      </c>
      <c r="J767" s="88" t="str">
        <f t="shared" si="11"/>
        <v>VBS Weg-Wijzer, Hannekestraat 22, 2480 DESSEL</v>
      </c>
    </row>
    <row r="768" spans="1:10" x14ac:dyDescent="0.25">
      <c r="A768" s="33">
        <v>9514</v>
      </c>
      <c r="B768" s="33" t="s">
        <v>5406</v>
      </c>
      <c r="C768" s="33" t="s">
        <v>3644</v>
      </c>
      <c r="D768" s="33">
        <v>2480</v>
      </c>
      <c r="E768" s="33" t="s">
        <v>309</v>
      </c>
      <c r="F768" s="33" t="s">
        <v>839</v>
      </c>
      <c r="G768" s="33" t="s">
        <v>10394</v>
      </c>
      <c r="H768" s="33" t="s">
        <v>10395</v>
      </c>
      <c r="I768" s="33" t="s">
        <v>10396</v>
      </c>
      <c r="J768" s="88" t="str">
        <f t="shared" si="11"/>
        <v>GBS De Kangoeroe, Lorzestraat 37, 2480 DESSEL</v>
      </c>
    </row>
    <row r="769" spans="1:10" x14ac:dyDescent="0.25">
      <c r="A769" s="33">
        <v>9522</v>
      </c>
      <c r="B769" s="33" t="s">
        <v>10580</v>
      </c>
      <c r="C769" s="33" t="s">
        <v>3645</v>
      </c>
      <c r="D769" s="33">
        <v>2480</v>
      </c>
      <c r="E769" s="33" t="s">
        <v>309</v>
      </c>
      <c r="F769" s="33" t="s">
        <v>840</v>
      </c>
      <c r="G769" s="33" t="s">
        <v>10394</v>
      </c>
      <c r="H769" s="33" t="s">
        <v>10395</v>
      </c>
      <c r="I769" s="33" t="s">
        <v>10396</v>
      </c>
      <c r="J769" s="88" t="str">
        <f t="shared" si="11"/>
        <v>GBS De Meikever, Meistraat 148, 2480 DESSEL</v>
      </c>
    </row>
    <row r="770" spans="1:10" x14ac:dyDescent="0.25">
      <c r="A770" s="33">
        <v>9531</v>
      </c>
      <c r="B770" s="33" t="s">
        <v>6751</v>
      </c>
      <c r="C770" s="33" t="s">
        <v>3646</v>
      </c>
      <c r="D770" s="33">
        <v>2490</v>
      </c>
      <c r="E770" s="33" t="s">
        <v>310</v>
      </c>
      <c r="F770" s="33" t="s">
        <v>5475</v>
      </c>
      <c r="G770" s="33" t="s">
        <v>10394</v>
      </c>
      <c r="H770" s="33" t="s">
        <v>10395</v>
      </c>
      <c r="I770" s="33" t="s">
        <v>10396</v>
      </c>
      <c r="J770" s="88" t="str">
        <f t="shared" si="11"/>
        <v>GBS De Bosmier, Streekweg 11, 2490 BALEN</v>
      </c>
    </row>
    <row r="771" spans="1:10" x14ac:dyDescent="0.25">
      <c r="A771" s="33">
        <v>9548</v>
      </c>
      <c r="B771" s="33" t="s">
        <v>5354</v>
      </c>
      <c r="C771" s="33" t="s">
        <v>3647</v>
      </c>
      <c r="D771" s="33">
        <v>2490</v>
      </c>
      <c r="E771" s="33" t="s">
        <v>310</v>
      </c>
      <c r="F771" s="33" t="s">
        <v>5476</v>
      </c>
      <c r="G771" s="33" t="s">
        <v>10394</v>
      </c>
      <c r="H771" s="33" t="s">
        <v>10395</v>
      </c>
      <c r="I771" s="33" t="s">
        <v>10396</v>
      </c>
      <c r="J771" s="88" t="str">
        <f t="shared" ref="J771:J834" si="12">IF(A771="","",B771&amp;", "&amp;C771&amp;", "&amp;D771&amp;" "&amp;E771)</f>
        <v>GBS De Puzzel, St.-Rochusstraat 91, 2490 BALEN</v>
      </c>
    </row>
    <row r="772" spans="1:10" x14ac:dyDescent="0.25">
      <c r="A772" s="33">
        <v>9555</v>
      </c>
      <c r="B772" s="33" t="s">
        <v>6752</v>
      </c>
      <c r="C772" s="33" t="s">
        <v>3648</v>
      </c>
      <c r="D772" s="33">
        <v>2490</v>
      </c>
      <c r="E772" s="33" t="s">
        <v>310</v>
      </c>
      <c r="F772" s="33" t="s">
        <v>6753</v>
      </c>
      <c r="G772" s="33" t="s">
        <v>10394</v>
      </c>
      <c r="H772" s="33" t="s">
        <v>10395</v>
      </c>
      <c r="I772" s="33" t="s">
        <v>10396</v>
      </c>
      <c r="J772" s="88" t="str">
        <f t="shared" si="12"/>
        <v>GBS De Bijenkorf, Haverstraat 6, 2490 BALEN</v>
      </c>
    </row>
    <row r="773" spans="1:10" x14ac:dyDescent="0.25">
      <c r="A773" s="33">
        <v>9563</v>
      </c>
      <c r="B773" s="33" t="s">
        <v>5477</v>
      </c>
      <c r="C773" s="33" t="s">
        <v>3649</v>
      </c>
      <c r="D773" s="33">
        <v>2490</v>
      </c>
      <c r="E773" s="33" t="s">
        <v>310</v>
      </c>
      <c r="F773" s="33" t="s">
        <v>841</v>
      </c>
      <c r="G773" s="33" t="s">
        <v>10394</v>
      </c>
      <c r="H773" s="33" t="s">
        <v>10395</v>
      </c>
      <c r="I773" s="33" t="s">
        <v>10396</v>
      </c>
      <c r="J773" s="88" t="str">
        <f t="shared" si="12"/>
        <v>VBS Balen Centrum, Gustaaf Woutersstraat 31, 2490 BALEN</v>
      </c>
    </row>
    <row r="774" spans="1:10" x14ac:dyDescent="0.25">
      <c r="A774" s="33">
        <v>9589</v>
      </c>
      <c r="B774" s="33" t="s">
        <v>10581</v>
      </c>
      <c r="C774" s="33" t="s">
        <v>3605</v>
      </c>
      <c r="D774" s="33">
        <v>2491</v>
      </c>
      <c r="E774" s="33" t="s">
        <v>580</v>
      </c>
      <c r="F774" s="33" t="s">
        <v>842</v>
      </c>
      <c r="G774" s="33" t="s">
        <v>10394</v>
      </c>
      <c r="H774" s="33" t="s">
        <v>10395</v>
      </c>
      <c r="I774" s="33" t="s">
        <v>10396</v>
      </c>
      <c r="J774" s="88" t="str">
        <f t="shared" si="12"/>
        <v>VBS Klavertje 4, Schoolstraat 3, 2491 OLMEN</v>
      </c>
    </row>
    <row r="775" spans="1:10" x14ac:dyDescent="0.25">
      <c r="A775" s="33">
        <v>9597</v>
      </c>
      <c r="B775" s="33" t="s">
        <v>7126</v>
      </c>
      <c r="C775" s="33" t="s">
        <v>3650</v>
      </c>
      <c r="D775" s="33">
        <v>2500</v>
      </c>
      <c r="E775" s="33" t="s">
        <v>311</v>
      </c>
      <c r="F775" s="33" t="s">
        <v>2860</v>
      </c>
      <c r="G775" s="33" t="s">
        <v>6925</v>
      </c>
      <c r="H775" s="33" t="s">
        <v>6637</v>
      </c>
      <c r="I775" s="33" t="s">
        <v>7388</v>
      </c>
      <c r="J775" s="88" t="str">
        <f t="shared" si="12"/>
        <v>VKS Sint-Ursula Klim Op, Mechelsestraat 25, 2500 LIER</v>
      </c>
    </row>
    <row r="776" spans="1:10" x14ac:dyDescent="0.25">
      <c r="A776" s="33">
        <v>9605</v>
      </c>
      <c r="B776" s="33" t="s">
        <v>5415</v>
      </c>
      <c r="C776" s="33" t="s">
        <v>3651</v>
      </c>
      <c r="D776" s="33">
        <v>2500</v>
      </c>
      <c r="E776" s="33" t="s">
        <v>311</v>
      </c>
      <c r="F776" s="33" t="s">
        <v>843</v>
      </c>
      <c r="G776" s="33" t="s">
        <v>6925</v>
      </c>
      <c r="H776" s="33" t="s">
        <v>6637</v>
      </c>
      <c r="I776" s="33" t="s">
        <v>7388</v>
      </c>
      <c r="J776" s="88" t="str">
        <f t="shared" si="12"/>
        <v>VBS Heilige Familie, Kesselsesteenweg 1, 2500 LIER</v>
      </c>
    </row>
    <row r="777" spans="1:10" x14ac:dyDescent="0.25">
      <c r="A777" s="33">
        <v>9639</v>
      </c>
      <c r="B777" s="33" t="s">
        <v>6754</v>
      </c>
      <c r="C777" s="33" t="s">
        <v>3650</v>
      </c>
      <c r="D777" s="33">
        <v>2500</v>
      </c>
      <c r="E777" s="33" t="s">
        <v>311</v>
      </c>
      <c r="F777" s="33" t="s">
        <v>844</v>
      </c>
      <c r="G777" s="33" t="s">
        <v>6925</v>
      </c>
      <c r="H777" s="33" t="s">
        <v>6637</v>
      </c>
      <c r="I777" s="33" t="s">
        <v>7388</v>
      </c>
      <c r="J777" s="88" t="str">
        <f t="shared" si="12"/>
        <v>VLS Sint-Ursula Klim Op, Mechelsestraat 25, 2500 LIER</v>
      </c>
    </row>
    <row r="778" spans="1:10" x14ac:dyDescent="0.25">
      <c r="A778" s="33">
        <v>9647</v>
      </c>
      <c r="B778" s="33" t="s">
        <v>5478</v>
      </c>
      <c r="C778" s="33" t="s">
        <v>3652</v>
      </c>
      <c r="D778" s="33">
        <v>2500</v>
      </c>
      <c r="E778" s="33" t="s">
        <v>311</v>
      </c>
      <c r="F778" s="33" t="s">
        <v>845</v>
      </c>
      <c r="G778" s="33" t="s">
        <v>6925</v>
      </c>
      <c r="H778" s="33" t="s">
        <v>6637</v>
      </c>
      <c r="I778" s="33" t="s">
        <v>7388</v>
      </c>
      <c r="J778" s="88" t="str">
        <f t="shared" si="12"/>
        <v>VBS Sint-Ursula-Lisp, Frankenweg 6, 2500 LIER</v>
      </c>
    </row>
    <row r="779" spans="1:10" x14ac:dyDescent="0.25">
      <c r="A779" s="33">
        <v>9654</v>
      </c>
      <c r="B779" s="33" t="s">
        <v>5479</v>
      </c>
      <c r="C779" s="33" t="s">
        <v>3653</v>
      </c>
      <c r="D779" s="33">
        <v>2500</v>
      </c>
      <c r="E779" s="33" t="s">
        <v>311</v>
      </c>
      <c r="F779" s="33" t="s">
        <v>846</v>
      </c>
      <c r="G779" s="33" t="s">
        <v>6925</v>
      </c>
      <c r="H779" s="33" t="s">
        <v>6637</v>
      </c>
      <c r="I779" s="33" t="s">
        <v>7388</v>
      </c>
      <c r="J779" s="88" t="str">
        <f t="shared" si="12"/>
        <v>VBS Pullaar, Rode-Kruislaan 1, 2500 LIER</v>
      </c>
    </row>
    <row r="780" spans="1:10" x14ac:dyDescent="0.25">
      <c r="A780" s="33">
        <v>9662</v>
      </c>
      <c r="B780" s="33" t="s">
        <v>6330</v>
      </c>
      <c r="C780" s="33" t="s">
        <v>3654</v>
      </c>
      <c r="D780" s="33">
        <v>2500</v>
      </c>
      <c r="E780" s="33" t="s">
        <v>311</v>
      </c>
      <c r="F780" s="33" t="s">
        <v>847</v>
      </c>
      <c r="G780" s="33" t="s">
        <v>6925</v>
      </c>
      <c r="H780" s="33" t="s">
        <v>6637</v>
      </c>
      <c r="I780" s="33" t="s">
        <v>7388</v>
      </c>
      <c r="J780" s="88" t="str">
        <f t="shared" si="12"/>
        <v>VBS Het Spoor, Spoorweglei 6, 2500 LIER</v>
      </c>
    </row>
    <row r="781" spans="1:10" x14ac:dyDescent="0.25">
      <c r="A781" s="33">
        <v>9671</v>
      </c>
      <c r="B781" s="33" t="s">
        <v>10582</v>
      </c>
      <c r="C781" s="33" t="s">
        <v>3655</v>
      </c>
      <c r="D781" s="33">
        <v>2560</v>
      </c>
      <c r="E781" s="33" t="s">
        <v>312</v>
      </c>
      <c r="F781" s="33" t="s">
        <v>848</v>
      </c>
      <c r="G781" s="33" t="s">
        <v>10394</v>
      </c>
      <c r="H781" s="33" t="s">
        <v>10395</v>
      </c>
      <c r="I781" s="33" t="s">
        <v>10396</v>
      </c>
      <c r="J781" s="88" t="str">
        <f t="shared" si="12"/>
        <v>GBS Goezo!, Kessel-Dorp 42_A, 2560 KESSEL</v>
      </c>
    </row>
    <row r="782" spans="1:10" x14ac:dyDescent="0.25">
      <c r="A782" s="33">
        <v>9688</v>
      </c>
      <c r="B782" s="33" t="s">
        <v>10583</v>
      </c>
      <c r="C782" s="33" t="s">
        <v>3656</v>
      </c>
      <c r="D782" s="33">
        <v>2560</v>
      </c>
      <c r="E782" s="33" t="s">
        <v>312</v>
      </c>
      <c r="F782" s="33" t="s">
        <v>849</v>
      </c>
      <c r="G782" s="33" t="s">
        <v>6920</v>
      </c>
      <c r="H782" s="33" t="s">
        <v>6624</v>
      </c>
      <c r="I782" s="33" t="s">
        <v>7061</v>
      </c>
      <c r="J782" s="88" t="str">
        <f t="shared" si="12"/>
        <v>VBS De Ceder, Emblemsesteenweg 1_A, 2560 KESSEL</v>
      </c>
    </row>
    <row r="783" spans="1:10" x14ac:dyDescent="0.25">
      <c r="A783" s="33">
        <v>9696</v>
      </c>
      <c r="B783" s="33" t="s">
        <v>5480</v>
      </c>
      <c r="C783" s="33" t="s">
        <v>3657</v>
      </c>
      <c r="D783" s="33">
        <v>2560</v>
      </c>
      <c r="E783" s="33" t="s">
        <v>581</v>
      </c>
      <c r="F783" s="33" t="s">
        <v>850</v>
      </c>
      <c r="G783" s="33" t="s">
        <v>6920</v>
      </c>
      <c r="H783" s="33" t="s">
        <v>6624</v>
      </c>
      <c r="I783" s="33" t="s">
        <v>7061</v>
      </c>
      <c r="J783" s="88" t="str">
        <f t="shared" si="12"/>
        <v>VBS Kinderpad, Kinderpad 1, 2560 BEVEL</v>
      </c>
    </row>
    <row r="784" spans="1:10" x14ac:dyDescent="0.25">
      <c r="A784" s="33">
        <v>9712</v>
      </c>
      <c r="B784" s="33" t="s">
        <v>7403</v>
      </c>
      <c r="C784" s="33" t="s">
        <v>4960</v>
      </c>
      <c r="D784" s="33">
        <v>2640</v>
      </c>
      <c r="E784" s="33" t="s">
        <v>313</v>
      </c>
      <c r="F784" s="33" t="s">
        <v>851</v>
      </c>
      <c r="G784" s="33" t="s">
        <v>6920</v>
      </c>
      <c r="H784" s="33" t="s">
        <v>6624</v>
      </c>
      <c r="I784" s="33" t="s">
        <v>7061</v>
      </c>
      <c r="J784" s="88" t="str">
        <f t="shared" si="12"/>
        <v>GKS Parkschool Mortsel, Lusthovenlaan 12, 2640 MORTSEL</v>
      </c>
    </row>
    <row r="785" spans="1:10" x14ac:dyDescent="0.25">
      <c r="A785" s="33">
        <v>9753</v>
      </c>
      <c r="B785" s="33" t="s">
        <v>10584</v>
      </c>
      <c r="C785" s="33" t="s">
        <v>3658</v>
      </c>
      <c r="D785" s="33">
        <v>2640</v>
      </c>
      <c r="E785" s="33" t="s">
        <v>313</v>
      </c>
      <c r="F785" s="33" t="s">
        <v>852</v>
      </c>
      <c r="G785" s="33" t="s">
        <v>6920</v>
      </c>
      <c r="H785" s="33" t="s">
        <v>6624</v>
      </c>
      <c r="I785" s="33" t="s">
        <v>7061</v>
      </c>
      <c r="J785" s="88" t="str">
        <f t="shared" si="12"/>
        <v>VBS Rozenregen, Sint-Reinhildisstraat 15_B, 2640 MORTSEL</v>
      </c>
    </row>
    <row r="786" spans="1:10" x14ac:dyDescent="0.25">
      <c r="A786" s="33">
        <v>9761</v>
      </c>
      <c r="B786" s="33" t="s">
        <v>6946</v>
      </c>
      <c r="C786" s="33" t="s">
        <v>3659</v>
      </c>
      <c r="D786" s="33">
        <v>2640</v>
      </c>
      <c r="E786" s="33" t="s">
        <v>313</v>
      </c>
      <c r="F786" s="33" t="s">
        <v>853</v>
      </c>
      <c r="G786" s="33" t="s">
        <v>6920</v>
      </c>
      <c r="H786" s="33" t="s">
        <v>6624</v>
      </c>
      <c r="I786" s="33" t="s">
        <v>7061</v>
      </c>
      <c r="J786" s="88" t="str">
        <f t="shared" si="12"/>
        <v>VBS Klimboom, Liersesteenweg 314, 2640 MORTSEL</v>
      </c>
    </row>
    <row r="787" spans="1:10" x14ac:dyDescent="0.25">
      <c r="A787" s="33">
        <v>9787</v>
      </c>
      <c r="B787" s="33" t="s">
        <v>6755</v>
      </c>
      <c r="C787" s="33" t="s">
        <v>3660</v>
      </c>
      <c r="D787" s="33">
        <v>2650</v>
      </c>
      <c r="E787" s="33" t="s">
        <v>314</v>
      </c>
      <c r="F787" s="33" t="s">
        <v>854</v>
      </c>
      <c r="G787" s="33" t="s">
        <v>6920</v>
      </c>
      <c r="H787" s="33" t="s">
        <v>6624</v>
      </c>
      <c r="I787" s="33" t="s">
        <v>7061</v>
      </c>
      <c r="J787" s="88" t="str">
        <f t="shared" si="12"/>
        <v>VLS De Link, Patronaatstraat 21, 2650 EDEGEM</v>
      </c>
    </row>
    <row r="788" spans="1:10" x14ac:dyDescent="0.25">
      <c r="A788" s="33">
        <v>9803</v>
      </c>
      <c r="B788" s="33" t="s">
        <v>7127</v>
      </c>
      <c r="C788" s="33" t="s">
        <v>3661</v>
      </c>
      <c r="D788" s="33">
        <v>2650</v>
      </c>
      <c r="E788" s="33" t="s">
        <v>314</v>
      </c>
      <c r="F788" s="33" t="s">
        <v>855</v>
      </c>
      <c r="G788" s="33" t="s">
        <v>6920</v>
      </c>
      <c r="H788" s="33" t="s">
        <v>6624</v>
      </c>
      <c r="I788" s="33" t="s">
        <v>7061</v>
      </c>
      <c r="J788" s="88" t="str">
        <f t="shared" si="12"/>
        <v>VBS OLVE-Basisschool, Rombaut Keldermansstraat 33, 2650 EDEGEM</v>
      </c>
    </row>
    <row r="789" spans="1:10" x14ac:dyDescent="0.25">
      <c r="A789" s="33">
        <v>9829</v>
      </c>
      <c r="B789" s="33" t="s">
        <v>7128</v>
      </c>
      <c r="C789" s="33" t="s">
        <v>3662</v>
      </c>
      <c r="D789" s="33">
        <v>2650</v>
      </c>
      <c r="E789" s="33" t="s">
        <v>314</v>
      </c>
      <c r="F789" s="33" t="s">
        <v>856</v>
      </c>
      <c r="G789" s="33" t="s">
        <v>6920</v>
      </c>
      <c r="H789" s="33" t="s">
        <v>6624</v>
      </c>
      <c r="I789" s="33" t="s">
        <v>7061</v>
      </c>
      <c r="J789" s="88" t="str">
        <f t="shared" si="12"/>
        <v>VBS Olfa 't Plein, Pieter van Maldereplein 8, 2650 EDEGEM</v>
      </c>
    </row>
    <row r="790" spans="1:10" x14ac:dyDescent="0.25">
      <c r="A790" s="33">
        <v>9837</v>
      </c>
      <c r="B790" s="33" t="s">
        <v>5481</v>
      </c>
      <c r="C790" s="33" t="s">
        <v>3663</v>
      </c>
      <c r="D790" s="33">
        <v>2650</v>
      </c>
      <c r="E790" s="33" t="s">
        <v>314</v>
      </c>
      <c r="F790" s="33" t="s">
        <v>857</v>
      </c>
      <c r="G790" s="33" t="s">
        <v>6920</v>
      </c>
      <c r="H790" s="33" t="s">
        <v>6624</v>
      </c>
      <c r="I790" s="33" t="s">
        <v>7061</v>
      </c>
      <c r="J790" s="88" t="str">
        <f t="shared" si="12"/>
        <v>GBS Andreas Vesalius, Gemeenteplein 3, 2650 EDEGEM</v>
      </c>
    </row>
    <row r="791" spans="1:10" x14ac:dyDescent="0.25">
      <c r="A791" s="33">
        <v>9845</v>
      </c>
      <c r="B791" s="33" t="s">
        <v>7129</v>
      </c>
      <c r="C791" s="33" t="s">
        <v>7130</v>
      </c>
      <c r="D791" s="33">
        <v>2530</v>
      </c>
      <c r="E791" s="33" t="s">
        <v>582</v>
      </c>
      <c r="F791" s="33" t="s">
        <v>858</v>
      </c>
      <c r="G791" s="33" t="s">
        <v>6920</v>
      </c>
      <c r="H791" s="33" t="s">
        <v>6624</v>
      </c>
      <c r="I791" s="33" t="s">
        <v>7061</v>
      </c>
      <c r="J791" s="88" t="str">
        <f t="shared" si="12"/>
        <v>GBS Jan Frans Willems, Jef Van Hoofplein 22, 2530 BOECHOUT</v>
      </c>
    </row>
    <row r="792" spans="1:10" x14ac:dyDescent="0.25">
      <c r="A792" s="33">
        <v>9852</v>
      </c>
      <c r="B792" s="33" t="s">
        <v>6756</v>
      </c>
      <c r="C792" s="33" t="s">
        <v>3664</v>
      </c>
      <c r="D792" s="33">
        <v>2530</v>
      </c>
      <c r="E792" s="33" t="s">
        <v>582</v>
      </c>
      <c r="F792" s="33" t="s">
        <v>2861</v>
      </c>
      <c r="G792" s="33" t="s">
        <v>6920</v>
      </c>
      <c r="H792" s="33" t="s">
        <v>6624</v>
      </c>
      <c r="I792" s="33" t="s">
        <v>7061</v>
      </c>
      <c r="J792" s="88" t="str">
        <f t="shared" si="12"/>
        <v>VBS Sint-Gabriëlcollege, Lange Kroonstraat 72, 2530 BOECHOUT</v>
      </c>
    </row>
    <row r="793" spans="1:10" x14ac:dyDescent="0.25">
      <c r="A793" s="33">
        <v>9894</v>
      </c>
      <c r="B793" s="33" t="s">
        <v>6757</v>
      </c>
      <c r="C793" s="33" t="s">
        <v>3665</v>
      </c>
      <c r="D793" s="33">
        <v>2531</v>
      </c>
      <c r="E793" s="33" t="s">
        <v>583</v>
      </c>
      <c r="F793" s="33" t="s">
        <v>1639</v>
      </c>
      <c r="G793" s="33" t="s">
        <v>6920</v>
      </c>
      <c r="H793" s="33" t="s">
        <v>6624</v>
      </c>
      <c r="I793" s="33" t="s">
        <v>7061</v>
      </c>
      <c r="J793" s="88" t="str">
        <f t="shared" si="12"/>
        <v>VBS Dorpsschool Vremde, Dorpsplaats 5, 2531 VREMDE</v>
      </c>
    </row>
    <row r="794" spans="1:10" x14ac:dyDescent="0.25">
      <c r="A794" s="33">
        <v>9902</v>
      </c>
      <c r="B794" s="33" t="s">
        <v>6758</v>
      </c>
      <c r="C794" s="33" t="s">
        <v>3666</v>
      </c>
      <c r="D794" s="33">
        <v>2540</v>
      </c>
      <c r="E794" s="33" t="s">
        <v>315</v>
      </c>
      <c r="F794" s="33" t="s">
        <v>1640</v>
      </c>
      <c r="G794" s="33" t="s">
        <v>6920</v>
      </c>
      <c r="H794" s="33" t="s">
        <v>6624</v>
      </c>
      <c r="I794" s="33" t="s">
        <v>7061</v>
      </c>
      <c r="J794" s="88" t="str">
        <f t="shared" si="12"/>
        <v>VLS Regina Pacis, Mortselsesteenweg 70, 2540 HOVE</v>
      </c>
    </row>
    <row r="795" spans="1:10" x14ac:dyDescent="0.25">
      <c r="A795" s="33">
        <v>9911</v>
      </c>
      <c r="B795" s="33" t="s">
        <v>5482</v>
      </c>
      <c r="C795" s="33" t="s">
        <v>3667</v>
      </c>
      <c r="D795" s="33">
        <v>2540</v>
      </c>
      <c r="E795" s="33" t="s">
        <v>315</v>
      </c>
      <c r="F795" s="33" t="s">
        <v>1641</v>
      </c>
      <c r="G795" s="33" t="s">
        <v>6920</v>
      </c>
      <c r="H795" s="33" t="s">
        <v>6624</v>
      </c>
      <c r="I795" s="33" t="s">
        <v>7061</v>
      </c>
      <c r="J795" s="88" t="str">
        <f t="shared" si="12"/>
        <v>GBS Albrecht Rodenbach, Onderwijsstraat 19, 2540 HOVE</v>
      </c>
    </row>
    <row r="796" spans="1:10" x14ac:dyDescent="0.25">
      <c r="A796" s="33">
        <v>9928</v>
      </c>
      <c r="B796" s="33" t="s">
        <v>10585</v>
      </c>
      <c r="C796" s="33" t="s">
        <v>3668</v>
      </c>
      <c r="D796" s="33">
        <v>2547</v>
      </c>
      <c r="E796" s="33" t="s">
        <v>584</v>
      </c>
      <c r="F796" s="33" t="s">
        <v>1642</v>
      </c>
      <c r="G796" s="33" t="s">
        <v>6920</v>
      </c>
      <c r="H796" s="33" t="s">
        <v>6624</v>
      </c>
      <c r="I796" s="33" t="s">
        <v>7061</v>
      </c>
      <c r="J796" s="88" t="str">
        <f t="shared" si="12"/>
        <v>VBS Mater Christi, Statiestraat 45, 2547 LINT</v>
      </c>
    </row>
    <row r="797" spans="1:10" x14ac:dyDescent="0.25">
      <c r="A797" s="33">
        <v>9936</v>
      </c>
      <c r="B797" s="33" t="s">
        <v>10166</v>
      </c>
      <c r="C797" s="33" t="s">
        <v>3669</v>
      </c>
      <c r="D797" s="33">
        <v>2547</v>
      </c>
      <c r="E797" s="33" t="s">
        <v>584</v>
      </c>
      <c r="F797" s="33" t="s">
        <v>1643</v>
      </c>
      <c r="G797" s="33" t="s">
        <v>6920</v>
      </c>
      <c r="H797" s="33" t="s">
        <v>6624</v>
      </c>
      <c r="I797" s="33" t="s">
        <v>7061</v>
      </c>
      <c r="J797" s="88" t="str">
        <f t="shared" si="12"/>
        <v>GO! BS De Lintwijzer, Duffelsesteenweg 48, 2547 LINT</v>
      </c>
    </row>
    <row r="798" spans="1:10" x14ac:dyDescent="0.25">
      <c r="A798" s="33">
        <v>9944</v>
      </c>
      <c r="B798" s="33" t="s">
        <v>6759</v>
      </c>
      <c r="C798" s="33" t="s">
        <v>3670</v>
      </c>
      <c r="D798" s="33">
        <v>2550</v>
      </c>
      <c r="E798" s="33" t="s">
        <v>316</v>
      </c>
      <c r="F798" s="33" t="s">
        <v>1644</v>
      </c>
      <c r="G798" s="33" t="s">
        <v>6920</v>
      </c>
      <c r="H798" s="33" t="s">
        <v>6624</v>
      </c>
      <c r="I798" s="33" t="s">
        <v>7061</v>
      </c>
      <c r="J798" s="88" t="str">
        <f t="shared" si="12"/>
        <v>GBS A-Ha!School, Molenstraat 32, 2550 KONTICH</v>
      </c>
    </row>
    <row r="799" spans="1:10" x14ac:dyDescent="0.25">
      <c r="A799" s="33">
        <v>9969</v>
      </c>
      <c r="B799" s="33" t="s">
        <v>10586</v>
      </c>
      <c r="C799" s="33" t="s">
        <v>3671</v>
      </c>
      <c r="D799" s="33">
        <v>2550</v>
      </c>
      <c r="E799" s="33" t="s">
        <v>316</v>
      </c>
      <c r="F799" s="33" t="s">
        <v>1645</v>
      </c>
      <c r="G799" s="33" t="s">
        <v>6920</v>
      </c>
      <c r="H799" s="33" t="s">
        <v>6624</v>
      </c>
      <c r="I799" s="33" t="s">
        <v>7061</v>
      </c>
      <c r="J799" s="88" t="str">
        <f t="shared" si="12"/>
        <v>VLS Altena Instituut, Antwerpsesteenweg 73, 2550 KONTICH</v>
      </c>
    </row>
    <row r="800" spans="1:10" x14ac:dyDescent="0.25">
      <c r="A800" s="33">
        <v>9977</v>
      </c>
      <c r="B800" s="33" t="s">
        <v>5283</v>
      </c>
      <c r="C800" s="33" t="s">
        <v>6760</v>
      </c>
      <c r="D800" s="33">
        <v>2550</v>
      </c>
      <c r="E800" s="33" t="s">
        <v>316</v>
      </c>
      <c r="F800" s="33" t="s">
        <v>1646</v>
      </c>
      <c r="G800" s="33" t="s">
        <v>6920</v>
      </c>
      <c r="H800" s="33" t="s">
        <v>6624</v>
      </c>
      <c r="I800" s="33" t="s">
        <v>7061</v>
      </c>
      <c r="J800" s="88" t="str">
        <f t="shared" si="12"/>
        <v>VBS Sint-Jozef, Van Dyckstraat 25, 2550 KONTICH</v>
      </c>
    </row>
    <row r="801" spans="1:10" x14ac:dyDescent="0.25">
      <c r="A801" s="33">
        <v>9993</v>
      </c>
      <c r="B801" s="33" t="s">
        <v>7131</v>
      </c>
      <c r="C801" s="33" t="s">
        <v>3672</v>
      </c>
      <c r="D801" s="33">
        <v>2840</v>
      </c>
      <c r="E801" s="33" t="s">
        <v>585</v>
      </c>
      <c r="F801" s="33" t="s">
        <v>1647</v>
      </c>
      <c r="G801" s="33" t="s">
        <v>6920</v>
      </c>
      <c r="H801" s="33" t="s">
        <v>6624</v>
      </c>
      <c r="I801" s="33" t="s">
        <v>7061</v>
      </c>
      <c r="J801" s="88" t="str">
        <f t="shared" si="12"/>
        <v>VBS Vosberg, Pastoor Slegersstraat 1, 2840 RUMST</v>
      </c>
    </row>
    <row r="802" spans="1:10" x14ac:dyDescent="0.25">
      <c r="A802" s="33">
        <v>10009</v>
      </c>
      <c r="B802" s="33" t="s">
        <v>5483</v>
      </c>
      <c r="C802" s="33" t="s">
        <v>3673</v>
      </c>
      <c r="D802" s="33">
        <v>2840</v>
      </c>
      <c r="E802" s="33" t="s">
        <v>585</v>
      </c>
      <c r="F802" s="33" t="s">
        <v>1648</v>
      </c>
      <c r="G802" s="33" t="s">
        <v>6920</v>
      </c>
      <c r="H802" s="33" t="s">
        <v>6624</v>
      </c>
      <c r="I802" s="33" t="s">
        <v>7061</v>
      </c>
      <c r="J802" s="88" t="str">
        <f t="shared" si="12"/>
        <v>VBS Sleutelhof, Kerkstraat 9, 2840 RUMST</v>
      </c>
    </row>
    <row r="803" spans="1:10" x14ac:dyDescent="0.25">
      <c r="A803" s="33">
        <v>10017</v>
      </c>
      <c r="B803" s="33" t="s">
        <v>5484</v>
      </c>
      <c r="C803" s="33" t="s">
        <v>3674</v>
      </c>
      <c r="D803" s="33">
        <v>2840</v>
      </c>
      <c r="E803" s="33" t="s">
        <v>585</v>
      </c>
      <c r="F803" s="33" t="s">
        <v>1649</v>
      </c>
      <c r="G803" s="33" t="s">
        <v>6920</v>
      </c>
      <c r="H803" s="33" t="s">
        <v>6624</v>
      </c>
      <c r="I803" s="33" t="s">
        <v>7061</v>
      </c>
      <c r="J803" s="88" t="str">
        <f t="shared" si="12"/>
        <v>GBS Ter Doelhagen, Doelhaagstraat 4, 2840 RUMST</v>
      </c>
    </row>
    <row r="804" spans="1:10" x14ac:dyDescent="0.25">
      <c r="A804" s="33">
        <v>10025</v>
      </c>
      <c r="B804" s="33" t="s">
        <v>5485</v>
      </c>
      <c r="C804" s="33" t="s">
        <v>3675</v>
      </c>
      <c r="D804" s="33">
        <v>2800</v>
      </c>
      <c r="E804" s="33" t="s">
        <v>586</v>
      </c>
      <c r="F804" s="33" t="s">
        <v>1650</v>
      </c>
      <c r="G804" s="33" t="s">
        <v>6925</v>
      </c>
      <c r="H804" s="33" t="s">
        <v>6637</v>
      </c>
      <c r="I804" s="33" t="s">
        <v>7388</v>
      </c>
      <c r="J804" s="88" t="str">
        <f t="shared" si="12"/>
        <v>GO! BS De Zonnebergen, Pastorijstraat 84, 2800 WALEM</v>
      </c>
    </row>
    <row r="805" spans="1:10" x14ac:dyDescent="0.25">
      <c r="A805" s="33">
        <v>10033</v>
      </c>
      <c r="B805" s="33" t="s">
        <v>7132</v>
      </c>
      <c r="C805" s="33" t="s">
        <v>3676</v>
      </c>
      <c r="D805" s="33">
        <v>2570</v>
      </c>
      <c r="E805" s="33" t="s">
        <v>317</v>
      </c>
      <c r="F805" s="33" t="s">
        <v>1651</v>
      </c>
      <c r="G805" s="33" t="s">
        <v>6925</v>
      </c>
      <c r="H805" s="33" t="s">
        <v>6637</v>
      </c>
      <c r="I805" s="33" t="s">
        <v>7388</v>
      </c>
      <c r="J805" s="88" t="str">
        <f t="shared" si="12"/>
        <v>GBS 't Kompas, Nieuwstraat 11_B, 2570 DUFFEL</v>
      </c>
    </row>
    <row r="806" spans="1:10" x14ac:dyDescent="0.25">
      <c r="A806" s="33">
        <v>10041</v>
      </c>
      <c r="B806" s="33" t="s">
        <v>10587</v>
      </c>
      <c r="C806" s="33" t="s">
        <v>3677</v>
      </c>
      <c r="D806" s="33">
        <v>2570</v>
      </c>
      <c r="E806" s="33" t="s">
        <v>317</v>
      </c>
      <c r="F806" s="33" t="s">
        <v>1652</v>
      </c>
      <c r="G806" s="33" t="s">
        <v>6925</v>
      </c>
      <c r="H806" s="33" t="s">
        <v>6637</v>
      </c>
      <c r="I806" s="33" t="s">
        <v>7388</v>
      </c>
      <c r="J806" s="88" t="str">
        <f t="shared" si="12"/>
        <v>GLS DE Meyl, Mijlstraat 91, 2570 DUFFEL</v>
      </c>
    </row>
    <row r="807" spans="1:10" x14ac:dyDescent="0.25">
      <c r="A807" s="33">
        <v>10058</v>
      </c>
      <c r="B807" s="33" t="s">
        <v>7133</v>
      </c>
      <c r="C807" s="33" t="s">
        <v>3678</v>
      </c>
      <c r="D807" s="33">
        <v>2570</v>
      </c>
      <c r="E807" s="33" t="s">
        <v>317</v>
      </c>
      <c r="F807" s="33" t="s">
        <v>1653</v>
      </c>
      <c r="G807" s="33" t="s">
        <v>6925</v>
      </c>
      <c r="H807" s="33" t="s">
        <v>6637</v>
      </c>
      <c r="I807" s="33" t="s">
        <v>7388</v>
      </c>
      <c r="J807" s="88" t="str">
        <f t="shared" si="12"/>
        <v>GBS 't Kofschip, Kwakkelenberg 51, 2570 DUFFEL</v>
      </c>
    </row>
    <row r="808" spans="1:10" x14ac:dyDescent="0.25">
      <c r="A808" s="33">
        <v>10066</v>
      </c>
      <c r="B808" s="33" t="s">
        <v>5486</v>
      </c>
      <c r="C808" s="33" t="s">
        <v>3679</v>
      </c>
      <c r="D808" s="33">
        <v>2570</v>
      </c>
      <c r="E808" s="33" t="s">
        <v>317</v>
      </c>
      <c r="F808" s="33" t="s">
        <v>1654</v>
      </c>
      <c r="G808" s="33" t="s">
        <v>6925</v>
      </c>
      <c r="H808" s="33" t="s">
        <v>6637</v>
      </c>
      <c r="I808" s="33" t="s">
        <v>7388</v>
      </c>
      <c r="J808" s="88" t="str">
        <f t="shared" si="12"/>
        <v>VBS De Basis, Kwakkelenberg 5, 2570 DUFFEL</v>
      </c>
    </row>
    <row r="809" spans="1:10" x14ac:dyDescent="0.25">
      <c r="A809" s="33">
        <v>10074</v>
      </c>
      <c r="B809" s="33" t="s">
        <v>486</v>
      </c>
      <c r="C809" s="33" t="s">
        <v>4921</v>
      </c>
      <c r="D809" s="33">
        <v>2570</v>
      </c>
      <c r="E809" s="33" t="s">
        <v>317</v>
      </c>
      <c r="F809" s="33" t="s">
        <v>1655</v>
      </c>
      <c r="G809" s="33" t="s">
        <v>6925</v>
      </c>
      <c r="H809" s="33" t="s">
        <v>6637</v>
      </c>
      <c r="I809" s="33" t="s">
        <v>7388</v>
      </c>
      <c r="J809" s="88" t="str">
        <f t="shared" si="12"/>
        <v>Vrije Kleuterschool, Stationsstraat 4, 2570 DUFFEL</v>
      </c>
    </row>
    <row r="810" spans="1:10" x14ac:dyDescent="0.25">
      <c r="A810" s="33">
        <v>10082</v>
      </c>
      <c r="B810" s="33" t="s">
        <v>487</v>
      </c>
      <c r="C810" s="33" t="s">
        <v>3681</v>
      </c>
      <c r="D810" s="33">
        <v>2550</v>
      </c>
      <c r="E810" s="33" t="s">
        <v>587</v>
      </c>
      <c r="F810" s="33" t="s">
        <v>1656</v>
      </c>
      <c r="G810" s="33" t="s">
        <v>6920</v>
      </c>
      <c r="H810" s="33" t="s">
        <v>6624</v>
      </c>
      <c r="I810" s="33" t="s">
        <v>7061</v>
      </c>
      <c r="J810" s="88" t="str">
        <f t="shared" si="12"/>
        <v>Vrije Basisschool, Oude Baan 1, 2550 WAARLOOS</v>
      </c>
    </row>
    <row r="811" spans="1:10" x14ac:dyDescent="0.25">
      <c r="A811" s="33">
        <v>10091</v>
      </c>
      <c r="B811" s="33" t="s">
        <v>487</v>
      </c>
      <c r="C811" s="33" t="s">
        <v>3038</v>
      </c>
      <c r="D811" s="33">
        <v>2500</v>
      </c>
      <c r="E811" s="33" t="s">
        <v>588</v>
      </c>
      <c r="F811" s="33" t="s">
        <v>1657</v>
      </c>
      <c r="G811" s="33" t="s">
        <v>6925</v>
      </c>
      <c r="H811" s="33" t="s">
        <v>6637</v>
      </c>
      <c r="I811" s="33" t="s">
        <v>7388</v>
      </c>
      <c r="J811" s="88" t="str">
        <f t="shared" si="12"/>
        <v>Vrije Basisschool, Schoolstraat 10, 2500 KONINGSHOOIKT</v>
      </c>
    </row>
    <row r="812" spans="1:10" x14ac:dyDescent="0.25">
      <c r="A812" s="33">
        <v>10108</v>
      </c>
      <c r="B812" s="33" t="s">
        <v>5411</v>
      </c>
      <c r="C812" s="33" t="s">
        <v>3682</v>
      </c>
      <c r="D812" s="33">
        <v>2860</v>
      </c>
      <c r="E812" s="33" t="s">
        <v>589</v>
      </c>
      <c r="F812" s="33" t="s">
        <v>1658</v>
      </c>
      <c r="G812" s="33" t="s">
        <v>6920</v>
      </c>
      <c r="H812" s="33" t="s">
        <v>6624</v>
      </c>
      <c r="I812" s="33" t="s">
        <v>7061</v>
      </c>
      <c r="J812" s="88" t="str">
        <f t="shared" si="12"/>
        <v>VBS Heilig Hart, Albertstraat 38, 2860 SINT-KATELIJNE-WAVER</v>
      </c>
    </row>
    <row r="813" spans="1:10" x14ac:dyDescent="0.25">
      <c r="A813" s="33">
        <v>10116</v>
      </c>
      <c r="B813" s="33" t="s">
        <v>5487</v>
      </c>
      <c r="C813" s="33" t="s">
        <v>3683</v>
      </c>
      <c r="D813" s="33">
        <v>2860</v>
      </c>
      <c r="E813" s="33" t="s">
        <v>589</v>
      </c>
      <c r="F813" s="33" t="s">
        <v>1659</v>
      </c>
      <c r="G813" s="33" t="s">
        <v>6925</v>
      </c>
      <c r="H813" s="33" t="s">
        <v>6637</v>
      </c>
      <c r="I813" s="33" t="s">
        <v>7388</v>
      </c>
      <c r="J813" s="88" t="str">
        <f t="shared" si="12"/>
        <v>GBS G.L.O.C., Daliastraat 35, 2860 SINT-KATELIJNE-WAVER</v>
      </c>
    </row>
    <row r="814" spans="1:10" x14ac:dyDescent="0.25">
      <c r="A814" s="33">
        <v>10124</v>
      </c>
      <c r="B814" s="33" t="s">
        <v>7134</v>
      </c>
      <c r="C814" s="33" t="s">
        <v>3684</v>
      </c>
      <c r="D814" s="33">
        <v>2860</v>
      </c>
      <c r="E814" s="33" t="s">
        <v>589</v>
      </c>
      <c r="F814" s="33" t="s">
        <v>1660</v>
      </c>
      <c r="G814" s="33" t="s">
        <v>6925</v>
      </c>
      <c r="H814" s="33" t="s">
        <v>6637</v>
      </c>
      <c r="I814" s="33" t="s">
        <v>7388</v>
      </c>
      <c r="J814" s="88" t="str">
        <f t="shared" si="12"/>
        <v>GBS Octopus, Clemenceaustraat 115, 2860 SINT-KATELIJNE-WAVER</v>
      </c>
    </row>
    <row r="815" spans="1:10" x14ac:dyDescent="0.25">
      <c r="A815" s="33">
        <v>10132</v>
      </c>
      <c r="B815" s="33" t="s">
        <v>5488</v>
      </c>
      <c r="C815" s="33" t="s">
        <v>3685</v>
      </c>
      <c r="D815" s="33">
        <v>2860</v>
      </c>
      <c r="E815" s="33" t="s">
        <v>589</v>
      </c>
      <c r="F815" s="33" t="s">
        <v>1661</v>
      </c>
      <c r="G815" s="33" t="s">
        <v>6925</v>
      </c>
      <c r="H815" s="33" t="s">
        <v>6637</v>
      </c>
      <c r="I815" s="33" t="s">
        <v>7388</v>
      </c>
      <c r="J815" s="88" t="str">
        <f t="shared" si="12"/>
        <v>GBS Dijkstein, Maanhoeveweg 33, 2860 SINT-KATELIJNE-WAVER</v>
      </c>
    </row>
    <row r="816" spans="1:10" x14ac:dyDescent="0.25">
      <c r="A816" s="33">
        <v>10141</v>
      </c>
      <c r="B816" s="33" t="s">
        <v>7135</v>
      </c>
      <c r="C816" s="33" t="s">
        <v>3686</v>
      </c>
      <c r="D816" s="33">
        <v>2860</v>
      </c>
      <c r="E816" s="33" t="s">
        <v>589</v>
      </c>
      <c r="F816" s="33" t="s">
        <v>2919</v>
      </c>
      <c r="G816" s="33" t="s">
        <v>6925</v>
      </c>
      <c r="H816" s="33" t="s">
        <v>6637</v>
      </c>
      <c r="I816" s="33" t="s">
        <v>7388</v>
      </c>
      <c r="J816" s="88" t="str">
        <f t="shared" si="12"/>
        <v>VBS Sint-Katarina, Generaal Deschachtstraat 18, 2860 SINT-KATELIJNE-WAVER</v>
      </c>
    </row>
    <row r="817" spans="1:10" x14ac:dyDescent="0.25">
      <c r="A817" s="33">
        <v>10165</v>
      </c>
      <c r="B817" s="33" t="s">
        <v>487</v>
      </c>
      <c r="C817" s="33" t="s">
        <v>3687</v>
      </c>
      <c r="D817" s="33">
        <v>2590</v>
      </c>
      <c r="E817" s="33" t="s">
        <v>318</v>
      </c>
      <c r="F817" s="33" t="s">
        <v>1662</v>
      </c>
      <c r="G817" s="33" t="s">
        <v>6925</v>
      </c>
      <c r="H817" s="33" t="s">
        <v>6637</v>
      </c>
      <c r="I817" s="33" t="s">
        <v>7388</v>
      </c>
      <c r="J817" s="88" t="str">
        <f t="shared" si="12"/>
        <v>Vrije Basisschool, Pastorijstraat 3, 2590 BERLAAR</v>
      </c>
    </row>
    <row r="818" spans="1:10" x14ac:dyDescent="0.25">
      <c r="A818" s="33">
        <v>10173</v>
      </c>
      <c r="B818" s="33" t="s">
        <v>10167</v>
      </c>
      <c r="C818" s="33" t="s">
        <v>3688</v>
      </c>
      <c r="D818" s="33">
        <v>2590</v>
      </c>
      <c r="E818" s="33" t="s">
        <v>318</v>
      </c>
      <c r="F818" s="33" t="s">
        <v>1663</v>
      </c>
      <c r="G818" s="33" t="s">
        <v>6925</v>
      </c>
      <c r="H818" s="33" t="s">
        <v>6637</v>
      </c>
      <c r="I818" s="33" t="s">
        <v>7388</v>
      </c>
      <c r="J818" s="88" t="str">
        <f t="shared" si="12"/>
        <v>VBS Berlaar (CKG), Ballaarweg 1, 2590 BERLAAR</v>
      </c>
    </row>
    <row r="819" spans="1:10" x14ac:dyDescent="0.25">
      <c r="A819" s="33">
        <v>10181</v>
      </c>
      <c r="B819" s="33" t="s">
        <v>10168</v>
      </c>
      <c r="C819" s="33" t="s">
        <v>10169</v>
      </c>
      <c r="D819" s="33">
        <v>2590</v>
      </c>
      <c r="E819" s="33" t="s">
        <v>318</v>
      </c>
      <c r="F819" s="33" t="s">
        <v>10170</v>
      </c>
      <c r="G819" s="33" t="s">
        <v>10394</v>
      </c>
      <c r="H819" s="33" t="s">
        <v>10395</v>
      </c>
      <c r="I819" s="33" t="s">
        <v>10396</v>
      </c>
      <c r="J819" s="88" t="str">
        <f t="shared" si="12"/>
        <v>GBS De Stap, Pastorijstraat 60, 2590 BERLAAR</v>
      </c>
    </row>
    <row r="820" spans="1:10" x14ac:dyDescent="0.25">
      <c r="A820" s="33">
        <v>10223</v>
      </c>
      <c r="B820" s="33" t="s">
        <v>10899</v>
      </c>
      <c r="C820" s="33" t="s">
        <v>3690</v>
      </c>
      <c r="D820" s="33">
        <v>2018</v>
      </c>
      <c r="E820" s="33" t="s">
        <v>2896</v>
      </c>
      <c r="F820" s="33" t="s">
        <v>6947</v>
      </c>
      <c r="G820" s="33" t="s">
        <v>6920</v>
      </c>
      <c r="H820" s="33" t="s">
        <v>6624</v>
      </c>
      <c r="I820" s="33" t="s">
        <v>7061</v>
      </c>
      <c r="J820" s="88" t="str">
        <f t="shared" si="12"/>
        <v>SBS De Kolibrie, Markgravelei 149, 2018 ANTWERPEN</v>
      </c>
    </row>
    <row r="821" spans="1:10" x14ac:dyDescent="0.25">
      <c r="A821" s="33">
        <v>10231</v>
      </c>
      <c r="B821" s="33" t="s">
        <v>7136</v>
      </c>
      <c r="C821" s="33" t="s">
        <v>3691</v>
      </c>
      <c r="D821" s="33">
        <v>2600</v>
      </c>
      <c r="E821" s="33" t="s">
        <v>590</v>
      </c>
      <c r="F821" s="33" t="s">
        <v>3692</v>
      </c>
      <c r="G821" s="33" t="s">
        <v>6920</v>
      </c>
      <c r="H821" s="33" t="s">
        <v>6624</v>
      </c>
      <c r="I821" s="33" t="s">
        <v>7061</v>
      </c>
      <c r="J821" s="88" t="str">
        <f t="shared" si="12"/>
        <v>SBS De Boomhut, Ramskapellestraat 43, 2600 BERCHEM</v>
      </c>
    </row>
    <row r="822" spans="1:10" x14ac:dyDescent="0.25">
      <c r="A822" s="33">
        <v>10249</v>
      </c>
      <c r="B822" s="33" t="s">
        <v>6761</v>
      </c>
      <c r="C822" s="33" t="s">
        <v>3693</v>
      </c>
      <c r="D822" s="33">
        <v>2600</v>
      </c>
      <c r="E822" s="33" t="s">
        <v>590</v>
      </c>
      <c r="F822" s="33" t="s">
        <v>6762</v>
      </c>
      <c r="G822" s="33" t="s">
        <v>6920</v>
      </c>
      <c r="H822" s="33" t="s">
        <v>6624</v>
      </c>
      <c r="I822" s="33" t="s">
        <v>7061</v>
      </c>
      <c r="J822" s="88" t="str">
        <f t="shared" si="12"/>
        <v>SBS Leopold III, Mellinetplein 13, 2600 BERCHEM</v>
      </c>
    </row>
    <row r="823" spans="1:10" x14ac:dyDescent="0.25">
      <c r="A823" s="33">
        <v>10256</v>
      </c>
      <c r="B823" s="33" t="s">
        <v>6763</v>
      </c>
      <c r="C823" s="33" t="s">
        <v>3694</v>
      </c>
      <c r="D823" s="33">
        <v>2600</v>
      </c>
      <c r="E823" s="33" t="s">
        <v>590</v>
      </c>
      <c r="F823" s="33" t="s">
        <v>6764</v>
      </c>
      <c r="G823" s="33" t="s">
        <v>6920</v>
      </c>
      <c r="H823" s="33" t="s">
        <v>6624</v>
      </c>
      <c r="I823" s="33" t="s">
        <v>7061</v>
      </c>
      <c r="J823" s="88" t="str">
        <f t="shared" si="12"/>
        <v>SBS Fruithof, Flor Alpaertsstraat 45, 2600 BERCHEM</v>
      </c>
    </row>
    <row r="824" spans="1:10" x14ac:dyDescent="0.25">
      <c r="A824" s="33">
        <v>10264</v>
      </c>
      <c r="B824" s="33" t="s">
        <v>6765</v>
      </c>
      <c r="C824" s="33" t="s">
        <v>3695</v>
      </c>
      <c r="D824" s="33">
        <v>2600</v>
      </c>
      <c r="E824" s="33" t="s">
        <v>590</v>
      </c>
      <c r="F824" s="33" t="s">
        <v>7404</v>
      </c>
      <c r="G824" s="33" t="s">
        <v>6920</v>
      </c>
      <c r="H824" s="33" t="s">
        <v>6624</v>
      </c>
      <c r="I824" s="33" t="s">
        <v>7061</v>
      </c>
      <c r="J824" s="88" t="str">
        <f t="shared" si="12"/>
        <v>SBS Klavertjevier, Jozef Balstraat 6, 2600 BERCHEM</v>
      </c>
    </row>
    <row r="825" spans="1:10" x14ac:dyDescent="0.25">
      <c r="A825" s="33">
        <v>10306</v>
      </c>
      <c r="B825" s="33" t="s">
        <v>5489</v>
      </c>
      <c r="C825" s="33" t="s">
        <v>3696</v>
      </c>
      <c r="D825" s="33">
        <v>2600</v>
      </c>
      <c r="E825" s="33" t="s">
        <v>590</v>
      </c>
      <c r="F825" s="33" t="s">
        <v>1665</v>
      </c>
      <c r="G825" s="33" t="s">
        <v>6920</v>
      </c>
      <c r="H825" s="33" t="s">
        <v>6624</v>
      </c>
      <c r="I825" s="33" t="s">
        <v>7061</v>
      </c>
      <c r="J825" s="88" t="str">
        <f t="shared" si="12"/>
        <v>VLS O.L.Vrouw Pulhof, Grotesteenweg 489, 2600 BERCHEM</v>
      </c>
    </row>
    <row r="826" spans="1:10" x14ac:dyDescent="0.25">
      <c r="A826" s="33">
        <v>10314</v>
      </c>
      <c r="B826" s="33" t="s">
        <v>5490</v>
      </c>
      <c r="C826" s="33" t="s">
        <v>7137</v>
      </c>
      <c r="D826" s="33">
        <v>2600</v>
      </c>
      <c r="E826" s="33" t="s">
        <v>590</v>
      </c>
      <c r="F826" s="33" t="s">
        <v>1666</v>
      </c>
      <c r="G826" s="33" t="s">
        <v>6920</v>
      </c>
      <c r="H826" s="33" t="s">
        <v>6624</v>
      </c>
      <c r="I826" s="33" t="s">
        <v>7061</v>
      </c>
      <c r="J826" s="88" t="str">
        <f t="shared" si="12"/>
        <v>VBS De Schatkist, Ferdinand Coosemansstraat 15, 2600 BERCHEM</v>
      </c>
    </row>
    <row r="827" spans="1:10" x14ac:dyDescent="0.25">
      <c r="A827" s="33">
        <v>10322</v>
      </c>
      <c r="B827" s="33" t="s">
        <v>10588</v>
      </c>
      <c r="C827" s="33" t="s">
        <v>3697</v>
      </c>
      <c r="D827" s="33">
        <v>2600</v>
      </c>
      <c r="E827" s="33" t="s">
        <v>590</v>
      </c>
      <c r="F827" s="33" t="s">
        <v>1667</v>
      </c>
      <c r="G827" s="33" t="s">
        <v>6920</v>
      </c>
      <c r="H827" s="33" t="s">
        <v>6624</v>
      </c>
      <c r="I827" s="33" t="s">
        <v>7061</v>
      </c>
      <c r="J827" s="88" t="str">
        <f t="shared" si="12"/>
        <v>VBS Kleine stan, Gustaaf Garittestraat 1, 2600 BERCHEM</v>
      </c>
    </row>
    <row r="828" spans="1:10" x14ac:dyDescent="0.25">
      <c r="A828" s="33">
        <v>10331</v>
      </c>
      <c r="B828" s="33" t="s">
        <v>5415</v>
      </c>
      <c r="C828" s="33" t="s">
        <v>3698</v>
      </c>
      <c r="D828" s="33">
        <v>2600</v>
      </c>
      <c r="E828" s="33" t="s">
        <v>590</v>
      </c>
      <c r="F828" s="33" t="s">
        <v>1668</v>
      </c>
      <c r="G828" s="33" t="s">
        <v>6920</v>
      </c>
      <c r="H828" s="33" t="s">
        <v>6624</v>
      </c>
      <c r="I828" s="33" t="s">
        <v>7061</v>
      </c>
      <c r="J828" s="88" t="str">
        <f t="shared" si="12"/>
        <v>VBS Heilige Familie, Jan Moorkensstraat 95, 2600 BERCHEM</v>
      </c>
    </row>
    <row r="829" spans="1:10" x14ac:dyDescent="0.25">
      <c r="A829" s="33">
        <v>10348</v>
      </c>
      <c r="B829" s="33" t="s">
        <v>486</v>
      </c>
      <c r="C829" s="33" t="s">
        <v>909</v>
      </c>
      <c r="D829" s="33">
        <v>2600</v>
      </c>
      <c r="E829" s="33" t="s">
        <v>590</v>
      </c>
      <c r="F829" s="33" t="s">
        <v>1665</v>
      </c>
      <c r="G829" s="33" t="s">
        <v>6920</v>
      </c>
      <c r="H829" s="33" t="s">
        <v>6624</v>
      </c>
      <c r="I829" s="33" t="s">
        <v>7061</v>
      </c>
      <c r="J829" s="88" t="str">
        <f t="shared" si="12"/>
        <v>Vrije Kleuterschool, Floraliënlaan 370_2, 2600 BERCHEM</v>
      </c>
    </row>
    <row r="830" spans="1:10" x14ac:dyDescent="0.25">
      <c r="A830" s="33">
        <v>10363</v>
      </c>
      <c r="B830" s="33" t="s">
        <v>5491</v>
      </c>
      <c r="C830" s="33" t="s">
        <v>3699</v>
      </c>
      <c r="D830" s="33">
        <v>2610</v>
      </c>
      <c r="E830" s="33" t="s">
        <v>319</v>
      </c>
      <c r="F830" s="33" t="s">
        <v>1669</v>
      </c>
      <c r="G830" s="33" t="s">
        <v>6920</v>
      </c>
      <c r="H830" s="33" t="s">
        <v>6624</v>
      </c>
      <c r="I830" s="33" t="s">
        <v>7061</v>
      </c>
      <c r="J830" s="88" t="str">
        <f t="shared" si="12"/>
        <v>VBS Neerland, Mogendhedenlaan 1, 2610 WILRIJK</v>
      </c>
    </row>
    <row r="831" spans="1:10" x14ac:dyDescent="0.25">
      <c r="A831" s="33">
        <v>10371</v>
      </c>
      <c r="B831" s="33" t="s">
        <v>6766</v>
      </c>
      <c r="C831" s="33" t="s">
        <v>3700</v>
      </c>
      <c r="D831" s="33">
        <v>2610</v>
      </c>
      <c r="E831" s="33" t="s">
        <v>319</v>
      </c>
      <c r="F831" s="33" t="s">
        <v>7138</v>
      </c>
      <c r="G831" s="33" t="s">
        <v>6920</v>
      </c>
      <c r="H831" s="33" t="s">
        <v>6624</v>
      </c>
      <c r="I831" s="33" t="s">
        <v>7061</v>
      </c>
      <c r="J831" s="88" t="str">
        <f t="shared" si="12"/>
        <v>SBS De Letter, Letterkundestraat 39, 2610 WILRIJK</v>
      </c>
    </row>
    <row r="832" spans="1:10" x14ac:dyDescent="0.25">
      <c r="A832" s="33">
        <v>10397</v>
      </c>
      <c r="B832" s="33" t="s">
        <v>6767</v>
      </c>
      <c r="C832" s="33" t="s">
        <v>3701</v>
      </c>
      <c r="D832" s="33">
        <v>2610</v>
      </c>
      <c r="E832" s="33" t="s">
        <v>319</v>
      </c>
      <c r="F832" s="33" t="s">
        <v>5492</v>
      </c>
      <c r="G832" s="33" t="s">
        <v>6920</v>
      </c>
      <c r="H832" s="33" t="s">
        <v>6624</v>
      </c>
      <c r="I832" s="33" t="s">
        <v>7061</v>
      </c>
      <c r="J832" s="88" t="str">
        <f t="shared" si="12"/>
        <v>SBS Prins Boudewijn, Spoorweglaan 145, 2610 WILRIJK</v>
      </c>
    </row>
    <row r="833" spans="1:10" x14ac:dyDescent="0.25">
      <c r="A833" s="33">
        <v>10405</v>
      </c>
      <c r="B833" s="33" t="s">
        <v>486</v>
      </c>
      <c r="C833" s="33" t="s">
        <v>3702</v>
      </c>
      <c r="D833" s="33">
        <v>2610</v>
      </c>
      <c r="E833" s="33" t="s">
        <v>319</v>
      </c>
      <c r="F833" s="33" t="s">
        <v>1670</v>
      </c>
      <c r="G833" s="33" t="s">
        <v>6920</v>
      </c>
      <c r="H833" s="33" t="s">
        <v>6624</v>
      </c>
      <c r="I833" s="33" t="s">
        <v>7061</v>
      </c>
      <c r="J833" s="88" t="str">
        <f t="shared" si="12"/>
        <v>Vrije Kleuterschool, Kerkhofstraat 1_a, 2610 WILRIJK</v>
      </c>
    </row>
    <row r="834" spans="1:10" x14ac:dyDescent="0.25">
      <c r="A834" s="33">
        <v>10413</v>
      </c>
      <c r="B834" s="33" t="s">
        <v>5390</v>
      </c>
      <c r="C834" s="33" t="s">
        <v>3703</v>
      </c>
      <c r="D834" s="33">
        <v>2610</v>
      </c>
      <c r="E834" s="33" t="s">
        <v>319</v>
      </c>
      <c r="F834" s="33" t="s">
        <v>1671</v>
      </c>
      <c r="G834" s="33" t="s">
        <v>6920</v>
      </c>
      <c r="H834" s="33" t="s">
        <v>6624</v>
      </c>
      <c r="I834" s="33" t="s">
        <v>7061</v>
      </c>
      <c r="J834" s="88" t="str">
        <f t="shared" si="12"/>
        <v>Vrije basisschool, Valkenveld 73, 2610 WILRIJK</v>
      </c>
    </row>
    <row r="835" spans="1:10" x14ac:dyDescent="0.25">
      <c r="A835" s="33">
        <v>10421</v>
      </c>
      <c r="B835" s="33" t="s">
        <v>6768</v>
      </c>
      <c r="C835" s="33" t="s">
        <v>3704</v>
      </c>
      <c r="D835" s="33">
        <v>2610</v>
      </c>
      <c r="E835" s="33" t="s">
        <v>319</v>
      </c>
      <c r="F835" s="33" t="s">
        <v>1670</v>
      </c>
      <c r="G835" s="33" t="s">
        <v>6920</v>
      </c>
      <c r="H835" s="33" t="s">
        <v>6624</v>
      </c>
      <c r="I835" s="33" t="s">
        <v>7061</v>
      </c>
      <c r="J835" s="88" t="str">
        <f t="shared" ref="J835:J898" si="13">IF(A835="","",B835&amp;", "&amp;C835&amp;", "&amp;D835&amp;" "&amp;E835)</f>
        <v>VLS Sint-Ursula Instituut, Kerkhofstraat 1, 2610 WILRIJK</v>
      </c>
    </row>
    <row r="836" spans="1:10" x14ac:dyDescent="0.25">
      <c r="A836" s="33">
        <v>10439</v>
      </c>
      <c r="B836" s="33" t="s">
        <v>10590</v>
      </c>
      <c r="C836" s="33" t="s">
        <v>3705</v>
      </c>
      <c r="D836" s="33">
        <v>2610</v>
      </c>
      <c r="E836" s="33" t="s">
        <v>319</v>
      </c>
      <c r="F836" s="33" t="s">
        <v>1672</v>
      </c>
      <c r="G836" s="33" t="s">
        <v>6920</v>
      </c>
      <c r="H836" s="33" t="s">
        <v>6624</v>
      </c>
      <c r="I836" s="33" t="s">
        <v>7061</v>
      </c>
      <c r="J836" s="88" t="str">
        <f t="shared" si="13"/>
        <v>VBS Rozenkransschool, Heistraat 255, 2610 WILRIJK</v>
      </c>
    </row>
    <row r="837" spans="1:10" x14ac:dyDescent="0.25">
      <c r="A837" s="33">
        <v>10447</v>
      </c>
      <c r="B837" s="33" t="s">
        <v>5493</v>
      </c>
      <c r="C837" s="33" t="s">
        <v>3706</v>
      </c>
      <c r="D837" s="33">
        <v>2610</v>
      </c>
      <c r="E837" s="33" t="s">
        <v>319</v>
      </c>
      <c r="F837" s="33" t="s">
        <v>1673</v>
      </c>
      <c r="G837" s="33" t="s">
        <v>6920</v>
      </c>
      <c r="H837" s="33" t="s">
        <v>6624</v>
      </c>
      <c r="I837" s="33" t="s">
        <v>7061</v>
      </c>
      <c r="J837" s="88" t="str">
        <f t="shared" si="13"/>
        <v>VBS Johannes, Frans Stienletlaan 39, 2610 WILRIJK</v>
      </c>
    </row>
    <row r="838" spans="1:10" x14ac:dyDescent="0.25">
      <c r="A838" s="33">
        <v>10454</v>
      </c>
      <c r="B838" s="33" t="s">
        <v>6769</v>
      </c>
      <c r="C838" s="33" t="s">
        <v>3707</v>
      </c>
      <c r="D838" s="33">
        <v>2620</v>
      </c>
      <c r="E838" s="33" t="s">
        <v>591</v>
      </c>
      <c r="F838" s="33" t="s">
        <v>1674</v>
      </c>
      <c r="G838" s="33" t="s">
        <v>6920</v>
      </c>
      <c r="H838" s="33" t="s">
        <v>6624</v>
      </c>
      <c r="I838" s="33" t="s">
        <v>7061</v>
      </c>
      <c r="J838" s="88" t="str">
        <f t="shared" si="13"/>
        <v>VBS Zonnekesschool, Heiligstraat 6, 2620 HEMIKSEM</v>
      </c>
    </row>
    <row r="839" spans="1:10" x14ac:dyDescent="0.25">
      <c r="A839" s="33">
        <v>10462</v>
      </c>
      <c r="B839" s="33" t="s">
        <v>5313</v>
      </c>
      <c r="C839" s="33" t="s">
        <v>6948</v>
      </c>
      <c r="D839" s="33">
        <v>2620</v>
      </c>
      <c r="E839" s="33" t="s">
        <v>591</v>
      </c>
      <c r="F839" s="33" t="s">
        <v>1675</v>
      </c>
      <c r="G839" s="33" t="s">
        <v>6920</v>
      </c>
      <c r="H839" s="33" t="s">
        <v>6624</v>
      </c>
      <c r="I839" s="33" t="s">
        <v>7061</v>
      </c>
      <c r="J839" s="88" t="str">
        <f t="shared" si="13"/>
        <v>GBS De Regenboog, Provinciale steenweg 11, 2620 HEMIKSEM</v>
      </c>
    </row>
    <row r="840" spans="1:10" x14ac:dyDescent="0.25">
      <c r="A840" s="33">
        <v>10471</v>
      </c>
      <c r="B840" s="33" t="s">
        <v>5494</v>
      </c>
      <c r="C840" s="33" t="s">
        <v>3708</v>
      </c>
      <c r="D840" s="33">
        <v>2620</v>
      </c>
      <c r="E840" s="33" t="s">
        <v>591</v>
      </c>
      <c r="F840" s="33" t="s">
        <v>1676</v>
      </c>
      <c r="G840" s="33" t="s">
        <v>6920</v>
      </c>
      <c r="H840" s="33" t="s">
        <v>6624</v>
      </c>
      <c r="I840" s="33" t="s">
        <v>7061</v>
      </c>
      <c r="J840" s="88" t="str">
        <f t="shared" si="13"/>
        <v>GBS Het Klaverbos, Jan Sanderslaan 154, 2620 HEMIKSEM</v>
      </c>
    </row>
    <row r="841" spans="1:10" x14ac:dyDescent="0.25">
      <c r="A841" s="33">
        <v>10488</v>
      </c>
      <c r="B841" s="33" t="s">
        <v>5291</v>
      </c>
      <c r="C841" s="33" t="s">
        <v>3709</v>
      </c>
      <c r="D841" s="33">
        <v>2627</v>
      </c>
      <c r="E841" s="33" t="s">
        <v>592</v>
      </c>
      <c r="F841" s="33" t="s">
        <v>1677</v>
      </c>
      <c r="G841" s="33" t="s">
        <v>6920</v>
      </c>
      <c r="H841" s="33" t="s">
        <v>6624</v>
      </c>
      <c r="I841" s="33" t="s">
        <v>7061</v>
      </c>
      <c r="J841" s="88" t="str">
        <f t="shared" si="13"/>
        <v>VBS Sint-Lutgardis, Peperstraat 17, 2627 SCHELLE</v>
      </c>
    </row>
    <row r="842" spans="1:10" x14ac:dyDescent="0.25">
      <c r="A842" s="33">
        <v>10496</v>
      </c>
      <c r="B842" s="33" t="s">
        <v>6770</v>
      </c>
      <c r="C842" s="33" t="s">
        <v>3710</v>
      </c>
      <c r="D842" s="33">
        <v>2627</v>
      </c>
      <c r="E842" s="33" t="s">
        <v>592</v>
      </c>
      <c r="F842" s="33" t="s">
        <v>1678</v>
      </c>
      <c r="G842" s="33" t="s">
        <v>6920</v>
      </c>
      <c r="H842" s="33" t="s">
        <v>6624</v>
      </c>
      <c r="I842" s="33" t="s">
        <v>7061</v>
      </c>
      <c r="J842" s="88" t="str">
        <f t="shared" si="13"/>
        <v>GBS De Klim, Provinciale Steenweg 100, 2627 SCHELLE</v>
      </c>
    </row>
    <row r="843" spans="1:10" x14ac:dyDescent="0.25">
      <c r="A843" s="33">
        <v>10504</v>
      </c>
      <c r="B843" s="33" t="s">
        <v>10171</v>
      </c>
      <c r="C843" s="33" t="s">
        <v>3711</v>
      </c>
      <c r="D843" s="33">
        <v>9150</v>
      </c>
      <c r="E843" s="33" t="s">
        <v>320</v>
      </c>
      <c r="F843" s="33" t="s">
        <v>1679</v>
      </c>
      <c r="G843" s="33" t="s">
        <v>6925</v>
      </c>
      <c r="H843" s="33" t="s">
        <v>6637</v>
      </c>
      <c r="I843" s="33" t="s">
        <v>7388</v>
      </c>
      <c r="J843" s="88" t="str">
        <f t="shared" si="13"/>
        <v>VBS Sint-Jan Berchmans, Zoete Moederstraat 30, 9150 RUPELMONDE</v>
      </c>
    </row>
    <row r="844" spans="1:10" x14ac:dyDescent="0.25">
      <c r="A844" s="33">
        <v>10538</v>
      </c>
      <c r="B844" s="33" t="s">
        <v>486</v>
      </c>
      <c r="C844" s="33" t="s">
        <v>3712</v>
      </c>
      <c r="D844" s="33">
        <v>2630</v>
      </c>
      <c r="E844" s="33" t="s">
        <v>321</v>
      </c>
      <c r="F844" s="33" t="s">
        <v>1680</v>
      </c>
      <c r="G844" s="33" t="s">
        <v>6920</v>
      </c>
      <c r="H844" s="33" t="s">
        <v>6624</v>
      </c>
      <c r="I844" s="33" t="s">
        <v>7061</v>
      </c>
      <c r="J844" s="88" t="str">
        <f t="shared" si="13"/>
        <v>Vrije Kleuterschool, Carillolei 16, 2630 AARTSELAAR</v>
      </c>
    </row>
    <row r="845" spans="1:10" x14ac:dyDescent="0.25">
      <c r="A845" s="33">
        <v>10546</v>
      </c>
      <c r="B845" s="33" t="s">
        <v>5442</v>
      </c>
      <c r="C845" s="33" t="s">
        <v>3713</v>
      </c>
      <c r="D845" s="33">
        <v>2840</v>
      </c>
      <c r="E845" s="33" t="s">
        <v>593</v>
      </c>
      <c r="F845" s="33" t="s">
        <v>1681</v>
      </c>
      <c r="G845" s="33" t="s">
        <v>6920</v>
      </c>
      <c r="H845" s="33" t="s">
        <v>6624</v>
      </c>
      <c r="I845" s="33" t="s">
        <v>7061</v>
      </c>
      <c r="J845" s="88" t="str">
        <f t="shared" si="13"/>
        <v>VBS Sint-Jozefschool, Rozenlaan 44, 2840 REET</v>
      </c>
    </row>
    <row r="846" spans="1:10" x14ac:dyDescent="0.25">
      <c r="A846" s="33">
        <v>10553</v>
      </c>
      <c r="B846" s="33" t="s">
        <v>5464</v>
      </c>
      <c r="C846" s="33" t="s">
        <v>3714</v>
      </c>
      <c r="D846" s="33">
        <v>2840</v>
      </c>
      <c r="E846" s="33" t="s">
        <v>593</v>
      </c>
      <c r="F846" s="33" t="s">
        <v>1682</v>
      </c>
      <c r="G846" s="33" t="s">
        <v>6920</v>
      </c>
      <c r="H846" s="33" t="s">
        <v>6624</v>
      </c>
      <c r="I846" s="33" t="s">
        <v>7061</v>
      </c>
      <c r="J846" s="88" t="str">
        <f t="shared" si="13"/>
        <v>VBS De Wingerd, Molenstraat 6, 2840 REET</v>
      </c>
    </row>
    <row r="847" spans="1:10" x14ac:dyDescent="0.25">
      <c r="A847" s="33">
        <v>10561</v>
      </c>
      <c r="B847" s="33" t="s">
        <v>5495</v>
      </c>
      <c r="C847" s="33" t="s">
        <v>3715</v>
      </c>
      <c r="D847" s="33">
        <v>2840</v>
      </c>
      <c r="E847" s="33" t="s">
        <v>593</v>
      </c>
      <c r="F847" s="33" t="s">
        <v>1683</v>
      </c>
      <c r="G847" s="33" t="s">
        <v>6920</v>
      </c>
      <c r="H847" s="33" t="s">
        <v>6624</v>
      </c>
      <c r="I847" s="33" t="s">
        <v>7061</v>
      </c>
      <c r="J847" s="88" t="str">
        <f t="shared" si="13"/>
        <v>GBS Eikenlaar, Processieweg 2, 2840 REET</v>
      </c>
    </row>
    <row r="848" spans="1:10" x14ac:dyDescent="0.25">
      <c r="A848" s="33">
        <v>10579</v>
      </c>
      <c r="B848" s="33" t="s">
        <v>7139</v>
      </c>
      <c r="C848" s="33" t="s">
        <v>10172</v>
      </c>
      <c r="D848" s="33">
        <v>2845</v>
      </c>
      <c r="E848" s="33" t="s">
        <v>594</v>
      </c>
      <c r="F848" s="33" t="s">
        <v>1684</v>
      </c>
      <c r="G848" s="33" t="s">
        <v>6920</v>
      </c>
      <c r="H848" s="33" t="s">
        <v>6624</v>
      </c>
      <c r="I848" s="33" t="s">
        <v>7061</v>
      </c>
      <c r="J848" s="88" t="str">
        <f t="shared" si="13"/>
        <v>GO! BS De Parel, Schuttershofstraat 50, 2845 NIEL</v>
      </c>
    </row>
    <row r="849" spans="1:10" x14ac:dyDescent="0.25">
      <c r="A849" s="33">
        <v>10587</v>
      </c>
      <c r="B849" s="33" t="s">
        <v>487</v>
      </c>
      <c r="C849" s="33" t="s">
        <v>3717</v>
      </c>
      <c r="D849" s="33">
        <v>2845</v>
      </c>
      <c r="E849" s="33" t="s">
        <v>594</v>
      </c>
      <c r="F849" s="33" t="s">
        <v>1685</v>
      </c>
      <c r="G849" s="33" t="s">
        <v>6920</v>
      </c>
      <c r="H849" s="33" t="s">
        <v>6624</v>
      </c>
      <c r="I849" s="33" t="s">
        <v>7061</v>
      </c>
      <c r="J849" s="88" t="str">
        <f t="shared" si="13"/>
        <v>Vrije Basisschool, Kerkstraat 5, 2845 NIEL</v>
      </c>
    </row>
    <row r="850" spans="1:10" x14ac:dyDescent="0.25">
      <c r="A850" s="33">
        <v>10595</v>
      </c>
      <c r="B850" s="33" t="s">
        <v>5496</v>
      </c>
      <c r="C850" s="33" t="s">
        <v>3718</v>
      </c>
      <c r="D850" s="33">
        <v>9140</v>
      </c>
      <c r="E850" s="33" t="s">
        <v>595</v>
      </c>
      <c r="F850" s="33" t="s">
        <v>1686</v>
      </c>
      <c r="G850" s="33" t="s">
        <v>6925</v>
      </c>
      <c r="H850" s="33" t="s">
        <v>6637</v>
      </c>
      <c r="I850" s="33" t="s">
        <v>7388</v>
      </c>
      <c r="J850" s="88" t="str">
        <f t="shared" si="13"/>
        <v>VBS Sint-Henricus, Gelaagstraat 161, 9140 STEENDORP</v>
      </c>
    </row>
    <row r="851" spans="1:10" x14ac:dyDescent="0.25">
      <c r="A851" s="33">
        <v>10603</v>
      </c>
      <c r="B851" s="33" t="s">
        <v>5497</v>
      </c>
      <c r="C851" s="33" t="s">
        <v>3719</v>
      </c>
      <c r="D851" s="33">
        <v>2850</v>
      </c>
      <c r="E851" s="33" t="s">
        <v>322</v>
      </c>
      <c r="F851" s="33" t="s">
        <v>1687</v>
      </c>
      <c r="G851" s="33" t="s">
        <v>6920</v>
      </c>
      <c r="H851" s="33" t="s">
        <v>6624</v>
      </c>
      <c r="I851" s="33" t="s">
        <v>7061</v>
      </c>
      <c r="J851" s="88" t="str">
        <f t="shared" si="13"/>
        <v>VBS De Reuzenboom, Spoorweglaan 25, 2850 BOOM</v>
      </c>
    </row>
    <row r="852" spans="1:10" x14ac:dyDescent="0.25">
      <c r="A852" s="33">
        <v>10611</v>
      </c>
      <c r="B852" s="33" t="s">
        <v>6771</v>
      </c>
      <c r="C852" s="33" t="s">
        <v>3720</v>
      </c>
      <c r="D852" s="33">
        <v>2850</v>
      </c>
      <c r="E852" s="33" t="s">
        <v>322</v>
      </c>
      <c r="F852" s="33" t="s">
        <v>1688</v>
      </c>
      <c r="G852" s="33" t="s">
        <v>6920</v>
      </c>
      <c r="H852" s="33" t="s">
        <v>6624</v>
      </c>
      <c r="I852" s="33" t="s">
        <v>7061</v>
      </c>
      <c r="J852" s="88" t="str">
        <f t="shared" si="13"/>
        <v>VBS De Kade, Bassinstraat 15_A, 2850 BOOM</v>
      </c>
    </row>
    <row r="853" spans="1:10" x14ac:dyDescent="0.25">
      <c r="A853" s="33">
        <v>10629</v>
      </c>
      <c r="B853" s="33" t="s">
        <v>6772</v>
      </c>
      <c r="C853" s="33" t="s">
        <v>6773</v>
      </c>
      <c r="D853" s="33">
        <v>2870</v>
      </c>
      <c r="E853" s="33" t="s">
        <v>502</v>
      </c>
      <c r="F853" s="33" t="s">
        <v>1689</v>
      </c>
      <c r="G853" s="33" t="s">
        <v>6925</v>
      </c>
      <c r="H853" s="33" t="s">
        <v>6637</v>
      </c>
      <c r="I853" s="33" t="s">
        <v>7388</v>
      </c>
      <c r="J853" s="88" t="str">
        <f t="shared" si="13"/>
        <v>VBS De Krinkel, Ruisbroek-Dorp 38, 2870 RUISBROEK</v>
      </c>
    </row>
    <row r="854" spans="1:10" x14ac:dyDescent="0.25">
      <c r="A854" s="33">
        <v>10637</v>
      </c>
      <c r="B854" s="33" t="s">
        <v>7405</v>
      </c>
      <c r="C854" s="33" t="s">
        <v>3559</v>
      </c>
      <c r="D854" s="33">
        <v>2870</v>
      </c>
      <c r="E854" s="33" t="s">
        <v>502</v>
      </c>
      <c r="F854" s="33" t="s">
        <v>1690</v>
      </c>
      <c r="G854" s="33" t="s">
        <v>6925</v>
      </c>
      <c r="H854" s="33" t="s">
        <v>6637</v>
      </c>
      <c r="I854" s="33" t="s">
        <v>7388</v>
      </c>
      <c r="J854" s="88" t="str">
        <f t="shared" si="13"/>
        <v>VBS Sint-Carolus, Kloosterstraat 1, 2870 RUISBROEK</v>
      </c>
    </row>
    <row r="855" spans="1:10" x14ac:dyDescent="0.25">
      <c r="A855" s="33">
        <v>10645</v>
      </c>
      <c r="B855" s="33" t="s">
        <v>2907</v>
      </c>
      <c r="C855" s="33" t="s">
        <v>3721</v>
      </c>
      <c r="D855" s="33">
        <v>2870</v>
      </c>
      <c r="E855" s="33" t="s">
        <v>596</v>
      </c>
      <c r="F855" s="33" t="s">
        <v>1691</v>
      </c>
      <c r="G855" s="33" t="s">
        <v>6925</v>
      </c>
      <c r="H855" s="33" t="s">
        <v>6637</v>
      </c>
      <c r="I855" s="33" t="s">
        <v>7388</v>
      </c>
      <c r="J855" s="88" t="str">
        <f t="shared" si="13"/>
        <v>VBS Klavertjevier, Breendonk-Dorp 94, 2870 BREENDONK</v>
      </c>
    </row>
    <row r="856" spans="1:10" x14ac:dyDescent="0.25">
      <c r="A856" s="33">
        <v>10661</v>
      </c>
      <c r="B856" s="33" t="s">
        <v>5410</v>
      </c>
      <c r="C856" s="33" t="s">
        <v>3722</v>
      </c>
      <c r="D856" s="33">
        <v>2830</v>
      </c>
      <c r="E856" s="33" t="s">
        <v>597</v>
      </c>
      <c r="F856" s="33" t="s">
        <v>1692</v>
      </c>
      <c r="G856" s="33" t="s">
        <v>6925</v>
      </c>
      <c r="H856" s="33" t="s">
        <v>6637</v>
      </c>
      <c r="I856" s="33" t="s">
        <v>7388</v>
      </c>
      <c r="J856" s="88" t="str">
        <f t="shared" si="13"/>
        <v>VBS Sancta Maria, August Van Landeghemstraat 117, 2830 WILLEBROEK</v>
      </c>
    </row>
    <row r="857" spans="1:10" x14ac:dyDescent="0.25">
      <c r="A857" s="33">
        <v>10686</v>
      </c>
      <c r="B857" s="33" t="s">
        <v>5498</v>
      </c>
      <c r="C857" s="33" t="s">
        <v>3723</v>
      </c>
      <c r="D857" s="33">
        <v>2830</v>
      </c>
      <c r="E857" s="33" t="s">
        <v>597</v>
      </c>
      <c r="F857" s="33" t="s">
        <v>1693</v>
      </c>
      <c r="G857" s="33" t="s">
        <v>6920</v>
      </c>
      <c r="H857" s="33" t="s">
        <v>6624</v>
      </c>
      <c r="I857" s="33" t="s">
        <v>7061</v>
      </c>
      <c r="J857" s="88" t="str">
        <f t="shared" si="13"/>
        <v>GO! BS 't Venneke, Kerkstraat 4, 2830 WILLEBROEK</v>
      </c>
    </row>
    <row r="858" spans="1:10" x14ac:dyDescent="0.25">
      <c r="A858" s="33">
        <v>10702</v>
      </c>
      <c r="B858" s="33" t="s">
        <v>6774</v>
      </c>
      <c r="C858" s="33" t="s">
        <v>3724</v>
      </c>
      <c r="D858" s="33">
        <v>2830</v>
      </c>
      <c r="E858" s="33" t="s">
        <v>597</v>
      </c>
      <c r="F858" s="33" t="s">
        <v>1694</v>
      </c>
      <c r="G858" s="33" t="s">
        <v>6920</v>
      </c>
      <c r="H858" s="33" t="s">
        <v>6624</v>
      </c>
      <c r="I858" s="33" t="s">
        <v>7061</v>
      </c>
      <c r="J858" s="88" t="str">
        <f t="shared" si="13"/>
        <v>GO! BS De Tovertuin, Adrien Dezaegerplein 12_A, 2830 WILLEBROEK</v>
      </c>
    </row>
    <row r="859" spans="1:10" x14ac:dyDescent="0.25">
      <c r="A859" s="33">
        <v>10711</v>
      </c>
      <c r="B859" s="33" t="s">
        <v>5499</v>
      </c>
      <c r="C859" s="33" t="s">
        <v>3725</v>
      </c>
      <c r="D859" s="33">
        <v>2830</v>
      </c>
      <c r="E859" s="33" t="s">
        <v>597</v>
      </c>
      <c r="F859" s="33" t="s">
        <v>1695</v>
      </c>
      <c r="G859" s="33" t="s">
        <v>6920</v>
      </c>
      <c r="H859" s="33" t="s">
        <v>6624</v>
      </c>
      <c r="I859" s="33" t="s">
        <v>7061</v>
      </c>
      <c r="J859" s="88" t="str">
        <f t="shared" si="13"/>
        <v>GO! BS 't Pleintje, August Van Landeghemplein 4, 2830 WILLEBROEK</v>
      </c>
    </row>
    <row r="860" spans="1:10" x14ac:dyDescent="0.25">
      <c r="A860" s="33">
        <v>10736</v>
      </c>
      <c r="B860" s="33" t="s">
        <v>10591</v>
      </c>
      <c r="C860" s="33" t="s">
        <v>3726</v>
      </c>
      <c r="D860" s="33">
        <v>2830</v>
      </c>
      <c r="E860" s="33" t="s">
        <v>598</v>
      </c>
      <c r="F860" s="33" t="s">
        <v>1696</v>
      </c>
      <c r="G860" s="33" t="s">
        <v>6925</v>
      </c>
      <c r="H860" s="33" t="s">
        <v>6637</v>
      </c>
      <c r="I860" s="33" t="s">
        <v>7388</v>
      </c>
      <c r="J860" s="88" t="str">
        <f t="shared" si="13"/>
        <v>VBS Sint Joris, Mechelsesteenweg 226, 2830 BLAASVELD</v>
      </c>
    </row>
    <row r="861" spans="1:10" x14ac:dyDescent="0.25">
      <c r="A861" s="33">
        <v>10744</v>
      </c>
      <c r="B861" s="33" t="s">
        <v>5690</v>
      </c>
      <c r="C861" s="33" t="s">
        <v>3727</v>
      </c>
      <c r="D861" s="33">
        <v>2830</v>
      </c>
      <c r="E861" s="33" t="s">
        <v>599</v>
      </c>
      <c r="F861" s="33" t="s">
        <v>1697</v>
      </c>
      <c r="G861" s="33" t="s">
        <v>6925</v>
      </c>
      <c r="H861" s="33" t="s">
        <v>6637</v>
      </c>
      <c r="I861" s="33" t="s">
        <v>7388</v>
      </c>
      <c r="J861" s="88" t="str">
        <f t="shared" si="13"/>
        <v>VBS Sint-Jan, Kardinaal Cardijnlaan 1_A, 2830 TISSELT</v>
      </c>
    </row>
    <row r="862" spans="1:10" x14ac:dyDescent="0.25">
      <c r="A862" s="33">
        <v>10751</v>
      </c>
      <c r="B862" s="33" t="s">
        <v>6775</v>
      </c>
      <c r="C862" s="33" t="s">
        <v>3728</v>
      </c>
      <c r="D862" s="33">
        <v>2830</v>
      </c>
      <c r="E862" s="33" t="s">
        <v>597</v>
      </c>
      <c r="F862" s="33" t="s">
        <v>1698</v>
      </c>
      <c r="G862" s="33" t="s">
        <v>6920</v>
      </c>
      <c r="H862" s="33" t="s">
        <v>6624</v>
      </c>
      <c r="I862" s="33" t="s">
        <v>7061</v>
      </c>
      <c r="J862" s="88" t="str">
        <f t="shared" si="13"/>
        <v>GO! BS Himo, Louis Mommaertsstraat 10, 2830 WILLEBROEK</v>
      </c>
    </row>
    <row r="863" spans="1:10" x14ac:dyDescent="0.25">
      <c r="A863" s="33">
        <v>10769</v>
      </c>
      <c r="B863" s="33" t="s">
        <v>6776</v>
      </c>
      <c r="C863" s="33" t="s">
        <v>3729</v>
      </c>
      <c r="D863" s="33">
        <v>2870</v>
      </c>
      <c r="E863" s="33" t="s">
        <v>6642</v>
      </c>
      <c r="F863" s="33" t="s">
        <v>1699</v>
      </c>
      <c r="G863" s="33" t="s">
        <v>6925</v>
      </c>
      <c r="H863" s="33" t="s">
        <v>6637</v>
      </c>
      <c r="I863" s="33" t="s">
        <v>7388</v>
      </c>
      <c r="J863" s="88" t="str">
        <f t="shared" si="13"/>
        <v>VLS Twinkelveld, Winkelveld 1, 2870 PUURS-SINT-AMANDS</v>
      </c>
    </row>
    <row r="864" spans="1:10" x14ac:dyDescent="0.25">
      <c r="A864" s="33">
        <v>10793</v>
      </c>
      <c r="B864" s="33" t="s">
        <v>10592</v>
      </c>
      <c r="C864" s="33" t="s">
        <v>3730</v>
      </c>
      <c r="D864" s="33">
        <v>2870</v>
      </c>
      <c r="E864" s="33" t="s">
        <v>6642</v>
      </c>
      <c r="F864" s="33" t="s">
        <v>1700</v>
      </c>
      <c r="G864" s="33" t="s">
        <v>6925</v>
      </c>
      <c r="H864" s="33" t="s">
        <v>6637</v>
      </c>
      <c r="I864" s="33" t="s">
        <v>7388</v>
      </c>
      <c r="J864" s="88" t="str">
        <f t="shared" si="13"/>
        <v>VKS De Regenboog, Coolhemveldstraat 3, 2870 PUURS-SINT-AMANDS</v>
      </c>
    </row>
    <row r="865" spans="1:10" x14ac:dyDescent="0.25">
      <c r="A865" s="33">
        <v>10801</v>
      </c>
      <c r="B865" s="33" t="s">
        <v>5500</v>
      </c>
      <c r="C865" s="33" t="s">
        <v>3731</v>
      </c>
      <c r="D865" s="33">
        <v>2880</v>
      </c>
      <c r="E865" s="33" t="s">
        <v>323</v>
      </c>
      <c r="F865" s="33" t="s">
        <v>1701</v>
      </c>
      <c r="G865" s="33" t="s">
        <v>6925</v>
      </c>
      <c r="H865" s="33" t="s">
        <v>6637</v>
      </c>
      <c r="I865" s="33" t="s">
        <v>7388</v>
      </c>
      <c r="J865" s="88" t="str">
        <f t="shared" si="13"/>
        <v>VBS Huveneersschool, Victor Kegelsstraat 1, 2880 BORNEM</v>
      </c>
    </row>
    <row r="866" spans="1:10" x14ac:dyDescent="0.25">
      <c r="A866" s="33">
        <v>10819</v>
      </c>
      <c r="B866" s="33" t="s">
        <v>5501</v>
      </c>
      <c r="C866" s="33" t="s">
        <v>3732</v>
      </c>
      <c r="D866" s="33">
        <v>2870</v>
      </c>
      <c r="E866" s="33" t="s">
        <v>600</v>
      </c>
      <c r="F866" s="33" t="s">
        <v>1702</v>
      </c>
      <c r="G866" s="33" t="s">
        <v>6925</v>
      </c>
      <c r="H866" s="33" t="s">
        <v>6637</v>
      </c>
      <c r="I866" s="33" t="s">
        <v>7388</v>
      </c>
      <c r="J866" s="88" t="str">
        <f t="shared" si="13"/>
        <v>VBS Liezele, Turkenhofdreef 2, 2870 LIEZELE</v>
      </c>
    </row>
    <row r="867" spans="1:10" x14ac:dyDescent="0.25">
      <c r="A867" s="33">
        <v>10827</v>
      </c>
      <c r="B867" s="33" t="s">
        <v>10173</v>
      </c>
      <c r="C867" s="33" t="s">
        <v>3733</v>
      </c>
      <c r="D867" s="33">
        <v>2890</v>
      </c>
      <c r="E867" s="33" t="s">
        <v>601</v>
      </c>
      <c r="F867" s="33" t="s">
        <v>1703</v>
      </c>
      <c r="G867" s="33" t="s">
        <v>6925</v>
      </c>
      <c r="H867" s="33" t="s">
        <v>6637</v>
      </c>
      <c r="I867" s="33" t="s">
        <v>7388</v>
      </c>
      <c r="J867" s="88" t="str">
        <f t="shared" si="13"/>
        <v>VBS Libos, Lippelodorp 48, 2890 LIPPELO</v>
      </c>
    </row>
    <row r="868" spans="1:10" x14ac:dyDescent="0.25">
      <c r="A868" s="33">
        <v>10835</v>
      </c>
      <c r="B868" s="33" t="s">
        <v>5682</v>
      </c>
      <c r="C868" s="33" t="s">
        <v>3734</v>
      </c>
      <c r="D868" s="33">
        <v>2890</v>
      </c>
      <c r="E868" s="33" t="s">
        <v>602</v>
      </c>
      <c r="F868" s="33" t="s">
        <v>1704</v>
      </c>
      <c r="G868" s="33" t="s">
        <v>6925</v>
      </c>
      <c r="H868" s="33" t="s">
        <v>6637</v>
      </c>
      <c r="I868" s="33" t="s">
        <v>7388</v>
      </c>
      <c r="J868" s="88" t="str">
        <f t="shared" si="13"/>
        <v>VBS De Kameleon, Oppuursdorp 41, 2890 OPPUURS</v>
      </c>
    </row>
    <row r="869" spans="1:10" x14ac:dyDescent="0.25">
      <c r="A869" s="33">
        <v>10851</v>
      </c>
      <c r="B869" s="33" t="s">
        <v>10593</v>
      </c>
      <c r="C869" s="33" t="s">
        <v>3735</v>
      </c>
      <c r="D869" s="33">
        <v>2880</v>
      </c>
      <c r="E869" s="33" t="s">
        <v>323</v>
      </c>
      <c r="F869" s="33" t="s">
        <v>1705</v>
      </c>
      <c r="G869" s="33" t="s">
        <v>6925</v>
      </c>
      <c r="H869" s="33" t="s">
        <v>6637</v>
      </c>
      <c r="I869" s="33" t="s">
        <v>7388</v>
      </c>
      <c r="J869" s="88" t="str">
        <f t="shared" si="13"/>
        <v>VKS OLV-Presentatie, Driesstraat 12, 2880 BORNEM</v>
      </c>
    </row>
    <row r="870" spans="1:10" x14ac:dyDescent="0.25">
      <c r="A870" s="33">
        <v>10868</v>
      </c>
      <c r="B870" s="33" t="s">
        <v>6777</v>
      </c>
      <c r="C870" s="33" t="s">
        <v>3736</v>
      </c>
      <c r="D870" s="33">
        <v>2880</v>
      </c>
      <c r="E870" s="33" t="s">
        <v>323</v>
      </c>
      <c r="F870" s="33" t="s">
        <v>1706</v>
      </c>
      <c r="G870" s="33" t="s">
        <v>6925</v>
      </c>
      <c r="H870" s="33" t="s">
        <v>6637</v>
      </c>
      <c r="I870" s="33" t="s">
        <v>7388</v>
      </c>
      <c r="J870" s="88" t="str">
        <f t="shared" si="13"/>
        <v>VBS De Appelboom, Pastoor Peetersstraat 10, 2880 BORNEM</v>
      </c>
    </row>
    <row r="871" spans="1:10" x14ac:dyDescent="0.25">
      <c r="A871" s="33">
        <v>10876</v>
      </c>
      <c r="B871" s="33" t="s">
        <v>6778</v>
      </c>
      <c r="C871" s="33" t="s">
        <v>3737</v>
      </c>
      <c r="D871" s="33">
        <v>2880</v>
      </c>
      <c r="E871" s="33" t="s">
        <v>323</v>
      </c>
      <c r="F871" s="33" t="s">
        <v>1707</v>
      </c>
      <c r="G871" s="33" t="s">
        <v>6925</v>
      </c>
      <c r="H871" s="33" t="s">
        <v>6637</v>
      </c>
      <c r="I871" s="33" t="s">
        <v>7388</v>
      </c>
      <c r="J871" s="88" t="str">
        <f t="shared" si="13"/>
        <v>VBS Sint-Bernardus, Sint-Amandsesteenweg 256, 2880 BORNEM</v>
      </c>
    </row>
    <row r="872" spans="1:10" x14ac:dyDescent="0.25">
      <c r="A872" s="33">
        <v>10884</v>
      </c>
      <c r="B872" s="33" t="s">
        <v>7140</v>
      </c>
      <c r="C872" s="33" t="s">
        <v>3738</v>
      </c>
      <c r="D872" s="33">
        <v>2890</v>
      </c>
      <c r="E872" s="33" t="s">
        <v>6642</v>
      </c>
      <c r="F872" s="33" t="s">
        <v>1708</v>
      </c>
      <c r="G872" s="33" t="s">
        <v>6925</v>
      </c>
      <c r="H872" s="33" t="s">
        <v>6637</v>
      </c>
      <c r="I872" s="33" t="s">
        <v>7388</v>
      </c>
      <c r="J872" s="88" t="str">
        <f t="shared" si="13"/>
        <v>VLS Zonnebloem, Hekkestraat 1, 2890 PUURS-SINT-AMANDS</v>
      </c>
    </row>
    <row r="873" spans="1:10" x14ac:dyDescent="0.25">
      <c r="A873" s="33">
        <v>10892</v>
      </c>
      <c r="B873" s="33" t="s">
        <v>486</v>
      </c>
      <c r="C873" s="33" t="s">
        <v>3738</v>
      </c>
      <c r="D873" s="33">
        <v>2890</v>
      </c>
      <c r="E873" s="33" t="s">
        <v>6642</v>
      </c>
      <c r="F873" s="33" t="s">
        <v>1709</v>
      </c>
      <c r="G873" s="33" t="s">
        <v>6925</v>
      </c>
      <c r="H873" s="33" t="s">
        <v>6637</v>
      </c>
      <c r="I873" s="33" t="s">
        <v>7388</v>
      </c>
      <c r="J873" s="88" t="str">
        <f t="shared" si="13"/>
        <v>Vrije Kleuterschool, Hekkestraat 1, 2890 PUURS-SINT-AMANDS</v>
      </c>
    </row>
    <row r="874" spans="1:10" x14ac:dyDescent="0.25">
      <c r="A874" s="33">
        <v>10901</v>
      </c>
      <c r="B874" s="33" t="s">
        <v>10594</v>
      </c>
      <c r="C874" s="33" t="s">
        <v>3739</v>
      </c>
      <c r="D874" s="33">
        <v>2880</v>
      </c>
      <c r="E874" s="33" t="s">
        <v>603</v>
      </c>
      <c r="F874" s="33" t="s">
        <v>1710</v>
      </c>
      <c r="G874" s="33" t="s">
        <v>6925</v>
      </c>
      <c r="H874" s="33" t="s">
        <v>6637</v>
      </c>
      <c r="I874" s="33" t="s">
        <v>7388</v>
      </c>
      <c r="J874" s="88" t="str">
        <f t="shared" si="13"/>
        <v>VBS De Kinderplaneet, Jan Hammeneckerstraat 99, 2880 MARIEKERKE</v>
      </c>
    </row>
    <row r="875" spans="1:10" x14ac:dyDescent="0.25">
      <c r="A875" s="33">
        <v>10934</v>
      </c>
      <c r="B875" s="33" t="s">
        <v>487</v>
      </c>
      <c r="C875" s="33" t="s">
        <v>3740</v>
      </c>
      <c r="D875" s="33">
        <v>9140</v>
      </c>
      <c r="E875" s="33" t="s">
        <v>604</v>
      </c>
      <c r="F875" s="33" t="s">
        <v>1711</v>
      </c>
      <c r="G875" s="33" t="s">
        <v>6925</v>
      </c>
      <c r="H875" s="33" t="s">
        <v>6637</v>
      </c>
      <c r="I875" s="33" t="s">
        <v>7388</v>
      </c>
      <c r="J875" s="88" t="str">
        <f t="shared" si="13"/>
        <v>Vrije Basisschool, Kaaistraat 1, 9140 TIELRODE</v>
      </c>
    </row>
    <row r="876" spans="1:10" x14ac:dyDescent="0.25">
      <c r="A876" s="33">
        <v>10942</v>
      </c>
      <c r="B876" s="33" t="s">
        <v>10595</v>
      </c>
      <c r="C876" s="33" t="s">
        <v>3741</v>
      </c>
      <c r="D876" s="33">
        <v>9140</v>
      </c>
      <c r="E876" s="33" t="s">
        <v>324</v>
      </c>
      <c r="F876" s="33" t="s">
        <v>1712</v>
      </c>
      <c r="G876" s="33" t="s">
        <v>6925</v>
      </c>
      <c r="H876" s="33" t="s">
        <v>6637</v>
      </c>
      <c r="I876" s="33" t="s">
        <v>7388</v>
      </c>
      <c r="J876" s="88" t="str">
        <f t="shared" si="13"/>
        <v>VLS Hollebeek, Hollebeek 6, 9140 TEMSE</v>
      </c>
    </row>
    <row r="877" spans="1:10" x14ac:dyDescent="0.25">
      <c r="A877" s="33">
        <v>10959</v>
      </c>
      <c r="B877" s="33" t="s">
        <v>10596</v>
      </c>
      <c r="C877" s="33" t="s">
        <v>3742</v>
      </c>
      <c r="D877" s="33">
        <v>9140</v>
      </c>
      <c r="E877" s="33" t="s">
        <v>324</v>
      </c>
      <c r="F877" s="33" t="s">
        <v>1713</v>
      </c>
      <c r="G877" s="33" t="s">
        <v>6925</v>
      </c>
      <c r="H877" s="33" t="s">
        <v>6637</v>
      </c>
      <c r="I877" s="33" t="s">
        <v>7388</v>
      </c>
      <c r="J877" s="88" t="str">
        <f t="shared" si="13"/>
        <v>VKS Hollebeek, Hollebeek 2, 9140 TEMSE</v>
      </c>
    </row>
    <row r="878" spans="1:10" x14ac:dyDescent="0.25">
      <c r="A878" s="33">
        <v>10967</v>
      </c>
      <c r="B878" s="33" t="s">
        <v>5283</v>
      </c>
      <c r="C878" s="33" t="s">
        <v>3743</v>
      </c>
      <c r="D878" s="33">
        <v>9140</v>
      </c>
      <c r="E878" s="33" t="s">
        <v>324</v>
      </c>
      <c r="F878" s="33" t="s">
        <v>1714</v>
      </c>
      <c r="G878" s="33" t="s">
        <v>6925</v>
      </c>
      <c r="H878" s="33" t="s">
        <v>6637</v>
      </c>
      <c r="I878" s="33" t="s">
        <v>7388</v>
      </c>
      <c r="J878" s="88" t="str">
        <f t="shared" si="13"/>
        <v>VBS Sint-Jozef, Velle 129, 9140 TEMSE</v>
      </c>
    </row>
    <row r="879" spans="1:10" x14ac:dyDescent="0.25">
      <c r="A879" s="33">
        <v>10975</v>
      </c>
      <c r="B879" s="33" t="s">
        <v>487</v>
      </c>
      <c r="C879" s="33" t="s">
        <v>3744</v>
      </c>
      <c r="D879" s="33">
        <v>9100</v>
      </c>
      <c r="E879" s="33" t="s">
        <v>325</v>
      </c>
      <c r="F879" s="33" t="s">
        <v>1715</v>
      </c>
      <c r="G879" s="33" t="s">
        <v>6925</v>
      </c>
      <c r="H879" s="33" t="s">
        <v>6637</v>
      </c>
      <c r="I879" s="33" t="s">
        <v>7388</v>
      </c>
      <c r="J879" s="88" t="str">
        <f t="shared" si="13"/>
        <v>Vrije Basisschool, Collegestraat 31, 9100 SINT-NIKLAAS</v>
      </c>
    </row>
    <row r="880" spans="1:10" x14ac:dyDescent="0.25">
      <c r="A880" s="33">
        <v>11007</v>
      </c>
      <c r="B880" s="33" t="s">
        <v>10900</v>
      </c>
      <c r="C880" s="33" t="s">
        <v>3745</v>
      </c>
      <c r="D880" s="33">
        <v>9100</v>
      </c>
      <c r="E880" s="33" t="s">
        <v>325</v>
      </c>
      <c r="F880" s="33" t="s">
        <v>1716</v>
      </c>
      <c r="G880" s="33" t="s">
        <v>6925</v>
      </c>
      <c r="H880" s="33" t="s">
        <v>6637</v>
      </c>
      <c r="I880" s="33" t="s">
        <v>7388</v>
      </c>
      <c r="J880" s="88" t="str">
        <f t="shared" si="13"/>
        <v>VBS Onze-Lieve-Vrouw-Presentatie, Watermolendreef 167, 9100 SINT-NIKLAAS</v>
      </c>
    </row>
    <row r="881" spans="1:10" x14ac:dyDescent="0.25">
      <c r="A881" s="33">
        <v>11023</v>
      </c>
      <c r="B881" s="33" t="s">
        <v>5502</v>
      </c>
      <c r="C881" s="33" t="s">
        <v>3746</v>
      </c>
      <c r="D881" s="33">
        <v>9100</v>
      </c>
      <c r="E881" s="33" t="s">
        <v>325</v>
      </c>
      <c r="F881" s="33" t="s">
        <v>1717</v>
      </c>
      <c r="G881" s="33" t="s">
        <v>6925</v>
      </c>
      <c r="H881" s="33" t="s">
        <v>6637</v>
      </c>
      <c r="I881" s="33" t="s">
        <v>7388</v>
      </c>
      <c r="J881" s="88" t="str">
        <f t="shared" si="13"/>
        <v>VLS H. Familie, Rich. Van Britsomstraat 1, 9100 SINT-NIKLAAS</v>
      </c>
    </row>
    <row r="882" spans="1:10" x14ac:dyDescent="0.25">
      <c r="A882" s="33">
        <v>11049</v>
      </c>
      <c r="B882" s="33" t="s">
        <v>5503</v>
      </c>
      <c r="C882" s="33" t="s">
        <v>3747</v>
      </c>
      <c r="D882" s="33">
        <v>9100</v>
      </c>
      <c r="E882" s="33" t="s">
        <v>325</v>
      </c>
      <c r="F882" s="33" t="s">
        <v>1718</v>
      </c>
      <c r="G882" s="33" t="s">
        <v>6925</v>
      </c>
      <c r="H882" s="33" t="s">
        <v>6637</v>
      </c>
      <c r="I882" s="33" t="s">
        <v>7388</v>
      </c>
      <c r="J882" s="88" t="str">
        <f t="shared" si="13"/>
        <v>VBS St Carolus, Lodewijk De Meesterstraat 1, 9100 SINT-NIKLAAS</v>
      </c>
    </row>
    <row r="883" spans="1:10" x14ac:dyDescent="0.25">
      <c r="A883" s="33">
        <v>11056</v>
      </c>
      <c r="B883" s="33" t="s">
        <v>5504</v>
      </c>
      <c r="C883" s="33" t="s">
        <v>3748</v>
      </c>
      <c r="D883" s="33">
        <v>9100</v>
      </c>
      <c r="E883" s="33" t="s">
        <v>325</v>
      </c>
      <c r="F883" s="33" t="s">
        <v>1719</v>
      </c>
      <c r="G883" s="33" t="s">
        <v>6925</v>
      </c>
      <c r="H883" s="33" t="s">
        <v>6637</v>
      </c>
      <c r="I883" s="33" t="s">
        <v>7388</v>
      </c>
      <c r="J883" s="88" t="str">
        <f t="shared" si="13"/>
        <v>VBS Berkenboom, Ankerstraat 39, 9100 SINT-NIKLAAS</v>
      </c>
    </row>
    <row r="884" spans="1:10" x14ac:dyDescent="0.25">
      <c r="A884" s="33">
        <v>11064</v>
      </c>
      <c r="B884" s="33" t="s">
        <v>10597</v>
      </c>
      <c r="C884" s="33" t="s">
        <v>3749</v>
      </c>
      <c r="D884" s="33">
        <v>9100</v>
      </c>
      <c r="E884" s="33" t="s">
        <v>325</v>
      </c>
      <c r="F884" s="33" t="s">
        <v>1720</v>
      </c>
      <c r="G884" s="33" t="s">
        <v>6925</v>
      </c>
      <c r="H884" s="33" t="s">
        <v>6637</v>
      </c>
      <c r="I884" s="33" t="s">
        <v>7388</v>
      </c>
      <c r="J884" s="88" t="str">
        <f t="shared" si="13"/>
        <v>VBS Sint-Camillus, Oude Molenstraat 58, 9100 SINT-NIKLAAS</v>
      </c>
    </row>
    <row r="885" spans="1:10" x14ac:dyDescent="0.25">
      <c r="A885" s="33">
        <v>11081</v>
      </c>
      <c r="B885" s="33" t="s">
        <v>5505</v>
      </c>
      <c r="C885" s="33" t="s">
        <v>3750</v>
      </c>
      <c r="D885" s="33">
        <v>9100</v>
      </c>
      <c r="E885" s="33" t="s">
        <v>325</v>
      </c>
      <c r="F885" s="33" t="s">
        <v>1721</v>
      </c>
      <c r="G885" s="33" t="s">
        <v>6925</v>
      </c>
      <c r="H885" s="33" t="s">
        <v>6637</v>
      </c>
      <c r="I885" s="33" t="s">
        <v>7388</v>
      </c>
      <c r="J885" s="88" t="str">
        <f t="shared" si="13"/>
        <v>VBS Don Bosco A, Tulpenstraat 16, 9100 SINT-NIKLAAS</v>
      </c>
    </row>
    <row r="886" spans="1:10" x14ac:dyDescent="0.25">
      <c r="A886" s="33">
        <v>11098</v>
      </c>
      <c r="B886" s="33" t="s">
        <v>5411</v>
      </c>
      <c r="C886" s="33" t="s">
        <v>3751</v>
      </c>
      <c r="D886" s="33">
        <v>9100</v>
      </c>
      <c r="E886" s="33" t="s">
        <v>325</v>
      </c>
      <c r="F886" s="33" t="s">
        <v>1722</v>
      </c>
      <c r="G886" s="33" t="s">
        <v>6925</v>
      </c>
      <c r="H886" s="33" t="s">
        <v>6637</v>
      </c>
      <c r="I886" s="33" t="s">
        <v>7388</v>
      </c>
      <c r="J886" s="88" t="str">
        <f t="shared" si="13"/>
        <v>VBS Heilig Hart, Tereken 33_B, 9100 SINT-NIKLAAS</v>
      </c>
    </row>
    <row r="887" spans="1:10" x14ac:dyDescent="0.25">
      <c r="A887" s="33">
        <v>11114</v>
      </c>
      <c r="B887" s="33" t="s">
        <v>6779</v>
      </c>
      <c r="C887" s="33" t="s">
        <v>3752</v>
      </c>
      <c r="D887" s="33">
        <v>2660</v>
      </c>
      <c r="E887" s="33" t="s">
        <v>605</v>
      </c>
      <c r="F887" s="33" t="s">
        <v>1723</v>
      </c>
      <c r="G887" s="33" t="s">
        <v>6920</v>
      </c>
      <c r="H887" s="33" t="s">
        <v>6624</v>
      </c>
      <c r="I887" s="33" t="s">
        <v>7061</v>
      </c>
      <c r="J887" s="88" t="str">
        <f t="shared" si="13"/>
        <v>SBS Polderstadschool, Veerdamlaan 15, 2660 HOBOKEN</v>
      </c>
    </row>
    <row r="888" spans="1:10" x14ac:dyDescent="0.25">
      <c r="A888" s="33">
        <v>11131</v>
      </c>
      <c r="B888" s="33" t="s">
        <v>7406</v>
      </c>
      <c r="C888" s="33" t="s">
        <v>3753</v>
      </c>
      <c r="D888" s="33">
        <v>2660</v>
      </c>
      <c r="E888" s="33" t="s">
        <v>605</v>
      </c>
      <c r="F888" s="33" t="s">
        <v>10598</v>
      </c>
      <c r="G888" s="33" t="s">
        <v>6920</v>
      </c>
      <c r="H888" s="33" t="s">
        <v>6624</v>
      </c>
      <c r="I888" s="33" t="s">
        <v>7061</v>
      </c>
      <c r="J888" s="88" t="str">
        <f t="shared" si="13"/>
        <v>SBS Edison, Onderwijzersstraat 13, 2660 HOBOKEN</v>
      </c>
    </row>
    <row r="889" spans="1:10" x14ac:dyDescent="0.25">
      <c r="A889" s="33">
        <v>11148</v>
      </c>
      <c r="B889" s="33" t="s">
        <v>6780</v>
      </c>
      <c r="C889" s="33" t="s">
        <v>3754</v>
      </c>
      <c r="D889" s="33">
        <v>2660</v>
      </c>
      <c r="E889" s="33" t="s">
        <v>605</v>
      </c>
      <c r="F889" s="33" t="s">
        <v>7141</v>
      </c>
      <c r="G889" s="33" t="s">
        <v>6920</v>
      </c>
      <c r="H889" s="33" t="s">
        <v>6624</v>
      </c>
      <c r="I889" s="33" t="s">
        <v>7061</v>
      </c>
      <c r="J889" s="88" t="str">
        <f t="shared" si="13"/>
        <v>SBS Het Kompas, Montessoristraat 15, 2660 HOBOKEN</v>
      </c>
    </row>
    <row r="890" spans="1:10" x14ac:dyDescent="0.25">
      <c r="A890" s="33">
        <v>11155</v>
      </c>
      <c r="B890" s="33" t="s">
        <v>6781</v>
      </c>
      <c r="C890" s="33" t="s">
        <v>3755</v>
      </c>
      <c r="D890" s="33">
        <v>2660</v>
      </c>
      <c r="E890" s="33" t="s">
        <v>605</v>
      </c>
      <c r="F890" s="33" t="s">
        <v>5506</v>
      </c>
      <c r="G890" s="33" t="s">
        <v>6920</v>
      </c>
      <c r="H890" s="33" t="s">
        <v>6624</v>
      </c>
      <c r="I890" s="33" t="s">
        <v>7061</v>
      </c>
      <c r="J890" s="88" t="str">
        <f t="shared" si="13"/>
        <v>SBS Accent, Jules Baeckelmanslaan 29, 2660 HOBOKEN</v>
      </c>
    </row>
    <row r="891" spans="1:10" x14ac:dyDescent="0.25">
      <c r="A891" s="33">
        <v>11163</v>
      </c>
      <c r="B891" s="33" t="s">
        <v>5507</v>
      </c>
      <c r="C891" s="33" t="s">
        <v>3756</v>
      </c>
      <c r="D891" s="33">
        <v>2660</v>
      </c>
      <c r="E891" s="33" t="s">
        <v>605</v>
      </c>
      <c r="F891" s="33" t="s">
        <v>1724</v>
      </c>
      <c r="G891" s="33" t="s">
        <v>6925</v>
      </c>
      <c r="H891" s="33" t="s">
        <v>6637</v>
      </c>
      <c r="I891" s="33" t="s">
        <v>7388</v>
      </c>
      <c r="J891" s="88" t="str">
        <f t="shared" si="13"/>
        <v>VLS Sint-Agnes, Dokter Coenstraat 18, 2660 HOBOKEN</v>
      </c>
    </row>
    <row r="892" spans="1:10" x14ac:dyDescent="0.25">
      <c r="A892" s="33">
        <v>11171</v>
      </c>
      <c r="B892" s="33" t="s">
        <v>10901</v>
      </c>
      <c r="C892" s="33" t="s">
        <v>3757</v>
      </c>
      <c r="D892" s="33">
        <v>2660</v>
      </c>
      <c r="E892" s="33" t="s">
        <v>605</v>
      </c>
      <c r="F892" s="33" t="s">
        <v>1725</v>
      </c>
      <c r="G892" s="33" t="s">
        <v>6925</v>
      </c>
      <c r="H892" s="33" t="s">
        <v>6637</v>
      </c>
      <c r="I892" s="33" t="s">
        <v>7388</v>
      </c>
      <c r="J892" s="88" t="str">
        <f t="shared" si="13"/>
        <v>Vrije Lagere School Hofke van Thys, Oudestraat 83, 2660 HOBOKEN</v>
      </c>
    </row>
    <row r="893" spans="1:10" x14ac:dyDescent="0.25">
      <c r="A893" s="33">
        <v>11189</v>
      </c>
      <c r="B893" s="33" t="s">
        <v>5508</v>
      </c>
      <c r="C893" s="33" t="s">
        <v>3758</v>
      </c>
      <c r="D893" s="33">
        <v>2660</v>
      </c>
      <c r="E893" s="33" t="s">
        <v>605</v>
      </c>
      <c r="F893" s="33" t="s">
        <v>1726</v>
      </c>
      <c r="G893" s="33" t="s">
        <v>6925</v>
      </c>
      <c r="H893" s="33" t="s">
        <v>6637</v>
      </c>
      <c r="I893" s="33" t="s">
        <v>7388</v>
      </c>
      <c r="J893" s="88" t="str">
        <f t="shared" si="13"/>
        <v>VBS De Puzzel, Krugerstraat 103, 2660 HOBOKEN</v>
      </c>
    </row>
    <row r="894" spans="1:10" x14ac:dyDescent="0.25">
      <c r="A894" s="33">
        <v>11197</v>
      </c>
      <c r="B894" s="33" t="s">
        <v>5319</v>
      </c>
      <c r="C894" s="33" t="s">
        <v>3759</v>
      </c>
      <c r="D894" s="33">
        <v>2660</v>
      </c>
      <c r="E894" s="33" t="s">
        <v>605</v>
      </c>
      <c r="F894" s="33" t="s">
        <v>1727</v>
      </c>
      <c r="G894" s="33" t="s">
        <v>6925</v>
      </c>
      <c r="H894" s="33" t="s">
        <v>6637</v>
      </c>
      <c r="I894" s="33" t="s">
        <v>7388</v>
      </c>
      <c r="J894" s="88" t="str">
        <f t="shared" si="13"/>
        <v>VBS Don Bosco, Sint-Bernardsesteenweg 665, 2660 HOBOKEN</v>
      </c>
    </row>
    <row r="895" spans="1:10" x14ac:dyDescent="0.25">
      <c r="A895" s="33">
        <v>11213</v>
      </c>
      <c r="B895" s="33" t="s">
        <v>486</v>
      </c>
      <c r="C895" s="33" t="s">
        <v>3760</v>
      </c>
      <c r="D895" s="33">
        <v>2660</v>
      </c>
      <c r="E895" s="33" t="s">
        <v>605</v>
      </c>
      <c r="F895" s="33" t="s">
        <v>1728</v>
      </c>
      <c r="G895" s="33" t="s">
        <v>6925</v>
      </c>
      <c r="H895" s="33" t="s">
        <v>6637</v>
      </c>
      <c r="I895" s="33" t="s">
        <v>7388</v>
      </c>
      <c r="J895" s="88" t="str">
        <f t="shared" si="13"/>
        <v>Vrije Kleuterschool, Oudestraat 119, 2660 HOBOKEN</v>
      </c>
    </row>
    <row r="896" spans="1:10" x14ac:dyDescent="0.25">
      <c r="A896" s="33">
        <v>11221</v>
      </c>
      <c r="B896" s="33" t="s">
        <v>5284</v>
      </c>
      <c r="C896" s="33" t="s">
        <v>3761</v>
      </c>
      <c r="D896" s="33">
        <v>2070</v>
      </c>
      <c r="E896" s="33" t="s">
        <v>606</v>
      </c>
      <c r="F896" s="33" t="s">
        <v>1729</v>
      </c>
      <c r="G896" s="33" t="s">
        <v>6925</v>
      </c>
      <c r="H896" s="33" t="s">
        <v>6637</v>
      </c>
      <c r="I896" s="33" t="s">
        <v>7388</v>
      </c>
      <c r="J896" s="88" t="str">
        <f t="shared" si="13"/>
        <v>VBS Sint-Martinus, Idsteinlaan 16, 2070 BURCHT</v>
      </c>
    </row>
    <row r="897" spans="1:10" x14ac:dyDescent="0.25">
      <c r="A897" s="33">
        <v>11239</v>
      </c>
      <c r="B897" s="33" t="s">
        <v>5284</v>
      </c>
      <c r="C897" s="33" t="s">
        <v>3762</v>
      </c>
      <c r="D897" s="33">
        <v>2070</v>
      </c>
      <c r="E897" s="33" t="s">
        <v>606</v>
      </c>
      <c r="F897" s="33" t="s">
        <v>1729</v>
      </c>
      <c r="G897" s="33" t="s">
        <v>6925</v>
      </c>
      <c r="H897" s="33" t="s">
        <v>6637</v>
      </c>
      <c r="I897" s="33" t="s">
        <v>7388</v>
      </c>
      <c r="J897" s="88" t="str">
        <f t="shared" si="13"/>
        <v>VBS Sint-Martinus, Idsteinlaan 18, 2070 BURCHT</v>
      </c>
    </row>
    <row r="898" spans="1:10" x14ac:dyDescent="0.25">
      <c r="A898" s="33">
        <v>11247</v>
      </c>
      <c r="B898" s="33" t="s">
        <v>5509</v>
      </c>
      <c r="C898" s="33" t="s">
        <v>3763</v>
      </c>
      <c r="D898" s="33">
        <v>2070</v>
      </c>
      <c r="E898" s="33" t="s">
        <v>326</v>
      </c>
      <c r="F898" s="33" t="s">
        <v>1730</v>
      </c>
      <c r="G898" s="33" t="s">
        <v>6925</v>
      </c>
      <c r="H898" s="33" t="s">
        <v>6637</v>
      </c>
      <c r="I898" s="33" t="s">
        <v>7388</v>
      </c>
      <c r="J898" s="88" t="str">
        <f t="shared" si="13"/>
        <v>VLS De Krinkel 2, Schoolstraat 32, 2070 ZWIJNDRECHT</v>
      </c>
    </row>
    <row r="899" spans="1:10" x14ac:dyDescent="0.25">
      <c r="A899" s="33">
        <v>11254</v>
      </c>
      <c r="B899" s="33" t="s">
        <v>10599</v>
      </c>
      <c r="C899" s="33" t="s">
        <v>3764</v>
      </c>
      <c r="D899" s="33">
        <v>2070</v>
      </c>
      <c r="E899" s="33" t="s">
        <v>326</v>
      </c>
      <c r="F899" s="33" t="s">
        <v>1730</v>
      </c>
      <c r="G899" s="33" t="s">
        <v>6925</v>
      </c>
      <c r="H899" s="33" t="s">
        <v>6637</v>
      </c>
      <c r="I899" s="33" t="s">
        <v>7388</v>
      </c>
      <c r="J899" s="88" t="str">
        <f t="shared" ref="J899:J962" si="14">IF(A899="","",B899&amp;", "&amp;C899&amp;", "&amp;D899&amp;" "&amp;E899)</f>
        <v>VLS De Krinkel 1, Schoolstraat 34, 2070 ZWIJNDRECHT</v>
      </c>
    </row>
    <row r="900" spans="1:10" x14ac:dyDescent="0.25">
      <c r="A900" s="33">
        <v>11262</v>
      </c>
      <c r="B900" s="33" t="s">
        <v>5510</v>
      </c>
      <c r="C900" s="33" t="s">
        <v>3765</v>
      </c>
      <c r="D900" s="33">
        <v>2070</v>
      </c>
      <c r="E900" s="33" t="s">
        <v>326</v>
      </c>
      <c r="F900" s="33" t="s">
        <v>1731</v>
      </c>
      <c r="G900" s="33" t="s">
        <v>6925</v>
      </c>
      <c r="H900" s="33" t="s">
        <v>6637</v>
      </c>
      <c r="I900" s="33" t="s">
        <v>7388</v>
      </c>
      <c r="J900" s="88" t="str">
        <f t="shared" si="14"/>
        <v>Vrije kleuterschool, Regenbooglaan 20, 2070 ZWIJNDRECHT</v>
      </c>
    </row>
    <row r="901" spans="1:10" x14ac:dyDescent="0.25">
      <c r="A901" s="33">
        <v>11271</v>
      </c>
      <c r="B901" s="33" t="s">
        <v>5511</v>
      </c>
      <c r="C901" s="33" t="s">
        <v>3766</v>
      </c>
      <c r="D901" s="33">
        <v>9120</v>
      </c>
      <c r="E901" s="33" t="s">
        <v>607</v>
      </c>
      <c r="F901" s="33" t="s">
        <v>1732</v>
      </c>
      <c r="G901" s="33" t="s">
        <v>6925</v>
      </c>
      <c r="H901" s="33" t="s">
        <v>6637</v>
      </c>
      <c r="I901" s="33" t="s">
        <v>7388</v>
      </c>
      <c r="J901" s="88" t="str">
        <f t="shared" si="14"/>
        <v>VKS OLV van Gaverland, Sint-Elisabethstraat 62, 9120 MELSELE</v>
      </c>
    </row>
    <row r="902" spans="1:10" x14ac:dyDescent="0.25">
      <c r="A902" s="33">
        <v>11288</v>
      </c>
      <c r="B902" s="33" t="s">
        <v>7142</v>
      </c>
      <c r="C902" s="33" t="s">
        <v>3767</v>
      </c>
      <c r="D902" s="33">
        <v>9120</v>
      </c>
      <c r="E902" s="33" t="s">
        <v>607</v>
      </c>
      <c r="F902" s="33" t="s">
        <v>1733</v>
      </c>
      <c r="G902" s="33" t="s">
        <v>6925</v>
      </c>
      <c r="H902" s="33" t="s">
        <v>6637</v>
      </c>
      <c r="I902" s="33" t="s">
        <v>7388</v>
      </c>
      <c r="J902" s="88" t="str">
        <f t="shared" si="14"/>
        <v>VLS OLV Van Gaverland, Sint-Elisabethstraat 66, 9120 MELSELE</v>
      </c>
    </row>
    <row r="903" spans="1:10" x14ac:dyDescent="0.25">
      <c r="A903" s="33">
        <v>11296</v>
      </c>
      <c r="B903" s="33" t="s">
        <v>10600</v>
      </c>
      <c r="C903" s="33" t="s">
        <v>3768</v>
      </c>
      <c r="D903" s="33">
        <v>9120</v>
      </c>
      <c r="E903" s="33" t="s">
        <v>607</v>
      </c>
      <c r="F903" s="33" t="s">
        <v>3769</v>
      </c>
      <c r="G903" s="33" t="s">
        <v>6925</v>
      </c>
      <c r="H903" s="33" t="s">
        <v>6637</v>
      </c>
      <c r="I903" s="33" t="s">
        <v>7388</v>
      </c>
      <c r="J903" s="88" t="str">
        <f t="shared" si="14"/>
        <v>GBS De Toren_Melsele, Schoolstraat 15, 9120 MELSELE</v>
      </c>
    </row>
    <row r="904" spans="1:10" x14ac:dyDescent="0.25">
      <c r="A904" s="33">
        <v>11312</v>
      </c>
      <c r="B904" s="33" t="s">
        <v>6782</v>
      </c>
      <c r="C904" s="33" t="s">
        <v>3770</v>
      </c>
      <c r="D904" s="33">
        <v>9120</v>
      </c>
      <c r="E904" s="33" t="s">
        <v>327</v>
      </c>
      <c r="F904" s="33" t="s">
        <v>3771</v>
      </c>
      <c r="G904" s="33" t="s">
        <v>6925</v>
      </c>
      <c r="H904" s="33" t="s">
        <v>6637</v>
      </c>
      <c r="I904" s="33" t="s">
        <v>7388</v>
      </c>
      <c r="J904" s="88" t="str">
        <f t="shared" si="14"/>
        <v>GBS Centrumschool Beveren, Bosdamlaan 1, 9120 BEVEREN-WAAS</v>
      </c>
    </row>
    <row r="905" spans="1:10" x14ac:dyDescent="0.25">
      <c r="A905" s="33">
        <v>11321</v>
      </c>
      <c r="B905" s="33" t="s">
        <v>5284</v>
      </c>
      <c r="C905" s="33" t="s">
        <v>3772</v>
      </c>
      <c r="D905" s="33">
        <v>9120</v>
      </c>
      <c r="E905" s="33" t="s">
        <v>327</v>
      </c>
      <c r="F905" s="33" t="s">
        <v>1734</v>
      </c>
      <c r="G905" s="33" t="s">
        <v>6925</v>
      </c>
      <c r="H905" s="33" t="s">
        <v>6637</v>
      </c>
      <c r="I905" s="33" t="s">
        <v>7388</v>
      </c>
      <c r="J905" s="88" t="str">
        <f t="shared" si="14"/>
        <v>VBS Sint-Martinus, Leon Labytstraat 41, 9120 BEVEREN-WAAS</v>
      </c>
    </row>
    <row r="906" spans="1:10" x14ac:dyDescent="0.25">
      <c r="A906" s="33">
        <v>11338</v>
      </c>
      <c r="B906" s="33" t="s">
        <v>5512</v>
      </c>
      <c r="C906" s="33" t="s">
        <v>3773</v>
      </c>
      <c r="D906" s="33">
        <v>9120</v>
      </c>
      <c r="E906" s="33" t="s">
        <v>327</v>
      </c>
      <c r="F906" s="33" t="s">
        <v>1735</v>
      </c>
      <c r="G906" s="33" t="s">
        <v>6925</v>
      </c>
      <c r="H906" s="33" t="s">
        <v>6637</v>
      </c>
      <c r="I906" s="33" t="s">
        <v>7388</v>
      </c>
      <c r="J906" s="88" t="str">
        <f t="shared" si="14"/>
        <v>VBS Sint-Lodewijk, Stationsstraat 7, 9120 BEVEREN-WAAS</v>
      </c>
    </row>
    <row r="907" spans="1:10" x14ac:dyDescent="0.25">
      <c r="A907" s="33">
        <v>11346</v>
      </c>
      <c r="B907" s="33" t="s">
        <v>5513</v>
      </c>
      <c r="C907" s="33" t="s">
        <v>3774</v>
      </c>
      <c r="D907" s="33">
        <v>9120</v>
      </c>
      <c r="E907" s="33" t="s">
        <v>327</v>
      </c>
      <c r="F907" s="33" t="s">
        <v>1736</v>
      </c>
      <c r="G907" s="33" t="s">
        <v>6925</v>
      </c>
      <c r="H907" s="33" t="s">
        <v>6637</v>
      </c>
      <c r="I907" s="33" t="s">
        <v>7388</v>
      </c>
      <c r="J907" s="88" t="str">
        <f t="shared" si="14"/>
        <v>VBS Wegwijzer, Pastoor Steenssensstraat 110, 9120 BEVEREN-WAAS</v>
      </c>
    </row>
    <row r="908" spans="1:10" x14ac:dyDescent="0.25">
      <c r="A908" s="33">
        <v>11353</v>
      </c>
      <c r="B908" s="33" t="s">
        <v>5514</v>
      </c>
      <c r="C908" s="33" t="s">
        <v>3775</v>
      </c>
      <c r="D908" s="33">
        <v>9120</v>
      </c>
      <c r="E908" s="33" t="s">
        <v>327</v>
      </c>
      <c r="F908" s="33" t="s">
        <v>1737</v>
      </c>
      <c r="G908" s="33" t="s">
        <v>6925</v>
      </c>
      <c r="H908" s="33" t="s">
        <v>6637</v>
      </c>
      <c r="I908" s="33" t="s">
        <v>7388</v>
      </c>
      <c r="J908" s="88" t="str">
        <f t="shared" si="14"/>
        <v>VBSSancta Maria, Kallobaan 1_A, 9120 BEVEREN-WAAS</v>
      </c>
    </row>
    <row r="909" spans="1:10" x14ac:dyDescent="0.25">
      <c r="A909" s="33">
        <v>11361</v>
      </c>
      <c r="B909" s="33" t="s">
        <v>5613</v>
      </c>
      <c r="C909" s="33" t="s">
        <v>3776</v>
      </c>
      <c r="D909" s="33">
        <v>9120</v>
      </c>
      <c r="E909" s="33" t="s">
        <v>608</v>
      </c>
      <c r="F909" s="33" t="s">
        <v>1738</v>
      </c>
      <c r="G909" s="33" t="s">
        <v>6925</v>
      </c>
      <c r="H909" s="33" t="s">
        <v>6637</v>
      </c>
      <c r="I909" s="33" t="s">
        <v>7388</v>
      </c>
      <c r="J909" s="88" t="str">
        <f t="shared" si="14"/>
        <v>VBS Wonderwijs, Poerdam 1, 9120 HAASDONK</v>
      </c>
    </row>
    <row r="910" spans="1:10" x14ac:dyDescent="0.25">
      <c r="A910" s="33">
        <v>11379</v>
      </c>
      <c r="B910" s="33" t="s">
        <v>489</v>
      </c>
      <c r="C910" s="33" t="s">
        <v>3777</v>
      </c>
      <c r="D910" s="33">
        <v>9150</v>
      </c>
      <c r="E910" s="33" t="s">
        <v>328</v>
      </c>
      <c r="F910" s="33" t="s">
        <v>1739</v>
      </c>
      <c r="G910" s="33" t="s">
        <v>6925</v>
      </c>
      <c r="H910" s="33" t="s">
        <v>6637</v>
      </c>
      <c r="I910" s="33" t="s">
        <v>7388</v>
      </c>
      <c r="J910" s="88" t="str">
        <f t="shared" si="14"/>
        <v>Gemeentelijke Basisschool, Edmond Gorrebeeckstraat 14_A, 9150 KRUIBEKE</v>
      </c>
    </row>
    <row r="911" spans="1:10" x14ac:dyDescent="0.25">
      <c r="A911" s="33">
        <v>11387</v>
      </c>
      <c r="B911" s="33" t="s">
        <v>10601</v>
      </c>
      <c r="C911" s="33" t="s">
        <v>3778</v>
      </c>
      <c r="D911" s="33">
        <v>9150</v>
      </c>
      <c r="E911" s="33" t="s">
        <v>328</v>
      </c>
      <c r="F911" s="33" t="s">
        <v>1740</v>
      </c>
      <c r="G911" s="33" t="s">
        <v>6925</v>
      </c>
      <c r="H911" s="33" t="s">
        <v>6637</v>
      </c>
      <c r="I911" s="33" t="s">
        <v>7388</v>
      </c>
      <c r="J911" s="88" t="str">
        <f t="shared" si="14"/>
        <v>VBS OLV, Ambachtstraat 7_b, 9150 KRUIBEKE</v>
      </c>
    </row>
    <row r="912" spans="1:10" x14ac:dyDescent="0.25">
      <c r="A912" s="33">
        <v>11411</v>
      </c>
      <c r="B912" s="33" t="s">
        <v>10602</v>
      </c>
      <c r="C912" s="33" t="s">
        <v>3779</v>
      </c>
      <c r="D912" s="33">
        <v>9100</v>
      </c>
      <c r="E912" s="33" t="s">
        <v>609</v>
      </c>
      <c r="F912" s="33" t="s">
        <v>1741</v>
      </c>
      <c r="G912" s="33" t="s">
        <v>6925</v>
      </c>
      <c r="H912" s="33" t="s">
        <v>6637</v>
      </c>
      <c r="I912" s="33" t="s">
        <v>7388</v>
      </c>
      <c r="J912" s="88" t="str">
        <f t="shared" si="14"/>
        <v>VBS OLV Ten Bos, Turkyen 1, 9100 NIEUWKERKEN-WAAS</v>
      </c>
    </row>
    <row r="913" spans="1:10" x14ac:dyDescent="0.25">
      <c r="A913" s="33">
        <v>11429</v>
      </c>
      <c r="B913" s="33" t="s">
        <v>10603</v>
      </c>
      <c r="C913" s="33" t="s">
        <v>3780</v>
      </c>
      <c r="D913" s="33">
        <v>9111</v>
      </c>
      <c r="E913" s="33" t="s">
        <v>610</v>
      </c>
      <c r="F913" s="33" t="s">
        <v>2826</v>
      </c>
      <c r="G913" s="33" t="s">
        <v>6925</v>
      </c>
      <c r="H913" s="33" t="s">
        <v>6637</v>
      </c>
      <c r="I913" s="33" t="s">
        <v>7388</v>
      </c>
      <c r="J913" s="88" t="str">
        <f t="shared" si="14"/>
        <v>GBS Gavertje Vier, Gavermolenstraat 83, 9111 BELSELE</v>
      </c>
    </row>
    <row r="914" spans="1:10" x14ac:dyDescent="0.25">
      <c r="A914" s="33">
        <v>11437</v>
      </c>
      <c r="B914" s="33" t="s">
        <v>5515</v>
      </c>
      <c r="C914" s="33" t="s">
        <v>3781</v>
      </c>
      <c r="D914" s="33">
        <v>9170</v>
      </c>
      <c r="E914" s="33" t="s">
        <v>611</v>
      </c>
      <c r="F914" s="33" t="s">
        <v>1742</v>
      </c>
      <c r="G914" s="33" t="s">
        <v>6925</v>
      </c>
      <c r="H914" s="33" t="s">
        <v>6637</v>
      </c>
      <c r="I914" s="33" t="s">
        <v>7388</v>
      </c>
      <c r="J914" s="88" t="str">
        <f t="shared" si="14"/>
        <v>VKS Pieternel, Zandstraat 23, 9170 SINT-PAUWELS</v>
      </c>
    </row>
    <row r="915" spans="1:10" x14ac:dyDescent="0.25">
      <c r="A915" s="33">
        <v>11445</v>
      </c>
      <c r="B915" s="33" t="s">
        <v>5516</v>
      </c>
      <c r="C915" s="33" t="s">
        <v>3782</v>
      </c>
      <c r="D915" s="33">
        <v>9170</v>
      </c>
      <c r="E915" s="33" t="s">
        <v>329</v>
      </c>
      <c r="F915" s="33" t="s">
        <v>1743</v>
      </c>
      <c r="G915" s="33" t="s">
        <v>6925</v>
      </c>
      <c r="H915" s="33" t="s">
        <v>6637</v>
      </c>
      <c r="I915" s="33" t="s">
        <v>7388</v>
      </c>
      <c r="J915" s="88" t="str">
        <f t="shared" si="14"/>
        <v>VBS De Klimop, Kerkstraat 91, 9170 SINT-GILLIS-WAAS</v>
      </c>
    </row>
    <row r="916" spans="1:10" x14ac:dyDescent="0.25">
      <c r="A916" s="33">
        <v>11452</v>
      </c>
      <c r="B916" s="33" t="s">
        <v>5517</v>
      </c>
      <c r="C916" s="33" t="s">
        <v>3783</v>
      </c>
      <c r="D916" s="33">
        <v>9170</v>
      </c>
      <c r="E916" s="33" t="s">
        <v>329</v>
      </c>
      <c r="F916" s="33" t="s">
        <v>1744</v>
      </c>
      <c r="G916" s="33" t="s">
        <v>6925</v>
      </c>
      <c r="H916" s="33" t="s">
        <v>6637</v>
      </c>
      <c r="I916" s="33" t="s">
        <v>7388</v>
      </c>
      <c r="J916" s="88" t="str">
        <f t="shared" si="14"/>
        <v>VBS Eeckberger, Stroperstraat 5_A, 9170 SINT-GILLIS-WAAS</v>
      </c>
    </row>
    <row r="917" spans="1:10" x14ac:dyDescent="0.25">
      <c r="A917" s="33">
        <v>11461</v>
      </c>
      <c r="B917" s="33" t="s">
        <v>898</v>
      </c>
      <c r="C917" s="33" t="s">
        <v>3784</v>
      </c>
      <c r="D917" s="33">
        <v>9170</v>
      </c>
      <c r="E917" s="33" t="s">
        <v>611</v>
      </c>
      <c r="F917" s="33" t="s">
        <v>1745</v>
      </c>
      <c r="G917" s="33" t="s">
        <v>6925</v>
      </c>
      <c r="H917" s="33" t="s">
        <v>6637</v>
      </c>
      <c r="I917" s="33" t="s">
        <v>7388</v>
      </c>
      <c r="J917" s="88" t="str">
        <f t="shared" si="14"/>
        <v>Gemeentelijke Lagere School, Zandstraat 16, 9170 SINT-PAUWELS</v>
      </c>
    </row>
    <row r="918" spans="1:10" x14ac:dyDescent="0.25">
      <c r="A918" s="33">
        <v>11478</v>
      </c>
      <c r="B918" s="33" t="s">
        <v>5518</v>
      </c>
      <c r="C918" s="33" t="s">
        <v>3785</v>
      </c>
      <c r="D918" s="33">
        <v>9190</v>
      </c>
      <c r="E918" s="33" t="s">
        <v>441</v>
      </c>
      <c r="F918" s="33" t="s">
        <v>1746</v>
      </c>
      <c r="G918" s="33" t="s">
        <v>6925</v>
      </c>
      <c r="H918" s="33" t="s">
        <v>6637</v>
      </c>
      <c r="I918" s="33" t="s">
        <v>7388</v>
      </c>
      <c r="J918" s="88" t="str">
        <f t="shared" si="14"/>
        <v>GBS Reynaerdijn, Stationsstraat 18, 9190 STEKENE</v>
      </c>
    </row>
    <row r="919" spans="1:10" x14ac:dyDescent="0.25">
      <c r="A919" s="33">
        <v>11486</v>
      </c>
      <c r="B919" s="33" t="s">
        <v>7143</v>
      </c>
      <c r="C919" s="33" t="s">
        <v>3786</v>
      </c>
      <c r="D919" s="33">
        <v>9170</v>
      </c>
      <c r="E919" s="33" t="s">
        <v>612</v>
      </c>
      <c r="F919" s="33" t="s">
        <v>1747</v>
      </c>
      <c r="G919" s="33" t="s">
        <v>6925</v>
      </c>
      <c r="H919" s="33" t="s">
        <v>6637</v>
      </c>
      <c r="I919" s="33" t="s">
        <v>7388</v>
      </c>
      <c r="J919" s="88" t="str">
        <f t="shared" si="14"/>
        <v>VBS De Hoge Geest, Hulststraat 42, 9170 DE KLINGE</v>
      </c>
    </row>
    <row r="920" spans="1:10" x14ac:dyDescent="0.25">
      <c r="A920" s="33">
        <v>11494</v>
      </c>
      <c r="B920" s="33" t="s">
        <v>5519</v>
      </c>
      <c r="C920" s="33" t="s">
        <v>3787</v>
      </c>
      <c r="D920" s="33">
        <v>9120</v>
      </c>
      <c r="E920" s="33" t="s">
        <v>613</v>
      </c>
      <c r="F920" s="33" t="s">
        <v>1748</v>
      </c>
      <c r="G920" s="33" t="s">
        <v>6925</v>
      </c>
      <c r="H920" s="33" t="s">
        <v>6637</v>
      </c>
      <c r="I920" s="33" t="s">
        <v>7388</v>
      </c>
      <c r="J920" s="88" t="str">
        <f t="shared" si="14"/>
        <v>VBS De Zonnepit, Cauwenstraat 9, 9120 VRASENE</v>
      </c>
    </row>
    <row r="921" spans="1:10" x14ac:dyDescent="0.25">
      <c r="A921" s="33">
        <v>11502</v>
      </c>
      <c r="B921" s="33" t="s">
        <v>10604</v>
      </c>
      <c r="C921" s="33" t="s">
        <v>3788</v>
      </c>
      <c r="D921" s="33">
        <v>9120</v>
      </c>
      <c r="E921" s="33" t="s">
        <v>608</v>
      </c>
      <c r="F921" s="33" t="s">
        <v>3789</v>
      </c>
      <c r="G921" s="33" t="s">
        <v>6925</v>
      </c>
      <c r="H921" s="33" t="s">
        <v>6637</v>
      </c>
      <c r="I921" s="33" t="s">
        <v>7388</v>
      </c>
      <c r="J921" s="88" t="str">
        <f t="shared" si="14"/>
        <v>GBS De Zeppelin Haasdonk, Willem Van Doornyckstraat 69, 9120 HAASDONK</v>
      </c>
    </row>
    <row r="922" spans="1:10" x14ac:dyDescent="0.25">
      <c r="A922" s="33">
        <v>11511</v>
      </c>
      <c r="B922" s="33" t="s">
        <v>7144</v>
      </c>
      <c r="C922" s="33" t="s">
        <v>3790</v>
      </c>
      <c r="D922" s="33">
        <v>9130</v>
      </c>
      <c r="E922" s="33" t="s">
        <v>614</v>
      </c>
      <c r="F922" s="33" t="s">
        <v>1749</v>
      </c>
      <c r="G922" s="33" t="s">
        <v>6925</v>
      </c>
      <c r="H922" s="33" t="s">
        <v>6637</v>
      </c>
      <c r="I922" s="33" t="s">
        <v>7388</v>
      </c>
      <c r="J922" s="88" t="str">
        <f t="shared" si="14"/>
        <v>VBS De Verrekijker, Sint-Laurentiusstraat 17, 9130 VERREBROEK</v>
      </c>
    </row>
    <row r="923" spans="1:10" x14ac:dyDescent="0.25">
      <c r="A923" s="33">
        <v>11528</v>
      </c>
      <c r="B923" s="33" t="s">
        <v>5520</v>
      </c>
      <c r="C923" s="33" t="s">
        <v>3791</v>
      </c>
      <c r="D923" s="33">
        <v>9130</v>
      </c>
      <c r="E923" s="33" t="s">
        <v>330</v>
      </c>
      <c r="F923" s="33" t="s">
        <v>7145</v>
      </c>
      <c r="G923" s="33" t="s">
        <v>6925</v>
      </c>
      <c r="H923" s="33" t="s">
        <v>6637</v>
      </c>
      <c r="I923" s="33" t="s">
        <v>7388</v>
      </c>
      <c r="J923" s="88" t="str">
        <f t="shared" si="14"/>
        <v>GBS De droomwolk, Molenstraat 58, 9130 KIELDRECHT</v>
      </c>
    </row>
    <row r="924" spans="1:10" x14ac:dyDescent="0.25">
      <c r="A924" s="33">
        <v>11536</v>
      </c>
      <c r="B924" s="33" t="s">
        <v>6949</v>
      </c>
      <c r="C924" s="33" t="s">
        <v>3792</v>
      </c>
      <c r="D924" s="33">
        <v>9130</v>
      </c>
      <c r="E924" s="33" t="s">
        <v>330</v>
      </c>
      <c r="F924" s="33" t="s">
        <v>1750</v>
      </c>
      <c r="G924" s="33" t="s">
        <v>6925</v>
      </c>
      <c r="H924" s="33" t="s">
        <v>6637</v>
      </c>
      <c r="I924" s="33" t="s">
        <v>7388</v>
      </c>
      <c r="J924" s="88" t="str">
        <f t="shared" si="14"/>
        <v>VBS De Kreek, Kreek 1_F, 9130 KIELDRECHT</v>
      </c>
    </row>
    <row r="925" spans="1:10" x14ac:dyDescent="0.25">
      <c r="A925" s="33">
        <v>11551</v>
      </c>
      <c r="B925" s="33" t="s">
        <v>10902</v>
      </c>
      <c r="C925" s="33" t="s">
        <v>10903</v>
      </c>
      <c r="D925" s="33">
        <v>2800</v>
      </c>
      <c r="E925" s="33" t="s">
        <v>331</v>
      </c>
      <c r="F925" s="33" t="s">
        <v>10174</v>
      </c>
      <c r="G925" s="33" t="s">
        <v>6925</v>
      </c>
      <c r="H925" s="33" t="s">
        <v>6637</v>
      </c>
      <c r="I925" s="33" t="s">
        <v>7388</v>
      </c>
      <c r="J925" s="88" t="str">
        <f t="shared" si="14"/>
        <v>VBS De Wondertuin, Bleekstraat 2, 2800 MECHELEN</v>
      </c>
    </row>
    <row r="926" spans="1:10" x14ac:dyDescent="0.25">
      <c r="A926" s="33">
        <v>11569</v>
      </c>
      <c r="B926" s="33" t="s">
        <v>5319</v>
      </c>
      <c r="C926" s="33" t="s">
        <v>3793</v>
      </c>
      <c r="D926" s="33">
        <v>2800</v>
      </c>
      <c r="E926" s="33" t="s">
        <v>331</v>
      </c>
      <c r="F926" s="33" t="s">
        <v>1751</v>
      </c>
      <c r="G926" s="33" t="s">
        <v>6925</v>
      </c>
      <c r="H926" s="33" t="s">
        <v>6637</v>
      </c>
      <c r="I926" s="33" t="s">
        <v>7388</v>
      </c>
      <c r="J926" s="88" t="str">
        <f t="shared" si="14"/>
        <v>VBS Don Bosco, Molenbergstraat 6, 2800 MECHELEN</v>
      </c>
    </row>
    <row r="927" spans="1:10" x14ac:dyDescent="0.25">
      <c r="A927" s="33">
        <v>11585</v>
      </c>
      <c r="B927" s="33" t="s">
        <v>5271</v>
      </c>
      <c r="C927" s="33" t="s">
        <v>3794</v>
      </c>
      <c r="D927" s="33">
        <v>2800</v>
      </c>
      <c r="E927" s="33" t="s">
        <v>331</v>
      </c>
      <c r="F927" s="33" t="s">
        <v>1752</v>
      </c>
      <c r="G927" s="33" t="s">
        <v>6925</v>
      </c>
      <c r="H927" s="33" t="s">
        <v>6637</v>
      </c>
      <c r="I927" s="33" t="s">
        <v>7388</v>
      </c>
      <c r="J927" s="88" t="str">
        <f t="shared" si="14"/>
        <v>VBS Sint-Pieter, Grote Nieuwedijkstraat 58, 2800 MECHELEN</v>
      </c>
    </row>
    <row r="928" spans="1:10" x14ac:dyDescent="0.25">
      <c r="A928" s="33">
        <v>11601</v>
      </c>
      <c r="B928" s="33" t="s">
        <v>10175</v>
      </c>
      <c r="C928" s="33" t="s">
        <v>3795</v>
      </c>
      <c r="D928" s="33">
        <v>2800</v>
      </c>
      <c r="E928" s="33" t="s">
        <v>331</v>
      </c>
      <c r="F928" s="33" t="s">
        <v>1753</v>
      </c>
      <c r="G928" s="33" t="s">
        <v>6925</v>
      </c>
      <c r="H928" s="33" t="s">
        <v>6637</v>
      </c>
      <c r="I928" s="33" t="s">
        <v>7388</v>
      </c>
      <c r="J928" s="88" t="str">
        <f t="shared" si="14"/>
        <v>VBS OLV van De Ham, Augustijnenstraat 76, 2800 MECHELEN</v>
      </c>
    </row>
    <row r="929" spans="1:10" x14ac:dyDescent="0.25">
      <c r="A929" s="33">
        <v>11619</v>
      </c>
      <c r="B929" s="33" t="s">
        <v>6783</v>
      </c>
      <c r="C929" s="33" t="s">
        <v>3796</v>
      </c>
      <c r="D929" s="33">
        <v>2800</v>
      </c>
      <c r="E929" s="33" t="s">
        <v>331</v>
      </c>
      <c r="F929" s="33" t="s">
        <v>1754</v>
      </c>
      <c r="G929" s="33" t="s">
        <v>6925</v>
      </c>
      <c r="H929" s="33" t="s">
        <v>6637</v>
      </c>
      <c r="I929" s="33" t="s">
        <v>7388</v>
      </c>
      <c r="J929" s="88" t="str">
        <f t="shared" si="14"/>
        <v>VBS De Ark, Wolverbosstraat 25, 2800 MECHELEN</v>
      </c>
    </row>
    <row r="930" spans="1:10" x14ac:dyDescent="0.25">
      <c r="A930" s="33">
        <v>11635</v>
      </c>
      <c r="B930" s="33" t="s">
        <v>5521</v>
      </c>
      <c r="C930" s="33" t="s">
        <v>3797</v>
      </c>
      <c r="D930" s="33">
        <v>2800</v>
      </c>
      <c r="E930" s="33" t="s">
        <v>331</v>
      </c>
      <c r="F930" s="33" t="s">
        <v>1755</v>
      </c>
      <c r="G930" s="33" t="s">
        <v>6925</v>
      </c>
      <c r="H930" s="33" t="s">
        <v>6637</v>
      </c>
      <c r="I930" s="33" t="s">
        <v>7388</v>
      </c>
      <c r="J930" s="88" t="str">
        <f t="shared" si="14"/>
        <v>VBS Sint-Jozef Coloma, Colomalaan 3, 2800 MECHELEN</v>
      </c>
    </row>
    <row r="931" spans="1:10" x14ac:dyDescent="0.25">
      <c r="A931" s="33">
        <v>11643</v>
      </c>
      <c r="B931" s="33" t="s">
        <v>5522</v>
      </c>
      <c r="C931" s="33" t="s">
        <v>3798</v>
      </c>
      <c r="D931" s="33">
        <v>2800</v>
      </c>
      <c r="E931" s="33" t="s">
        <v>331</v>
      </c>
      <c r="F931" s="33" t="s">
        <v>1756</v>
      </c>
      <c r="G931" s="33" t="s">
        <v>6925</v>
      </c>
      <c r="H931" s="33" t="s">
        <v>6637</v>
      </c>
      <c r="I931" s="33" t="s">
        <v>7388</v>
      </c>
      <c r="J931" s="88" t="str">
        <f t="shared" si="14"/>
        <v>VBS Ursulinen, Hoogstraat 35, 2800 MECHELEN</v>
      </c>
    </row>
    <row r="932" spans="1:10" x14ac:dyDescent="0.25">
      <c r="A932" s="33">
        <v>11651</v>
      </c>
      <c r="B932" s="33" t="s">
        <v>6784</v>
      </c>
      <c r="C932" s="33" t="s">
        <v>3799</v>
      </c>
      <c r="D932" s="33">
        <v>2800</v>
      </c>
      <c r="E932" s="33" t="s">
        <v>331</v>
      </c>
      <c r="F932" s="33" t="s">
        <v>1757</v>
      </c>
      <c r="G932" s="33" t="s">
        <v>6925</v>
      </c>
      <c r="H932" s="33" t="s">
        <v>6637</v>
      </c>
      <c r="I932" s="33" t="s">
        <v>7388</v>
      </c>
      <c r="J932" s="88" t="str">
        <f t="shared" si="14"/>
        <v>VBS Sint-Romboutscollege, Veemarkt 56, 2800 MECHELEN</v>
      </c>
    </row>
    <row r="933" spans="1:10" x14ac:dyDescent="0.25">
      <c r="A933" s="33">
        <v>11676</v>
      </c>
      <c r="B933" s="33" t="s">
        <v>6785</v>
      </c>
      <c r="C933" s="33" t="s">
        <v>3800</v>
      </c>
      <c r="D933" s="33">
        <v>2800</v>
      </c>
      <c r="E933" s="33" t="s">
        <v>331</v>
      </c>
      <c r="F933" s="33" t="s">
        <v>1758</v>
      </c>
      <c r="G933" s="33" t="s">
        <v>6925</v>
      </c>
      <c r="H933" s="33" t="s">
        <v>6637</v>
      </c>
      <c r="I933" s="33" t="s">
        <v>7388</v>
      </c>
      <c r="J933" s="88" t="str">
        <f t="shared" si="14"/>
        <v>VBS Scheppers, Melaan 16, 2800 MECHELEN</v>
      </c>
    </row>
    <row r="934" spans="1:10" x14ac:dyDescent="0.25">
      <c r="A934" s="33">
        <v>11692</v>
      </c>
      <c r="B934" s="33" t="s">
        <v>7146</v>
      </c>
      <c r="C934" s="33" t="s">
        <v>3801</v>
      </c>
      <c r="D934" s="33">
        <v>2800</v>
      </c>
      <c r="E934" s="33" t="s">
        <v>331</v>
      </c>
      <c r="F934" s="33" t="s">
        <v>1759</v>
      </c>
      <c r="G934" s="33" t="s">
        <v>6925</v>
      </c>
      <c r="H934" s="33" t="s">
        <v>6637</v>
      </c>
      <c r="I934" s="33" t="s">
        <v>7388</v>
      </c>
      <c r="J934" s="88" t="str">
        <f t="shared" si="14"/>
        <v>VBS School met De Bijbel De Wegwijzer, Lakenmakersstraat 158, 2800 MECHELEN</v>
      </c>
    </row>
    <row r="935" spans="1:10" x14ac:dyDescent="0.25">
      <c r="A935" s="33">
        <v>11726</v>
      </c>
      <c r="B935" s="33" t="s">
        <v>5523</v>
      </c>
      <c r="C935" s="33" t="s">
        <v>3802</v>
      </c>
      <c r="D935" s="33">
        <v>2800</v>
      </c>
      <c r="E935" s="33" t="s">
        <v>331</v>
      </c>
      <c r="F935" s="33" t="s">
        <v>1760</v>
      </c>
      <c r="G935" s="33" t="s">
        <v>6925</v>
      </c>
      <c r="H935" s="33" t="s">
        <v>6637</v>
      </c>
      <c r="I935" s="33" t="s">
        <v>7388</v>
      </c>
      <c r="J935" s="88" t="str">
        <f t="shared" si="14"/>
        <v>GO! BS Maurits Sabbe, Ieperleestraat 19, 2800 MECHELEN</v>
      </c>
    </row>
    <row r="936" spans="1:10" x14ac:dyDescent="0.25">
      <c r="A936" s="33">
        <v>11742</v>
      </c>
      <c r="B936" s="33" t="s">
        <v>5524</v>
      </c>
      <c r="C936" s="33" t="s">
        <v>3803</v>
      </c>
      <c r="D936" s="33">
        <v>2800</v>
      </c>
      <c r="E936" s="33" t="s">
        <v>331</v>
      </c>
      <c r="F936" s="33" t="s">
        <v>1761</v>
      </c>
      <c r="G936" s="33" t="s">
        <v>6925</v>
      </c>
      <c r="H936" s="33" t="s">
        <v>6637</v>
      </c>
      <c r="I936" s="33" t="s">
        <v>7388</v>
      </c>
      <c r="J936" s="88" t="str">
        <f t="shared" si="14"/>
        <v>GO! BS Victor Van De Walle, Brusselsesteenweg 168, 2800 MECHELEN</v>
      </c>
    </row>
    <row r="937" spans="1:10" x14ac:dyDescent="0.25">
      <c r="A937" s="33">
        <v>11759</v>
      </c>
      <c r="B937" s="33" t="s">
        <v>10605</v>
      </c>
      <c r="C937" s="33" t="s">
        <v>3804</v>
      </c>
      <c r="D937" s="33">
        <v>2800</v>
      </c>
      <c r="E937" s="33" t="s">
        <v>331</v>
      </c>
      <c r="F937" s="33" t="s">
        <v>1762</v>
      </c>
      <c r="G937" s="33" t="s">
        <v>6925</v>
      </c>
      <c r="H937" s="33" t="s">
        <v>6637</v>
      </c>
      <c r="I937" s="33" t="s">
        <v>7388</v>
      </c>
      <c r="J937" s="88" t="str">
        <f t="shared" si="14"/>
        <v>GO!BS De Baan, Oude Antwerpsebaan 92, 2800 MECHELEN</v>
      </c>
    </row>
    <row r="938" spans="1:10" x14ac:dyDescent="0.25">
      <c r="A938" s="33">
        <v>11767</v>
      </c>
      <c r="B938" s="33" t="s">
        <v>5525</v>
      </c>
      <c r="C938" s="33" t="s">
        <v>3805</v>
      </c>
      <c r="D938" s="33">
        <v>2800</v>
      </c>
      <c r="E938" s="33" t="s">
        <v>331</v>
      </c>
      <c r="F938" s="33" t="s">
        <v>1763</v>
      </c>
      <c r="G938" s="33" t="s">
        <v>6920</v>
      </c>
      <c r="H938" s="33" t="s">
        <v>6624</v>
      </c>
      <c r="I938" s="33" t="s">
        <v>7061</v>
      </c>
      <c r="J938" s="88" t="str">
        <f t="shared" si="14"/>
        <v>GO! BS De Puzzel, Leuvensesteenweg 41, 2800 MECHELEN</v>
      </c>
    </row>
    <row r="939" spans="1:10" x14ac:dyDescent="0.25">
      <c r="A939" s="33">
        <v>11775</v>
      </c>
      <c r="B939" s="33" t="s">
        <v>5526</v>
      </c>
      <c r="C939" s="33" t="s">
        <v>3806</v>
      </c>
      <c r="D939" s="33">
        <v>2800</v>
      </c>
      <c r="E939" s="33" t="s">
        <v>331</v>
      </c>
      <c r="F939" s="33" t="s">
        <v>1764</v>
      </c>
      <c r="G939" s="33" t="s">
        <v>6925</v>
      </c>
      <c r="H939" s="33" t="s">
        <v>6637</v>
      </c>
      <c r="I939" s="33" t="s">
        <v>7388</v>
      </c>
      <c r="J939" s="88" t="str">
        <f t="shared" si="14"/>
        <v>GO! BS De Spreeuwen, Battelsesteenweg 259, 2800 MECHELEN</v>
      </c>
    </row>
    <row r="940" spans="1:10" x14ac:dyDescent="0.25">
      <c r="A940" s="33">
        <v>11783</v>
      </c>
      <c r="B940" s="33" t="s">
        <v>10606</v>
      </c>
      <c r="C940" s="33" t="s">
        <v>3807</v>
      </c>
      <c r="D940" s="33">
        <v>2800</v>
      </c>
      <c r="E940" s="33" t="s">
        <v>331</v>
      </c>
      <c r="F940" s="33" t="s">
        <v>1765</v>
      </c>
      <c r="G940" s="33" t="s">
        <v>6925</v>
      </c>
      <c r="H940" s="33" t="s">
        <v>6637</v>
      </c>
      <c r="I940" s="33" t="s">
        <v>7388</v>
      </c>
      <c r="J940" s="88" t="str">
        <f t="shared" si="14"/>
        <v>GO! BS Go Shil, Louizastraat 3, 2800 MECHELEN</v>
      </c>
    </row>
    <row r="941" spans="1:10" x14ac:dyDescent="0.25">
      <c r="A941" s="33">
        <v>11809</v>
      </c>
      <c r="B941" s="33" t="s">
        <v>898</v>
      </c>
      <c r="C941" s="33" t="s">
        <v>3808</v>
      </c>
      <c r="D941" s="33">
        <v>2820</v>
      </c>
      <c r="E941" s="33" t="s">
        <v>332</v>
      </c>
      <c r="F941" s="33" t="s">
        <v>1766</v>
      </c>
      <c r="G941" s="33" t="s">
        <v>6925</v>
      </c>
      <c r="H941" s="33" t="s">
        <v>6637</v>
      </c>
      <c r="I941" s="33" t="s">
        <v>7388</v>
      </c>
      <c r="J941" s="88" t="str">
        <f t="shared" si="14"/>
        <v>Gemeentelijke Lagere School, Schommen 1, 2820 BONHEIDEN</v>
      </c>
    </row>
    <row r="942" spans="1:10" x14ac:dyDescent="0.25">
      <c r="A942" s="33">
        <v>11817</v>
      </c>
      <c r="B942" s="33" t="s">
        <v>6786</v>
      </c>
      <c r="C942" s="33" t="s">
        <v>3809</v>
      </c>
      <c r="D942" s="33">
        <v>2820</v>
      </c>
      <c r="E942" s="33" t="s">
        <v>332</v>
      </c>
      <c r="F942" s="33" t="s">
        <v>1767</v>
      </c>
      <c r="G942" s="33" t="s">
        <v>6925</v>
      </c>
      <c r="H942" s="33" t="s">
        <v>6637</v>
      </c>
      <c r="I942" s="33" t="s">
        <v>7388</v>
      </c>
      <c r="J942" s="88" t="str">
        <f t="shared" si="14"/>
        <v>GKS GEKKO, Dorp 19, 2820 BONHEIDEN</v>
      </c>
    </row>
    <row r="943" spans="1:10" x14ac:dyDescent="0.25">
      <c r="A943" s="33">
        <v>11825</v>
      </c>
      <c r="B943" s="33" t="s">
        <v>6787</v>
      </c>
      <c r="C943" s="33" t="s">
        <v>3810</v>
      </c>
      <c r="D943" s="33">
        <v>2820</v>
      </c>
      <c r="E943" s="33" t="s">
        <v>332</v>
      </c>
      <c r="F943" s="33" t="s">
        <v>1768</v>
      </c>
      <c r="G943" s="33" t="s">
        <v>6925</v>
      </c>
      <c r="H943" s="33" t="s">
        <v>6637</v>
      </c>
      <c r="I943" s="33" t="s">
        <v>7388</v>
      </c>
      <c r="J943" s="88" t="str">
        <f t="shared" si="14"/>
        <v>VBS Sinte-Maria, Zwarte Leeuwstraat 18, 2820 BONHEIDEN</v>
      </c>
    </row>
    <row r="944" spans="1:10" x14ac:dyDescent="0.25">
      <c r="A944" s="33">
        <v>11833</v>
      </c>
      <c r="B944" s="33" t="s">
        <v>10176</v>
      </c>
      <c r="C944" s="33" t="s">
        <v>3811</v>
      </c>
      <c r="D944" s="33">
        <v>2580</v>
      </c>
      <c r="E944" s="33" t="s">
        <v>334</v>
      </c>
      <c r="F944" s="33" t="s">
        <v>1769</v>
      </c>
      <c r="G944" s="33" t="s">
        <v>6925</v>
      </c>
      <c r="H944" s="33" t="s">
        <v>6637</v>
      </c>
      <c r="I944" s="33" t="s">
        <v>7388</v>
      </c>
      <c r="J944" s="88" t="str">
        <f t="shared" si="14"/>
        <v>VBS Peultje, Peulisstraat 18, 2580 PUTTE</v>
      </c>
    </row>
    <row r="945" spans="1:10" x14ac:dyDescent="0.25">
      <c r="A945" s="33">
        <v>11841</v>
      </c>
      <c r="B945" s="33" t="s">
        <v>5527</v>
      </c>
      <c r="C945" s="33" t="s">
        <v>3812</v>
      </c>
      <c r="D945" s="33">
        <v>2820</v>
      </c>
      <c r="E945" s="33" t="s">
        <v>615</v>
      </c>
      <c r="F945" s="33" t="s">
        <v>1770</v>
      </c>
      <c r="G945" s="33" t="s">
        <v>6920</v>
      </c>
      <c r="H945" s="33" t="s">
        <v>6624</v>
      </c>
      <c r="I945" s="33" t="s">
        <v>7061</v>
      </c>
      <c r="J945" s="88" t="str">
        <f t="shared" si="14"/>
        <v>VBS De Knipoog, Kloosterstraat 14, 2820 RIJMENAM</v>
      </c>
    </row>
    <row r="946" spans="1:10" x14ac:dyDescent="0.25">
      <c r="A946" s="33">
        <v>11858</v>
      </c>
      <c r="B946" s="33" t="s">
        <v>489</v>
      </c>
      <c r="C946" s="33" t="s">
        <v>3813</v>
      </c>
      <c r="D946" s="33">
        <v>3150</v>
      </c>
      <c r="E946" s="33" t="s">
        <v>616</v>
      </c>
      <c r="F946" s="33" t="s">
        <v>1771</v>
      </c>
      <c r="G946" s="33" t="s">
        <v>10864</v>
      </c>
      <c r="H946" s="33" t="s">
        <v>10865</v>
      </c>
      <c r="I946" s="33" t="s">
        <v>10866</v>
      </c>
      <c r="J946" s="88" t="str">
        <f t="shared" si="14"/>
        <v>Gemeentelijke Basisschool, Verhaegenlaan 7, 3150 HAACHT</v>
      </c>
    </row>
    <row r="947" spans="1:10" x14ac:dyDescent="0.25">
      <c r="A947" s="33">
        <v>11866</v>
      </c>
      <c r="B947" s="33" t="s">
        <v>5528</v>
      </c>
      <c r="C947" s="33" t="s">
        <v>3814</v>
      </c>
      <c r="D947" s="33">
        <v>3150</v>
      </c>
      <c r="E947" s="33" t="s">
        <v>616</v>
      </c>
      <c r="F947" s="33" t="s">
        <v>1772</v>
      </c>
      <c r="G947" s="33" t="s">
        <v>6916</v>
      </c>
      <c r="H947" s="33" t="s">
        <v>6621</v>
      </c>
      <c r="I947" s="33" t="s">
        <v>7058</v>
      </c>
      <c r="J947" s="88" t="str">
        <f t="shared" si="14"/>
        <v>VBS Don Bosco De Puzzel, Werchtersesteenweg 38, 3150 HAACHT</v>
      </c>
    </row>
    <row r="948" spans="1:10" x14ac:dyDescent="0.25">
      <c r="A948" s="33">
        <v>11874</v>
      </c>
      <c r="B948" s="33" t="s">
        <v>489</v>
      </c>
      <c r="C948" s="33" t="s">
        <v>3815</v>
      </c>
      <c r="D948" s="33">
        <v>3140</v>
      </c>
      <c r="E948" s="33" t="s">
        <v>333</v>
      </c>
      <c r="F948" s="33" t="s">
        <v>2862</v>
      </c>
      <c r="G948" s="33" t="s">
        <v>10864</v>
      </c>
      <c r="H948" s="33" t="s">
        <v>10865</v>
      </c>
      <c r="I948" s="33" t="s">
        <v>10866</v>
      </c>
      <c r="J948" s="88" t="str">
        <f t="shared" si="14"/>
        <v>Gemeentelijke Basisschool, Kempenlaan 16, 3140 KEERBERGEN</v>
      </c>
    </row>
    <row r="949" spans="1:10" x14ac:dyDescent="0.25">
      <c r="A949" s="33">
        <v>11882</v>
      </c>
      <c r="B949" s="33" t="s">
        <v>5529</v>
      </c>
      <c r="C949" s="33" t="s">
        <v>3816</v>
      </c>
      <c r="D949" s="33">
        <v>3140</v>
      </c>
      <c r="E949" s="33" t="s">
        <v>333</v>
      </c>
      <c r="F949" s="33" t="s">
        <v>1773</v>
      </c>
      <c r="G949" s="33" t="s">
        <v>6920</v>
      </c>
      <c r="H949" s="33" t="s">
        <v>6624</v>
      </c>
      <c r="I949" s="33" t="s">
        <v>7061</v>
      </c>
      <c r="J949" s="88" t="str">
        <f t="shared" si="14"/>
        <v>VBS Sint-Michiel, Kempenlaan 29, 3140 KEERBERGEN</v>
      </c>
    </row>
    <row r="950" spans="1:10" x14ac:dyDescent="0.25">
      <c r="A950" s="33">
        <v>11891</v>
      </c>
      <c r="B950" s="33" t="s">
        <v>5530</v>
      </c>
      <c r="C950" s="33" t="s">
        <v>3817</v>
      </c>
      <c r="D950" s="33">
        <v>2861</v>
      </c>
      <c r="E950" s="33" t="s">
        <v>617</v>
      </c>
      <c r="F950" s="33" t="s">
        <v>1774</v>
      </c>
      <c r="G950" s="33" t="s">
        <v>6925</v>
      </c>
      <c r="H950" s="33" t="s">
        <v>6637</v>
      </c>
      <c r="I950" s="33" t="s">
        <v>7388</v>
      </c>
      <c r="J950" s="88" t="str">
        <f t="shared" si="14"/>
        <v>VBS Wavo, Leemstraat 20, 2861 ONZE-LIEVE-VROUW-WAVER</v>
      </c>
    </row>
    <row r="951" spans="1:10" x14ac:dyDescent="0.25">
      <c r="A951" s="33">
        <v>11908</v>
      </c>
      <c r="B951" s="33" t="s">
        <v>10607</v>
      </c>
      <c r="C951" s="33" t="s">
        <v>3818</v>
      </c>
      <c r="D951" s="33">
        <v>2860</v>
      </c>
      <c r="E951" s="33" t="s">
        <v>589</v>
      </c>
      <c r="F951" s="33" t="s">
        <v>1775</v>
      </c>
      <c r="G951" s="33" t="s">
        <v>6925</v>
      </c>
      <c r="H951" s="33" t="s">
        <v>6637</v>
      </c>
      <c r="I951" s="33" t="s">
        <v>7388</v>
      </c>
      <c r="J951" s="88" t="str">
        <f t="shared" si="14"/>
        <v>VBS Hagelstein, Berlaarbaan 229, 2860 SINT-KATELIJNE-WAVER</v>
      </c>
    </row>
    <row r="952" spans="1:10" x14ac:dyDescent="0.25">
      <c r="A952" s="33">
        <v>11916</v>
      </c>
      <c r="B952" s="33" t="s">
        <v>10177</v>
      </c>
      <c r="C952" s="33" t="s">
        <v>3819</v>
      </c>
      <c r="D952" s="33">
        <v>2580</v>
      </c>
      <c r="E952" s="33" t="s">
        <v>334</v>
      </c>
      <c r="F952" s="33" t="s">
        <v>1776</v>
      </c>
      <c r="G952" s="33" t="s">
        <v>6920</v>
      </c>
      <c r="H952" s="33" t="s">
        <v>6624</v>
      </c>
      <c r="I952" s="33" t="s">
        <v>7061</v>
      </c>
      <c r="J952" s="88" t="str">
        <f t="shared" si="14"/>
        <v>VBS Grasheide, Meester van der Borghtstraat 148, 2580 PUTTE</v>
      </c>
    </row>
    <row r="953" spans="1:10" x14ac:dyDescent="0.25">
      <c r="A953" s="33">
        <v>11924</v>
      </c>
      <c r="B953" s="33" t="s">
        <v>10178</v>
      </c>
      <c r="C953" s="33" t="s">
        <v>3820</v>
      </c>
      <c r="D953" s="33">
        <v>2580</v>
      </c>
      <c r="E953" s="33" t="s">
        <v>334</v>
      </c>
      <c r="F953" s="33" t="s">
        <v>1777</v>
      </c>
      <c r="G953" s="33" t="s">
        <v>6925</v>
      </c>
      <c r="H953" s="33" t="s">
        <v>6637</v>
      </c>
      <c r="I953" s="33" t="s">
        <v>7388</v>
      </c>
      <c r="J953" s="88" t="str">
        <f t="shared" si="14"/>
        <v>VBS Putte, Waverlei 22, 2580 PUTTE</v>
      </c>
    </row>
    <row r="954" spans="1:10" x14ac:dyDescent="0.25">
      <c r="A954" s="33">
        <v>11932</v>
      </c>
      <c r="B954" s="33" t="s">
        <v>10608</v>
      </c>
      <c r="C954" s="33" t="s">
        <v>3821</v>
      </c>
      <c r="D954" s="33">
        <v>2580</v>
      </c>
      <c r="E954" s="33" t="s">
        <v>335</v>
      </c>
      <c r="F954" s="33" t="s">
        <v>1778</v>
      </c>
      <c r="G954" s="33" t="s">
        <v>6925</v>
      </c>
      <c r="H954" s="33" t="s">
        <v>6637</v>
      </c>
      <c r="I954" s="33" t="s">
        <v>7388</v>
      </c>
      <c r="J954" s="88" t="str">
        <f t="shared" si="14"/>
        <v>VBS Maria Midelares, Bergstraatje 10, 2580 BEERZEL</v>
      </c>
    </row>
    <row r="955" spans="1:10" x14ac:dyDescent="0.25">
      <c r="A955" s="33">
        <v>11941</v>
      </c>
      <c r="B955" s="33" t="s">
        <v>6788</v>
      </c>
      <c r="C955" s="33" t="s">
        <v>3822</v>
      </c>
      <c r="D955" s="33">
        <v>2223</v>
      </c>
      <c r="E955" s="33" t="s">
        <v>618</v>
      </c>
      <c r="F955" s="33" t="s">
        <v>1779</v>
      </c>
      <c r="G955" s="33" t="s">
        <v>6920</v>
      </c>
      <c r="H955" s="33" t="s">
        <v>6624</v>
      </c>
      <c r="I955" s="33" t="s">
        <v>7061</v>
      </c>
      <c r="J955" s="88" t="str">
        <f t="shared" si="14"/>
        <v>VBS De Groeituin, Leuvensebaan 25, 2223 SCHRIEK</v>
      </c>
    </row>
    <row r="956" spans="1:10" x14ac:dyDescent="0.25">
      <c r="A956" s="33">
        <v>11957</v>
      </c>
      <c r="B956" s="33" t="s">
        <v>5531</v>
      </c>
      <c r="C956" s="33" t="s">
        <v>3823</v>
      </c>
      <c r="D956" s="33">
        <v>1840</v>
      </c>
      <c r="E956" s="33" t="s">
        <v>619</v>
      </c>
      <c r="F956" s="33" t="s">
        <v>1780</v>
      </c>
      <c r="G956" s="33" t="s">
        <v>6925</v>
      </c>
      <c r="H956" s="33" t="s">
        <v>6637</v>
      </c>
      <c r="I956" s="33" t="s">
        <v>7388</v>
      </c>
      <c r="J956" s="88" t="str">
        <f t="shared" si="14"/>
        <v>GBS Centrumschool, Stationsstraat 58, 1840 LONDERZEEL</v>
      </c>
    </row>
    <row r="957" spans="1:10" x14ac:dyDescent="0.25">
      <c r="A957" s="33">
        <v>11965</v>
      </c>
      <c r="B957" s="33" t="s">
        <v>7147</v>
      </c>
      <c r="C957" s="33" t="s">
        <v>3824</v>
      </c>
      <c r="D957" s="33">
        <v>1840</v>
      </c>
      <c r="E957" s="33" t="s">
        <v>620</v>
      </c>
      <c r="F957" s="33" t="s">
        <v>1781</v>
      </c>
      <c r="G957" s="33" t="s">
        <v>6925</v>
      </c>
      <c r="H957" s="33" t="s">
        <v>6637</v>
      </c>
      <c r="I957" s="33" t="s">
        <v>7388</v>
      </c>
      <c r="J957" s="88" t="str">
        <f t="shared" si="14"/>
        <v>GBS Kouterschool, Kouterbaan 17, 1840 MALDEREN</v>
      </c>
    </row>
    <row r="958" spans="1:10" x14ac:dyDescent="0.25">
      <c r="A958" s="33">
        <v>11973</v>
      </c>
      <c r="B958" s="33" t="s">
        <v>5532</v>
      </c>
      <c r="C958" s="33" t="s">
        <v>3825</v>
      </c>
      <c r="D958" s="33">
        <v>1840</v>
      </c>
      <c r="E958" s="33" t="s">
        <v>619</v>
      </c>
      <c r="F958" s="33" t="s">
        <v>1782</v>
      </c>
      <c r="G958" s="33" t="s">
        <v>10864</v>
      </c>
      <c r="H958" s="33" t="s">
        <v>10865</v>
      </c>
      <c r="I958" s="33" t="s">
        <v>10866</v>
      </c>
      <c r="J958" s="88" t="str">
        <f t="shared" si="14"/>
        <v>VBS Virgo De Heide, Topmolen 77, 1840 LONDERZEEL</v>
      </c>
    </row>
    <row r="959" spans="1:10" x14ac:dyDescent="0.25">
      <c r="A959" s="33">
        <v>11981</v>
      </c>
      <c r="B959" s="33" t="s">
        <v>5533</v>
      </c>
      <c r="C959" s="33" t="s">
        <v>3826</v>
      </c>
      <c r="D959" s="33">
        <v>1840</v>
      </c>
      <c r="E959" s="33" t="s">
        <v>619</v>
      </c>
      <c r="F959" s="33" t="s">
        <v>1783</v>
      </c>
      <c r="G959" s="33" t="s">
        <v>10864</v>
      </c>
      <c r="H959" s="33" t="s">
        <v>10865</v>
      </c>
      <c r="I959" s="33" t="s">
        <v>10866</v>
      </c>
      <c r="J959" s="88" t="str">
        <f t="shared" si="14"/>
        <v>VLS Virgo Sapiens, Heldenplein 3, 1840 LONDERZEEL</v>
      </c>
    </row>
    <row r="960" spans="1:10" x14ac:dyDescent="0.25">
      <c r="A960" s="33">
        <v>11999</v>
      </c>
      <c r="B960" s="33" t="s">
        <v>7148</v>
      </c>
      <c r="C960" s="33" t="s">
        <v>3827</v>
      </c>
      <c r="D960" s="33">
        <v>1840</v>
      </c>
      <c r="E960" s="33" t="s">
        <v>621</v>
      </c>
      <c r="F960" s="33" t="s">
        <v>1784</v>
      </c>
      <c r="G960" s="33" t="s">
        <v>6925</v>
      </c>
      <c r="H960" s="33" t="s">
        <v>6637</v>
      </c>
      <c r="I960" s="33" t="s">
        <v>7388</v>
      </c>
      <c r="J960" s="88" t="str">
        <f t="shared" si="14"/>
        <v>GLS Ter Elst, J. Van Doorslaerstraat 47, 1840 STEENHUFFEL</v>
      </c>
    </row>
    <row r="961" spans="1:10" x14ac:dyDescent="0.25">
      <c r="A961" s="33">
        <v>12005</v>
      </c>
      <c r="B961" s="33" t="s">
        <v>5534</v>
      </c>
      <c r="C961" s="33" t="s">
        <v>3052</v>
      </c>
      <c r="D961" s="33">
        <v>1840</v>
      </c>
      <c r="E961" s="33" t="s">
        <v>621</v>
      </c>
      <c r="F961" s="33" t="s">
        <v>1785</v>
      </c>
      <c r="G961" s="33" t="s">
        <v>10864</v>
      </c>
      <c r="H961" s="33" t="s">
        <v>10865</v>
      </c>
      <c r="I961" s="33" t="s">
        <v>10866</v>
      </c>
      <c r="J961" s="88" t="str">
        <f t="shared" si="14"/>
        <v>VKS De Huffeltjes, Schoolstraat 2, 1840 STEENHUFFEL</v>
      </c>
    </row>
    <row r="962" spans="1:10" x14ac:dyDescent="0.25">
      <c r="A962" s="33">
        <v>12013</v>
      </c>
      <c r="B962" s="33" t="s">
        <v>6789</v>
      </c>
      <c r="C962" s="33" t="s">
        <v>3828</v>
      </c>
      <c r="D962" s="33">
        <v>1840</v>
      </c>
      <c r="E962" s="33" t="s">
        <v>619</v>
      </c>
      <c r="F962" s="33" t="s">
        <v>1786</v>
      </c>
      <c r="G962" s="33" t="s">
        <v>10864</v>
      </c>
      <c r="H962" s="33" t="s">
        <v>10865</v>
      </c>
      <c r="I962" s="33" t="s">
        <v>10866</v>
      </c>
      <c r="J962" s="88" t="str">
        <f t="shared" si="14"/>
        <v>VBS Sint-Amandus, Kloosterstraat 21, 1840 LONDERZEEL</v>
      </c>
    </row>
    <row r="963" spans="1:10" x14ac:dyDescent="0.25">
      <c r="A963" s="33">
        <v>12021</v>
      </c>
      <c r="B963" s="33" t="s">
        <v>5535</v>
      </c>
      <c r="C963" s="33" t="s">
        <v>3829</v>
      </c>
      <c r="D963" s="33">
        <v>1880</v>
      </c>
      <c r="E963" s="33" t="s">
        <v>622</v>
      </c>
      <c r="F963" s="33" t="s">
        <v>1787</v>
      </c>
      <c r="G963" s="33" t="s">
        <v>10864</v>
      </c>
      <c r="H963" s="33" t="s">
        <v>10865</v>
      </c>
      <c r="I963" s="33" t="s">
        <v>10866</v>
      </c>
      <c r="J963" s="88" t="str">
        <f t="shared" ref="J963:J1026" si="15">IF(A963="","",B963&amp;", "&amp;C963&amp;", "&amp;D963&amp;" "&amp;E963)</f>
        <v>VBS De Pepel, Mechelseweg 96, 1880 KAPELLE-OP-DEN-BOS</v>
      </c>
    </row>
    <row r="964" spans="1:10" x14ac:dyDescent="0.25">
      <c r="A964" s="33">
        <v>12039</v>
      </c>
      <c r="B964" s="33" t="s">
        <v>489</v>
      </c>
      <c r="C964" s="33" t="s">
        <v>3830</v>
      </c>
      <c r="D964" s="33">
        <v>1880</v>
      </c>
      <c r="E964" s="33" t="s">
        <v>622</v>
      </c>
      <c r="F964" s="33" t="s">
        <v>1788</v>
      </c>
      <c r="G964" s="33" t="s">
        <v>6925</v>
      </c>
      <c r="H964" s="33" t="s">
        <v>6637</v>
      </c>
      <c r="I964" s="33" t="s">
        <v>7388</v>
      </c>
      <c r="J964" s="88" t="str">
        <f t="shared" si="15"/>
        <v>Gemeentelijke Basisschool, Oudstrijdersstraat 28, 1880 KAPELLE-OP-DEN-BOS</v>
      </c>
    </row>
    <row r="965" spans="1:10" x14ac:dyDescent="0.25">
      <c r="A965" s="33">
        <v>12047</v>
      </c>
      <c r="B965" s="33" t="s">
        <v>7149</v>
      </c>
      <c r="C965" s="33" t="s">
        <v>3831</v>
      </c>
      <c r="D965" s="33">
        <v>2811</v>
      </c>
      <c r="E965" s="33" t="s">
        <v>623</v>
      </c>
      <c r="F965" s="33" t="s">
        <v>1789</v>
      </c>
      <c r="G965" s="33" t="s">
        <v>6925</v>
      </c>
      <c r="H965" s="33" t="s">
        <v>6637</v>
      </c>
      <c r="I965" s="33" t="s">
        <v>7388</v>
      </c>
      <c r="J965" s="88" t="str">
        <f t="shared" si="15"/>
        <v>GO! BS De Esdoorn, Bankstraat 29, 2811 HOMBEEK</v>
      </c>
    </row>
    <row r="966" spans="1:10" x14ac:dyDescent="0.25">
      <c r="A966" s="33">
        <v>12054</v>
      </c>
      <c r="B966" s="33" t="s">
        <v>5536</v>
      </c>
      <c r="C966" s="33" t="s">
        <v>3832</v>
      </c>
      <c r="D966" s="33">
        <v>2811</v>
      </c>
      <c r="E966" s="33" t="s">
        <v>624</v>
      </c>
      <c r="F966" s="33" t="s">
        <v>1790</v>
      </c>
      <c r="G966" s="33" t="s">
        <v>6925</v>
      </c>
      <c r="H966" s="33" t="s">
        <v>6637</v>
      </c>
      <c r="I966" s="33" t="s">
        <v>7388</v>
      </c>
      <c r="J966" s="88" t="str">
        <f t="shared" si="15"/>
        <v>GO! BS De Spiegel, Ten Moortele 3, 2811 LEEST</v>
      </c>
    </row>
    <row r="967" spans="1:10" x14ac:dyDescent="0.25">
      <c r="A967" s="33">
        <v>12062</v>
      </c>
      <c r="B967" s="33" t="s">
        <v>6431</v>
      </c>
      <c r="C967" s="33" t="s">
        <v>3833</v>
      </c>
      <c r="D967" s="33">
        <v>2811</v>
      </c>
      <c r="E967" s="33" t="s">
        <v>624</v>
      </c>
      <c r="F967" s="33" t="s">
        <v>1791</v>
      </c>
      <c r="G967" s="33" t="s">
        <v>6925</v>
      </c>
      <c r="H967" s="33" t="s">
        <v>6637</v>
      </c>
      <c r="I967" s="33" t="s">
        <v>7388</v>
      </c>
      <c r="J967" s="88" t="str">
        <f t="shared" si="15"/>
        <v>VBS Sint-Niklaas, Dorpstraat 10, 2811 LEEST</v>
      </c>
    </row>
    <row r="968" spans="1:10" x14ac:dyDescent="0.25">
      <c r="A968" s="33">
        <v>12071</v>
      </c>
      <c r="B968" s="33" t="s">
        <v>5537</v>
      </c>
      <c r="C968" s="33" t="s">
        <v>3834</v>
      </c>
      <c r="D968" s="33">
        <v>1980</v>
      </c>
      <c r="E968" s="33" t="s">
        <v>625</v>
      </c>
      <c r="F968" s="33" t="s">
        <v>2827</v>
      </c>
      <c r="G968" s="33" t="s">
        <v>10864</v>
      </c>
      <c r="H968" s="33" t="s">
        <v>10865</v>
      </c>
      <c r="I968" s="33" t="s">
        <v>10866</v>
      </c>
      <c r="J968" s="88" t="str">
        <f t="shared" si="15"/>
        <v>GBS De Pimpernel, Spiltstraat 274, 1980 ZEMST</v>
      </c>
    </row>
    <row r="969" spans="1:10" x14ac:dyDescent="0.25">
      <c r="A969" s="33">
        <v>12088</v>
      </c>
      <c r="B969" s="33" t="s">
        <v>5538</v>
      </c>
      <c r="C969" s="33" t="s">
        <v>3835</v>
      </c>
      <c r="D969" s="33">
        <v>1980</v>
      </c>
      <c r="E969" s="33" t="s">
        <v>625</v>
      </c>
      <c r="F969" s="33" t="s">
        <v>1792</v>
      </c>
      <c r="G969" s="33" t="s">
        <v>6925</v>
      </c>
      <c r="H969" s="33" t="s">
        <v>6637</v>
      </c>
      <c r="I969" s="33" t="s">
        <v>7388</v>
      </c>
      <c r="J969" s="88" t="str">
        <f t="shared" si="15"/>
        <v>VBS Tuimeling, Brusselsesteenweg 23, 1980 ZEMST</v>
      </c>
    </row>
    <row r="970" spans="1:10" x14ac:dyDescent="0.25">
      <c r="A970" s="33">
        <v>12104</v>
      </c>
      <c r="B970" s="33" t="s">
        <v>6790</v>
      </c>
      <c r="C970" s="33" t="s">
        <v>3836</v>
      </c>
      <c r="D970" s="33">
        <v>1981</v>
      </c>
      <c r="E970" s="33" t="s">
        <v>336</v>
      </c>
      <c r="F970" s="33" t="s">
        <v>1793</v>
      </c>
      <c r="G970" s="33" t="s">
        <v>6925</v>
      </c>
      <c r="H970" s="33" t="s">
        <v>6637</v>
      </c>
      <c r="I970" s="33" t="s">
        <v>7388</v>
      </c>
      <c r="J970" s="88" t="str">
        <f t="shared" si="15"/>
        <v>VBS De Kriekelaar, de Tilbourgstraat 16, 1981 HOFSTADE</v>
      </c>
    </row>
    <row r="971" spans="1:10" x14ac:dyDescent="0.25">
      <c r="A971" s="33">
        <v>12112</v>
      </c>
      <c r="B971" s="33" t="s">
        <v>5313</v>
      </c>
      <c r="C971" s="33" t="s">
        <v>3837</v>
      </c>
      <c r="D971" s="33">
        <v>1982</v>
      </c>
      <c r="E971" s="33" t="s">
        <v>626</v>
      </c>
      <c r="F971" s="33" t="s">
        <v>2920</v>
      </c>
      <c r="G971" s="33" t="s">
        <v>10864</v>
      </c>
      <c r="H971" s="33" t="s">
        <v>10865</v>
      </c>
      <c r="I971" s="33" t="s">
        <v>10866</v>
      </c>
      <c r="J971" s="88" t="str">
        <f t="shared" si="15"/>
        <v>GBS De Regenboog, Molenveld 26, 1982 ELEWIJT</v>
      </c>
    </row>
    <row r="972" spans="1:10" x14ac:dyDescent="0.25">
      <c r="A972" s="33">
        <v>12121</v>
      </c>
      <c r="B972" s="33" t="s">
        <v>6791</v>
      </c>
      <c r="C972" s="33" t="s">
        <v>3838</v>
      </c>
      <c r="D972" s="33">
        <v>2812</v>
      </c>
      <c r="E972" s="33" t="s">
        <v>627</v>
      </c>
      <c r="F972" s="33" t="s">
        <v>1794</v>
      </c>
      <c r="G972" s="33" t="s">
        <v>6925</v>
      </c>
      <c r="H972" s="33" t="s">
        <v>6637</v>
      </c>
      <c r="I972" s="33" t="s">
        <v>7388</v>
      </c>
      <c r="J972" s="88" t="str">
        <f t="shared" si="15"/>
        <v>VBS Sint-Lambertus, Leuvensesteenweg 641, 2812 MUIZEN</v>
      </c>
    </row>
    <row r="973" spans="1:10" x14ac:dyDescent="0.25">
      <c r="A973" s="33">
        <v>12138</v>
      </c>
      <c r="B973" s="33" t="s">
        <v>5539</v>
      </c>
      <c r="C973" s="33" t="s">
        <v>3839</v>
      </c>
      <c r="D973" s="33">
        <v>3191</v>
      </c>
      <c r="E973" s="33" t="s">
        <v>628</v>
      </c>
      <c r="F973" s="33" t="s">
        <v>1795</v>
      </c>
      <c r="G973" s="33" t="s">
        <v>6916</v>
      </c>
      <c r="H973" s="33" t="s">
        <v>6621</v>
      </c>
      <c r="I973" s="33" t="s">
        <v>7058</v>
      </c>
      <c r="J973" s="88" t="str">
        <f t="shared" si="15"/>
        <v>VBS Kringeling, Ravesteinstraat 2, 3191 HEVER</v>
      </c>
    </row>
    <row r="974" spans="1:10" x14ac:dyDescent="0.25">
      <c r="A974" s="33">
        <v>12146</v>
      </c>
      <c r="B974" s="33" t="s">
        <v>6950</v>
      </c>
      <c r="C974" s="33" t="s">
        <v>3840</v>
      </c>
      <c r="D974" s="33">
        <v>3190</v>
      </c>
      <c r="E974" s="33" t="s">
        <v>629</v>
      </c>
      <c r="F974" s="33" t="s">
        <v>1796</v>
      </c>
      <c r="G974" s="33" t="s">
        <v>6916</v>
      </c>
      <c r="H974" s="33" t="s">
        <v>6621</v>
      </c>
      <c r="I974" s="33" t="s">
        <v>7058</v>
      </c>
      <c r="J974" s="88" t="str">
        <f t="shared" si="15"/>
        <v>VBS_De Wegwijzer, Hanswijkstraat 20, 3190 BOORTMEERBEEK</v>
      </c>
    </row>
    <row r="975" spans="1:10" x14ac:dyDescent="0.25">
      <c r="A975" s="33">
        <v>12153</v>
      </c>
      <c r="B975" s="33" t="s">
        <v>6688</v>
      </c>
      <c r="C975" s="33" t="s">
        <v>3841</v>
      </c>
      <c r="D975" s="33">
        <v>3190</v>
      </c>
      <c r="E975" s="33" t="s">
        <v>629</v>
      </c>
      <c r="F975" s="33" t="s">
        <v>1797</v>
      </c>
      <c r="G975" s="33" t="s">
        <v>10864</v>
      </c>
      <c r="H975" s="33" t="s">
        <v>10865</v>
      </c>
      <c r="I975" s="33" t="s">
        <v>10866</v>
      </c>
      <c r="J975" s="88" t="str">
        <f t="shared" si="15"/>
        <v>GBS De Klimboom, Beringstraat 107, 3190 BOORTMEERBEEK</v>
      </c>
    </row>
    <row r="976" spans="1:10" x14ac:dyDescent="0.25">
      <c r="A976" s="33">
        <v>12161</v>
      </c>
      <c r="B976" s="33" t="s">
        <v>5540</v>
      </c>
      <c r="C976" s="33" t="s">
        <v>3842</v>
      </c>
      <c r="D976" s="33">
        <v>3150</v>
      </c>
      <c r="E976" s="33" t="s">
        <v>630</v>
      </c>
      <c r="F976" s="33" t="s">
        <v>1798</v>
      </c>
      <c r="G976" s="33" t="s">
        <v>6916</v>
      </c>
      <c r="H976" s="33" t="s">
        <v>6621</v>
      </c>
      <c r="I976" s="33" t="s">
        <v>7058</v>
      </c>
      <c r="J976" s="88" t="str">
        <f t="shared" si="15"/>
        <v>VKS Pit, Nieuwstraat 1, 3150 WESPELAAR</v>
      </c>
    </row>
    <row r="977" spans="1:10" x14ac:dyDescent="0.25">
      <c r="A977" s="33">
        <v>12179</v>
      </c>
      <c r="B977" s="33" t="s">
        <v>5541</v>
      </c>
      <c r="C977" s="33" t="s">
        <v>3843</v>
      </c>
      <c r="D977" s="33">
        <v>3150</v>
      </c>
      <c r="E977" s="33" t="s">
        <v>630</v>
      </c>
      <c r="F977" s="33" t="s">
        <v>1799</v>
      </c>
      <c r="G977" s="33" t="s">
        <v>6916</v>
      </c>
      <c r="H977" s="33" t="s">
        <v>6621</v>
      </c>
      <c r="I977" s="33" t="s">
        <v>7058</v>
      </c>
      <c r="J977" s="88" t="str">
        <f t="shared" si="15"/>
        <v>VBS Haacht Station De Wieltjes, Neysetterstraat 3, 3150 WESPELAAR</v>
      </c>
    </row>
    <row r="978" spans="1:10" x14ac:dyDescent="0.25">
      <c r="A978" s="33">
        <v>12187</v>
      </c>
      <c r="B978" s="33" t="s">
        <v>5542</v>
      </c>
      <c r="C978" s="33" t="s">
        <v>3844</v>
      </c>
      <c r="D978" s="33">
        <v>3150</v>
      </c>
      <c r="E978" s="33" t="s">
        <v>631</v>
      </c>
      <c r="F978" s="33" t="s">
        <v>2921</v>
      </c>
      <c r="G978" s="33" t="s">
        <v>6916</v>
      </c>
      <c r="H978" s="33" t="s">
        <v>6621</v>
      </c>
      <c r="I978" s="33" t="s">
        <v>7058</v>
      </c>
      <c r="J978" s="88" t="str">
        <f t="shared" si="15"/>
        <v>VBS Lambertzhoeve, Kouterstraat 2, 3150 TILDONK</v>
      </c>
    </row>
    <row r="979" spans="1:10" x14ac:dyDescent="0.25">
      <c r="A979" s="33">
        <v>12195</v>
      </c>
      <c r="B979" s="33" t="s">
        <v>5543</v>
      </c>
      <c r="C979" s="33" t="s">
        <v>10904</v>
      </c>
      <c r="D979" s="33">
        <v>3000</v>
      </c>
      <c r="E979" s="33" t="s">
        <v>632</v>
      </c>
      <c r="F979" s="33" t="s">
        <v>10905</v>
      </c>
      <c r="G979" s="33" t="s">
        <v>6916</v>
      </c>
      <c r="H979" s="33" t="s">
        <v>6621</v>
      </c>
      <c r="I979" s="33" t="s">
        <v>7058</v>
      </c>
      <c r="J979" s="88" t="str">
        <f t="shared" si="15"/>
        <v>VBS Paridaens, Janseniusstraat 2_A, 3000 LEUVEN</v>
      </c>
    </row>
    <row r="980" spans="1:10" x14ac:dyDescent="0.25">
      <c r="A980" s="33">
        <v>12211</v>
      </c>
      <c r="B980" s="33" t="s">
        <v>7150</v>
      </c>
      <c r="C980" s="33" t="s">
        <v>3846</v>
      </c>
      <c r="D980" s="33">
        <v>3000</v>
      </c>
      <c r="E980" s="33" t="s">
        <v>632</v>
      </c>
      <c r="F980" s="33" t="s">
        <v>1800</v>
      </c>
      <c r="G980" s="33" t="s">
        <v>6916</v>
      </c>
      <c r="H980" s="33" t="s">
        <v>6621</v>
      </c>
      <c r="I980" s="33" t="s">
        <v>7058</v>
      </c>
      <c r="J980" s="88" t="str">
        <f t="shared" si="15"/>
        <v>VBS Sint-Jansschool, Mechelsevest 2, 3000 LEUVEN</v>
      </c>
    </row>
    <row r="981" spans="1:10" x14ac:dyDescent="0.25">
      <c r="A981" s="33">
        <v>12229</v>
      </c>
      <c r="B981" s="33" t="s">
        <v>5301</v>
      </c>
      <c r="C981" s="33" t="s">
        <v>6792</v>
      </c>
      <c r="D981" s="33">
        <v>3000</v>
      </c>
      <c r="E981" s="33" t="s">
        <v>632</v>
      </c>
      <c r="F981" s="33" t="s">
        <v>1801</v>
      </c>
      <c r="G981" s="33" t="s">
        <v>6916</v>
      </c>
      <c r="H981" s="33" t="s">
        <v>6621</v>
      </c>
      <c r="I981" s="33" t="s">
        <v>7058</v>
      </c>
      <c r="J981" s="88" t="str">
        <f t="shared" si="15"/>
        <v>VKS Mater Dei, Sint-Jacobsplein 15_A, 3000 LEUVEN</v>
      </c>
    </row>
    <row r="982" spans="1:10" x14ac:dyDescent="0.25">
      <c r="A982" s="33">
        <v>12278</v>
      </c>
      <c r="B982" s="33" t="s">
        <v>5544</v>
      </c>
      <c r="C982" s="33" t="s">
        <v>3848</v>
      </c>
      <c r="D982" s="33">
        <v>3020</v>
      </c>
      <c r="E982" s="33" t="s">
        <v>633</v>
      </c>
      <c r="F982" s="33" t="s">
        <v>1802</v>
      </c>
      <c r="G982" s="33" t="s">
        <v>10864</v>
      </c>
      <c r="H982" s="33" t="s">
        <v>10865</v>
      </c>
      <c r="I982" s="33" t="s">
        <v>10866</v>
      </c>
      <c r="J982" s="88" t="str">
        <f t="shared" si="15"/>
        <v>GBS Toverveld, Overstraat 60, 3020 VELTEM-BEISEM</v>
      </c>
    </row>
    <row r="983" spans="1:10" x14ac:dyDescent="0.25">
      <c r="A983" s="33">
        <v>12286</v>
      </c>
      <c r="B983" s="33" t="s">
        <v>7151</v>
      </c>
      <c r="C983" s="33" t="s">
        <v>3849</v>
      </c>
      <c r="D983" s="33">
        <v>3020</v>
      </c>
      <c r="E983" s="33" t="s">
        <v>633</v>
      </c>
      <c r="F983" s="33" t="s">
        <v>1803</v>
      </c>
      <c r="G983" s="33" t="s">
        <v>6916</v>
      </c>
      <c r="H983" s="33" t="s">
        <v>6621</v>
      </c>
      <c r="I983" s="33" t="s">
        <v>7058</v>
      </c>
      <c r="J983" s="88" t="str">
        <f t="shared" si="15"/>
        <v>VBS Pastoor De Clerck, Pastoor De Clerckstraat 1, 3020 VELTEM-BEISEM</v>
      </c>
    </row>
    <row r="984" spans="1:10" x14ac:dyDescent="0.25">
      <c r="A984" s="33">
        <v>12311</v>
      </c>
      <c r="B984" s="33" t="s">
        <v>5545</v>
      </c>
      <c r="C984" s="33" t="s">
        <v>3850</v>
      </c>
      <c r="D984" s="33">
        <v>3012</v>
      </c>
      <c r="E984" s="33" t="s">
        <v>337</v>
      </c>
      <c r="F984" s="33" t="s">
        <v>1804</v>
      </c>
      <c r="G984" s="33" t="s">
        <v>6916</v>
      </c>
      <c r="H984" s="33" t="s">
        <v>6621</v>
      </c>
      <c r="I984" s="33" t="s">
        <v>7058</v>
      </c>
      <c r="J984" s="88" t="str">
        <f t="shared" si="15"/>
        <v>VBS Bleydenberg, Albert Woutersstraat 15 bus 1, 3012 WILSELE</v>
      </c>
    </row>
    <row r="985" spans="1:10" x14ac:dyDescent="0.25">
      <c r="A985" s="33">
        <v>12328</v>
      </c>
      <c r="B985" s="33" t="s">
        <v>6951</v>
      </c>
      <c r="C985" s="33" t="s">
        <v>3336</v>
      </c>
      <c r="D985" s="33">
        <v>3012</v>
      </c>
      <c r="E985" s="33" t="s">
        <v>337</v>
      </c>
      <c r="F985" s="33" t="s">
        <v>1805</v>
      </c>
      <c r="G985" s="33" t="s">
        <v>6916</v>
      </c>
      <c r="H985" s="33" t="s">
        <v>6621</v>
      </c>
      <c r="I985" s="33" t="s">
        <v>7058</v>
      </c>
      <c r="J985" s="88" t="str">
        <f t="shared" si="15"/>
        <v>VBS De Bosstraat, Bosstraat 32, 3012 WILSELE</v>
      </c>
    </row>
    <row r="986" spans="1:10" x14ac:dyDescent="0.25">
      <c r="A986" s="33">
        <v>12351</v>
      </c>
      <c r="B986" s="33" t="s">
        <v>10906</v>
      </c>
      <c r="C986" s="33" t="s">
        <v>10907</v>
      </c>
      <c r="D986" s="33">
        <v>3001</v>
      </c>
      <c r="E986" s="33" t="s">
        <v>339</v>
      </c>
      <c r="F986" s="33" t="s">
        <v>10908</v>
      </c>
      <c r="G986" s="33" t="s">
        <v>6916</v>
      </c>
      <c r="H986" s="33" t="s">
        <v>6621</v>
      </c>
      <c r="I986" s="33" t="s">
        <v>7058</v>
      </c>
      <c r="J986" s="88" t="str">
        <f t="shared" si="15"/>
        <v>GO! BS Matadi, Geldenaaksebaan 18, 3001 HEVERLEE</v>
      </c>
    </row>
    <row r="987" spans="1:10" x14ac:dyDescent="0.25">
      <c r="A987" s="33">
        <v>12369</v>
      </c>
      <c r="B987" s="33" t="s">
        <v>5546</v>
      </c>
      <c r="C987" s="33" t="s">
        <v>3851</v>
      </c>
      <c r="D987" s="33">
        <v>3010</v>
      </c>
      <c r="E987" s="33" t="s">
        <v>346</v>
      </c>
      <c r="F987" s="33" t="s">
        <v>1806</v>
      </c>
      <c r="G987" s="33" t="s">
        <v>6916</v>
      </c>
      <c r="H987" s="33" t="s">
        <v>6621</v>
      </c>
      <c r="I987" s="33" t="s">
        <v>7058</v>
      </c>
      <c r="J987" s="88" t="str">
        <f t="shared" si="15"/>
        <v>VLS De Ark, Martelarenlaan 313, 3010 KESSEL-LO</v>
      </c>
    </row>
    <row r="988" spans="1:10" x14ac:dyDescent="0.25">
      <c r="A988" s="33">
        <v>12377</v>
      </c>
      <c r="B988" s="33" t="s">
        <v>5547</v>
      </c>
      <c r="C988" s="33" t="s">
        <v>3852</v>
      </c>
      <c r="D988" s="33">
        <v>3001</v>
      </c>
      <c r="E988" s="33" t="s">
        <v>339</v>
      </c>
      <c r="F988" s="33" t="s">
        <v>1807</v>
      </c>
      <c r="G988" s="33" t="s">
        <v>6916</v>
      </c>
      <c r="H988" s="33" t="s">
        <v>6621</v>
      </c>
      <c r="I988" s="33" t="s">
        <v>7058</v>
      </c>
      <c r="J988" s="88" t="str">
        <f t="shared" si="15"/>
        <v>VBS Don Bosco Sint-Lambertus, Waversebaan 95, 3001 HEVERLEE</v>
      </c>
    </row>
    <row r="989" spans="1:10" x14ac:dyDescent="0.25">
      <c r="A989" s="33">
        <v>12385</v>
      </c>
      <c r="B989" s="33" t="s">
        <v>6793</v>
      </c>
      <c r="C989" s="33" t="s">
        <v>3853</v>
      </c>
      <c r="D989" s="33">
        <v>3001</v>
      </c>
      <c r="E989" s="33" t="s">
        <v>339</v>
      </c>
      <c r="F989" s="33" t="s">
        <v>1808</v>
      </c>
      <c r="G989" s="33" t="s">
        <v>6916</v>
      </c>
      <c r="H989" s="33" t="s">
        <v>6621</v>
      </c>
      <c r="I989" s="33" t="s">
        <v>7058</v>
      </c>
      <c r="J989" s="88" t="str">
        <f t="shared" si="15"/>
        <v>VBS Terbank-Egenhoven, Egenhovenweg 43, 3001 HEVERLEE</v>
      </c>
    </row>
    <row r="990" spans="1:10" x14ac:dyDescent="0.25">
      <c r="A990" s="33">
        <v>12393</v>
      </c>
      <c r="B990" s="33" t="s">
        <v>7152</v>
      </c>
      <c r="C990" s="33" t="s">
        <v>3854</v>
      </c>
      <c r="D990" s="33">
        <v>3001</v>
      </c>
      <c r="E990" s="33" t="s">
        <v>339</v>
      </c>
      <c r="F990" s="33" t="s">
        <v>7153</v>
      </c>
      <c r="G990" s="33" t="s">
        <v>6916</v>
      </c>
      <c r="H990" s="33" t="s">
        <v>6621</v>
      </c>
      <c r="I990" s="33" t="s">
        <v>7058</v>
      </c>
      <c r="J990" s="88" t="str">
        <f t="shared" si="15"/>
        <v>VLS Heilig Hart, Naamsesteenweg 355, 3001 HEVERLEE</v>
      </c>
    </row>
    <row r="991" spans="1:10" x14ac:dyDescent="0.25">
      <c r="A991" s="33">
        <v>12401</v>
      </c>
      <c r="B991" s="33" t="s">
        <v>5319</v>
      </c>
      <c r="C991" s="33" t="s">
        <v>3855</v>
      </c>
      <c r="D991" s="33">
        <v>3001</v>
      </c>
      <c r="E991" s="33" t="s">
        <v>339</v>
      </c>
      <c r="F991" s="33" t="s">
        <v>1809</v>
      </c>
      <c r="G991" s="33" t="s">
        <v>6916</v>
      </c>
      <c r="H991" s="33" t="s">
        <v>6621</v>
      </c>
      <c r="I991" s="33" t="s">
        <v>7058</v>
      </c>
      <c r="J991" s="88" t="str">
        <f t="shared" si="15"/>
        <v>VBS Don Bosco, Groenveldstraat 46, 3001 HEVERLEE</v>
      </c>
    </row>
    <row r="992" spans="1:10" x14ac:dyDescent="0.25">
      <c r="A992" s="33">
        <v>12427</v>
      </c>
      <c r="B992" s="33" t="s">
        <v>5548</v>
      </c>
      <c r="C992" s="33" t="s">
        <v>3856</v>
      </c>
      <c r="D992" s="33">
        <v>3050</v>
      </c>
      <c r="E992" s="33" t="s">
        <v>634</v>
      </c>
      <c r="F992" s="33" t="s">
        <v>5549</v>
      </c>
      <c r="G992" s="33" t="s">
        <v>6925</v>
      </c>
      <c r="H992" s="33" t="s">
        <v>6637</v>
      </c>
      <c r="I992" s="33" t="s">
        <v>7388</v>
      </c>
      <c r="J992" s="88" t="str">
        <f t="shared" si="15"/>
        <v>GBS De Letterberg, Dorpsstraat 81, 3050 OUD-HEVERLEE</v>
      </c>
    </row>
    <row r="993" spans="1:10" x14ac:dyDescent="0.25">
      <c r="A993" s="33">
        <v>12435</v>
      </c>
      <c r="B993" s="33" t="s">
        <v>7154</v>
      </c>
      <c r="C993" s="33" t="s">
        <v>3857</v>
      </c>
      <c r="D993" s="33">
        <v>3360</v>
      </c>
      <c r="E993" s="33" t="s">
        <v>635</v>
      </c>
      <c r="F993" s="33" t="s">
        <v>1810</v>
      </c>
      <c r="G993" s="33" t="s">
        <v>6916</v>
      </c>
      <c r="H993" s="33" t="s">
        <v>6621</v>
      </c>
      <c r="I993" s="33" t="s">
        <v>7058</v>
      </c>
      <c r="J993" s="88" t="str">
        <f t="shared" si="15"/>
        <v>VBS Sint-Pietersschool, Kloosterstraat 2, 3360 KORBEEK-LO</v>
      </c>
    </row>
    <row r="994" spans="1:10" x14ac:dyDescent="0.25">
      <c r="A994" s="33">
        <v>12451</v>
      </c>
      <c r="B994" s="33" t="s">
        <v>7155</v>
      </c>
      <c r="C994" s="33" t="s">
        <v>3858</v>
      </c>
      <c r="D994" s="33">
        <v>3360</v>
      </c>
      <c r="E994" s="33" t="s">
        <v>636</v>
      </c>
      <c r="F994" s="33" t="s">
        <v>1811</v>
      </c>
      <c r="G994" s="33" t="s">
        <v>6916</v>
      </c>
      <c r="H994" s="33" t="s">
        <v>6621</v>
      </c>
      <c r="I994" s="33" t="s">
        <v>7058</v>
      </c>
      <c r="J994" s="88" t="str">
        <f t="shared" si="15"/>
        <v>GBS 't Klavertje Bierbeek, Schoolstraat 37, 3360 BIERBEEK</v>
      </c>
    </row>
    <row r="995" spans="1:10" x14ac:dyDescent="0.25">
      <c r="A995" s="33">
        <v>12468</v>
      </c>
      <c r="B995" s="33" t="s">
        <v>5550</v>
      </c>
      <c r="C995" s="33" t="s">
        <v>3859</v>
      </c>
      <c r="D995" s="33">
        <v>3360</v>
      </c>
      <c r="E995" s="33" t="s">
        <v>636</v>
      </c>
      <c r="F995" s="33" t="s">
        <v>1812</v>
      </c>
      <c r="G995" s="33" t="s">
        <v>6916</v>
      </c>
      <c r="H995" s="33" t="s">
        <v>6621</v>
      </c>
      <c r="I995" s="33" t="s">
        <v>7058</v>
      </c>
      <c r="J995" s="88" t="str">
        <f t="shared" si="15"/>
        <v>VBS De Kinderberg, Bergstraat 18, 3360 BIERBEEK</v>
      </c>
    </row>
    <row r="996" spans="1:10" x14ac:dyDescent="0.25">
      <c r="A996" s="33">
        <v>12476</v>
      </c>
      <c r="B996" s="33" t="s">
        <v>489</v>
      </c>
      <c r="C996" s="33" t="s">
        <v>3860</v>
      </c>
      <c r="D996" s="33">
        <v>3053</v>
      </c>
      <c r="E996" s="33" t="s">
        <v>637</v>
      </c>
      <c r="F996" s="33" t="s">
        <v>3861</v>
      </c>
      <c r="G996" s="33" t="s">
        <v>6925</v>
      </c>
      <c r="H996" s="33" t="s">
        <v>6637</v>
      </c>
      <c r="I996" s="33" t="s">
        <v>7388</v>
      </c>
      <c r="J996" s="88" t="str">
        <f t="shared" si="15"/>
        <v>Gemeentelijke Basisschool, Armand Verheydenstraat 19, 3053 HAASRODE</v>
      </c>
    </row>
    <row r="997" spans="1:10" x14ac:dyDescent="0.25">
      <c r="A997" s="33">
        <v>12484</v>
      </c>
      <c r="B997" s="33" t="s">
        <v>5551</v>
      </c>
      <c r="C997" s="33" t="s">
        <v>3862</v>
      </c>
      <c r="D997" s="33">
        <v>3052</v>
      </c>
      <c r="E997" s="33" t="s">
        <v>638</v>
      </c>
      <c r="F997" s="33" t="s">
        <v>3863</v>
      </c>
      <c r="G997" s="33" t="s">
        <v>6925</v>
      </c>
      <c r="H997" s="33" t="s">
        <v>6637</v>
      </c>
      <c r="I997" s="33" t="s">
        <v>7388</v>
      </c>
      <c r="J997" s="88" t="str">
        <f t="shared" si="15"/>
        <v>GBS De Lijsterboom, Bierbeekstraat 4, 3052 BLANDEN</v>
      </c>
    </row>
    <row r="998" spans="1:10" x14ac:dyDescent="0.25">
      <c r="A998" s="33">
        <v>12492</v>
      </c>
      <c r="B998" s="33" t="s">
        <v>487</v>
      </c>
      <c r="C998" s="33" t="s">
        <v>3864</v>
      </c>
      <c r="D998" s="33">
        <v>3051</v>
      </c>
      <c r="E998" s="33" t="s">
        <v>639</v>
      </c>
      <c r="F998" s="33" t="s">
        <v>1813</v>
      </c>
      <c r="G998" s="33" t="s">
        <v>6916</v>
      </c>
      <c r="H998" s="33" t="s">
        <v>6621</v>
      </c>
      <c r="I998" s="33" t="s">
        <v>7058</v>
      </c>
      <c r="J998" s="88" t="str">
        <f t="shared" si="15"/>
        <v>Vrije Basisschool, Pastoor Tilemansstraat 4, 3051 SINT-JORIS-WEERT</v>
      </c>
    </row>
    <row r="999" spans="1:10" x14ac:dyDescent="0.25">
      <c r="A999" s="33">
        <v>12501</v>
      </c>
      <c r="B999" s="33" t="s">
        <v>5552</v>
      </c>
      <c r="C999" s="33" t="s">
        <v>3865</v>
      </c>
      <c r="D999" s="33">
        <v>3040</v>
      </c>
      <c r="E999" s="33" t="s">
        <v>640</v>
      </c>
      <c r="F999" s="33" t="s">
        <v>3866</v>
      </c>
      <c r="G999" s="33" t="s">
        <v>6925</v>
      </c>
      <c r="H999" s="33" t="s">
        <v>6637</v>
      </c>
      <c r="I999" s="33" t="s">
        <v>7388</v>
      </c>
      <c r="J999" s="88" t="str">
        <f t="shared" si="15"/>
        <v>GBS De Letterboom, Wilgenpad 1, 3040 OTTENBURG</v>
      </c>
    </row>
    <row r="1000" spans="1:10" x14ac:dyDescent="0.25">
      <c r="A1000" s="33">
        <v>12518</v>
      </c>
      <c r="B1000" s="33" t="s">
        <v>5553</v>
      </c>
      <c r="C1000" s="33" t="s">
        <v>3867</v>
      </c>
      <c r="D1000" s="33">
        <v>3040</v>
      </c>
      <c r="E1000" s="33" t="s">
        <v>641</v>
      </c>
      <c r="F1000" s="33" t="s">
        <v>3868</v>
      </c>
      <c r="G1000" s="33" t="s">
        <v>6925</v>
      </c>
      <c r="H1000" s="33" t="s">
        <v>6637</v>
      </c>
      <c r="I1000" s="33" t="s">
        <v>7388</v>
      </c>
      <c r="J1000" s="88" t="str">
        <f t="shared" si="15"/>
        <v>GBS Den Elzas, Elzasstraat 19, 3040 HULDENBERG</v>
      </c>
    </row>
    <row r="1001" spans="1:10" x14ac:dyDescent="0.25">
      <c r="A1001" s="33">
        <v>12526</v>
      </c>
      <c r="B1001" s="33" t="s">
        <v>5554</v>
      </c>
      <c r="C1001" s="33" t="s">
        <v>3869</v>
      </c>
      <c r="D1001" s="33">
        <v>3060</v>
      </c>
      <c r="E1001" s="33" t="s">
        <v>642</v>
      </c>
      <c r="F1001" s="33" t="s">
        <v>1814</v>
      </c>
      <c r="G1001" s="33" t="s">
        <v>6916</v>
      </c>
      <c r="H1001" s="33" t="s">
        <v>6621</v>
      </c>
      <c r="I1001" s="33" t="s">
        <v>7058</v>
      </c>
      <c r="J1001" s="88" t="str">
        <f t="shared" si="15"/>
        <v>GBS 't Zonneveld, A.E. Verbiststraat 6, 3060 BERTEM</v>
      </c>
    </row>
    <row r="1002" spans="1:10" x14ac:dyDescent="0.25">
      <c r="A1002" s="33">
        <v>12534</v>
      </c>
      <c r="B1002" s="33" t="s">
        <v>5555</v>
      </c>
      <c r="C1002" s="33" t="s">
        <v>3870</v>
      </c>
      <c r="D1002" s="33">
        <v>3060</v>
      </c>
      <c r="E1002" s="33" t="s">
        <v>642</v>
      </c>
      <c r="F1002" s="33" t="s">
        <v>1815</v>
      </c>
      <c r="G1002" s="33" t="s">
        <v>6916</v>
      </c>
      <c r="H1002" s="33" t="s">
        <v>6621</v>
      </c>
      <c r="I1002" s="33" t="s">
        <v>7058</v>
      </c>
      <c r="J1002" s="88" t="str">
        <f t="shared" si="15"/>
        <v>VBS De Waaier, Egenhovenstraat 24_A, 3060 BERTEM</v>
      </c>
    </row>
    <row r="1003" spans="1:10" x14ac:dyDescent="0.25">
      <c r="A1003" s="33">
        <v>12542</v>
      </c>
      <c r="B1003" s="33" t="s">
        <v>10609</v>
      </c>
      <c r="C1003" s="33" t="s">
        <v>3871</v>
      </c>
      <c r="D1003" s="33">
        <v>3061</v>
      </c>
      <c r="E1003" s="33" t="s">
        <v>643</v>
      </c>
      <c r="F1003" s="33" t="s">
        <v>1816</v>
      </c>
      <c r="G1003" s="33" t="s">
        <v>6916</v>
      </c>
      <c r="H1003" s="33" t="s">
        <v>6621</v>
      </c>
      <c r="I1003" s="33" t="s">
        <v>7058</v>
      </c>
      <c r="J1003" s="88" t="str">
        <f t="shared" si="15"/>
        <v>GBS Leefdaal, Dorpstraat 540, 3061 LEEFDAAL</v>
      </c>
    </row>
    <row r="1004" spans="1:10" x14ac:dyDescent="0.25">
      <c r="A1004" s="33">
        <v>12559</v>
      </c>
      <c r="B1004" s="33" t="s">
        <v>5313</v>
      </c>
      <c r="C1004" s="33" t="s">
        <v>3872</v>
      </c>
      <c r="D1004" s="33">
        <v>3070</v>
      </c>
      <c r="E1004" s="33" t="s">
        <v>340</v>
      </c>
      <c r="F1004" s="33" t="s">
        <v>1817</v>
      </c>
      <c r="G1004" s="33" t="s">
        <v>6925</v>
      </c>
      <c r="H1004" s="33" t="s">
        <v>6637</v>
      </c>
      <c r="I1004" s="33" t="s">
        <v>7388</v>
      </c>
      <c r="J1004" s="88" t="str">
        <f t="shared" si="15"/>
        <v>GBS De Regenboog, Kloosterstraat 10, 3070 KORTENBERG</v>
      </c>
    </row>
    <row r="1005" spans="1:10" x14ac:dyDescent="0.25">
      <c r="A1005" s="33">
        <v>12567</v>
      </c>
      <c r="B1005" s="33" t="s">
        <v>5556</v>
      </c>
      <c r="C1005" s="33" t="s">
        <v>3873</v>
      </c>
      <c r="D1005" s="33">
        <v>3071</v>
      </c>
      <c r="E1005" s="33" t="s">
        <v>644</v>
      </c>
      <c r="F1005" s="33" t="s">
        <v>1818</v>
      </c>
      <c r="G1005" s="33" t="s">
        <v>6925</v>
      </c>
      <c r="H1005" s="33" t="s">
        <v>6637</v>
      </c>
      <c r="I1005" s="33" t="s">
        <v>7388</v>
      </c>
      <c r="J1005" s="88" t="str">
        <f t="shared" si="15"/>
        <v>GBS De Klimop, Kwerpsebaan 249, 3071 ERPS-KWERPS</v>
      </c>
    </row>
    <row r="1006" spans="1:10" x14ac:dyDescent="0.25">
      <c r="A1006" s="33">
        <v>12575</v>
      </c>
      <c r="B1006" s="33" t="s">
        <v>5420</v>
      </c>
      <c r="C1006" s="33" t="s">
        <v>3874</v>
      </c>
      <c r="D1006" s="33">
        <v>3071</v>
      </c>
      <c r="E1006" s="33" t="s">
        <v>644</v>
      </c>
      <c r="F1006" s="33" t="s">
        <v>1819</v>
      </c>
      <c r="G1006" s="33" t="s">
        <v>6925</v>
      </c>
      <c r="H1006" s="33" t="s">
        <v>6637</v>
      </c>
      <c r="I1006" s="33" t="s">
        <v>7388</v>
      </c>
      <c r="J1006" s="88" t="str">
        <f t="shared" si="15"/>
        <v>VBS Mater Dei, Engerstraat 10, 3071 ERPS-KWERPS</v>
      </c>
    </row>
    <row r="1007" spans="1:10" x14ac:dyDescent="0.25">
      <c r="A1007" s="33">
        <v>12583</v>
      </c>
      <c r="B1007" s="33" t="s">
        <v>6791</v>
      </c>
      <c r="C1007" s="33" t="s">
        <v>3875</v>
      </c>
      <c r="D1007" s="33">
        <v>1930</v>
      </c>
      <c r="E1007" s="33" t="s">
        <v>645</v>
      </c>
      <c r="F1007" s="33" t="s">
        <v>1820</v>
      </c>
      <c r="G1007" s="33" t="s">
        <v>6925</v>
      </c>
      <c r="H1007" s="33" t="s">
        <v>6637</v>
      </c>
      <c r="I1007" s="33" t="s">
        <v>7388</v>
      </c>
      <c r="J1007" s="88" t="str">
        <f t="shared" si="15"/>
        <v>VBS Sint-Lambertus, Burggrachtstraat 1_a, 1930 NOSSEGEM</v>
      </c>
    </row>
    <row r="1008" spans="1:10" x14ac:dyDescent="0.25">
      <c r="A1008" s="33">
        <v>12591</v>
      </c>
      <c r="B1008" s="33" t="s">
        <v>5557</v>
      </c>
      <c r="C1008" s="33" t="s">
        <v>3876</v>
      </c>
      <c r="D1008" s="33">
        <v>3078</v>
      </c>
      <c r="E1008" s="33" t="s">
        <v>646</v>
      </c>
      <c r="F1008" s="33" t="s">
        <v>1821</v>
      </c>
      <c r="G1008" s="33" t="s">
        <v>6925</v>
      </c>
      <c r="H1008" s="33" t="s">
        <v>6637</v>
      </c>
      <c r="I1008" s="33" t="s">
        <v>7388</v>
      </c>
      <c r="J1008" s="88" t="str">
        <f t="shared" si="15"/>
        <v>GBS De Negensprong, Annonciadenstraat 1, 3078 EVERBERG</v>
      </c>
    </row>
    <row r="1009" spans="1:10" x14ac:dyDescent="0.25">
      <c r="A1009" s="33">
        <v>12609</v>
      </c>
      <c r="B1009" s="33" t="s">
        <v>5558</v>
      </c>
      <c r="C1009" s="33" t="s">
        <v>3877</v>
      </c>
      <c r="D1009" s="33">
        <v>3078</v>
      </c>
      <c r="E1009" s="33" t="s">
        <v>647</v>
      </c>
      <c r="F1009" s="33" t="s">
        <v>1822</v>
      </c>
      <c r="G1009" s="33" t="s">
        <v>6925</v>
      </c>
      <c r="H1009" s="33" t="s">
        <v>6637</v>
      </c>
      <c r="I1009" s="33" t="s">
        <v>7388</v>
      </c>
      <c r="J1009" s="88" t="str">
        <f t="shared" si="15"/>
        <v>GBS De Boemerang, Alfons Dewitstraat 7, 3078 MEERBEEK</v>
      </c>
    </row>
    <row r="1010" spans="1:10" x14ac:dyDescent="0.25">
      <c r="A1010" s="33">
        <v>12617</v>
      </c>
      <c r="B1010" s="33" t="s">
        <v>10610</v>
      </c>
      <c r="C1010" s="33" t="s">
        <v>3878</v>
      </c>
      <c r="D1010" s="33">
        <v>1820</v>
      </c>
      <c r="E1010" s="33" t="s">
        <v>648</v>
      </c>
      <c r="F1010" s="33" t="s">
        <v>1823</v>
      </c>
      <c r="G1010" s="33" t="s">
        <v>6925</v>
      </c>
      <c r="H1010" s="33" t="s">
        <v>6637</v>
      </c>
      <c r="I1010" s="33" t="s">
        <v>7388</v>
      </c>
      <c r="J1010" s="88" t="str">
        <f t="shared" si="15"/>
        <v>VBS Ham, Van Frachenlaan 25, 1820 STEENOKKERZEEL</v>
      </c>
    </row>
    <row r="1011" spans="1:10" x14ac:dyDescent="0.25">
      <c r="A1011" s="33">
        <v>12625</v>
      </c>
      <c r="B1011" s="33" t="s">
        <v>5559</v>
      </c>
      <c r="C1011" s="33" t="s">
        <v>10909</v>
      </c>
      <c r="D1011" s="33">
        <v>1820</v>
      </c>
      <c r="E1011" s="33" t="s">
        <v>648</v>
      </c>
      <c r="F1011" s="33" t="s">
        <v>1824</v>
      </c>
      <c r="G1011" s="33" t="s">
        <v>10864</v>
      </c>
      <c r="H1011" s="33" t="s">
        <v>10865</v>
      </c>
      <c r="I1011" s="33" t="s">
        <v>10866</v>
      </c>
      <c r="J1011" s="88" t="str">
        <f t="shared" si="15"/>
        <v>GBS Piramide &amp; Tilia, Fuérisonplaats 14, 1820 STEENOKKERZEEL</v>
      </c>
    </row>
    <row r="1012" spans="1:10" x14ac:dyDescent="0.25">
      <c r="A1012" s="33">
        <v>12633</v>
      </c>
      <c r="B1012" s="33" t="s">
        <v>5621</v>
      </c>
      <c r="C1012" s="33" t="s">
        <v>3879</v>
      </c>
      <c r="D1012" s="33">
        <v>1910</v>
      </c>
      <c r="E1012" s="33" t="s">
        <v>341</v>
      </c>
      <c r="F1012" s="33" t="s">
        <v>1825</v>
      </c>
      <c r="G1012" s="33" t="s">
        <v>6920</v>
      </c>
      <c r="H1012" s="33" t="s">
        <v>6624</v>
      </c>
      <c r="I1012" s="33" t="s">
        <v>7061</v>
      </c>
      <c r="J1012" s="88" t="str">
        <f t="shared" si="15"/>
        <v>VBS De Boomhut, Brouwerijstraat 2, 1910 KAMPENHOUT</v>
      </c>
    </row>
    <row r="1013" spans="1:10" x14ac:dyDescent="0.25">
      <c r="A1013" s="33">
        <v>12641</v>
      </c>
      <c r="B1013" s="33" t="s">
        <v>6794</v>
      </c>
      <c r="C1013" s="33" t="s">
        <v>3880</v>
      </c>
      <c r="D1013" s="33">
        <v>1910</v>
      </c>
      <c r="E1013" s="33" t="s">
        <v>649</v>
      </c>
      <c r="F1013" s="33" t="s">
        <v>1826</v>
      </c>
      <c r="G1013" s="33" t="s">
        <v>10864</v>
      </c>
      <c r="H1013" s="33" t="s">
        <v>10865</v>
      </c>
      <c r="I1013" s="33" t="s">
        <v>10866</v>
      </c>
      <c r="J1013" s="88" t="str">
        <f t="shared" si="15"/>
        <v>GBS De Toverberg &amp; Het Klimtouw, Torfbroeklaan 25, 1910 BERG</v>
      </c>
    </row>
    <row r="1014" spans="1:10" x14ac:dyDescent="0.25">
      <c r="A1014" s="33">
        <v>12658</v>
      </c>
      <c r="B1014" s="33" t="s">
        <v>5560</v>
      </c>
      <c r="C1014" s="33" t="s">
        <v>3881</v>
      </c>
      <c r="D1014" s="33">
        <v>1910</v>
      </c>
      <c r="E1014" s="33" t="s">
        <v>650</v>
      </c>
      <c r="F1014" s="33" t="s">
        <v>1827</v>
      </c>
      <c r="G1014" s="33" t="s">
        <v>6920</v>
      </c>
      <c r="H1014" s="33" t="s">
        <v>6624</v>
      </c>
      <c r="I1014" s="33" t="s">
        <v>7061</v>
      </c>
      <c r="J1014" s="88" t="str">
        <f t="shared" si="15"/>
        <v>VKS 't Okkerzeeltje, Bogaertstraat 4, 1910 NEDEROKKERZEEL</v>
      </c>
    </row>
    <row r="1015" spans="1:10" x14ac:dyDescent="0.25">
      <c r="A1015" s="33">
        <v>12666</v>
      </c>
      <c r="B1015" s="33" t="s">
        <v>5292</v>
      </c>
      <c r="C1015" s="33" t="s">
        <v>3882</v>
      </c>
      <c r="D1015" s="33">
        <v>2220</v>
      </c>
      <c r="E1015" s="33" t="s">
        <v>342</v>
      </c>
      <c r="F1015" s="33" t="s">
        <v>5561</v>
      </c>
      <c r="G1015" s="33" t="s">
        <v>6920</v>
      </c>
      <c r="H1015" s="33" t="s">
        <v>6624</v>
      </c>
      <c r="I1015" s="33" t="s">
        <v>7061</v>
      </c>
      <c r="J1015" s="88" t="str">
        <f t="shared" si="15"/>
        <v>VBS Heilig-Hartcollege, Biekorfstraat 8, 2220 HEIST-OP-DEN-BERG</v>
      </c>
    </row>
    <row r="1016" spans="1:10" x14ac:dyDescent="0.25">
      <c r="A1016" s="33">
        <v>12674</v>
      </c>
      <c r="B1016" s="33" t="s">
        <v>6795</v>
      </c>
      <c r="C1016" s="33" t="s">
        <v>3704</v>
      </c>
      <c r="D1016" s="33">
        <v>2220</v>
      </c>
      <c r="E1016" s="33" t="s">
        <v>342</v>
      </c>
      <c r="F1016" s="33" t="s">
        <v>1828</v>
      </c>
      <c r="G1016" s="33" t="s">
        <v>6925</v>
      </c>
      <c r="H1016" s="33" t="s">
        <v>6637</v>
      </c>
      <c r="I1016" s="33" t="s">
        <v>7388</v>
      </c>
      <c r="J1016" s="88" t="str">
        <f t="shared" si="15"/>
        <v>VBS Heist-Centrum, Kerkhofstraat 1, 2220 HEIST-OP-DEN-BERG</v>
      </c>
    </row>
    <row r="1017" spans="1:10" x14ac:dyDescent="0.25">
      <c r="A1017" s="33">
        <v>12682</v>
      </c>
      <c r="B1017" s="33" t="s">
        <v>487</v>
      </c>
      <c r="C1017" s="33" t="s">
        <v>3883</v>
      </c>
      <c r="D1017" s="33">
        <v>2220</v>
      </c>
      <c r="E1017" s="33" t="s">
        <v>342</v>
      </c>
      <c r="F1017" s="33" t="s">
        <v>1829</v>
      </c>
      <c r="G1017" s="33" t="s">
        <v>6920</v>
      </c>
      <c r="H1017" s="33" t="s">
        <v>6624</v>
      </c>
      <c r="I1017" s="33" t="s">
        <v>7061</v>
      </c>
      <c r="J1017" s="88" t="str">
        <f t="shared" si="15"/>
        <v>Vrije Basisschool, Pastoor Mellaertsstraat 32, 2220 HEIST-OP-DEN-BERG</v>
      </c>
    </row>
    <row r="1018" spans="1:10" x14ac:dyDescent="0.25">
      <c r="A1018" s="33">
        <v>12691</v>
      </c>
      <c r="B1018" s="33" t="s">
        <v>10910</v>
      </c>
      <c r="C1018" s="33" t="s">
        <v>3884</v>
      </c>
      <c r="D1018" s="33">
        <v>2220</v>
      </c>
      <c r="E1018" s="33" t="s">
        <v>651</v>
      </c>
      <c r="F1018" s="33" t="s">
        <v>1830</v>
      </c>
      <c r="G1018" s="33" t="s">
        <v>6925</v>
      </c>
      <c r="H1018" s="33" t="s">
        <v>6637</v>
      </c>
      <c r="I1018" s="33" t="s">
        <v>7388</v>
      </c>
      <c r="J1018" s="88" t="str">
        <f t="shared" si="15"/>
        <v>VBS De Merel, L. Carréstraat 16_c, 2220 HALLAAR</v>
      </c>
    </row>
    <row r="1019" spans="1:10" x14ac:dyDescent="0.25">
      <c r="A1019" s="33">
        <v>12708</v>
      </c>
      <c r="B1019" s="33" t="s">
        <v>5562</v>
      </c>
      <c r="C1019" s="33" t="s">
        <v>3885</v>
      </c>
      <c r="D1019" s="33">
        <v>3110</v>
      </c>
      <c r="E1019" s="33" t="s">
        <v>652</v>
      </c>
      <c r="F1019" s="33" t="s">
        <v>1831</v>
      </c>
      <c r="G1019" s="33" t="s">
        <v>10864</v>
      </c>
      <c r="H1019" s="33" t="s">
        <v>10865</v>
      </c>
      <c r="I1019" s="33" t="s">
        <v>10866</v>
      </c>
      <c r="J1019" s="88" t="str">
        <f t="shared" si="15"/>
        <v>GBS De Straal, Kapelstraat 45, 3110 ROTSELAAR</v>
      </c>
    </row>
    <row r="1020" spans="1:10" x14ac:dyDescent="0.25">
      <c r="A1020" s="33">
        <v>12716</v>
      </c>
      <c r="B1020" s="33" t="s">
        <v>489</v>
      </c>
      <c r="C1020" s="33" t="s">
        <v>3886</v>
      </c>
      <c r="D1020" s="33">
        <v>3110</v>
      </c>
      <c r="E1020" s="33" t="s">
        <v>652</v>
      </c>
      <c r="F1020" s="33" t="s">
        <v>1832</v>
      </c>
      <c r="G1020" s="33" t="s">
        <v>10864</v>
      </c>
      <c r="H1020" s="33" t="s">
        <v>10865</v>
      </c>
      <c r="I1020" s="33" t="s">
        <v>10866</v>
      </c>
      <c r="J1020" s="88" t="str">
        <f t="shared" si="15"/>
        <v>Gemeentelijke Basisschool, Schoolstraat 44, 3110 ROTSELAAR</v>
      </c>
    </row>
    <row r="1021" spans="1:10" x14ac:dyDescent="0.25">
      <c r="A1021" s="33">
        <v>12724</v>
      </c>
      <c r="B1021" s="33" t="s">
        <v>10611</v>
      </c>
      <c r="C1021" s="33" t="s">
        <v>3887</v>
      </c>
      <c r="D1021" s="33">
        <v>3111</v>
      </c>
      <c r="E1021" s="33" t="s">
        <v>653</v>
      </c>
      <c r="F1021" s="33" t="s">
        <v>1833</v>
      </c>
      <c r="G1021" s="33" t="s">
        <v>10864</v>
      </c>
      <c r="H1021" s="33" t="s">
        <v>10865</v>
      </c>
      <c r="I1021" s="33" t="s">
        <v>10866</v>
      </c>
      <c r="J1021" s="88" t="str">
        <f t="shared" si="15"/>
        <v>GBS Het Nest, Steenweg op Nieuwrode 43, 3111 WEZEMAAL</v>
      </c>
    </row>
    <row r="1022" spans="1:10" x14ac:dyDescent="0.25">
      <c r="A1022" s="33">
        <v>12732</v>
      </c>
      <c r="B1022" s="33" t="s">
        <v>5563</v>
      </c>
      <c r="C1022" s="33" t="s">
        <v>3888</v>
      </c>
      <c r="D1022" s="33">
        <v>3111</v>
      </c>
      <c r="E1022" s="33" t="s">
        <v>653</v>
      </c>
      <c r="F1022" s="33" t="s">
        <v>1834</v>
      </c>
      <c r="G1022" s="33" t="s">
        <v>6916</v>
      </c>
      <c r="H1022" s="33" t="s">
        <v>6621</v>
      </c>
      <c r="I1022" s="33" t="s">
        <v>7058</v>
      </c>
      <c r="J1022" s="88" t="str">
        <f t="shared" si="15"/>
        <v>VKS De Rank, Aarschotsesteenweg 172, 3111 WEZEMAAL</v>
      </c>
    </row>
    <row r="1023" spans="1:10" x14ac:dyDescent="0.25">
      <c r="A1023" s="33">
        <v>12757</v>
      </c>
      <c r="B1023" s="33" t="s">
        <v>10612</v>
      </c>
      <c r="C1023" s="33" t="s">
        <v>3889</v>
      </c>
      <c r="D1023" s="33">
        <v>3150</v>
      </c>
      <c r="E1023" s="33" t="s">
        <v>616</v>
      </c>
      <c r="F1023" s="33" t="s">
        <v>1835</v>
      </c>
      <c r="G1023" s="33" t="s">
        <v>6916</v>
      </c>
      <c r="H1023" s="33" t="s">
        <v>6621</v>
      </c>
      <c r="I1023" s="33" t="s">
        <v>7058</v>
      </c>
      <c r="J1023" s="88" t="str">
        <f t="shared" si="15"/>
        <v>VBS De Vuurboom, Pastoriestraat 48, 3150 HAACHT</v>
      </c>
    </row>
    <row r="1024" spans="1:10" x14ac:dyDescent="0.25">
      <c r="A1024" s="33">
        <v>12765</v>
      </c>
      <c r="B1024" s="33" t="s">
        <v>10179</v>
      </c>
      <c r="C1024" s="33" t="s">
        <v>3890</v>
      </c>
      <c r="D1024" s="33">
        <v>3120</v>
      </c>
      <c r="E1024" s="33" t="s">
        <v>343</v>
      </c>
      <c r="F1024" s="33" t="s">
        <v>1836</v>
      </c>
      <c r="G1024" s="33" t="s">
        <v>6916</v>
      </c>
      <c r="H1024" s="33" t="s">
        <v>6621</v>
      </c>
      <c r="I1024" s="33" t="s">
        <v>7058</v>
      </c>
      <c r="J1024" s="88" t="str">
        <f t="shared" si="15"/>
        <v>VBS De Klimboom, Astridstraat 4, 3120 TREMELO</v>
      </c>
    </row>
    <row r="1025" spans="1:10" x14ac:dyDescent="0.25">
      <c r="A1025" s="33">
        <v>12773</v>
      </c>
      <c r="B1025" s="33" t="s">
        <v>5564</v>
      </c>
      <c r="C1025" s="33" t="s">
        <v>3891</v>
      </c>
      <c r="D1025" s="33">
        <v>3128</v>
      </c>
      <c r="E1025" s="33" t="s">
        <v>654</v>
      </c>
      <c r="F1025" s="33" t="s">
        <v>1837</v>
      </c>
      <c r="G1025" s="33" t="s">
        <v>6916</v>
      </c>
      <c r="H1025" s="33" t="s">
        <v>6621</v>
      </c>
      <c r="I1025" s="33" t="s">
        <v>7058</v>
      </c>
      <c r="J1025" s="88" t="str">
        <f t="shared" si="15"/>
        <v>VBS Sint-Annaschool, Baalsebaan 330, 3128 BAAL</v>
      </c>
    </row>
    <row r="1026" spans="1:10" x14ac:dyDescent="0.25">
      <c r="A1026" s="33">
        <v>12781</v>
      </c>
      <c r="B1026" s="33" t="s">
        <v>5354</v>
      </c>
      <c r="C1026" s="33" t="s">
        <v>3892</v>
      </c>
      <c r="D1026" s="33">
        <v>3130</v>
      </c>
      <c r="E1026" s="33" t="s">
        <v>655</v>
      </c>
      <c r="F1026" s="33" t="s">
        <v>1838</v>
      </c>
      <c r="G1026" s="33" t="s">
        <v>10864</v>
      </c>
      <c r="H1026" s="33" t="s">
        <v>10865</v>
      </c>
      <c r="I1026" s="33" t="s">
        <v>10866</v>
      </c>
      <c r="J1026" s="88" t="str">
        <f t="shared" si="15"/>
        <v>GBS De Puzzel, De Bruynlaan 19, 3130 BEGIJNENDIJK</v>
      </c>
    </row>
    <row r="1027" spans="1:10" x14ac:dyDescent="0.25">
      <c r="A1027" s="33">
        <v>12799</v>
      </c>
      <c r="B1027" s="33" t="s">
        <v>487</v>
      </c>
      <c r="C1027" s="33" t="s">
        <v>3893</v>
      </c>
      <c r="D1027" s="33">
        <v>2230</v>
      </c>
      <c r="E1027" s="33" t="s">
        <v>656</v>
      </c>
      <c r="F1027" s="33" t="s">
        <v>1839</v>
      </c>
      <c r="G1027" s="33" t="s">
        <v>6916</v>
      </c>
      <c r="H1027" s="33" t="s">
        <v>6621</v>
      </c>
      <c r="I1027" s="33" t="s">
        <v>7058</v>
      </c>
      <c r="J1027" s="88" t="str">
        <f t="shared" ref="J1027:J1090" si="16">IF(A1027="","",B1027&amp;", "&amp;C1027&amp;", "&amp;D1027&amp;" "&amp;E1027)</f>
        <v>Vrije Basisschool, Schoolstraat 26, 2230 RAMSEL</v>
      </c>
    </row>
    <row r="1028" spans="1:10" x14ac:dyDescent="0.25">
      <c r="A1028" s="33">
        <v>12807</v>
      </c>
      <c r="B1028" s="33" t="s">
        <v>5565</v>
      </c>
      <c r="C1028" s="33" t="s">
        <v>3894</v>
      </c>
      <c r="D1028" s="33">
        <v>2235</v>
      </c>
      <c r="E1028" s="33" t="s">
        <v>657</v>
      </c>
      <c r="F1028" s="33" t="s">
        <v>1840</v>
      </c>
      <c r="G1028" s="33" t="s">
        <v>6920</v>
      </c>
      <c r="H1028" s="33" t="s">
        <v>6624</v>
      </c>
      <c r="I1028" s="33" t="s">
        <v>7061</v>
      </c>
      <c r="J1028" s="88" t="str">
        <f t="shared" si="16"/>
        <v>VBS Houtvenne, Langestraat 11, 2235 HOUTVENNE</v>
      </c>
    </row>
    <row r="1029" spans="1:10" x14ac:dyDescent="0.25">
      <c r="A1029" s="33">
        <v>12815</v>
      </c>
      <c r="B1029" s="33" t="s">
        <v>6952</v>
      </c>
      <c r="C1029" s="33" t="s">
        <v>3895</v>
      </c>
      <c r="D1029" s="33">
        <v>2221</v>
      </c>
      <c r="E1029" s="33" t="s">
        <v>658</v>
      </c>
      <c r="F1029" s="33" t="s">
        <v>6953</v>
      </c>
      <c r="G1029" s="33" t="s">
        <v>6920</v>
      </c>
      <c r="H1029" s="33" t="s">
        <v>6624</v>
      </c>
      <c r="I1029" s="33" t="s">
        <v>7061</v>
      </c>
      <c r="J1029" s="88" t="str">
        <f t="shared" si="16"/>
        <v>VBS Booischot, Ter Laken 7, 2221 BOOISCHOT</v>
      </c>
    </row>
    <row r="1030" spans="1:10" x14ac:dyDescent="0.25">
      <c r="A1030" s="33">
        <v>12823</v>
      </c>
      <c r="B1030" s="33" t="s">
        <v>5566</v>
      </c>
      <c r="C1030" s="33" t="s">
        <v>3896</v>
      </c>
      <c r="D1030" s="33">
        <v>2221</v>
      </c>
      <c r="E1030" s="33" t="s">
        <v>658</v>
      </c>
      <c r="F1030" s="33" t="s">
        <v>1841</v>
      </c>
      <c r="G1030" s="33" t="s">
        <v>10394</v>
      </c>
      <c r="H1030" s="33" t="s">
        <v>10395</v>
      </c>
      <c r="I1030" s="33" t="s">
        <v>10396</v>
      </c>
      <c r="J1030" s="88" t="str">
        <f t="shared" si="16"/>
        <v>GBS De Hei, Schrieksesteenweg 30, 2221 BOOISCHOT</v>
      </c>
    </row>
    <row r="1031" spans="1:10" x14ac:dyDescent="0.25">
      <c r="A1031" s="33">
        <v>12831</v>
      </c>
      <c r="B1031" s="33" t="s">
        <v>5490</v>
      </c>
      <c r="C1031" s="33" t="s">
        <v>5567</v>
      </c>
      <c r="D1031" s="33">
        <v>2235</v>
      </c>
      <c r="E1031" s="33" t="s">
        <v>659</v>
      </c>
      <c r="F1031" s="33" t="s">
        <v>1842</v>
      </c>
      <c r="G1031" s="33" t="s">
        <v>10394</v>
      </c>
      <c r="H1031" s="33" t="s">
        <v>10395</v>
      </c>
      <c r="I1031" s="33" t="s">
        <v>10396</v>
      </c>
      <c r="J1031" s="88" t="str">
        <f t="shared" si="16"/>
        <v>VBS De Schatkist, Mgr. Raeymaekersstraat 15, 2235 WESTMEERBEEK</v>
      </c>
    </row>
    <row r="1032" spans="1:10" x14ac:dyDescent="0.25">
      <c r="A1032" s="33">
        <v>12849</v>
      </c>
      <c r="B1032" s="33" t="s">
        <v>489</v>
      </c>
      <c r="C1032" s="33" t="s">
        <v>3897</v>
      </c>
      <c r="D1032" s="33">
        <v>2235</v>
      </c>
      <c r="E1032" s="33" t="s">
        <v>660</v>
      </c>
      <c r="F1032" s="33" t="s">
        <v>1843</v>
      </c>
      <c r="G1032" s="33" t="s">
        <v>10394</v>
      </c>
      <c r="H1032" s="33" t="s">
        <v>10395</v>
      </c>
      <c r="I1032" s="33" t="s">
        <v>10396</v>
      </c>
      <c r="J1032" s="88" t="str">
        <f t="shared" si="16"/>
        <v>Gemeentelijke Basisschool, Strepestraat 21, 2235 HULSHOUT</v>
      </c>
    </row>
    <row r="1033" spans="1:10" x14ac:dyDescent="0.25">
      <c r="A1033" s="33">
        <v>12856</v>
      </c>
      <c r="B1033" s="33" t="s">
        <v>5568</v>
      </c>
      <c r="C1033" s="33" t="s">
        <v>3898</v>
      </c>
      <c r="D1033" s="33">
        <v>2230</v>
      </c>
      <c r="E1033" s="33" t="s">
        <v>344</v>
      </c>
      <c r="F1033" s="33" t="s">
        <v>1844</v>
      </c>
      <c r="G1033" s="33" t="s">
        <v>10394</v>
      </c>
      <c r="H1033" s="33" t="s">
        <v>10395</v>
      </c>
      <c r="I1033" s="33" t="s">
        <v>10396</v>
      </c>
      <c r="J1033" s="88" t="str">
        <f t="shared" si="16"/>
        <v>VBS De Graankorrel, Blaubergsesteenweg 172, 2230 HERSELT</v>
      </c>
    </row>
    <row r="1034" spans="1:10" x14ac:dyDescent="0.25">
      <c r="A1034" s="33">
        <v>12864</v>
      </c>
      <c r="B1034" s="33" t="s">
        <v>7156</v>
      </c>
      <c r="C1034" s="33" t="s">
        <v>3899</v>
      </c>
      <c r="D1034" s="33">
        <v>2230</v>
      </c>
      <c r="E1034" s="33" t="s">
        <v>344</v>
      </c>
      <c r="F1034" s="33" t="s">
        <v>1845</v>
      </c>
      <c r="G1034" s="33" t="s">
        <v>10394</v>
      </c>
      <c r="H1034" s="33" t="s">
        <v>10395</v>
      </c>
      <c r="I1034" s="33" t="s">
        <v>10396</v>
      </c>
      <c r="J1034" s="88" t="str">
        <f t="shared" si="16"/>
        <v>VBS Bergom, Hoge Dreef 7, 2230 HERSELT</v>
      </c>
    </row>
    <row r="1035" spans="1:10" x14ac:dyDescent="0.25">
      <c r="A1035" s="33">
        <v>12872</v>
      </c>
      <c r="B1035" s="33" t="s">
        <v>6796</v>
      </c>
      <c r="C1035" s="33" t="s">
        <v>3900</v>
      </c>
      <c r="D1035" s="33">
        <v>2230</v>
      </c>
      <c r="E1035" s="33" t="s">
        <v>344</v>
      </c>
      <c r="F1035" s="33" t="s">
        <v>1846</v>
      </c>
      <c r="G1035" s="33" t="s">
        <v>10394</v>
      </c>
      <c r="H1035" s="33" t="s">
        <v>10395</v>
      </c>
      <c r="I1035" s="33" t="s">
        <v>10396</v>
      </c>
      <c r="J1035" s="88" t="str">
        <f t="shared" si="16"/>
        <v>VBS Ter Veste, Maria Gorettistraat 4, 2230 HERSELT</v>
      </c>
    </row>
    <row r="1036" spans="1:10" x14ac:dyDescent="0.25">
      <c r="A1036" s="33">
        <v>12881</v>
      </c>
      <c r="B1036" s="33" t="s">
        <v>7157</v>
      </c>
      <c r="C1036" s="33" t="s">
        <v>3901</v>
      </c>
      <c r="D1036" s="33">
        <v>2260</v>
      </c>
      <c r="E1036" s="33" t="s">
        <v>345</v>
      </c>
      <c r="F1036" s="33" t="s">
        <v>1847</v>
      </c>
      <c r="G1036" s="33" t="s">
        <v>10394</v>
      </c>
      <c r="H1036" s="33" t="s">
        <v>10395</v>
      </c>
      <c r="I1036" s="33" t="s">
        <v>10396</v>
      </c>
      <c r="J1036" s="88" t="str">
        <f t="shared" si="16"/>
        <v>VBS Oosterwijk, Emiel Stalmanslaan 2, 2260 WESTERLO</v>
      </c>
    </row>
    <row r="1037" spans="1:10" x14ac:dyDescent="0.25">
      <c r="A1037" s="33">
        <v>12898</v>
      </c>
      <c r="B1037" s="33" t="s">
        <v>6797</v>
      </c>
      <c r="C1037" s="33" t="s">
        <v>3902</v>
      </c>
      <c r="D1037" s="33">
        <v>2260</v>
      </c>
      <c r="E1037" s="33" t="s">
        <v>345</v>
      </c>
      <c r="F1037" s="33" t="s">
        <v>1848</v>
      </c>
      <c r="G1037" s="33" t="s">
        <v>10394</v>
      </c>
      <c r="H1037" s="33" t="s">
        <v>10395</v>
      </c>
      <c r="I1037" s="33" t="s">
        <v>10396</v>
      </c>
      <c r="J1037" s="88" t="str">
        <f t="shared" si="16"/>
        <v>VBS Het Rietje, de Merodedreef 110, 2260 WESTERLO</v>
      </c>
    </row>
    <row r="1038" spans="1:10" x14ac:dyDescent="0.25">
      <c r="A1038" s="33">
        <v>12906</v>
      </c>
      <c r="B1038" s="33" t="s">
        <v>5441</v>
      </c>
      <c r="C1038" s="33" t="s">
        <v>3903</v>
      </c>
      <c r="D1038" s="33">
        <v>2260</v>
      </c>
      <c r="E1038" s="33" t="s">
        <v>345</v>
      </c>
      <c r="F1038" s="33" t="s">
        <v>1849</v>
      </c>
      <c r="G1038" s="33" t="s">
        <v>10394</v>
      </c>
      <c r="H1038" s="33" t="s">
        <v>10395</v>
      </c>
      <c r="I1038" s="33" t="s">
        <v>10396</v>
      </c>
      <c r="J1038" s="88" t="str">
        <f t="shared" si="16"/>
        <v>VBS De Springplank, Jaak Lemmenslaan 12, 2260 WESTERLO</v>
      </c>
    </row>
    <row r="1039" spans="1:10" x14ac:dyDescent="0.25">
      <c r="A1039" s="33">
        <v>12914</v>
      </c>
      <c r="B1039" s="33" t="s">
        <v>5569</v>
      </c>
      <c r="C1039" s="33" t="s">
        <v>3904</v>
      </c>
      <c r="D1039" s="33">
        <v>2260</v>
      </c>
      <c r="E1039" s="33" t="s">
        <v>661</v>
      </c>
      <c r="F1039" s="33" t="s">
        <v>1850</v>
      </c>
      <c r="G1039" s="33" t="s">
        <v>10394</v>
      </c>
      <c r="H1039" s="33" t="s">
        <v>10395</v>
      </c>
      <c r="I1039" s="33" t="s">
        <v>10396</v>
      </c>
      <c r="J1039" s="88" t="str">
        <f t="shared" si="16"/>
        <v>VBS 't Grafiekje, Abdijstraat 3, 2260 TONGERLO</v>
      </c>
    </row>
    <row r="1040" spans="1:10" x14ac:dyDescent="0.25">
      <c r="A1040" s="33">
        <v>12922</v>
      </c>
      <c r="B1040" s="33" t="s">
        <v>10613</v>
      </c>
      <c r="C1040" s="33" t="s">
        <v>3905</v>
      </c>
      <c r="D1040" s="33">
        <v>2260</v>
      </c>
      <c r="E1040" s="33" t="s">
        <v>345</v>
      </c>
      <c r="F1040" s="33" t="s">
        <v>1851</v>
      </c>
      <c r="G1040" s="33" t="s">
        <v>10394</v>
      </c>
      <c r="H1040" s="33" t="s">
        <v>10395</v>
      </c>
      <c r="I1040" s="33" t="s">
        <v>10396</v>
      </c>
      <c r="J1040" s="88" t="str">
        <f t="shared" si="16"/>
        <v>GBS Voortkapel, Stijn Streuvelsstraat 11, 2260 WESTERLO</v>
      </c>
    </row>
    <row r="1041" spans="1:10" x14ac:dyDescent="0.25">
      <c r="A1041" s="33">
        <v>12948</v>
      </c>
      <c r="B1041" s="33" t="s">
        <v>7158</v>
      </c>
      <c r="C1041" s="33" t="s">
        <v>3906</v>
      </c>
      <c r="D1041" s="33">
        <v>2260</v>
      </c>
      <c r="E1041" s="33" t="s">
        <v>662</v>
      </c>
      <c r="F1041" s="33" t="s">
        <v>1852</v>
      </c>
      <c r="G1041" s="33" t="s">
        <v>10394</v>
      </c>
      <c r="H1041" s="33" t="s">
        <v>10395</v>
      </c>
      <c r="I1041" s="33" t="s">
        <v>10396</v>
      </c>
      <c r="J1041" s="88" t="str">
        <f t="shared" si="16"/>
        <v>GBS Oevel - Het Lo, Gemeentestraat 9, 2260 OEVEL</v>
      </c>
    </row>
    <row r="1042" spans="1:10" x14ac:dyDescent="0.25">
      <c r="A1042" s="33">
        <v>12955</v>
      </c>
      <c r="B1042" s="33" t="s">
        <v>5570</v>
      </c>
      <c r="C1042" s="33" t="s">
        <v>3623</v>
      </c>
      <c r="D1042" s="33">
        <v>2260</v>
      </c>
      <c r="E1042" s="33" t="s">
        <v>345</v>
      </c>
      <c r="F1042" s="33" t="s">
        <v>1853</v>
      </c>
      <c r="G1042" s="33" t="s">
        <v>10394</v>
      </c>
      <c r="H1042" s="33" t="s">
        <v>10395</v>
      </c>
      <c r="I1042" s="33" t="s">
        <v>10396</v>
      </c>
      <c r="J1042" s="88" t="str">
        <f t="shared" si="16"/>
        <v>GBS De Klimboom Heultje, Schoolstraat 1, 2260 WESTERLO</v>
      </c>
    </row>
    <row r="1043" spans="1:10" x14ac:dyDescent="0.25">
      <c r="A1043" s="33">
        <v>12971</v>
      </c>
      <c r="B1043" s="33" t="s">
        <v>10180</v>
      </c>
      <c r="C1043" s="33" t="s">
        <v>3907</v>
      </c>
      <c r="D1043" s="33">
        <v>3010</v>
      </c>
      <c r="E1043" s="33" t="s">
        <v>346</v>
      </c>
      <c r="F1043" s="33" t="s">
        <v>1854</v>
      </c>
      <c r="G1043" s="33" t="s">
        <v>6916</v>
      </c>
      <c r="H1043" s="33" t="s">
        <v>6621</v>
      </c>
      <c r="I1043" s="33" t="s">
        <v>7058</v>
      </c>
      <c r="J1043" s="88" t="str">
        <f t="shared" si="16"/>
        <v>VKS Blauwput De Speelkriebel, Jozef Pierrestraat 104, 3010 KESSEL-LO</v>
      </c>
    </row>
    <row r="1044" spans="1:10" x14ac:dyDescent="0.25">
      <c r="A1044" s="33">
        <v>12989</v>
      </c>
      <c r="B1044" s="33" t="s">
        <v>5571</v>
      </c>
      <c r="C1044" s="33" t="s">
        <v>7159</v>
      </c>
      <c r="D1044" s="33">
        <v>3010</v>
      </c>
      <c r="E1044" s="33" t="s">
        <v>346</v>
      </c>
      <c r="F1044" s="33" t="s">
        <v>1855</v>
      </c>
      <c r="G1044" s="33" t="s">
        <v>6916</v>
      </c>
      <c r="H1044" s="33" t="s">
        <v>6621</v>
      </c>
      <c r="I1044" s="33" t="s">
        <v>7058</v>
      </c>
      <c r="J1044" s="88" t="str">
        <f t="shared" si="16"/>
        <v>VBS Vlierbeek, Molenstraat 90, 3010 KESSEL-LO</v>
      </c>
    </row>
    <row r="1045" spans="1:10" x14ac:dyDescent="0.25">
      <c r="A1045" s="33">
        <v>12997</v>
      </c>
      <c r="B1045" s="33" t="s">
        <v>5572</v>
      </c>
      <c r="C1045" s="33" t="s">
        <v>3908</v>
      </c>
      <c r="D1045" s="33">
        <v>3010</v>
      </c>
      <c r="E1045" s="33" t="s">
        <v>346</v>
      </c>
      <c r="F1045" s="33" t="s">
        <v>1856</v>
      </c>
      <c r="G1045" s="33" t="s">
        <v>6916</v>
      </c>
      <c r="H1045" s="33" t="s">
        <v>6621</v>
      </c>
      <c r="I1045" s="33" t="s">
        <v>7058</v>
      </c>
      <c r="J1045" s="88" t="str">
        <f t="shared" si="16"/>
        <v>VBS Boven-Lo, Heidebergstraat 275, 3010 KESSEL-LO</v>
      </c>
    </row>
    <row r="1046" spans="1:10" x14ac:dyDescent="0.25">
      <c r="A1046" s="33">
        <v>13003</v>
      </c>
      <c r="B1046" s="33" t="s">
        <v>10911</v>
      </c>
      <c r="C1046" s="33" t="s">
        <v>3909</v>
      </c>
      <c r="D1046" s="33">
        <v>3010</v>
      </c>
      <c r="E1046" s="33" t="s">
        <v>346</v>
      </c>
      <c r="F1046" s="33" t="s">
        <v>1857</v>
      </c>
      <c r="G1046" s="33" t="s">
        <v>6916</v>
      </c>
      <c r="H1046" s="33" t="s">
        <v>6621</v>
      </c>
      <c r="I1046" s="33" t="s">
        <v>7058</v>
      </c>
      <c r="J1046" s="88" t="str">
        <f t="shared" si="16"/>
        <v>VLS Blauwput De Mozaïek, Patroonschapstraat 5, 3010 KESSEL-LO</v>
      </c>
    </row>
    <row r="1047" spans="1:10" x14ac:dyDescent="0.25">
      <c r="A1047" s="33">
        <v>13037</v>
      </c>
      <c r="B1047" s="33" t="s">
        <v>5573</v>
      </c>
      <c r="C1047" s="33" t="s">
        <v>3910</v>
      </c>
      <c r="D1047" s="33">
        <v>3220</v>
      </c>
      <c r="E1047" s="33" t="s">
        <v>663</v>
      </c>
      <c r="F1047" s="33" t="s">
        <v>1858</v>
      </c>
      <c r="G1047" s="33" t="s">
        <v>6916</v>
      </c>
      <c r="H1047" s="33" t="s">
        <v>6621</v>
      </c>
      <c r="I1047" s="33" t="s">
        <v>7058</v>
      </c>
      <c r="J1047" s="88" t="str">
        <f t="shared" si="16"/>
        <v>VBS De Plein, Klein Langeveld 30, 3220 HOLSBEEK</v>
      </c>
    </row>
    <row r="1048" spans="1:10" x14ac:dyDescent="0.25">
      <c r="A1048" s="33">
        <v>13052</v>
      </c>
      <c r="B1048" s="33" t="s">
        <v>5430</v>
      </c>
      <c r="C1048" s="33" t="s">
        <v>3911</v>
      </c>
      <c r="D1048" s="33">
        <v>3210</v>
      </c>
      <c r="E1048" s="33" t="s">
        <v>664</v>
      </c>
      <c r="F1048" s="33" t="s">
        <v>1859</v>
      </c>
      <c r="G1048" s="33" t="s">
        <v>6916</v>
      </c>
      <c r="H1048" s="33" t="s">
        <v>6621</v>
      </c>
      <c r="I1048" s="33" t="s">
        <v>7058</v>
      </c>
      <c r="J1048" s="88" t="str">
        <f t="shared" si="16"/>
        <v>VBS De Linde, Wolvendreef 1, 3210 LINDEN</v>
      </c>
    </row>
    <row r="1049" spans="1:10" x14ac:dyDescent="0.25">
      <c r="A1049" s="33">
        <v>13061</v>
      </c>
      <c r="B1049" s="33" t="s">
        <v>5261</v>
      </c>
      <c r="C1049" s="33" t="s">
        <v>3912</v>
      </c>
      <c r="D1049" s="33">
        <v>3390</v>
      </c>
      <c r="E1049" s="33" t="s">
        <v>347</v>
      </c>
      <c r="F1049" s="33" t="s">
        <v>1860</v>
      </c>
      <c r="G1049" s="33" t="s">
        <v>6916</v>
      </c>
      <c r="H1049" s="33" t="s">
        <v>6621</v>
      </c>
      <c r="I1049" s="33" t="s">
        <v>7058</v>
      </c>
      <c r="J1049" s="88" t="str">
        <f t="shared" si="16"/>
        <v>VBS Sint-Joris, Tiensesteenweg 4, 3390 SINT-JORIS-WINGE</v>
      </c>
    </row>
    <row r="1050" spans="1:10" x14ac:dyDescent="0.25">
      <c r="A1050" s="33">
        <v>13078</v>
      </c>
      <c r="B1050" s="33" t="s">
        <v>10181</v>
      </c>
      <c r="C1050" s="33" t="s">
        <v>3913</v>
      </c>
      <c r="D1050" s="33">
        <v>3390</v>
      </c>
      <c r="E1050" s="33" t="s">
        <v>430</v>
      </c>
      <c r="F1050" s="33" t="s">
        <v>1861</v>
      </c>
      <c r="G1050" s="33" t="s">
        <v>6920</v>
      </c>
      <c r="H1050" s="33" t="s">
        <v>6624</v>
      </c>
      <c r="I1050" s="33" t="s">
        <v>7061</v>
      </c>
      <c r="J1050" s="88" t="str">
        <f t="shared" si="16"/>
        <v>VBS 't Hagekind, Rillaarseweg 23, 3390 TIELT</v>
      </c>
    </row>
    <row r="1051" spans="1:10" x14ac:dyDescent="0.25">
      <c r="A1051" s="33">
        <v>13086</v>
      </c>
      <c r="B1051" s="33" t="s">
        <v>6970</v>
      </c>
      <c r="C1051" s="33" t="s">
        <v>3914</v>
      </c>
      <c r="D1051" s="33">
        <v>3210</v>
      </c>
      <c r="E1051" s="33" t="s">
        <v>665</v>
      </c>
      <c r="F1051" s="33" t="s">
        <v>1862</v>
      </c>
      <c r="G1051" s="33" t="s">
        <v>6916</v>
      </c>
      <c r="H1051" s="33" t="s">
        <v>6621</v>
      </c>
      <c r="I1051" s="33" t="s">
        <v>7058</v>
      </c>
      <c r="J1051" s="88" t="str">
        <f t="shared" si="16"/>
        <v>VBS Sint-Martinusschool, Dorpsstraat 18, 3210 LUBBEEK</v>
      </c>
    </row>
    <row r="1052" spans="1:10" x14ac:dyDescent="0.25">
      <c r="A1052" s="33">
        <v>13094</v>
      </c>
      <c r="B1052" s="33" t="s">
        <v>487</v>
      </c>
      <c r="C1052" s="33" t="s">
        <v>3915</v>
      </c>
      <c r="D1052" s="33">
        <v>3390</v>
      </c>
      <c r="E1052" s="33" t="s">
        <v>666</v>
      </c>
      <c r="F1052" s="33" t="s">
        <v>1863</v>
      </c>
      <c r="G1052" s="33" t="s">
        <v>6916</v>
      </c>
      <c r="H1052" s="33" t="s">
        <v>6621</v>
      </c>
      <c r="I1052" s="33" t="s">
        <v>7058</v>
      </c>
      <c r="J1052" s="88" t="str">
        <f t="shared" si="16"/>
        <v>Vrije Basisschool, Haldertstraat 13, 3390 HOUWAART</v>
      </c>
    </row>
    <row r="1053" spans="1:10" x14ac:dyDescent="0.25">
      <c r="A1053" s="33">
        <v>13102</v>
      </c>
      <c r="B1053" s="33" t="s">
        <v>5574</v>
      </c>
      <c r="C1053" s="33" t="s">
        <v>3916</v>
      </c>
      <c r="D1053" s="33">
        <v>3200</v>
      </c>
      <c r="E1053" s="33" t="s">
        <v>348</v>
      </c>
      <c r="F1053" s="33" t="s">
        <v>1864</v>
      </c>
      <c r="G1053" s="33" t="s">
        <v>6916</v>
      </c>
      <c r="H1053" s="33" t="s">
        <v>6621</v>
      </c>
      <c r="I1053" s="33" t="s">
        <v>7058</v>
      </c>
      <c r="J1053" s="88" t="str">
        <f t="shared" si="16"/>
        <v>VBS Sint-Jozefscollege, Bekaflaan 65, 3200 AARSCHOT</v>
      </c>
    </row>
    <row r="1054" spans="1:10" x14ac:dyDescent="0.25">
      <c r="A1054" s="33">
        <v>13111</v>
      </c>
      <c r="B1054" s="33" t="s">
        <v>5410</v>
      </c>
      <c r="C1054" s="33" t="s">
        <v>3917</v>
      </c>
      <c r="D1054" s="33">
        <v>3200</v>
      </c>
      <c r="E1054" s="33" t="s">
        <v>348</v>
      </c>
      <c r="F1054" s="33" t="s">
        <v>1865</v>
      </c>
      <c r="G1054" s="33" t="s">
        <v>6916</v>
      </c>
      <c r="H1054" s="33" t="s">
        <v>6621</v>
      </c>
      <c r="I1054" s="33" t="s">
        <v>7058</v>
      </c>
      <c r="J1054" s="88" t="str">
        <f t="shared" si="16"/>
        <v>VBS Sancta Maria, Kard. Mercierstraat 10, 3200 AARSCHOT</v>
      </c>
    </row>
    <row r="1055" spans="1:10" x14ac:dyDescent="0.25">
      <c r="A1055" s="33">
        <v>13128</v>
      </c>
      <c r="B1055" s="33" t="s">
        <v>10614</v>
      </c>
      <c r="C1055" s="33" t="s">
        <v>3918</v>
      </c>
      <c r="D1055" s="33">
        <v>3200</v>
      </c>
      <c r="E1055" s="33" t="s">
        <v>348</v>
      </c>
      <c r="F1055" s="33" t="s">
        <v>1866</v>
      </c>
      <c r="G1055" s="33" t="s">
        <v>6916</v>
      </c>
      <c r="H1055" s="33" t="s">
        <v>6621</v>
      </c>
      <c r="I1055" s="33" t="s">
        <v>7058</v>
      </c>
      <c r="J1055" s="88" t="str">
        <f t="shared" si="16"/>
        <v>VBS Ourodenberg, Kerkstraat 27, 3200 AARSCHOT</v>
      </c>
    </row>
    <row r="1056" spans="1:10" x14ac:dyDescent="0.25">
      <c r="A1056" s="33">
        <v>13151</v>
      </c>
      <c r="B1056" s="33" t="s">
        <v>10615</v>
      </c>
      <c r="C1056" s="33" t="s">
        <v>3919</v>
      </c>
      <c r="D1056" s="33">
        <v>3200</v>
      </c>
      <c r="E1056" s="33" t="s">
        <v>667</v>
      </c>
      <c r="F1056" s="33" t="s">
        <v>1867</v>
      </c>
      <c r="G1056" s="33" t="s">
        <v>6916</v>
      </c>
      <c r="H1056" s="33" t="s">
        <v>6621</v>
      </c>
      <c r="I1056" s="33" t="s">
        <v>7058</v>
      </c>
      <c r="J1056" s="88" t="str">
        <f t="shared" si="16"/>
        <v>VBS Pastoor Dergent, Pastoor Dergentstraat 109, 3200 GELRODE</v>
      </c>
    </row>
    <row r="1057" spans="1:10" x14ac:dyDescent="0.25">
      <c r="A1057" s="33">
        <v>13169</v>
      </c>
      <c r="B1057" s="33" t="s">
        <v>487</v>
      </c>
      <c r="C1057" s="33" t="s">
        <v>3920</v>
      </c>
      <c r="D1057" s="33">
        <v>3130</v>
      </c>
      <c r="E1057" s="33" t="s">
        <v>668</v>
      </c>
      <c r="F1057" s="33" t="s">
        <v>1868</v>
      </c>
      <c r="G1057" s="33" t="s">
        <v>6916</v>
      </c>
      <c r="H1057" s="33" t="s">
        <v>6621</v>
      </c>
      <c r="I1057" s="33" t="s">
        <v>7058</v>
      </c>
      <c r="J1057" s="88" t="str">
        <f t="shared" si="16"/>
        <v>Vrije Basisschool, Pastoor Pitetlaan 26, 3130 BETEKOM</v>
      </c>
    </row>
    <row r="1058" spans="1:10" x14ac:dyDescent="0.25">
      <c r="A1058" s="33">
        <v>13177</v>
      </c>
      <c r="B1058" s="33" t="s">
        <v>10616</v>
      </c>
      <c r="C1058" s="33" t="s">
        <v>3921</v>
      </c>
      <c r="D1058" s="33">
        <v>3130</v>
      </c>
      <c r="E1058" s="33" t="s">
        <v>668</v>
      </c>
      <c r="F1058" s="33" t="s">
        <v>1869</v>
      </c>
      <c r="G1058" s="33" t="s">
        <v>10864</v>
      </c>
      <c r="H1058" s="33" t="s">
        <v>10865</v>
      </c>
      <c r="I1058" s="33" t="s">
        <v>10866</v>
      </c>
      <c r="J1058" s="88" t="str">
        <f t="shared" si="16"/>
        <v>GBS De Klimroos, Prof.Scharpélaan 47, 3130 BETEKOM</v>
      </c>
    </row>
    <row r="1059" spans="1:10" x14ac:dyDescent="0.25">
      <c r="A1059" s="33">
        <v>13185</v>
      </c>
      <c r="B1059" s="33" t="s">
        <v>487</v>
      </c>
      <c r="C1059" s="33" t="s">
        <v>3922</v>
      </c>
      <c r="D1059" s="33">
        <v>3201</v>
      </c>
      <c r="E1059" s="33" t="s">
        <v>669</v>
      </c>
      <c r="F1059" s="33" t="s">
        <v>1870</v>
      </c>
      <c r="G1059" s="33" t="s">
        <v>6920</v>
      </c>
      <c r="H1059" s="33" t="s">
        <v>6624</v>
      </c>
      <c r="I1059" s="33" t="s">
        <v>7061</v>
      </c>
      <c r="J1059" s="88" t="str">
        <f t="shared" si="16"/>
        <v>Vrije Basisschool, Veerlestraat 7, 3201 LANGDORP</v>
      </c>
    </row>
    <row r="1060" spans="1:10" x14ac:dyDescent="0.25">
      <c r="A1060" s="33">
        <v>13193</v>
      </c>
      <c r="B1060" s="33" t="s">
        <v>487</v>
      </c>
      <c r="C1060" s="33" t="s">
        <v>3923</v>
      </c>
      <c r="D1060" s="33">
        <v>3201</v>
      </c>
      <c r="E1060" s="33" t="s">
        <v>669</v>
      </c>
      <c r="F1060" s="33" t="s">
        <v>1871</v>
      </c>
      <c r="G1060" s="33" t="s">
        <v>6920</v>
      </c>
      <c r="H1060" s="33" t="s">
        <v>6624</v>
      </c>
      <c r="I1060" s="33" t="s">
        <v>7061</v>
      </c>
      <c r="J1060" s="88" t="str">
        <f t="shared" si="16"/>
        <v>Vrije Basisschool, Hombergstraat 1, 3201 LANGDORP</v>
      </c>
    </row>
    <row r="1061" spans="1:10" x14ac:dyDescent="0.25">
      <c r="A1061" s="33">
        <v>13227</v>
      </c>
      <c r="B1061" s="33" t="s">
        <v>10182</v>
      </c>
      <c r="C1061" s="33" t="s">
        <v>3924</v>
      </c>
      <c r="D1061" s="33">
        <v>3460</v>
      </c>
      <c r="E1061" s="33" t="s">
        <v>670</v>
      </c>
      <c r="F1061" s="33" t="s">
        <v>1872</v>
      </c>
      <c r="G1061" s="33" t="s">
        <v>6916</v>
      </c>
      <c r="H1061" s="33" t="s">
        <v>6621</v>
      </c>
      <c r="I1061" s="33" t="s">
        <v>7058</v>
      </c>
      <c r="J1061" s="88" t="str">
        <f t="shared" si="16"/>
        <v>VBS 't Minnepoortje, Minnestraat 9, 3460 ASSENT</v>
      </c>
    </row>
    <row r="1062" spans="1:10" x14ac:dyDescent="0.25">
      <c r="A1062" s="33">
        <v>13235</v>
      </c>
      <c r="B1062" s="33" t="s">
        <v>6798</v>
      </c>
      <c r="C1062" s="33" t="s">
        <v>3925</v>
      </c>
      <c r="D1062" s="33">
        <v>3460</v>
      </c>
      <c r="E1062" s="33" t="s">
        <v>671</v>
      </c>
      <c r="F1062" s="33" t="s">
        <v>1873</v>
      </c>
      <c r="G1062" s="33" t="s">
        <v>6916</v>
      </c>
      <c r="H1062" s="33" t="s">
        <v>6621</v>
      </c>
      <c r="I1062" s="33" t="s">
        <v>7058</v>
      </c>
      <c r="J1062" s="88" t="str">
        <f t="shared" si="16"/>
        <v>GBS De Verre Kijker, Staatsbaan 181, 3460 BEKKEVOORT</v>
      </c>
    </row>
    <row r="1063" spans="1:10" x14ac:dyDescent="0.25">
      <c r="A1063" s="33">
        <v>13243</v>
      </c>
      <c r="B1063" s="33" t="s">
        <v>5638</v>
      </c>
      <c r="C1063" s="33" t="s">
        <v>3926</v>
      </c>
      <c r="D1063" s="33">
        <v>3473</v>
      </c>
      <c r="E1063" s="33" t="s">
        <v>672</v>
      </c>
      <c r="F1063" s="33" t="s">
        <v>1874</v>
      </c>
      <c r="G1063" s="33" t="s">
        <v>6916</v>
      </c>
      <c r="H1063" s="33" t="s">
        <v>6621</v>
      </c>
      <c r="I1063" s="33" t="s">
        <v>7058</v>
      </c>
      <c r="J1063" s="88" t="str">
        <f t="shared" si="16"/>
        <v>VBS De Zonnebloem, Oude Diestsestraat 4, 3473 WAANRODE</v>
      </c>
    </row>
    <row r="1064" spans="1:10" x14ac:dyDescent="0.25">
      <c r="A1064" s="33">
        <v>13251</v>
      </c>
      <c r="B1064" s="33" t="s">
        <v>7160</v>
      </c>
      <c r="C1064" s="33" t="s">
        <v>3927</v>
      </c>
      <c r="D1064" s="33">
        <v>3270</v>
      </c>
      <c r="E1064" s="33" t="s">
        <v>673</v>
      </c>
      <c r="F1064" s="33" t="s">
        <v>1875</v>
      </c>
      <c r="G1064" s="33" t="s">
        <v>6920</v>
      </c>
      <c r="H1064" s="33" t="s">
        <v>6624</v>
      </c>
      <c r="I1064" s="33" t="s">
        <v>7061</v>
      </c>
      <c r="J1064" s="88" t="str">
        <f t="shared" si="16"/>
        <v>VBS Sint-Jozefsschool Schoonderbuken, Houwaartstraat 305, 3270 SCHERPENHEUVEL</v>
      </c>
    </row>
    <row r="1065" spans="1:10" x14ac:dyDescent="0.25">
      <c r="A1065" s="33">
        <v>13268</v>
      </c>
      <c r="B1065" s="33" t="s">
        <v>10601</v>
      </c>
      <c r="C1065" s="33" t="s">
        <v>3928</v>
      </c>
      <c r="D1065" s="33">
        <v>3270</v>
      </c>
      <c r="E1065" s="33" t="s">
        <v>673</v>
      </c>
      <c r="F1065" s="33" t="s">
        <v>1876</v>
      </c>
      <c r="G1065" s="33" t="s">
        <v>6916</v>
      </c>
      <c r="H1065" s="33" t="s">
        <v>6621</v>
      </c>
      <c r="I1065" s="33" t="s">
        <v>7058</v>
      </c>
      <c r="J1065" s="88" t="str">
        <f t="shared" si="16"/>
        <v>VBS OLV, Rozenkranslaan 4_b, 3270 SCHERPENHEUVEL</v>
      </c>
    </row>
    <row r="1066" spans="1:10" x14ac:dyDescent="0.25">
      <c r="A1066" s="33">
        <v>13276</v>
      </c>
      <c r="B1066" s="33" t="s">
        <v>7161</v>
      </c>
      <c r="C1066" s="33" t="s">
        <v>3929</v>
      </c>
      <c r="D1066" s="33">
        <v>3271</v>
      </c>
      <c r="E1066" s="33" t="s">
        <v>674</v>
      </c>
      <c r="F1066" s="33" t="s">
        <v>1877</v>
      </c>
      <c r="G1066" s="33" t="s">
        <v>6916</v>
      </c>
      <c r="H1066" s="33" t="s">
        <v>6621</v>
      </c>
      <c r="I1066" s="33" t="s">
        <v>7058</v>
      </c>
      <c r="J1066" s="88" t="str">
        <f t="shared" si="16"/>
        <v>VBS Ons Wereldje, Brabantsebaan 46, 3271 ZICHEM</v>
      </c>
    </row>
    <row r="1067" spans="1:10" x14ac:dyDescent="0.25">
      <c r="A1067" s="33">
        <v>13292</v>
      </c>
      <c r="B1067" s="33" t="s">
        <v>5575</v>
      </c>
      <c r="C1067" s="33" t="s">
        <v>3930</v>
      </c>
      <c r="D1067" s="33">
        <v>3271</v>
      </c>
      <c r="E1067" s="33" t="s">
        <v>675</v>
      </c>
      <c r="F1067" s="33" t="s">
        <v>1878</v>
      </c>
      <c r="G1067" s="33" t="s">
        <v>6916</v>
      </c>
      <c r="H1067" s="33" t="s">
        <v>6621</v>
      </c>
      <c r="I1067" s="33" t="s">
        <v>7058</v>
      </c>
      <c r="J1067" s="88" t="str">
        <f t="shared" si="16"/>
        <v>VBS De Vlindertuin, Herseltsebaan 1, 3271 AVERBODE</v>
      </c>
    </row>
    <row r="1068" spans="1:10" x14ac:dyDescent="0.25">
      <c r="A1068" s="33">
        <v>13318</v>
      </c>
      <c r="B1068" s="33" t="s">
        <v>7162</v>
      </c>
      <c r="C1068" s="33" t="s">
        <v>3931</v>
      </c>
      <c r="D1068" s="33">
        <v>3272</v>
      </c>
      <c r="E1068" s="33" t="s">
        <v>676</v>
      </c>
      <c r="F1068" s="33" t="s">
        <v>1879</v>
      </c>
      <c r="G1068" s="33" t="s">
        <v>6916</v>
      </c>
      <c r="H1068" s="33" t="s">
        <v>6621</v>
      </c>
      <c r="I1068" s="33" t="s">
        <v>7058</v>
      </c>
      <c r="J1068" s="88" t="str">
        <f t="shared" si="16"/>
        <v>VBS Den Hulst, Hulst 16, 3272 TESTELT</v>
      </c>
    </row>
    <row r="1069" spans="1:10" x14ac:dyDescent="0.25">
      <c r="A1069" s="33">
        <v>13326</v>
      </c>
      <c r="B1069" s="33" t="s">
        <v>7163</v>
      </c>
      <c r="C1069" s="33" t="s">
        <v>7164</v>
      </c>
      <c r="D1069" s="33">
        <v>3271</v>
      </c>
      <c r="E1069" s="33" t="s">
        <v>674</v>
      </c>
      <c r="F1069" s="33" t="s">
        <v>7165</v>
      </c>
      <c r="G1069" s="33" t="s">
        <v>6916</v>
      </c>
      <c r="H1069" s="33" t="s">
        <v>6621</v>
      </c>
      <c r="I1069" s="33" t="s">
        <v>7058</v>
      </c>
      <c r="J1069" s="88" t="str">
        <f t="shared" si="16"/>
        <v>SBS Zichem-Keiberg-Scherpenheuvel, Lobbensestraat 124, 3271 ZICHEM</v>
      </c>
    </row>
    <row r="1070" spans="1:10" x14ac:dyDescent="0.25">
      <c r="A1070" s="33">
        <v>13334</v>
      </c>
      <c r="B1070" s="33" t="s">
        <v>5269</v>
      </c>
      <c r="C1070" s="33" t="s">
        <v>3932</v>
      </c>
      <c r="D1070" s="33">
        <v>3290</v>
      </c>
      <c r="E1070" s="33" t="s">
        <v>350</v>
      </c>
      <c r="F1070" s="33" t="s">
        <v>1881</v>
      </c>
      <c r="G1070" s="33" t="s">
        <v>6916</v>
      </c>
      <c r="H1070" s="33" t="s">
        <v>6621</v>
      </c>
      <c r="I1070" s="33" t="s">
        <v>7058</v>
      </c>
      <c r="J1070" s="88" t="str">
        <f t="shared" si="16"/>
        <v>VBS Voorzienigheid, Demerstraat 12, 3290 DIEST</v>
      </c>
    </row>
    <row r="1071" spans="1:10" x14ac:dyDescent="0.25">
      <c r="A1071" s="33">
        <v>13367</v>
      </c>
      <c r="B1071" s="33" t="s">
        <v>5576</v>
      </c>
      <c r="C1071" s="33" t="s">
        <v>3933</v>
      </c>
      <c r="D1071" s="33">
        <v>3293</v>
      </c>
      <c r="E1071" s="33" t="s">
        <v>677</v>
      </c>
      <c r="F1071" s="33" t="s">
        <v>10183</v>
      </c>
      <c r="G1071" s="33" t="s">
        <v>6916</v>
      </c>
      <c r="H1071" s="33" t="s">
        <v>6621</v>
      </c>
      <c r="I1071" s="33" t="s">
        <v>7058</v>
      </c>
      <c r="J1071" s="88" t="str">
        <f t="shared" si="16"/>
        <v>VKS De Notelaar, Groenenweg 1, 3293 KAGGEVINNE</v>
      </c>
    </row>
    <row r="1072" spans="1:10" x14ac:dyDescent="0.25">
      <c r="A1072" s="33">
        <v>13383</v>
      </c>
      <c r="B1072" s="33" t="s">
        <v>489</v>
      </c>
      <c r="C1072" s="33" t="s">
        <v>3935</v>
      </c>
      <c r="D1072" s="33">
        <v>3290</v>
      </c>
      <c r="E1072" s="33" t="s">
        <v>678</v>
      </c>
      <c r="F1072" s="33" t="s">
        <v>1882</v>
      </c>
      <c r="G1072" s="33" t="s">
        <v>6916</v>
      </c>
      <c r="H1072" s="33" t="s">
        <v>6621</v>
      </c>
      <c r="I1072" s="33" t="s">
        <v>7058</v>
      </c>
      <c r="J1072" s="88" t="str">
        <f t="shared" si="16"/>
        <v>Gemeentelijke Basisschool, Vroentestraat 22, 3290 SCHAFFEN</v>
      </c>
    </row>
    <row r="1073" spans="1:10" x14ac:dyDescent="0.25">
      <c r="A1073" s="33">
        <v>13391</v>
      </c>
      <c r="B1073" s="33" t="s">
        <v>487</v>
      </c>
      <c r="C1073" s="33" t="s">
        <v>10617</v>
      </c>
      <c r="D1073" s="33">
        <v>3290</v>
      </c>
      <c r="E1073" s="33" t="s">
        <v>678</v>
      </c>
      <c r="F1073" s="33" t="s">
        <v>10912</v>
      </c>
      <c r="G1073" s="33" t="s">
        <v>6920</v>
      </c>
      <c r="H1073" s="33" t="s">
        <v>6624</v>
      </c>
      <c r="I1073" s="33" t="s">
        <v>7061</v>
      </c>
      <c r="J1073" s="88" t="str">
        <f t="shared" si="16"/>
        <v>Vrije Basisschool, Vleugtstraat 33, 3290 SCHAFFEN</v>
      </c>
    </row>
    <row r="1074" spans="1:10" x14ac:dyDescent="0.25">
      <c r="A1074" s="33">
        <v>13409</v>
      </c>
      <c r="B1074" s="33" t="s">
        <v>5772</v>
      </c>
      <c r="C1074" s="33" t="s">
        <v>3936</v>
      </c>
      <c r="D1074" s="33">
        <v>3300</v>
      </c>
      <c r="E1074" s="33" t="s">
        <v>351</v>
      </c>
      <c r="F1074" s="33" t="s">
        <v>6799</v>
      </c>
      <c r="G1074" s="33" t="s">
        <v>6916</v>
      </c>
      <c r="H1074" s="33" t="s">
        <v>6621</v>
      </c>
      <c r="I1074" s="33" t="s">
        <v>7058</v>
      </c>
      <c r="J1074" s="88" t="str">
        <f t="shared" si="16"/>
        <v>VBS Immaculata, Alexianenweg 25, 3300 TIENEN</v>
      </c>
    </row>
    <row r="1075" spans="1:10" x14ac:dyDescent="0.25">
      <c r="A1075" s="33">
        <v>13417</v>
      </c>
      <c r="B1075" s="33" t="s">
        <v>5283</v>
      </c>
      <c r="C1075" s="33" t="s">
        <v>3937</v>
      </c>
      <c r="D1075" s="33">
        <v>3300</v>
      </c>
      <c r="E1075" s="33" t="s">
        <v>351</v>
      </c>
      <c r="F1075" s="33" t="s">
        <v>1883</v>
      </c>
      <c r="G1075" s="33" t="s">
        <v>6916</v>
      </c>
      <c r="H1075" s="33" t="s">
        <v>6621</v>
      </c>
      <c r="I1075" s="33" t="s">
        <v>7058</v>
      </c>
      <c r="J1075" s="88" t="str">
        <f t="shared" si="16"/>
        <v>VBS Sint-Jozef, Waaibergstraat 5, 3300 TIENEN</v>
      </c>
    </row>
    <row r="1076" spans="1:10" x14ac:dyDescent="0.25">
      <c r="A1076" s="33">
        <v>13425</v>
      </c>
      <c r="B1076" s="33" t="s">
        <v>5577</v>
      </c>
      <c r="C1076" s="33" t="s">
        <v>3938</v>
      </c>
      <c r="D1076" s="33">
        <v>3300</v>
      </c>
      <c r="E1076" s="33" t="s">
        <v>679</v>
      </c>
      <c r="F1076" s="33" t="s">
        <v>1884</v>
      </c>
      <c r="G1076" s="33" t="s">
        <v>6916</v>
      </c>
      <c r="H1076" s="33" t="s">
        <v>6621</v>
      </c>
      <c r="I1076" s="33" t="s">
        <v>7058</v>
      </c>
      <c r="J1076" s="88" t="str">
        <f t="shared" si="16"/>
        <v>GO! BS De Uilenboom Tienen, Aarschotsesteenweg 638, 3300 VISSENAKEN</v>
      </c>
    </row>
    <row r="1077" spans="1:10" x14ac:dyDescent="0.25">
      <c r="A1077" s="33">
        <v>13433</v>
      </c>
      <c r="B1077" s="33" t="s">
        <v>10618</v>
      </c>
      <c r="C1077" s="33" t="s">
        <v>3939</v>
      </c>
      <c r="D1077" s="33">
        <v>3300</v>
      </c>
      <c r="E1077" s="33" t="s">
        <v>351</v>
      </c>
      <c r="F1077" s="33" t="s">
        <v>1885</v>
      </c>
      <c r="G1077" s="33" t="s">
        <v>6916</v>
      </c>
      <c r="H1077" s="33" t="s">
        <v>6621</v>
      </c>
      <c r="I1077" s="33" t="s">
        <v>7058</v>
      </c>
      <c r="J1077" s="88" t="str">
        <f t="shared" si="16"/>
        <v>GO! BS De Suikerspin, Pastorijstraat 78, 3300 TIENEN</v>
      </c>
    </row>
    <row r="1078" spans="1:10" x14ac:dyDescent="0.25">
      <c r="A1078" s="33">
        <v>13458</v>
      </c>
      <c r="B1078" s="33" t="s">
        <v>10601</v>
      </c>
      <c r="C1078" s="33" t="s">
        <v>3940</v>
      </c>
      <c r="D1078" s="33">
        <v>3300</v>
      </c>
      <c r="E1078" s="33" t="s">
        <v>351</v>
      </c>
      <c r="F1078" s="33" t="s">
        <v>1886</v>
      </c>
      <c r="G1078" s="33" t="s">
        <v>6916</v>
      </c>
      <c r="H1078" s="33" t="s">
        <v>6621</v>
      </c>
      <c r="I1078" s="33" t="s">
        <v>7058</v>
      </c>
      <c r="J1078" s="88" t="str">
        <f t="shared" si="16"/>
        <v>VBS OLV, Rijschoolstraat 2, 3300 TIENEN</v>
      </c>
    </row>
    <row r="1079" spans="1:10" x14ac:dyDescent="0.25">
      <c r="A1079" s="33">
        <v>13474</v>
      </c>
      <c r="B1079" s="33" t="s">
        <v>5578</v>
      </c>
      <c r="C1079" s="33" t="s">
        <v>3941</v>
      </c>
      <c r="D1079" s="33">
        <v>3380</v>
      </c>
      <c r="E1079" s="33" t="s">
        <v>680</v>
      </c>
      <c r="F1079" s="33" t="s">
        <v>1887</v>
      </c>
      <c r="G1079" s="33" t="s">
        <v>6916</v>
      </c>
      <c r="H1079" s="33" t="s">
        <v>6621</v>
      </c>
      <c r="I1079" s="33" t="s">
        <v>7058</v>
      </c>
      <c r="J1079" s="88" t="str">
        <f t="shared" si="16"/>
        <v>VBS De Duizendpoot, Schoolstraat 27, 3380 BUNSBEEK</v>
      </c>
    </row>
    <row r="1080" spans="1:10" x14ac:dyDescent="0.25">
      <c r="A1080" s="33">
        <v>13482</v>
      </c>
      <c r="B1080" s="33" t="s">
        <v>5579</v>
      </c>
      <c r="C1080" s="33" t="s">
        <v>3942</v>
      </c>
      <c r="D1080" s="33">
        <v>3300</v>
      </c>
      <c r="E1080" s="33" t="s">
        <v>681</v>
      </c>
      <c r="F1080" s="33" t="s">
        <v>1888</v>
      </c>
      <c r="G1080" s="33" t="s">
        <v>6916</v>
      </c>
      <c r="H1080" s="33" t="s">
        <v>6621</v>
      </c>
      <c r="I1080" s="33" t="s">
        <v>7058</v>
      </c>
      <c r="J1080" s="88" t="str">
        <f t="shared" si="16"/>
        <v>VBS Stap Voor Stap, Hollestraat 22, 3300 HAKENDOVER</v>
      </c>
    </row>
    <row r="1081" spans="1:10" x14ac:dyDescent="0.25">
      <c r="A1081" s="33">
        <v>13491</v>
      </c>
      <c r="B1081" s="33" t="s">
        <v>7166</v>
      </c>
      <c r="C1081" s="33" t="s">
        <v>3943</v>
      </c>
      <c r="D1081" s="33">
        <v>3300</v>
      </c>
      <c r="E1081" s="33" t="s">
        <v>682</v>
      </c>
      <c r="F1081" s="33" t="s">
        <v>1889</v>
      </c>
      <c r="G1081" s="33" t="s">
        <v>6916</v>
      </c>
      <c r="H1081" s="33" t="s">
        <v>6621</v>
      </c>
      <c r="I1081" s="33" t="s">
        <v>7058</v>
      </c>
      <c r="J1081" s="88" t="str">
        <f t="shared" si="16"/>
        <v>VBS Vroenhof, Groenhofstraat 15, 3300 KUMTICH</v>
      </c>
    </row>
    <row r="1082" spans="1:10" x14ac:dyDescent="0.25">
      <c r="A1082" s="33">
        <v>13508</v>
      </c>
      <c r="B1082" s="33" t="s">
        <v>5580</v>
      </c>
      <c r="C1082" s="33" t="s">
        <v>3944</v>
      </c>
      <c r="D1082" s="33">
        <v>3320</v>
      </c>
      <c r="E1082" s="33" t="s">
        <v>683</v>
      </c>
      <c r="F1082" s="33" t="s">
        <v>1890</v>
      </c>
      <c r="G1082" s="33" t="s">
        <v>6916</v>
      </c>
      <c r="H1082" s="33" t="s">
        <v>6621</v>
      </c>
      <c r="I1082" s="33" t="s">
        <v>7058</v>
      </c>
      <c r="J1082" s="88" t="str">
        <f t="shared" si="16"/>
        <v>VBS Mariadal, Klein Overlaar 3, 3320 HOEGAARDEN</v>
      </c>
    </row>
    <row r="1083" spans="1:10" x14ac:dyDescent="0.25">
      <c r="A1083" s="33">
        <v>13524</v>
      </c>
      <c r="B1083" s="33" t="s">
        <v>489</v>
      </c>
      <c r="C1083" s="33" t="s">
        <v>3945</v>
      </c>
      <c r="D1083" s="33">
        <v>3320</v>
      </c>
      <c r="E1083" s="33" t="s">
        <v>683</v>
      </c>
      <c r="F1083" s="33" t="s">
        <v>1891</v>
      </c>
      <c r="G1083" s="33" t="s">
        <v>6916</v>
      </c>
      <c r="H1083" s="33" t="s">
        <v>6621</v>
      </c>
      <c r="I1083" s="33" t="s">
        <v>7058</v>
      </c>
      <c r="J1083" s="88" t="str">
        <f t="shared" si="16"/>
        <v>Gemeentelijke Basisschool, Doelstraat 76, 3320 HOEGAARDEN</v>
      </c>
    </row>
    <row r="1084" spans="1:10" x14ac:dyDescent="0.25">
      <c r="A1084" s="33">
        <v>13532</v>
      </c>
      <c r="B1084" s="33" t="s">
        <v>487</v>
      </c>
      <c r="C1084" s="33" t="s">
        <v>3946</v>
      </c>
      <c r="D1084" s="33">
        <v>3300</v>
      </c>
      <c r="E1084" s="33" t="s">
        <v>2845</v>
      </c>
      <c r="F1084" s="33" t="s">
        <v>1892</v>
      </c>
      <c r="G1084" s="33" t="s">
        <v>6916</v>
      </c>
      <c r="H1084" s="33" t="s">
        <v>6621</v>
      </c>
      <c r="I1084" s="33" t="s">
        <v>7058</v>
      </c>
      <c r="J1084" s="88" t="str">
        <f t="shared" si="16"/>
        <v>Vrije Basisschool, Sint-Genovevaplein 8, 3300 OPLINTER</v>
      </c>
    </row>
    <row r="1085" spans="1:10" x14ac:dyDescent="0.25">
      <c r="A1085" s="33">
        <v>13541</v>
      </c>
      <c r="B1085" s="33" t="s">
        <v>5469</v>
      </c>
      <c r="C1085" s="33" t="s">
        <v>3947</v>
      </c>
      <c r="D1085" s="33">
        <v>3350</v>
      </c>
      <c r="E1085" s="33" t="s">
        <v>684</v>
      </c>
      <c r="F1085" s="33" t="s">
        <v>1893</v>
      </c>
      <c r="G1085" s="33" t="s">
        <v>6916</v>
      </c>
      <c r="H1085" s="33" t="s">
        <v>6621</v>
      </c>
      <c r="I1085" s="33" t="s">
        <v>7058</v>
      </c>
      <c r="J1085" s="88" t="str">
        <f t="shared" si="16"/>
        <v>VBS De Regenboog, Grote Steenweg 282, 3350 DRIESLINTER</v>
      </c>
    </row>
    <row r="1086" spans="1:10" x14ac:dyDescent="0.25">
      <c r="A1086" s="33">
        <v>13565</v>
      </c>
      <c r="B1086" s="33" t="s">
        <v>5581</v>
      </c>
      <c r="C1086" s="33" t="s">
        <v>3948</v>
      </c>
      <c r="D1086" s="33">
        <v>3350</v>
      </c>
      <c r="E1086" s="33" t="s">
        <v>685</v>
      </c>
      <c r="F1086" s="33" t="s">
        <v>1894</v>
      </c>
      <c r="G1086" s="33" t="s">
        <v>6916</v>
      </c>
      <c r="H1086" s="33" t="s">
        <v>6621</v>
      </c>
      <c r="I1086" s="33" t="s">
        <v>7058</v>
      </c>
      <c r="J1086" s="88" t="str">
        <f t="shared" si="16"/>
        <v>GBS De Zandloper, Zandstraat 14, 3350 WOMMERSOM</v>
      </c>
    </row>
    <row r="1087" spans="1:10" x14ac:dyDescent="0.25">
      <c r="A1087" s="33">
        <v>13573</v>
      </c>
      <c r="B1087" s="33" t="s">
        <v>486</v>
      </c>
      <c r="C1087" s="33" t="s">
        <v>3949</v>
      </c>
      <c r="D1087" s="33">
        <v>3470</v>
      </c>
      <c r="E1087" s="33" t="s">
        <v>2846</v>
      </c>
      <c r="F1087" s="33" t="s">
        <v>1895</v>
      </c>
      <c r="G1087" s="33" t="s">
        <v>6916</v>
      </c>
      <c r="H1087" s="33" t="s">
        <v>6621</v>
      </c>
      <c r="I1087" s="33" t="s">
        <v>7058</v>
      </c>
      <c r="J1087" s="88" t="str">
        <f t="shared" si="16"/>
        <v>Vrije Kleuterschool, Rectorijstraat 2, 3470 RANSBERG</v>
      </c>
    </row>
    <row r="1088" spans="1:10" x14ac:dyDescent="0.25">
      <c r="A1088" s="33">
        <v>13581</v>
      </c>
      <c r="B1088" s="33" t="s">
        <v>489</v>
      </c>
      <c r="C1088" s="33" t="s">
        <v>3950</v>
      </c>
      <c r="D1088" s="33">
        <v>3370</v>
      </c>
      <c r="E1088" s="33" t="s">
        <v>352</v>
      </c>
      <c r="F1088" s="33" t="s">
        <v>1896</v>
      </c>
      <c r="G1088" s="33" t="s">
        <v>6916</v>
      </c>
      <c r="H1088" s="33" t="s">
        <v>6621</v>
      </c>
      <c r="I1088" s="33" t="s">
        <v>7058</v>
      </c>
      <c r="J1088" s="88" t="str">
        <f t="shared" si="16"/>
        <v>Gemeentelijke Basisschool, Kerkomsesteenweg 45, 3370 BOUTERSEM</v>
      </c>
    </row>
    <row r="1089" spans="1:10" x14ac:dyDescent="0.25">
      <c r="A1089" s="33">
        <v>13599</v>
      </c>
      <c r="B1089" s="33" t="s">
        <v>5856</v>
      </c>
      <c r="C1089" s="33" t="s">
        <v>3951</v>
      </c>
      <c r="D1089" s="33">
        <v>3370</v>
      </c>
      <c r="E1089" s="33" t="s">
        <v>352</v>
      </c>
      <c r="F1089" s="33" t="s">
        <v>1897</v>
      </c>
      <c r="G1089" s="33" t="s">
        <v>6916</v>
      </c>
      <c r="H1089" s="33" t="s">
        <v>6621</v>
      </c>
      <c r="I1089" s="33" t="s">
        <v>7058</v>
      </c>
      <c r="J1089" s="88" t="str">
        <f t="shared" si="16"/>
        <v>VBS De Mozaïek, Lubbeeksestraat 42, 3370 BOUTERSEM</v>
      </c>
    </row>
    <row r="1090" spans="1:10" x14ac:dyDescent="0.25">
      <c r="A1090" s="33">
        <v>13607</v>
      </c>
      <c r="B1090" s="33" t="s">
        <v>5582</v>
      </c>
      <c r="C1090" s="33" t="s">
        <v>3952</v>
      </c>
      <c r="D1090" s="33">
        <v>3380</v>
      </c>
      <c r="E1090" s="33" t="s">
        <v>687</v>
      </c>
      <c r="F1090" s="33" t="s">
        <v>1898</v>
      </c>
      <c r="G1090" s="33" t="s">
        <v>6916</v>
      </c>
      <c r="H1090" s="33" t="s">
        <v>6621</v>
      </c>
      <c r="I1090" s="33" t="s">
        <v>7058</v>
      </c>
      <c r="J1090" s="88" t="str">
        <f t="shared" si="16"/>
        <v>GBS De Springplank, Dries 26, 3380 GLABBEEK</v>
      </c>
    </row>
    <row r="1091" spans="1:10" x14ac:dyDescent="0.25">
      <c r="A1091" s="33">
        <v>13623</v>
      </c>
      <c r="B1091" s="33" t="s">
        <v>512</v>
      </c>
      <c r="C1091" s="33" t="s">
        <v>3953</v>
      </c>
      <c r="D1091" s="33">
        <v>3472</v>
      </c>
      <c r="E1091" s="33" t="s">
        <v>688</v>
      </c>
      <c r="F1091" s="33" t="s">
        <v>1899</v>
      </c>
      <c r="G1091" s="33" t="s">
        <v>6916</v>
      </c>
      <c r="H1091" s="33" t="s">
        <v>6621</v>
      </c>
      <c r="I1091" s="33" t="s">
        <v>7058</v>
      </c>
      <c r="J1091" s="88" t="str">
        <f t="shared" ref="J1091:J1154" si="17">IF(A1091="","",B1091&amp;", "&amp;C1091&amp;", "&amp;D1091&amp;" "&amp;E1091)</f>
        <v>Gemeentelijke Kleuterschool, Kersbeek-Dorp 17, 3472 KERSBEEK-MISKOM</v>
      </c>
    </row>
    <row r="1092" spans="1:10" x14ac:dyDescent="0.25">
      <c r="A1092" s="33">
        <v>13631</v>
      </c>
      <c r="B1092" s="33" t="s">
        <v>5583</v>
      </c>
      <c r="C1092" s="33" t="s">
        <v>3954</v>
      </c>
      <c r="D1092" s="33">
        <v>3471</v>
      </c>
      <c r="E1092" s="33" t="s">
        <v>689</v>
      </c>
      <c r="F1092" s="33" t="s">
        <v>1900</v>
      </c>
      <c r="G1092" s="33" t="s">
        <v>6916</v>
      </c>
      <c r="H1092" s="33" t="s">
        <v>6621</v>
      </c>
      <c r="I1092" s="33" t="s">
        <v>7058</v>
      </c>
      <c r="J1092" s="88" t="str">
        <f t="shared" si="17"/>
        <v>VBS Het Toverpotlood, Hoeledensebaan 84_a, 3471 HOELEDEN</v>
      </c>
    </row>
    <row r="1093" spans="1:10" x14ac:dyDescent="0.25">
      <c r="A1093" s="33">
        <v>13649</v>
      </c>
      <c r="B1093" s="33" t="s">
        <v>5584</v>
      </c>
      <c r="C1093" s="33" t="s">
        <v>3955</v>
      </c>
      <c r="D1093" s="33">
        <v>3461</v>
      </c>
      <c r="E1093" s="33" t="s">
        <v>690</v>
      </c>
      <c r="F1093" s="33" t="s">
        <v>1901</v>
      </c>
      <c r="G1093" s="33" t="s">
        <v>6916</v>
      </c>
      <c r="H1093" s="33" t="s">
        <v>6621</v>
      </c>
      <c r="I1093" s="33" t="s">
        <v>7058</v>
      </c>
      <c r="J1093" s="88" t="str">
        <f t="shared" si="17"/>
        <v>VBS 't Scholeke, Halensebaan 102, 3461 MOLENBEEK-WERSBEEK</v>
      </c>
    </row>
    <row r="1094" spans="1:10" x14ac:dyDescent="0.25">
      <c r="A1094" s="33">
        <v>13656</v>
      </c>
      <c r="B1094" s="33" t="s">
        <v>7167</v>
      </c>
      <c r="C1094" s="33" t="s">
        <v>3956</v>
      </c>
      <c r="D1094" s="33">
        <v>3401</v>
      </c>
      <c r="E1094" s="33" t="s">
        <v>3957</v>
      </c>
      <c r="F1094" s="33" t="s">
        <v>3958</v>
      </c>
      <c r="G1094" s="33" t="s">
        <v>6916</v>
      </c>
      <c r="H1094" s="33" t="s">
        <v>6621</v>
      </c>
      <c r="I1094" s="33" t="s">
        <v>7058</v>
      </c>
      <c r="J1094" s="88" t="str">
        <f t="shared" si="17"/>
        <v>GO! BS Wonderwijs Walshoutem, Walshoutemstraat 55, 3401 WALSHOUTEM</v>
      </c>
    </row>
    <row r="1095" spans="1:10" x14ac:dyDescent="0.25">
      <c r="A1095" s="33">
        <v>13681</v>
      </c>
      <c r="B1095" s="33" t="s">
        <v>10619</v>
      </c>
      <c r="C1095" s="33" t="s">
        <v>3959</v>
      </c>
      <c r="D1095" s="33">
        <v>3890</v>
      </c>
      <c r="E1095" s="33" t="s">
        <v>692</v>
      </c>
      <c r="F1095" s="33" t="s">
        <v>1903</v>
      </c>
      <c r="G1095" s="33" t="s">
        <v>10394</v>
      </c>
      <c r="H1095" s="33" t="s">
        <v>10395</v>
      </c>
      <c r="I1095" s="33" t="s">
        <v>10396</v>
      </c>
      <c r="J1095" s="88" t="str">
        <f t="shared" si="17"/>
        <v>GO! BS De Kleurenboom, Hannuitstraat 4, 3890 MONTENAKEN</v>
      </c>
    </row>
    <row r="1096" spans="1:10" x14ac:dyDescent="0.25">
      <c r="A1096" s="33">
        <v>13706</v>
      </c>
      <c r="B1096" s="33" t="s">
        <v>6800</v>
      </c>
      <c r="C1096" s="33" t="s">
        <v>3960</v>
      </c>
      <c r="D1096" s="33">
        <v>3440</v>
      </c>
      <c r="E1096" s="33" t="s">
        <v>693</v>
      </c>
      <c r="F1096" s="33" t="s">
        <v>1904</v>
      </c>
      <c r="G1096" s="33" t="s">
        <v>6916</v>
      </c>
      <c r="H1096" s="33" t="s">
        <v>6621</v>
      </c>
      <c r="I1096" s="33" t="s">
        <v>7058</v>
      </c>
      <c r="J1096" s="88" t="str">
        <f t="shared" si="17"/>
        <v>GKS De Kleine Picasso, Vinnestraat 45, 3440 HALLE-BOOIENHOVEN</v>
      </c>
    </row>
    <row r="1097" spans="1:10" x14ac:dyDescent="0.25">
      <c r="A1097" s="33">
        <v>13714</v>
      </c>
      <c r="B1097" s="33" t="s">
        <v>5585</v>
      </c>
      <c r="C1097" s="33" t="s">
        <v>3961</v>
      </c>
      <c r="D1097" s="33">
        <v>3350</v>
      </c>
      <c r="E1097" s="33" t="s">
        <v>694</v>
      </c>
      <c r="F1097" s="33" t="s">
        <v>1905</v>
      </c>
      <c r="G1097" s="33" t="s">
        <v>6916</v>
      </c>
      <c r="H1097" s="33" t="s">
        <v>6621</v>
      </c>
      <c r="I1097" s="33" t="s">
        <v>7058</v>
      </c>
      <c r="J1097" s="88" t="str">
        <f t="shared" si="17"/>
        <v>VKS De Wegwijzer, Oude Kerkstraat 2, 3350 ORSMAAL-GUSSENHOVEN</v>
      </c>
    </row>
    <row r="1098" spans="1:10" x14ac:dyDescent="0.25">
      <c r="A1098" s="33">
        <v>13731</v>
      </c>
      <c r="B1098" s="33" t="s">
        <v>487</v>
      </c>
      <c r="C1098" s="33" t="s">
        <v>3962</v>
      </c>
      <c r="D1098" s="33">
        <v>3440</v>
      </c>
      <c r="E1098" s="33" t="s">
        <v>695</v>
      </c>
      <c r="F1098" s="33" t="s">
        <v>1906</v>
      </c>
      <c r="G1098" s="33" t="s">
        <v>6916</v>
      </c>
      <c r="H1098" s="33" t="s">
        <v>6621</v>
      </c>
      <c r="I1098" s="33" t="s">
        <v>7058</v>
      </c>
      <c r="J1098" s="88" t="str">
        <f t="shared" si="17"/>
        <v>Vrije Basisschool, Stationsstraat 16, 3440 ZOUTLEEUW</v>
      </c>
    </row>
    <row r="1099" spans="1:10" x14ac:dyDescent="0.25">
      <c r="A1099" s="33">
        <v>13748</v>
      </c>
      <c r="B1099" s="33" t="s">
        <v>487</v>
      </c>
      <c r="C1099" s="33" t="s">
        <v>3963</v>
      </c>
      <c r="D1099" s="33">
        <v>3440</v>
      </c>
      <c r="E1099" s="33" t="s">
        <v>696</v>
      </c>
      <c r="F1099" s="33" t="s">
        <v>1907</v>
      </c>
      <c r="G1099" s="33" t="s">
        <v>6916</v>
      </c>
      <c r="H1099" s="33" t="s">
        <v>6621</v>
      </c>
      <c r="I1099" s="33" t="s">
        <v>7058</v>
      </c>
      <c r="J1099" s="88" t="str">
        <f t="shared" si="17"/>
        <v>Vrije Basisschool, Linterseweg 10, 3440 BUDINGEN</v>
      </c>
    </row>
    <row r="1100" spans="1:10" x14ac:dyDescent="0.25">
      <c r="A1100" s="33">
        <v>13763</v>
      </c>
      <c r="B1100" s="33" t="s">
        <v>487</v>
      </c>
      <c r="C1100" s="33" t="s">
        <v>3964</v>
      </c>
      <c r="D1100" s="33">
        <v>3450</v>
      </c>
      <c r="E1100" s="33" t="s">
        <v>697</v>
      </c>
      <c r="F1100" s="33" t="s">
        <v>1908</v>
      </c>
      <c r="G1100" s="33" t="s">
        <v>6916</v>
      </c>
      <c r="H1100" s="33" t="s">
        <v>6621</v>
      </c>
      <c r="I1100" s="33" t="s">
        <v>7058</v>
      </c>
      <c r="J1100" s="88" t="str">
        <f t="shared" si="17"/>
        <v>Vrije Basisschool, Dorpsstraat 7_b, 3450 GEETBETS</v>
      </c>
    </row>
    <row r="1101" spans="1:10" x14ac:dyDescent="0.25">
      <c r="A1101" s="33">
        <v>13771</v>
      </c>
      <c r="B1101" s="33" t="s">
        <v>487</v>
      </c>
      <c r="C1101" s="33" t="s">
        <v>3623</v>
      </c>
      <c r="D1101" s="33">
        <v>3470</v>
      </c>
      <c r="E1101" s="33" t="s">
        <v>686</v>
      </c>
      <c r="F1101" s="33" t="s">
        <v>1909</v>
      </c>
      <c r="G1101" s="33" t="s">
        <v>6916</v>
      </c>
      <c r="H1101" s="33" t="s">
        <v>6621</v>
      </c>
      <c r="I1101" s="33" t="s">
        <v>7058</v>
      </c>
      <c r="J1101" s="88" t="str">
        <f t="shared" si="17"/>
        <v>Vrije Basisschool, Schoolstraat 1, 3470 KORTENAKEN</v>
      </c>
    </row>
    <row r="1102" spans="1:10" x14ac:dyDescent="0.25">
      <c r="A1102" s="33">
        <v>13797</v>
      </c>
      <c r="B1102" s="33" t="s">
        <v>5527</v>
      </c>
      <c r="C1102" s="33" t="s">
        <v>3965</v>
      </c>
      <c r="D1102" s="33">
        <v>3454</v>
      </c>
      <c r="E1102" s="33" t="s">
        <v>698</v>
      </c>
      <c r="F1102" s="33" t="s">
        <v>1910</v>
      </c>
      <c r="G1102" s="33" t="s">
        <v>6916</v>
      </c>
      <c r="H1102" s="33" t="s">
        <v>6621</v>
      </c>
      <c r="I1102" s="33" t="s">
        <v>7058</v>
      </c>
      <c r="J1102" s="88" t="str">
        <f t="shared" si="17"/>
        <v>VBS De Knipoog, Ketelstraat 27_a, 3454 RUMMEN</v>
      </c>
    </row>
    <row r="1103" spans="1:10" x14ac:dyDescent="0.25">
      <c r="A1103" s="33">
        <v>13805</v>
      </c>
      <c r="B1103" s="33" t="s">
        <v>489</v>
      </c>
      <c r="C1103" s="33" t="s">
        <v>3966</v>
      </c>
      <c r="D1103" s="33">
        <v>3545</v>
      </c>
      <c r="E1103" s="33" t="s">
        <v>699</v>
      </c>
      <c r="F1103" s="33" t="s">
        <v>1911</v>
      </c>
      <c r="G1103" s="33" t="s">
        <v>10394</v>
      </c>
      <c r="H1103" s="33" t="s">
        <v>10395</v>
      </c>
      <c r="I1103" s="33" t="s">
        <v>10396</v>
      </c>
      <c r="J1103" s="88" t="str">
        <f t="shared" si="17"/>
        <v>Gemeentelijke Basisschool, Dorpsstraat 39, 3545 ZELEM</v>
      </c>
    </row>
    <row r="1104" spans="1:10" x14ac:dyDescent="0.25">
      <c r="A1104" s="33">
        <v>13839</v>
      </c>
      <c r="B1104" s="33" t="s">
        <v>5586</v>
      </c>
      <c r="C1104" s="33" t="s">
        <v>3967</v>
      </c>
      <c r="D1104" s="33">
        <v>3500</v>
      </c>
      <c r="E1104" s="33" t="s">
        <v>355</v>
      </c>
      <c r="F1104" s="33" t="s">
        <v>1912</v>
      </c>
      <c r="G1104" s="33" t="s">
        <v>10394</v>
      </c>
      <c r="H1104" s="33" t="s">
        <v>10395</v>
      </c>
      <c r="I1104" s="33" t="s">
        <v>10396</v>
      </c>
      <c r="J1104" s="88" t="str">
        <f t="shared" si="17"/>
        <v>VBS De Hazelaar, Persoonstraat 1, 3500 HASSELT</v>
      </c>
    </row>
    <row r="1105" spans="1:10" x14ac:dyDescent="0.25">
      <c r="A1105" s="33">
        <v>13847</v>
      </c>
      <c r="B1105" s="33" t="s">
        <v>5587</v>
      </c>
      <c r="C1105" s="33" t="s">
        <v>3968</v>
      </c>
      <c r="D1105" s="33">
        <v>3500</v>
      </c>
      <c r="E1105" s="33" t="s">
        <v>355</v>
      </c>
      <c r="F1105" s="33" t="s">
        <v>1913</v>
      </c>
      <c r="G1105" s="33" t="s">
        <v>10394</v>
      </c>
      <c r="H1105" s="33" t="s">
        <v>10395</v>
      </c>
      <c r="I1105" s="33" t="s">
        <v>10396</v>
      </c>
      <c r="J1105" s="88" t="str">
        <f t="shared" si="17"/>
        <v>VBS De Boomgaard, Boomkensstraat 11, 3500 HASSELT</v>
      </c>
    </row>
    <row r="1106" spans="1:10" x14ac:dyDescent="0.25">
      <c r="A1106" s="33">
        <v>13862</v>
      </c>
      <c r="B1106" s="33" t="s">
        <v>5588</v>
      </c>
      <c r="C1106" s="33" t="s">
        <v>3969</v>
      </c>
      <c r="D1106" s="33">
        <v>3500</v>
      </c>
      <c r="E1106" s="33" t="s">
        <v>355</v>
      </c>
      <c r="F1106" s="33" t="s">
        <v>1914</v>
      </c>
      <c r="G1106" s="33" t="s">
        <v>10394</v>
      </c>
      <c r="H1106" s="33" t="s">
        <v>10395</v>
      </c>
      <c r="I1106" s="33" t="s">
        <v>10396</v>
      </c>
      <c r="J1106" s="88" t="str">
        <f t="shared" si="17"/>
        <v>VBS De Kievit, Vijversstraat 6, 3500 HASSELT</v>
      </c>
    </row>
    <row r="1107" spans="1:10" x14ac:dyDescent="0.25">
      <c r="A1107" s="33">
        <v>13888</v>
      </c>
      <c r="B1107" s="33" t="s">
        <v>5589</v>
      </c>
      <c r="C1107" s="33" t="s">
        <v>3970</v>
      </c>
      <c r="D1107" s="33">
        <v>3500</v>
      </c>
      <c r="E1107" s="33" t="s">
        <v>355</v>
      </c>
      <c r="F1107" s="33" t="s">
        <v>1915</v>
      </c>
      <c r="G1107" s="33" t="s">
        <v>10394</v>
      </c>
      <c r="H1107" s="33" t="s">
        <v>10395</v>
      </c>
      <c r="I1107" s="33" t="s">
        <v>10396</v>
      </c>
      <c r="J1107" s="88" t="str">
        <f t="shared" si="17"/>
        <v>VBS De Tuimelaar, Pater Valentinuslaan 36, 3500 HASSELT</v>
      </c>
    </row>
    <row r="1108" spans="1:10" x14ac:dyDescent="0.25">
      <c r="A1108" s="33">
        <v>13896</v>
      </c>
      <c r="B1108" s="33" t="s">
        <v>5590</v>
      </c>
      <c r="C1108" s="33" t="s">
        <v>3971</v>
      </c>
      <c r="D1108" s="33">
        <v>3500</v>
      </c>
      <c r="E1108" s="33" t="s">
        <v>355</v>
      </c>
      <c r="F1108" s="33" t="s">
        <v>1916</v>
      </c>
      <c r="G1108" s="33" t="s">
        <v>10394</v>
      </c>
      <c r="H1108" s="33" t="s">
        <v>10395</v>
      </c>
      <c r="I1108" s="33" t="s">
        <v>10396</v>
      </c>
      <c r="J1108" s="88" t="str">
        <f t="shared" si="17"/>
        <v>Vrije Jenaplanschool De Krullevaar, Bakkerslaan 20, 3500 HASSELT</v>
      </c>
    </row>
    <row r="1109" spans="1:10" x14ac:dyDescent="0.25">
      <c r="A1109" s="33">
        <v>13904</v>
      </c>
      <c r="B1109" s="33" t="s">
        <v>10620</v>
      </c>
      <c r="C1109" s="33" t="s">
        <v>3972</v>
      </c>
      <c r="D1109" s="33">
        <v>3500</v>
      </c>
      <c r="E1109" s="33" t="s">
        <v>355</v>
      </c>
      <c r="F1109" s="33" t="s">
        <v>1917</v>
      </c>
      <c r="G1109" s="33" t="s">
        <v>10394</v>
      </c>
      <c r="H1109" s="33" t="s">
        <v>10395</v>
      </c>
      <c r="I1109" s="33" t="s">
        <v>10396</v>
      </c>
      <c r="J1109" s="88" t="str">
        <f t="shared" si="17"/>
        <v>SBS Rapertingen, Bieststraat 40, 3500 HASSELT</v>
      </c>
    </row>
    <row r="1110" spans="1:10" x14ac:dyDescent="0.25">
      <c r="A1110" s="33">
        <v>13912</v>
      </c>
      <c r="B1110" s="33" t="s">
        <v>5591</v>
      </c>
      <c r="C1110" s="33" t="s">
        <v>3973</v>
      </c>
      <c r="D1110" s="33">
        <v>3500</v>
      </c>
      <c r="E1110" s="33" t="s">
        <v>355</v>
      </c>
      <c r="F1110" s="33" t="s">
        <v>1918</v>
      </c>
      <c r="G1110" s="33" t="s">
        <v>10394</v>
      </c>
      <c r="H1110" s="33" t="s">
        <v>10395</v>
      </c>
      <c r="I1110" s="33" t="s">
        <v>10396</v>
      </c>
      <c r="J1110" s="88" t="str">
        <f t="shared" si="17"/>
        <v>VBS Tuinwijk, Lazarijstraat 120, 3500 HASSELT</v>
      </c>
    </row>
    <row r="1111" spans="1:10" x14ac:dyDescent="0.25">
      <c r="A1111" s="33">
        <v>13938</v>
      </c>
      <c r="B1111" s="33" t="s">
        <v>6801</v>
      </c>
      <c r="C1111" s="33" t="s">
        <v>3974</v>
      </c>
      <c r="D1111" s="33">
        <v>3500</v>
      </c>
      <c r="E1111" s="33" t="s">
        <v>355</v>
      </c>
      <c r="F1111" s="33" t="s">
        <v>1919</v>
      </c>
      <c r="G1111" s="33" t="s">
        <v>10394</v>
      </c>
      <c r="H1111" s="33" t="s">
        <v>10395</v>
      </c>
      <c r="I1111" s="33" t="s">
        <v>10396</v>
      </c>
      <c r="J1111" s="88" t="str">
        <f t="shared" si="17"/>
        <v>VKS Kindercampus Mozaïek, Zegestraat 40, 3500 HASSELT</v>
      </c>
    </row>
    <row r="1112" spans="1:10" x14ac:dyDescent="0.25">
      <c r="A1112" s="33">
        <v>13953</v>
      </c>
      <c r="B1112" s="33" t="s">
        <v>7168</v>
      </c>
      <c r="C1112" s="33" t="s">
        <v>3975</v>
      </c>
      <c r="D1112" s="33">
        <v>3510</v>
      </c>
      <c r="E1112" s="33" t="s">
        <v>700</v>
      </c>
      <c r="F1112" s="33" t="s">
        <v>1920</v>
      </c>
      <c r="G1112" s="33" t="s">
        <v>10394</v>
      </c>
      <c r="H1112" s="33" t="s">
        <v>10395</v>
      </c>
      <c r="I1112" s="33" t="s">
        <v>10396</v>
      </c>
      <c r="J1112" s="88" t="str">
        <f t="shared" si="17"/>
        <v>VBS 't Kabaske, Diestersteenweg 237, 3510 KERMT</v>
      </c>
    </row>
    <row r="1113" spans="1:10" x14ac:dyDescent="0.25">
      <c r="A1113" s="33">
        <v>13961</v>
      </c>
      <c r="B1113" s="33" t="s">
        <v>10621</v>
      </c>
      <c r="C1113" s="33" t="s">
        <v>3976</v>
      </c>
      <c r="D1113" s="33">
        <v>3510</v>
      </c>
      <c r="E1113" s="33" t="s">
        <v>700</v>
      </c>
      <c r="F1113" s="33" t="s">
        <v>1921</v>
      </c>
      <c r="G1113" s="33" t="s">
        <v>10394</v>
      </c>
      <c r="H1113" s="33" t="s">
        <v>10395</v>
      </c>
      <c r="I1113" s="33" t="s">
        <v>10396</v>
      </c>
      <c r="J1113" s="88" t="str">
        <f t="shared" si="17"/>
        <v>SBS Kermt, Diestersteenweg 165, 3510 KERMT</v>
      </c>
    </row>
    <row r="1114" spans="1:10" x14ac:dyDescent="0.25">
      <c r="A1114" s="33">
        <v>13995</v>
      </c>
      <c r="B1114" s="33" t="s">
        <v>10622</v>
      </c>
      <c r="C1114" s="33" t="s">
        <v>3977</v>
      </c>
      <c r="D1114" s="33">
        <v>3511</v>
      </c>
      <c r="E1114" s="33" t="s">
        <v>701</v>
      </c>
      <c r="F1114" s="33" t="s">
        <v>1922</v>
      </c>
      <c r="G1114" s="33" t="s">
        <v>10394</v>
      </c>
      <c r="H1114" s="33" t="s">
        <v>10395</v>
      </c>
      <c r="I1114" s="33" t="s">
        <v>10396</v>
      </c>
      <c r="J1114" s="88" t="str">
        <f t="shared" si="17"/>
        <v>SBS Kuringen, Joris van Oostenrijkstraat 53, 3511 KURINGEN</v>
      </c>
    </row>
    <row r="1115" spans="1:10" x14ac:dyDescent="0.25">
      <c r="A1115" s="33">
        <v>14027</v>
      </c>
      <c r="B1115" s="33" t="s">
        <v>5592</v>
      </c>
      <c r="C1115" s="33" t="s">
        <v>3978</v>
      </c>
      <c r="D1115" s="33">
        <v>3520</v>
      </c>
      <c r="E1115" s="33" t="s">
        <v>356</v>
      </c>
      <c r="F1115" s="33" t="s">
        <v>1923</v>
      </c>
      <c r="G1115" s="33" t="s">
        <v>10394</v>
      </c>
      <c r="H1115" s="33" t="s">
        <v>10395</v>
      </c>
      <c r="I1115" s="33" t="s">
        <v>10396</v>
      </c>
      <c r="J1115" s="88" t="str">
        <f t="shared" si="17"/>
        <v>VBS De Horizon, Kievitveldstraat 7, 3520 ZONHOVEN</v>
      </c>
    </row>
    <row r="1116" spans="1:10" x14ac:dyDescent="0.25">
      <c r="A1116" s="33">
        <v>14035</v>
      </c>
      <c r="B1116" s="33" t="s">
        <v>5593</v>
      </c>
      <c r="C1116" s="33" t="s">
        <v>3979</v>
      </c>
      <c r="D1116" s="33">
        <v>3520</v>
      </c>
      <c r="E1116" s="33" t="s">
        <v>356</v>
      </c>
      <c r="F1116" s="33" t="s">
        <v>1924</v>
      </c>
      <c r="G1116" s="33" t="s">
        <v>10394</v>
      </c>
      <c r="H1116" s="33" t="s">
        <v>10395</v>
      </c>
      <c r="I1116" s="33" t="s">
        <v>10396</v>
      </c>
      <c r="J1116" s="88" t="str">
        <f t="shared" si="17"/>
        <v>VBS De Startbaan, Schelstraat 10, 3520 ZONHOVEN</v>
      </c>
    </row>
    <row r="1117" spans="1:10" x14ac:dyDescent="0.25">
      <c r="A1117" s="33">
        <v>14043</v>
      </c>
      <c r="B1117" s="33" t="s">
        <v>10623</v>
      </c>
      <c r="C1117" s="33" t="s">
        <v>3980</v>
      </c>
      <c r="D1117" s="33">
        <v>3520</v>
      </c>
      <c r="E1117" s="33" t="s">
        <v>356</v>
      </c>
      <c r="F1117" s="33" t="s">
        <v>1925</v>
      </c>
      <c r="G1117" s="33" t="s">
        <v>10394</v>
      </c>
      <c r="H1117" s="33" t="s">
        <v>10395</v>
      </c>
      <c r="I1117" s="33" t="s">
        <v>10396</v>
      </c>
      <c r="J1117" s="88" t="str">
        <f t="shared" si="17"/>
        <v>VBS De Lettermolen, Molenweg 73, 3520 ZONHOVEN</v>
      </c>
    </row>
    <row r="1118" spans="1:10" x14ac:dyDescent="0.25">
      <c r="A1118" s="33">
        <v>14051</v>
      </c>
      <c r="B1118" s="33" t="s">
        <v>10184</v>
      </c>
      <c r="C1118" s="33" t="s">
        <v>3981</v>
      </c>
      <c r="D1118" s="33">
        <v>3520</v>
      </c>
      <c r="E1118" s="33" t="s">
        <v>356</v>
      </c>
      <c r="F1118" s="33" t="s">
        <v>1926</v>
      </c>
      <c r="G1118" s="33" t="s">
        <v>10394</v>
      </c>
      <c r="H1118" s="33" t="s">
        <v>10395</v>
      </c>
      <c r="I1118" s="33" t="s">
        <v>10396</v>
      </c>
      <c r="J1118" s="88" t="str">
        <f t="shared" si="17"/>
        <v>VKS De Kleurdoos, Klodsbergweg 9, 3520 ZONHOVEN</v>
      </c>
    </row>
    <row r="1119" spans="1:10" x14ac:dyDescent="0.25">
      <c r="A1119" s="33">
        <v>14068</v>
      </c>
      <c r="B1119" s="33" t="s">
        <v>5594</v>
      </c>
      <c r="C1119" s="33" t="s">
        <v>3982</v>
      </c>
      <c r="D1119" s="33">
        <v>3530</v>
      </c>
      <c r="E1119" s="33" t="s">
        <v>357</v>
      </c>
      <c r="F1119" s="33" t="s">
        <v>1927</v>
      </c>
      <c r="G1119" s="33" t="s">
        <v>10394</v>
      </c>
      <c r="H1119" s="33" t="s">
        <v>10395</v>
      </c>
      <c r="I1119" s="33" t="s">
        <v>10396</v>
      </c>
      <c r="J1119" s="88" t="str">
        <f t="shared" si="17"/>
        <v>VBS De Schakel, Kleuterweg 15, 3530 HOUTHALEN-HELCHTEREN</v>
      </c>
    </row>
    <row r="1120" spans="1:10" x14ac:dyDescent="0.25">
      <c r="A1120" s="33">
        <v>14076</v>
      </c>
      <c r="B1120" s="33" t="s">
        <v>5595</v>
      </c>
      <c r="C1120" s="33" t="s">
        <v>3983</v>
      </c>
      <c r="D1120" s="33">
        <v>3530</v>
      </c>
      <c r="E1120" s="33" t="s">
        <v>357</v>
      </c>
      <c r="F1120" s="33" t="s">
        <v>2863</v>
      </c>
      <c r="G1120" s="33" t="s">
        <v>10394</v>
      </c>
      <c r="H1120" s="33" t="s">
        <v>10395</v>
      </c>
      <c r="I1120" s="33" t="s">
        <v>10396</v>
      </c>
      <c r="J1120" s="88" t="str">
        <f t="shared" si="17"/>
        <v>GBS 't Centrum, Guldensporenlaan 13, 3530 HOUTHALEN-HELCHTEREN</v>
      </c>
    </row>
    <row r="1121" spans="1:10" x14ac:dyDescent="0.25">
      <c r="A1121" s="33">
        <v>14084</v>
      </c>
      <c r="B1121" s="33" t="s">
        <v>5596</v>
      </c>
      <c r="C1121" s="33" t="s">
        <v>3984</v>
      </c>
      <c r="D1121" s="33">
        <v>3530</v>
      </c>
      <c r="E1121" s="33" t="s">
        <v>357</v>
      </c>
      <c r="F1121" s="33" t="s">
        <v>2828</v>
      </c>
      <c r="G1121" s="33" t="s">
        <v>10394</v>
      </c>
      <c r="H1121" s="33" t="s">
        <v>10395</v>
      </c>
      <c r="I1121" s="33" t="s">
        <v>10396</v>
      </c>
      <c r="J1121" s="88" t="str">
        <f t="shared" si="17"/>
        <v>GLS De Griffel, Hortensiastraat 3, 3530 HOUTHALEN-HELCHTEREN</v>
      </c>
    </row>
    <row r="1122" spans="1:10" x14ac:dyDescent="0.25">
      <c r="A1122" s="33">
        <v>14092</v>
      </c>
      <c r="B1122" s="33" t="s">
        <v>5597</v>
      </c>
      <c r="C1122" s="33" t="s">
        <v>3985</v>
      </c>
      <c r="D1122" s="33">
        <v>3530</v>
      </c>
      <c r="E1122" s="33" t="s">
        <v>357</v>
      </c>
      <c r="F1122" s="33" t="s">
        <v>2829</v>
      </c>
      <c r="G1122" s="33" t="s">
        <v>10394</v>
      </c>
      <c r="H1122" s="33" t="s">
        <v>10395</v>
      </c>
      <c r="I1122" s="33" t="s">
        <v>10396</v>
      </c>
      <c r="J1122" s="88" t="str">
        <f t="shared" si="17"/>
        <v>GKS De Kleine Kunstenaar, Edelweisstraat 4, 3530 HOUTHALEN-HELCHTEREN</v>
      </c>
    </row>
    <row r="1123" spans="1:10" x14ac:dyDescent="0.25">
      <c r="A1123" s="33">
        <v>14101</v>
      </c>
      <c r="B1123" s="33" t="s">
        <v>5598</v>
      </c>
      <c r="C1123" s="33" t="s">
        <v>3986</v>
      </c>
      <c r="D1123" s="33">
        <v>3530</v>
      </c>
      <c r="E1123" s="33" t="s">
        <v>357</v>
      </c>
      <c r="F1123" s="33" t="s">
        <v>2847</v>
      </c>
      <c r="G1123" s="33" t="s">
        <v>10394</v>
      </c>
      <c r="H1123" s="33" t="s">
        <v>10395</v>
      </c>
      <c r="I1123" s="33" t="s">
        <v>10396</v>
      </c>
      <c r="J1123" s="88" t="str">
        <f t="shared" si="17"/>
        <v>GLS De Lakerberg, Kerkhofstraat 88, 3530 HOUTHALEN-HELCHTEREN</v>
      </c>
    </row>
    <row r="1124" spans="1:10" x14ac:dyDescent="0.25">
      <c r="A1124" s="33">
        <v>14118</v>
      </c>
      <c r="B1124" s="33" t="s">
        <v>5599</v>
      </c>
      <c r="C1124" s="33" t="s">
        <v>3987</v>
      </c>
      <c r="D1124" s="33">
        <v>3530</v>
      </c>
      <c r="E1124" s="33" t="s">
        <v>357</v>
      </c>
      <c r="F1124" s="33" t="s">
        <v>1928</v>
      </c>
      <c r="G1124" s="33" t="s">
        <v>10394</v>
      </c>
      <c r="H1124" s="33" t="s">
        <v>10395</v>
      </c>
      <c r="I1124" s="33" t="s">
        <v>10396</v>
      </c>
      <c r="J1124" s="88" t="str">
        <f t="shared" si="17"/>
        <v>VKS De Kleine Reus, Kerkhofstraat 90, 3530 HOUTHALEN-HELCHTEREN</v>
      </c>
    </row>
    <row r="1125" spans="1:10" x14ac:dyDescent="0.25">
      <c r="A1125" s="33">
        <v>14126</v>
      </c>
      <c r="B1125" s="33" t="s">
        <v>5600</v>
      </c>
      <c r="C1125" s="33" t="s">
        <v>3988</v>
      </c>
      <c r="D1125" s="33">
        <v>3530</v>
      </c>
      <c r="E1125" s="33" t="s">
        <v>357</v>
      </c>
      <c r="F1125" s="33" t="s">
        <v>1929</v>
      </c>
      <c r="G1125" s="33" t="s">
        <v>10394</v>
      </c>
      <c r="H1125" s="33" t="s">
        <v>10395</v>
      </c>
      <c r="I1125" s="33" t="s">
        <v>10396</v>
      </c>
      <c r="J1125" s="88" t="str">
        <f t="shared" si="17"/>
        <v>VBS Lillo's Klavertje, Meester Surinxstraat 16, 3530 HOUTHALEN-HELCHTEREN</v>
      </c>
    </row>
    <row r="1126" spans="1:10" x14ac:dyDescent="0.25">
      <c r="A1126" s="33">
        <v>14159</v>
      </c>
      <c r="B1126" s="33" t="s">
        <v>6502</v>
      </c>
      <c r="C1126" s="33" t="s">
        <v>3989</v>
      </c>
      <c r="D1126" s="33">
        <v>3530</v>
      </c>
      <c r="E1126" s="33" t="s">
        <v>357</v>
      </c>
      <c r="F1126" s="33" t="s">
        <v>1930</v>
      </c>
      <c r="G1126" s="33" t="s">
        <v>10394</v>
      </c>
      <c r="H1126" s="33" t="s">
        <v>10395</v>
      </c>
      <c r="I1126" s="33" t="s">
        <v>10396</v>
      </c>
      <c r="J1126" s="88" t="str">
        <f t="shared" si="17"/>
        <v>VBS De Biekorf, Maastrichtsestraat 12, 3530 HOUTHALEN-HELCHTEREN</v>
      </c>
    </row>
    <row r="1127" spans="1:10" x14ac:dyDescent="0.25">
      <c r="A1127" s="33">
        <v>14167</v>
      </c>
      <c r="B1127" s="33" t="s">
        <v>7169</v>
      </c>
      <c r="C1127" s="33" t="s">
        <v>3990</v>
      </c>
      <c r="D1127" s="33">
        <v>3530</v>
      </c>
      <c r="E1127" s="33" t="s">
        <v>702</v>
      </c>
      <c r="F1127" s="33" t="s">
        <v>1931</v>
      </c>
      <c r="G1127" s="33" t="s">
        <v>10394</v>
      </c>
      <c r="H1127" s="33" t="s">
        <v>10395</v>
      </c>
      <c r="I1127" s="33" t="s">
        <v>10396</v>
      </c>
      <c r="J1127" s="88" t="str">
        <f t="shared" si="17"/>
        <v>VKS Don Bosco Klim-Op, Muveld 25, 3530 HELCHTEREN</v>
      </c>
    </row>
    <row r="1128" spans="1:10" x14ac:dyDescent="0.25">
      <c r="A1128" s="33">
        <v>14175</v>
      </c>
      <c r="B1128" s="33" t="s">
        <v>5601</v>
      </c>
      <c r="C1128" s="33" t="s">
        <v>6802</v>
      </c>
      <c r="D1128" s="33">
        <v>3550</v>
      </c>
      <c r="E1128" s="33" t="s">
        <v>703</v>
      </c>
      <c r="F1128" s="33" t="s">
        <v>1932</v>
      </c>
      <c r="G1128" s="33" t="s">
        <v>10394</v>
      </c>
      <c r="H1128" s="33" t="s">
        <v>10395</v>
      </c>
      <c r="I1128" s="33" t="s">
        <v>10396</v>
      </c>
      <c r="J1128" s="88" t="str">
        <f t="shared" si="17"/>
        <v>VBS 't Molenholleke, Heldenplein 15, 3550 HEUSDEN-ZOLDER</v>
      </c>
    </row>
    <row r="1129" spans="1:10" x14ac:dyDescent="0.25">
      <c r="A1129" s="33">
        <v>14183</v>
      </c>
      <c r="B1129" s="33" t="s">
        <v>5602</v>
      </c>
      <c r="C1129" s="33" t="s">
        <v>3992</v>
      </c>
      <c r="D1129" s="33">
        <v>3550</v>
      </c>
      <c r="E1129" s="33" t="s">
        <v>703</v>
      </c>
      <c r="F1129" s="33" t="s">
        <v>1933</v>
      </c>
      <c r="G1129" s="33" t="s">
        <v>10394</v>
      </c>
      <c r="H1129" s="33" t="s">
        <v>10395</v>
      </c>
      <c r="I1129" s="33" t="s">
        <v>10396</v>
      </c>
      <c r="J1129" s="88" t="str">
        <f t="shared" si="17"/>
        <v>VBS Bolderberg, Kluisstraat 15, 3550 HEUSDEN-ZOLDER</v>
      </c>
    </row>
    <row r="1130" spans="1:10" x14ac:dyDescent="0.25">
      <c r="A1130" s="33">
        <v>14191</v>
      </c>
      <c r="B1130" s="33" t="s">
        <v>5603</v>
      </c>
      <c r="C1130" s="33" t="s">
        <v>3993</v>
      </c>
      <c r="D1130" s="33">
        <v>3550</v>
      </c>
      <c r="E1130" s="33" t="s">
        <v>703</v>
      </c>
      <c r="F1130" s="33" t="s">
        <v>1934</v>
      </c>
      <c r="G1130" s="33" t="s">
        <v>10394</v>
      </c>
      <c r="H1130" s="33" t="s">
        <v>10395</v>
      </c>
      <c r="I1130" s="33" t="s">
        <v>10396</v>
      </c>
      <c r="J1130" s="88" t="str">
        <f t="shared" si="17"/>
        <v>VBS Viversel Sint-Jan Berchmans, Poothof 4, 3550 HEUSDEN-ZOLDER</v>
      </c>
    </row>
    <row r="1131" spans="1:10" x14ac:dyDescent="0.25">
      <c r="A1131" s="33">
        <v>14209</v>
      </c>
      <c r="B1131" s="33" t="s">
        <v>5604</v>
      </c>
      <c r="C1131" s="33" t="s">
        <v>3994</v>
      </c>
      <c r="D1131" s="33">
        <v>3550</v>
      </c>
      <c r="E1131" s="33" t="s">
        <v>358</v>
      </c>
      <c r="F1131" s="33" t="s">
        <v>1935</v>
      </c>
      <c r="G1131" s="33" t="s">
        <v>10394</v>
      </c>
      <c r="H1131" s="33" t="s">
        <v>10395</v>
      </c>
      <c r="I1131" s="33" t="s">
        <v>10396</v>
      </c>
      <c r="J1131" s="88" t="str">
        <f t="shared" si="17"/>
        <v>VBS Boekt, Reitveld 7, 3550 ZOLDER</v>
      </c>
    </row>
    <row r="1132" spans="1:10" x14ac:dyDescent="0.25">
      <c r="A1132" s="33">
        <v>14217</v>
      </c>
      <c r="B1132" s="33" t="s">
        <v>5773</v>
      </c>
      <c r="C1132" s="33" t="s">
        <v>10913</v>
      </c>
      <c r="D1132" s="33">
        <v>3550</v>
      </c>
      <c r="E1132" s="33" t="s">
        <v>358</v>
      </c>
      <c r="F1132" s="33" t="s">
        <v>1936</v>
      </c>
      <c r="G1132" s="33" t="s">
        <v>10394</v>
      </c>
      <c r="H1132" s="33" t="s">
        <v>10395</v>
      </c>
      <c r="I1132" s="33" t="s">
        <v>10396</v>
      </c>
      <c r="J1132" s="88" t="str">
        <f t="shared" si="17"/>
        <v>GBS De Leerplaneet, Beenhouwersstraat 10, 3550 ZOLDER</v>
      </c>
    </row>
    <row r="1133" spans="1:10" x14ac:dyDescent="0.25">
      <c r="A1133" s="33">
        <v>14225</v>
      </c>
      <c r="B1133" s="33" t="s">
        <v>5605</v>
      </c>
      <c r="C1133" s="33" t="s">
        <v>3995</v>
      </c>
      <c r="D1133" s="33">
        <v>3550</v>
      </c>
      <c r="E1133" s="33" t="s">
        <v>703</v>
      </c>
      <c r="F1133" s="33" t="s">
        <v>1937</v>
      </c>
      <c r="G1133" s="33" t="s">
        <v>10394</v>
      </c>
      <c r="H1133" s="33" t="s">
        <v>10395</v>
      </c>
      <c r="I1133" s="33" t="s">
        <v>10396</v>
      </c>
      <c r="J1133" s="88" t="str">
        <f t="shared" si="17"/>
        <v>VKS De Toverfluit, Brugstraat 16, 3550 HEUSDEN-ZOLDER</v>
      </c>
    </row>
    <row r="1134" spans="1:10" x14ac:dyDescent="0.25">
      <c r="A1134" s="33">
        <v>14233</v>
      </c>
      <c r="B1134" s="33" t="s">
        <v>487</v>
      </c>
      <c r="C1134" s="33" t="s">
        <v>3996</v>
      </c>
      <c r="D1134" s="33">
        <v>3550</v>
      </c>
      <c r="E1134" s="33" t="s">
        <v>703</v>
      </c>
      <c r="F1134" s="33" t="s">
        <v>2830</v>
      </c>
      <c r="G1134" s="33" t="s">
        <v>10394</v>
      </c>
      <c r="H1134" s="33" t="s">
        <v>10395</v>
      </c>
      <c r="I1134" s="33" t="s">
        <v>10396</v>
      </c>
      <c r="J1134" s="88" t="str">
        <f t="shared" si="17"/>
        <v>Vrije Basisschool, Everselkiezel 55, 3550 HEUSDEN-ZOLDER</v>
      </c>
    </row>
    <row r="1135" spans="1:10" x14ac:dyDescent="0.25">
      <c r="A1135" s="33">
        <v>14241</v>
      </c>
      <c r="B1135" s="33" t="s">
        <v>899</v>
      </c>
      <c r="C1135" s="33" t="s">
        <v>6803</v>
      </c>
      <c r="D1135" s="33">
        <v>3550</v>
      </c>
      <c r="E1135" s="33" t="s">
        <v>703</v>
      </c>
      <c r="F1135" s="33" t="s">
        <v>1938</v>
      </c>
      <c r="G1135" s="33" t="s">
        <v>10394</v>
      </c>
      <c r="H1135" s="33" t="s">
        <v>10395</v>
      </c>
      <c r="I1135" s="33" t="s">
        <v>10396</v>
      </c>
      <c r="J1135" s="88" t="str">
        <f t="shared" si="17"/>
        <v>Vrije Lagere School, Brugstraat 16_1, 3550 HEUSDEN-ZOLDER</v>
      </c>
    </row>
    <row r="1136" spans="1:10" x14ac:dyDescent="0.25">
      <c r="A1136" s="33">
        <v>14258</v>
      </c>
      <c r="B1136" s="33" t="s">
        <v>5606</v>
      </c>
      <c r="C1136" s="33" t="s">
        <v>3997</v>
      </c>
      <c r="D1136" s="33">
        <v>3550</v>
      </c>
      <c r="E1136" s="33" t="s">
        <v>703</v>
      </c>
      <c r="F1136" s="33" t="s">
        <v>1939</v>
      </c>
      <c r="G1136" s="33" t="s">
        <v>10394</v>
      </c>
      <c r="H1136" s="33" t="s">
        <v>10395</v>
      </c>
      <c r="I1136" s="33" t="s">
        <v>10396</v>
      </c>
      <c r="J1136" s="88" t="str">
        <f t="shared" si="17"/>
        <v>VKS Pagadder, Sint-Maartenlaan 6, 3550 HEUSDEN-ZOLDER</v>
      </c>
    </row>
    <row r="1137" spans="1:10" x14ac:dyDescent="0.25">
      <c r="A1137" s="33">
        <v>14266</v>
      </c>
      <c r="B1137" s="33" t="s">
        <v>10624</v>
      </c>
      <c r="C1137" s="33" t="s">
        <v>3998</v>
      </c>
      <c r="D1137" s="33">
        <v>3550</v>
      </c>
      <c r="E1137" s="33" t="s">
        <v>703</v>
      </c>
      <c r="F1137" s="33" t="s">
        <v>1940</v>
      </c>
      <c r="G1137" s="33" t="s">
        <v>10394</v>
      </c>
      <c r="H1137" s="33" t="s">
        <v>10395</v>
      </c>
      <c r="I1137" s="33" t="s">
        <v>10396</v>
      </c>
      <c r="J1137" s="88" t="str">
        <f t="shared" si="17"/>
        <v>VLS Berkenbos, Pastoor Paquaylaan 123, 3550 HEUSDEN-ZOLDER</v>
      </c>
    </row>
    <row r="1138" spans="1:10" x14ac:dyDescent="0.25">
      <c r="A1138" s="33">
        <v>14274</v>
      </c>
      <c r="B1138" s="33" t="s">
        <v>10625</v>
      </c>
      <c r="C1138" s="33" t="s">
        <v>3999</v>
      </c>
      <c r="D1138" s="33">
        <v>3582</v>
      </c>
      <c r="E1138" s="33" t="s">
        <v>360</v>
      </c>
      <c r="F1138" s="33" t="s">
        <v>1941</v>
      </c>
      <c r="G1138" s="33" t="s">
        <v>10394</v>
      </c>
      <c r="H1138" s="33" t="s">
        <v>10395</v>
      </c>
      <c r="I1138" s="33" t="s">
        <v>10396</v>
      </c>
      <c r="J1138" s="88" t="str">
        <f t="shared" si="17"/>
        <v>VBS Picard, Heerbaan 241, 3582 KOERSEL</v>
      </c>
    </row>
    <row r="1139" spans="1:10" x14ac:dyDescent="0.25">
      <c r="A1139" s="33">
        <v>14282</v>
      </c>
      <c r="B1139" s="33" t="s">
        <v>5607</v>
      </c>
      <c r="C1139" s="33" t="s">
        <v>4000</v>
      </c>
      <c r="D1139" s="33">
        <v>3582</v>
      </c>
      <c r="E1139" s="33" t="s">
        <v>360</v>
      </c>
      <c r="F1139" s="33" t="s">
        <v>1942</v>
      </c>
      <c r="G1139" s="33" t="s">
        <v>10394</v>
      </c>
      <c r="H1139" s="33" t="s">
        <v>10395</v>
      </c>
      <c r="I1139" s="33" t="s">
        <v>10396</v>
      </c>
      <c r="J1139" s="88" t="str">
        <f t="shared" si="17"/>
        <v>VBS 't Klavertje, Kerkplein 40, 3582 KOERSEL</v>
      </c>
    </row>
    <row r="1140" spans="1:10" x14ac:dyDescent="0.25">
      <c r="A1140" s="33">
        <v>14308</v>
      </c>
      <c r="B1140" s="33" t="s">
        <v>10626</v>
      </c>
      <c r="C1140" s="33" t="s">
        <v>4001</v>
      </c>
      <c r="D1140" s="33">
        <v>3582</v>
      </c>
      <c r="E1140" s="33" t="s">
        <v>360</v>
      </c>
      <c r="F1140" s="33" t="s">
        <v>1943</v>
      </c>
      <c r="G1140" s="33" t="s">
        <v>10394</v>
      </c>
      <c r="H1140" s="33" t="s">
        <v>10395</v>
      </c>
      <c r="I1140" s="33" t="s">
        <v>10396</v>
      </c>
      <c r="J1140" s="88" t="str">
        <f t="shared" si="17"/>
        <v>GBS Koersel, Pieter Vanhoudtstraat 44, 3582 KOERSEL</v>
      </c>
    </row>
    <row r="1141" spans="1:10" x14ac:dyDescent="0.25">
      <c r="A1141" s="33">
        <v>14316</v>
      </c>
      <c r="B1141" s="33" t="s">
        <v>5608</v>
      </c>
      <c r="C1141" s="33" t="s">
        <v>4002</v>
      </c>
      <c r="D1141" s="33">
        <v>3940</v>
      </c>
      <c r="E1141" s="33" t="s">
        <v>361</v>
      </c>
      <c r="F1141" s="33" t="s">
        <v>1944</v>
      </c>
      <c r="G1141" s="33" t="s">
        <v>10394</v>
      </c>
      <c r="H1141" s="33" t="s">
        <v>10395</v>
      </c>
      <c r="I1141" s="33" t="s">
        <v>10396</v>
      </c>
      <c r="J1141" s="88" t="str">
        <f t="shared" si="17"/>
        <v>VLS De Zandkorrel, Twaalf septemberstraat 9, 3940 HECHTEL</v>
      </c>
    </row>
    <row r="1142" spans="1:10" x14ac:dyDescent="0.25">
      <c r="A1142" s="33">
        <v>14324</v>
      </c>
      <c r="B1142" s="33" t="s">
        <v>5609</v>
      </c>
      <c r="C1142" s="33" t="s">
        <v>4003</v>
      </c>
      <c r="D1142" s="33">
        <v>3940</v>
      </c>
      <c r="E1142" s="33" t="s">
        <v>361</v>
      </c>
      <c r="F1142" s="33" t="s">
        <v>1944</v>
      </c>
      <c r="G1142" s="33" t="s">
        <v>10394</v>
      </c>
      <c r="H1142" s="33" t="s">
        <v>10395</v>
      </c>
      <c r="I1142" s="33" t="s">
        <v>10396</v>
      </c>
      <c r="J1142" s="88" t="str">
        <f t="shared" si="17"/>
        <v>VKS De Zandkorrel, Rhijnweg 5, 3940 HECHTEL</v>
      </c>
    </row>
    <row r="1143" spans="1:10" x14ac:dyDescent="0.25">
      <c r="A1143" s="33">
        <v>14357</v>
      </c>
      <c r="B1143" s="33" t="s">
        <v>5610</v>
      </c>
      <c r="C1143" s="33" t="s">
        <v>4004</v>
      </c>
      <c r="D1143" s="33">
        <v>3990</v>
      </c>
      <c r="E1143" s="33" t="s">
        <v>362</v>
      </c>
      <c r="F1143" s="33" t="s">
        <v>1945</v>
      </c>
      <c r="G1143" s="33" t="s">
        <v>10394</v>
      </c>
      <c r="H1143" s="33" t="s">
        <v>10395</v>
      </c>
      <c r="I1143" s="33" t="s">
        <v>10396</v>
      </c>
      <c r="J1143" s="88" t="str">
        <f t="shared" si="17"/>
        <v>VBS De Dommelbrug, Grotstraat 5, 3990 PEER</v>
      </c>
    </row>
    <row r="1144" spans="1:10" x14ac:dyDescent="0.25">
      <c r="A1144" s="33">
        <v>14365</v>
      </c>
      <c r="B1144" s="33" t="s">
        <v>5611</v>
      </c>
      <c r="C1144" s="33" t="s">
        <v>4005</v>
      </c>
      <c r="D1144" s="33">
        <v>3990</v>
      </c>
      <c r="E1144" s="33" t="s">
        <v>704</v>
      </c>
      <c r="F1144" s="33" t="s">
        <v>1946</v>
      </c>
      <c r="G1144" s="33" t="s">
        <v>10394</v>
      </c>
      <c r="H1144" s="33" t="s">
        <v>10395</v>
      </c>
      <c r="I1144" s="33" t="s">
        <v>10396</v>
      </c>
      <c r="J1144" s="88" t="str">
        <f t="shared" si="17"/>
        <v>VBS Pieter Brueghel, Dorpsstraat 19, 3990 GROTE-BROGEL</v>
      </c>
    </row>
    <row r="1145" spans="1:10" x14ac:dyDescent="0.25">
      <c r="A1145" s="33">
        <v>14373</v>
      </c>
      <c r="B1145" s="33" t="s">
        <v>5612</v>
      </c>
      <c r="C1145" s="33" t="s">
        <v>4006</v>
      </c>
      <c r="D1145" s="33">
        <v>3990</v>
      </c>
      <c r="E1145" s="33" t="s">
        <v>705</v>
      </c>
      <c r="F1145" s="33" t="s">
        <v>1947</v>
      </c>
      <c r="G1145" s="33" t="s">
        <v>10394</v>
      </c>
      <c r="H1145" s="33" t="s">
        <v>10395</v>
      </c>
      <c r="I1145" s="33" t="s">
        <v>10396</v>
      </c>
      <c r="J1145" s="88" t="str">
        <f t="shared" si="17"/>
        <v>VBS Ticheleer, Tichelovenstraat 2, 3990 WIJCHMAAL</v>
      </c>
    </row>
    <row r="1146" spans="1:10" x14ac:dyDescent="0.25">
      <c r="A1146" s="33">
        <v>14381</v>
      </c>
      <c r="B1146" s="33" t="s">
        <v>5613</v>
      </c>
      <c r="C1146" s="33" t="s">
        <v>4007</v>
      </c>
      <c r="D1146" s="33">
        <v>3670</v>
      </c>
      <c r="E1146" s="33" t="s">
        <v>6653</v>
      </c>
      <c r="F1146" s="33" t="s">
        <v>1948</v>
      </c>
      <c r="G1146" s="33" t="s">
        <v>10394</v>
      </c>
      <c r="H1146" s="33" t="s">
        <v>10395</v>
      </c>
      <c r="I1146" s="33" t="s">
        <v>10396</v>
      </c>
      <c r="J1146" s="88" t="str">
        <f t="shared" si="17"/>
        <v>VBS Wonderwijs, Kerkstraat 16, 3670 OUDSBERGEN</v>
      </c>
    </row>
    <row r="1147" spans="1:10" x14ac:dyDescent="0.25">
      <c r="A1147" s="33">
        <v>14399</v>
      </c>
      <c r="B1147" s="33" t="s">
        <v>487</v>
      </c>
      <c r="C1147" s="33" t="s">
        <v>3052</v>
      </c>
      <c r="D1147" s="33">
        <v>3670</v>
      </c>
      <c r="E1147" s="33" t="s">
        <v>6653</v>
      </c>
      <c r="F1147" s="33" t="s">
        <v>1949</v>
      </c>
      <c r="G1147" s="33" t="s">
        <v>10394</v>
      </c>
      <c r="H1147" s="33" t="s">
        <v>10395</v>
      </c>
      <c r="I1147" s="33" t="s">
        <v>10396</v>
      </c>
      <c r="J1147" s="88" t="str">
        <f t="shared" si="17"/>
        <v>Vrije Basisschool, Schoolstraat 2, 3670 OUDSBERGEN</v>
      </c>
    </row>
    <row r="1148" spans="1:10" x14ac:dyDescent="0.25">
      <c r="A1148" s="33">
        <v>14407</v>
      </c>
      <c r="B1148" s="33" t="s">
        <v>5614</v>
      </c>
      <c r="C1148" s="33" t="s">
        <v>4008</v>
      </c>
      <c r="D1148" s="33">
        <v>3670</v>
      </c>
      <c r="E1148" s="33" t="s">
        <v>6653</v>
      </c>
      <c r="F1148" s="33" t="s">
        <v>1950</v>
      </c>
      <c r="G1148" s="33" t="s">
        <v>10394</v>
      </c>
      <c r="H1148" s="33" t="s">
        <v>10395</v>
      </c>
      <c r="I1148" s="33" t="s">
        <v>10396</v>
      </c>
      <c r="J1148" s="88" t="str">
        <f t="shared" si="17"/>
        <v>VLS Klim-Op, Kloosterstraat 9, 3670 OUDSBERGEN</v>
      </c>
    </row>
    <row r="1149" spans="1:10" x14ac:dyDescent="0.25">
      <c r="A1149" s="33">
        <v>14415</v>
      </c>
      <c r="B1149" s="33" t="s">
        <v>5615</v>
      </c>
      <c r="C1149" s="33" t="s">
        <v>4008</v>
      </c>
      <c r="D1149" s="33">
        <v>3670</v>
      </c>
      <c r="E1149" s="33" t="s">
        <v>6653</v>
      </c>
      <c r="F1149" s="33" t="s">
        <v>1951</v>
      </c>
      <c r="G1149" s="33" t="s">
        <v>10394</v>
      </c>
      <c r="H1149" s="33" t="s">
        <v>10395</v>
      </c>
      <c r="I1149" s="33" t="s">
        <v>10396</v>
      </c>
      <c r="J1149" s="88" t="str">
        <f t="shared" si="17"/>
        <v>VBS Klim-Op, Kloosterstraat 9, 3670 OUDSBERGEN</v>
      </c>
    </row>
    <row r="1150" spans="1:10" x14ac:dyDescent="0.25">
      <c r="A1150" s="33">
        <v>14431</v>
      </c>
      <c r="B1150" s="33" t="s">
        <v>7407</v>
      </c>
      <c r="C1150" s="33" t="s">
        <v>4009</v>
      </c>
      <c r="D1150" s="33">
        <v>3910</v>
      </c>
      <c r="E1150" s="33" t="s">
        <v>6654</v>
      </c>
      <c r="F1150" s="33" t="s">
        <v>1952</v>
      </c>
      <c r="G1150" s="33" t="s">
        <v>10394</v>
      </c>
      <c r="H1150" s="33" t="s">
        <v>10395</v>
      </c>
      <c r="I1150" s="33" t="s">
        <v>10396</v>
      </c>
      <c r="J1150" s="88" t="str">
        <f t="shared" si="17"/>
        <v>VBS Regenboog, Grote Heide 14, 3910 PELT</v>
      </c>
    </row>
    <row r="1151" spans="1:10" x14ac:dyDescent="0.25">
      <c r="A1151" s="33">
        <v>14449</v>
      </c>
      <c r="B1151" s="33" t="s">
        <v>5616</v>
      </c>
      <c r="C1151" s="33" t="s">
        <v>4010</v>
      </c>
      <c r="D1151" s="33">
        <v>3910</v>
      </c>
      <c r="E1151" s="33" t="s">
        <v>6654</v>
      </c>
      <c r="F1151" s="33" t="s">
        <v>1953</v>
      </c>
      <c r="G1151" s="33" t="s">
        <v>10394</v>
      </c>
      <c r="H1151" s="33" t="s">
        <v>10395</v>
      </c>
      <c r="I1151" s="33" t="s">
        <v>10396</v>
      </c>
      <c r="J1151" s="88" t="str">
        <f t="shared" si="17"/>
        <v>VBS Boseind, Lepelstraat 23, 3910 PELT</v>
      </c>
    </row>
    <row r="1152" spans="1:10" x14ac:dyDescent="0.25">
      <c r="A1152" s="33">
        <v>14456</v>
      </c>
      <c r="B1152" s="33" t="s">
        <v>7170</v>
      </c>
      <c r="C1152" s="33" t="s">
        <v>4011</v>
      </c>
      <c r="D1152" s="33">
        <v>3910</v>
      </c>
      <c r="E1152" s="33" t="s">
        <v>6654</v>
      </c>
      <c r="F1152" s="33" t="s">
        <v>1954</v>
      </c>
      <c r="G1152" s="33" t="s">
        <v>10394</v>
      </c>
      <c r="H1152" s="33" t="s">
        <v>10395</v>
      </c>
      <c r="I1152" s="33" t="s">
        <v>10396</v>
      </c>
      <c r="J1152" s="88" t="str">
        <f t="shared" si="17"/>
        <v>VBS Jaak Tassetschool, Jaak Tassetstraat 20_2, 3910 PELT</v>
      </c>
    </row>
    <row r="1153" spans="1:10" x14ac:dyDescent="0.25">
      <c r="A1153" s="33">
        <v>14464</v>
      </c>
      <c r="B1153" s="33" t="s">
        <v>7171</v>
      </c>
      <c r="C1153" s="33" t="s">
        <v>4012</v>
      </c>
      <c r="D1153" s="33">
        <v>3930</v>
      </c>
      <c r="E1153" s="33" t="s">
        <v>363</v>
      </c>
      <c r="F1153" s="33" t="s">
        <v>1955</v>
      </c>
      <c r="G1153" s="33" t="s">
        <v>10394</v>
      </c>
      <c r="H1153" s="33" t="s">
        <v>10395</v>
      </c>
      <c r="I1153" s="33" t="s">
        <v>10396</v>
      </c>
      <c r="J1153" s="88" t="str">
        <f t="shared" si="17"/>
        <v>VBS De Achellier, Grevenbroekstraat 9, 3930 HAMONT-ACHEL</v>
      </c>
    </row>
    <row r="1154" spans="1:10" x14ac:dyDescent="0.25">
      <c r="A1154" s="33">
        <v>14481</v>
      </c>
      <c r="B1154" s="33" t="s">
        <v>5617</v>
      </c>
      <c r="C1154" s="33" t="s">
        <v>4013</v>
      </c>
      <c r="D1154" s="33">
        <v>3900</v>
      </c>
      <c r="E1154" s="33" t="s">
        <v>6654</v>
      </c>
      <c r="F1154" s="33" t="s">
        <v>1956</v>
      </c>
      <c r="G1154" s="33" t="s">
        <v>10394</v>
      </c>
      <c r="H1154" s="33" t="s">
        <v>10395</v>
      </c>
      <c r="I1154" s="33" t="s">
        <v>10396</v>
      </c>
      <c r="J1154" s="88" t="str">
        <f t="shared" si="17"/>
        <v>VBS Corneliusschool, Parkstraat 15, 3900 PELT</v>
      </c>
    </row>
    <row r="1155" spans="1:10" x14ac:dyDescent="0.25">
      <c r="A1155" s="33">
        <v>14498</v>
      </c>
      <c r="B1155" s="33" t="s">
        <v>5618</v>
      </c>
      <c r="C1155" s="33" t="s">
        <v>4014</v>
      </c>
      <c r="D1155" s="33">
        <v>3900</v>
      </c>
      <c r="E1155" s="33" t="s">
        <v>6654</v>
      </c>
      <c r="F1155" s="33" t="s">
        <v>1957</v>
      </c>
      <c r="G1155" s="33" t="s">
        <v>10394</v>
      </c>
      <c r="H1155" s="33" t="s">
        <v>10395</v>
      </c>
      <c r="I1155" s="33" t="s">
        <v>10396</v>
      </c>
      <c r="J1155" s="88" t="str">
        <f t="shared" ref="J1155:J1218" si="18">IF(A1155="","",B1155&amp;", "&amp;C1155&amp;", "&amp;D1155&amp;" "&amp;E1155)</f>
        <v>VLS De Linde, Lindepaadje 1, 3900 PELT</v>
      </c>
    </row>
    <row r="1156" spans="1:10" x14ac:dyDescent="0.25">
      <c r="A1156" s="33">
        <v>14506</v>
      </c>
      <c r="B1156" s="33" t="s">
        <v>5619</v>
      </c>
      <c r="C1156" s="33" t="s">
        <v>7408</v>
      </c>
      <c r="D1156" s="33">
        <v>3900</v>
      </c>
      <c r="E1156" s="33" t="s">
        <v>6654</v>
      </c>
      <c r="F1156" s="33" t="s">
        <v>1957</v>
      </c>
      <c r="G1156" s="33" t="s">
        <v>10394</v>
      </c>
      <c r="H1156" s="33" t="s">
        <v>10395</v>
      </c>
      <c r="I1156" s="33" t="s">
        <v>10396</v>
      </c>
      <c r="J1156" s="88" t="str">
        <f t="shared" si="18"/>
        <v>VKS De Linde, Vloeterstraat 2_A, 3900 PELT</v>
      </c>
    </row>
    <row r="1157" spans="1:10" x14ac:dyDescent="0.25">
      <c r="A1157" s="33">
        <v>14514</v>
      </c>
      <c r="B1157" s="33" t="s">
        <v>489</v>
      </c>
      <c r="C1157" s="33" t="s">
        <v>4015</v>
      </c>
      <c r="D1157" s="33">
        <v>3941</v>
      </c>
      <c r="E1157" s="33" t="s">
        <v>2906</v>
      </c>
      <c r="F1157" s="33" t="s">
        <v>1958</v>
      </c>
      <c r="G1157" s="33" t="s">
        <v>10394</v>
      </c>
      <c r="H1157" s="33" t="s">
        <v>10395</v>
      </c>
      <c r="I1157" s="33" t="s">
        <v>10396</v>
      </c>
      <c r="J1157" s="88" t="str">
        <f t="shared" si="18"/>
        <v>Gemeentelijke Basisschool, Groenstraat 8, 3941 EKSEL</v>
      </c>
    </row>
    <row r="1158" spans="1:10" x14ac:dyDescent="0.25">
      <c r="A1158" s="33">
        <v>14531</v>
      </c>
      <c r="B1158" s="33" t="s">
        <v>5620</v>
      </c>
      <c r="C1158" s="33" t="s">
        <v>4016</v>
      </c>
      <c r="D1158" s="33">
        <v>3941</v>
      </c>
      <c r="E1158" s="33" t="s">
        <v>2906</v>
      </c>
      <c r="F1158" s="33" t="s">
        <v>1959</v>
      </c>
      <c r="G1158" s="33" t="s">
        <v>10394</v>
      </c>
      <c r="H1158" s="33" t="s">
        <v>10395</v>
      </c>
      <c r="I1158" s="33" t="s">
        <v>10396</v>
      </c>
      <c r="J1158" s="88" t="str">
        <f t="shared" si="18"/>
        <v>VBS Viejool, Schoolstraat 18, 3941 EKSEL</v>
      </c>
    </row>
    <row r="1159" spans="1:10" x14ac:dyDescent="0.25">
      <c r="A1159" s="33">
        <v>14555</v>
      </c>
      <c r="B1159" s="33" t="s">
        <v>487</v>
      </c>
      <c r="C1159" s="33" t="s">
        <v>4017</v>
      </c>
      <c r="D1159" s="33">
        <v>3930</v>
      </c>
      <c r="E1159" s="33" t="s">
        <v>363</v>
      </c>
      <c r="F1159" s="33" t="s">
        <v>1960</v>
      </c>
      <c r="G1159" s="33" t="s">
        <v>10394</v>
      </c>
      <c r="H1159" s="33" t="s">
        <v>10395</v>
      </c>
      <c r="I1159" s="33" t="s">
        <v>10396</v>
      </c>
      <c r="J1159" s="88" t="str">
        <f t="shared" si="18"/>
        <v>Vrije Basisschool, 't Lo 13, 3930 HAMONT-ACHEL</v>
      </c>
    </row>
    <row r="1160" spans="1:10" x14ac:dyDescent="0.25">
      <c r="A1160" s="33">
        <v>14571</v>
      </c>
      <c r="B1160" s="33" t="s">
        <v>486</v>
      </c>
      <c r="C1160" s="33" t="s">
        <v>4018</v>
      </c>
      <c r="D1160" s="33">
        <v>3930</v>
      </c>
      <c r="E1160" s="33" t="s">
        <v>363</v>
      </c>
      <c r="F1160" s="33" t="s">
        <v>1961</v>
      </c>
      <c r="G1160" s="33" t="s">
        <v>10394</v>
      </c>
      <c r="H1160" s="33" t="s">
        <v>10395</v>
      </c>
      <c r="I1160" s="33" t="s">
        <v>10396</v>
      </c>
      <c r="J1160" s="88" t="str">
        <f t="shared" si="18"/>
        <v>Vrije Kleuterschool, Wal 14, 3930 HAMONT-ACHEL</v>
      </c>
    </row>
    <row r="1161" spans="1:10" x14ac:dyDescent="0.25">
      <c r="A1161" s="33">
        <v>14589</v>
      </c>
      <c r="B1161" s="33" t="s">
        <v>5621</v>
      </c>
      <c r="C1161" s="33" t="s">
        <v>4019</v>
      </c>
      <c r="D1161" s="33">
        <v>3950</v>
      </c>
      <c r="E1161" s="33" t="s">
        <v>364</v>
      </c>
      <c r="F1161" s="33" t="s">
        <v>1962</v>
      </c>
      <c r="G1161" s="33" t="s">
        <v>10394</v>
      </c>
      <c r="H1161" s="33" t="s">
        <v>10395</v>
      </c>
      <c r="I1161" s="33" t="s">
        <v>10396</v>
      </c>
      <c r="J1161" s="88" t="str">
        <f t="shared" si="18"/>
        <v>VBS De Boomhut, Hamonterweg 136, 3950 BOCHOLT</v>
      </c>
    </row>
    <row r="1162" spans="1:10" x14ac:dyDescent="0.25">
      <c r="A1162" s="33">
        <v>14613</v>
      </c>
      <c r="B1162" s="33" t="s">
        <v>10627</v>
      </c>
      <c r="C1162" s="33" t="s">
        <v>4020</v>
      </c>
      <c r="D1162" s="33">
        <v>3950</v>
      </c>
      <c r="E1162" s="33" t="s">
        <v>364</v>
      </c>
      <c r="F1162" s="33" t="s">
        <v>4021</v>
      </c>
      <c r="G1162" s="33" t="s">
        <v>10394</v>
      </c>
      <c r="H1162" s="33" t="s">
        <v>10395</v>
      </c>
      <c r="I1162" s="33" t="s">
        <v>10396</v>
      </c>
      <c r="J1162" s="88" t="str">
        <f t="shared" si="18"/>
        <v>VBS De Geluksvlinder, Bergerheidestraat 4, 3950 BOCHOLT</v>
      </c>
    </row>
    <row r="1163" spans="1:10" x14ac:dyDescent="0.25">
      <c r="A1163" s="33">
        <v>14621</v>
      </c>
      <c r="B1163" s="33" t="s">
        <v>5622</v>
      </c>
      <c r="C1163" s="33" t="s">
        <v>4022</v>
      </c>
      <c r="D1163" s="33">
        <v>3950</v>
      </c>
      <c r="E1163" s="33" t="s">
        <v>706</v>
      </c>
      <c r="F1163" s="33" t="s">
        <v>1963</v>
      </c>
      <c r="G1163" s="33" t="s">
        <v>10394</v>
      </c>
      <c r="H1163" s="33" t="s">
        <v>10395</v>
      </c>
      <c r="I1163" s="33" t="s">
        <v>10396</v>
      </c>
      <c r="J1163" s="88" t="str">
        <f t="shared" si="18"/>
        <v>VKS 't Vliegerke, Kaulillerdorp 43, 3950 KAULILLE</v>
      </c>
    </row>
    <row r="1164" spans="1:10" x14ac:dyDescent="0.25">
      <c r="A1164" s="33">
        <v>14639</v>
      </c>
      <c r="B1164" s="33" t="s">
        <v>10628</v>
      </c>
      <c r="C1164" s="33" t="s">
        <v>4023</v>
      </c>
      <c r="D1164" s="33">
        <v>3950</v>
      </c>
      <c r="E1164" s="33" t="s">
        <v>706</v>
      </c>
      <c r="F1164" s="33" t="s">
        <v>1964</v>
      </c>
      <c r="G1164" s="33" t="s">
        <v>10394</v>
      </c>
      <c r="H1164" s="33" t="s">
        <v>10395</v>
      </c>
      <c r="I1164" s="33" t="s">
        <v>10396</v>
      </c>
      <c r="J1164" s="88" t="str">
        <f t="shared" si="18"/>
        <v>VLS De Vlieger, Kaulillerdorp 51, 3950 KAULILLE</v>
      </c>
    </row>
    <row r="1165" spans="1:10" x14ac:dyDescent="0.25">
      <c r="A1165" s="33">
        <v>14662</v>
      </c>
      <c r="B1165" s="33" t="s">
        <v>5420</v>
      </c>
      <c r="C1165" s="33" t="s">
        <v>10914</v>
      </c>
      <c r="D1165" s="33">
        <v>3600</v>
      </c>
      <c r="E1165" s="33" t="s">
        <v>365</v>
      </c>
      <c r="F1165" s="33" t="s">
        <v>1965</v>
      </c>
      <c r="G1165" s="33" t="s">
        <v>10394</v>
      </c>
      <c r="H1165" s="33" t="s">
        <v>10395</v>
      </c>
      <c r="I1165" s="33" t="s">
        <v>10396</v>
      </c>
      <c r="J1165" s="88" t="str">
        <f t="shared" si="18"/>
        <v>VBS Mater Dei, Klokkuil 3, 3600 GENK</v>
      </c>
    </row>
    <row r="1166" spans="1:10" x14ac:dyDescent="0.25">
      <c r="A1166" s="33">
        <v>14671</v>
      </c>
      <c r="B1166" s="33" t="s">
        <v>5623</v>
      </c>
      <c r="C1166" s="33" t="s">
        <v>4024</v>
      </c>
      <c r="D1166" s="33">
        <v>3600</v>
      </c>
      <c r="E1166" s="33" t="s">
        <v>365</v>
      </c>
      <c r="F1166" s="33" t="s">
        <v>1116</v>
      </c>
      <c r="G1166" s="33" t="s">
        <v>10394</v>
      </c>
      <c r="H1166" s="33" t="s">
        <v>10395</v>
      </c>
      <c r="I1166" s="33" t="s">
        <v>10396</v>
      </c>
      <c r="J1166" s="88" t="str">
        <f t="shared" si="18"/>
        <v>VBS Mickey Mouse- De Sleutel, Brandweg 1, 3600 GENK</v>
      </c>
    </row>
    <row r="1167" spans="1:10" x14ac:dyDescent="0.25">
      <c r="A1167" s="33">
        <v>14696</v>
      </c>
      <c r="B1167" s="33" t="s">
        <v>5624</v>
      </c>
      <c r="C1167" s="33" t="s">
        <v>4025</v>
      </c>
      <c r="D1167" s="33">
        <v>3600</v>
      </c>
      <c r="E1167" s="33" t="s">
        <v>365</v>
      </c>
      <c r="F1167" s="33" t="s">
        <v>1117</v>
      </c>
      <c r="G1167" s="33" t="s">
        <v>10394</v>
      </c>
      <c r="H1167" s="33" t="s">
        <v>10395</v>
      </c>
      <c r="I1167" s="33" t="s">
        <v>10396</v>
      </c>
      <c r="J1167" s="88" t="str">
        <f t="shared" si="18"/>
        <v>VBS Sterrenrijk, Kuurstraat 6, 3600 GENK</v>
      </c>
    </row>
    <row r="1168" spans="1:10" x14ac:dyDescent="0.25">
      <c r="A1168" s="33">
        <v>14712</v>
      </c>
      <c r="B1168" s="33" t="s">
        <v>486</v>
      </c>
      <c r="C1168" s="33" t="s">
        <v>4026</v>
      </c>
      <c r="D1168" s="33">
        <v>3600</v>
      </c>
      <c r="E1168" s="33" t="s">
        <v>365</v>
      </c>
      <c r="F1168" s="33" t="s">
        <v>1118</v>
      </c>
      <c r="G1168" s="33" t="s">
        <v>10394</v>
      </c>
      <c r="H1168" s="33" t="s">
        <v>10395</v>
      </c>
      <c r="I1168" s="33" t="s">
        <v>10396</v>
      </c>
      <c r="J1168" s="88" t="str">
        <f t="shared" si="18"/>
        <v>Vrije Kleuterschool, Plattewijerstraat 4, 3600 GENK</v>
      </c>
    </row>
    <row r="1169" spans="1:10" x14ac:dyDescent="0.25">
      <c r="A1169" s="33">
        <v>14803</v>
      </c>
      <c r="B1169" s="33" t="s">
        <v>487</v>
      </c>
      <c r="C1169" s="33" t="s">
        <v>4027</v>
      </c>
      <c r="D1169" s="33">
        <v>3600</v>
      </c>
      <c r="E1169" s="33" t="s">
        <v>365</v>
      </c>
      <c r="F1169" s="33" t="s">
        <v>1119</v>
      </c>
      <c r="G1169" s="33" t="s">
        <v>10394</v>
      </c>
      <c r="H1169" s="33" t="s">
        <v>10395</v>
      </c>
      <c r="I1169" s="33" t="s">
        <v>10396</v>
      </c>
      <c r="J1169" s="88" t="str">
        <f t="shared" si="18"/>
        <v>Vrije Basisschool, Driehoevenstraat 82, 3600 GENK</v>
      </c>
    </row>
    <row r="1170" spans="1:10" x14ac:dyDescent="0.25">
      <c r="A1170" s="33">
        <v>14811</v>
      </c>
      <c r="B1170" s="33" t="s">
        <v>5625</v>
      </c>
      <c r="C1170" s="33" t="s">
        <v>4028</v>
      </c>
      <c r="D1170" s="33">
        <v>3600</v>
      </c>
      <c r="E1170" s="33" t="s">
        <v>365</v>
      </c>
      <c r="F1170" s="33" t="s">
        <v>1120</v>
      </c>
      <c r="G1170" s="33" t="s">
        <v>10394</v>
      </c>
      <c r="H1170" s="33" t="s">
        <v>10395</v>
      </c>
      <c r="I1170" s="33" t="s">
        <v>10396</v>
      </c>
      <c r="J1170" s="88" t="str">
        <f t="shared" si="18"/>
        <v>VBS Oud-Waterschei 't Schoolke, Oude Driesstraat 8, 3600 GENK</v>
      </c>
    </row>
    <row r="1171" spans="1:10" x14ac:dyDescent="0.25">
      <c r="A1171" s="33">
        <v>14837</v>
      </c>
      <c r="B1171" s="33" t="s">
        <v>5626</v>
      </c>
      <c r="C1171" s="33" t="s">
        <v>7409</v>
      </c>
      <c r="D1171" s="33">
        <v>3600</v>
      </c>
      <c r="E1171" s="33" t="s">
        <v>365</v>
      </c>
      <c r="F1171" s="33" t="s">
        <v>1121</v>
      </c>
      <c r="G1171" s="33" t="s">
        <v>10394</v>
      </c>
      <c r="H1171" s="33" t="s">
        <v>10395</v>
      </c>
      <c r="I1171" s="33" t="s">
        <v>10396</v>
      </c>
      <c r="J1171" s="88" t="str">
        <f t="shared" si="18"/>
        <v>VBS St.-Michiel, Margarethalaan 70, 3600 GENK</v>
      </c>
    </row>
    <row r="1172" spans="1:10" x14ac:dyDescent="0.25">
      <c r="A1172" s="33">
        <v>14845</v>
      </c>
      <c r="B1172" s="33" t="s">
        <v>487</v>
      </c>
      <c r="C1172" s="33" t="s">
        <v>4029</v>
      </c>
      <c r="D1172" s="33">
        <v>3600</v>
      </c>
      <c r="E1172" s="33" t="s">
        <v>365</v>
      </c>
      <c r="F1172" s="33" t="s">
        <v>1122</v>
      </c>
      <c r="G1172" s="33" t="s">
        <v>10394</v>
      </c>
      <c r="H1172" s="33" t="s">
        <v>10395</v>
      </c>
      <c r="I1172" s="33" t="s">
        <v>10396</v>
      </c>
      <c r="J1172" s="88" t="str">
        <f t="shared" si="18"/>
        <v>Vrije Basisschool, Boxbergstraat 1, 3600 GENK</v>
      </c>
    </row>
    <row r="1173" spans="1:10" x14ac:dyDescent="0.25">
      <c r="A1173" s="33">
        <v>14852</v>
      </c>
      <c r="B1173" s="33" t="s">
        <v>7172</v>
      </c>
      <c r="C1173" s="33" t="s">
        <v>4030</v>
      </c>
      <c r="D1173" s="33">
        <v>3600</v>
      </c>
      <c r="E1173" s="33" t="s">
        <v>365</v>
      </c>
      <c r="F1173" s="33" t="s">
        <v>1123</v>
      </c>
      <c r="G1173" s="33" t="s">
        <v>6925</v>
      </c>
      <c r="H1173" s="33" t="s">
        <v>6637</v>
      </c>
      <c r="I1173" s="33" t="s">
        <v>7388</v>
      </c>
      <c r="J1173" s="88" t="str">
        <f t="shared" si="18"/>
        <v>VBS School met de Bijbel De Padvinder, Evence Coppéelaan 27, 3600 GENK</v>
      </c>
    </row>
    <row r="1174" spans="1:10" x14ac:dyDescent="0.25">
      <c r="A1174" s="33">
        <v>14861</v>
      </c>
      <c r="B1174" s="33" t="s">
        <v>487</v>
      </c>
      <c r="C1174" s="33" t="s">
        <v>4031</v>
      </c>
      <c r="D1174" s="33">
        <v>3600</v>
      </c>
      <c r="E1174" s="33" t="s">
        <v>365</v>
      </c>
      <c r="F1174" s="33" t="s">
        <v>1124</v>
      </c>
      <c r="G1174" s="33" t="s">
        <v>10394</v>
      </c>
      <c r="H1174" s="33" t="s">
        <v>10395</v>
      </c>
      <c r="I1174" s="33" t="s">
        <v>10396</v>
      </c>
      <c r="J1174" s="88" t="str">
        <f t="shared" si="18"/>
        <v>Vrije Basisschool, Schabartstraat 10, 3600 GENK</v>
      </c>
    </row>
    <row r="1175" spans="1:10" x14ac:dyDescent="0.25">
      <c r="A1175" s="33">
        <v>14886</v>
      </c>
      <c r="B1175" s="33" t="s">
        <v>5941</v>
      </c>
      <c r="C1175" s="33" t="s">
        <v>4032</v>
      </c>
      <c r="D1175" s="33">
        <v>3690</v>
      </c>
      <c r="E1175" s="33" t="s">
        <v>707</v>
      </c>
      <c r="F1175" s="33" t="s">
        <v>1125</v>
      </c>
      <c r="G1175" s="33" t="s">
        <v>10394</v>
      </c>
      <c r="H1175" s="33" t="s">
        <v>10395</v>
      </c>
      <c r="I1175" s="33" t="s">
        <v>10396</v>
      </c>
      <c r="J1175" s="88" t="str">
        <f t="shared" si="18"/>
        <v>VBS De Parel, Schoolstraat 5, 3690 ZUTENDAAL</v>
      </c>
    </row>
    <row r="1176" spans="1:10" x14ac:dyDescent="0.25">
      <c r="A1176" s="33">
        <v>14894</v>
      </c>
      <c r="B1176" s="33" t="s">
        <v>5627</v>
      </c>
      <c r="C1176" s="33" t="s">
        <v>4033</v>
      </c>
      <c r="D1176" s="33">
        <v>3690</v>
      </c>
      <c r="E1176" s="33" t="s">
        <v>707</v>
      </c>
      <c r="F1176" s="33" t="s">
        <v>1126</v>
      </c>
      <c r="G1176" s="33" t="s">
        <v>10394</v>
      </c>
      <c r="H1176" s="33" t="s">
        <v>10395</v>
      </c>
      <c r="I1176" s="33" t="s">
        <v>10396</v>
      </c>
      <c r="J1176" s="88" t="str">
        <f t="shared" si="18"/>
        <v>VBS De Stapsteen, Jachthoornplein 4, 3690 ZUTENDAAL</v>
      </c>
    </row>
    <row r="1177" spans="1:10" x14ac:dyDescent="0.25">
      <c r="A1177" s="33">
        <v>14902</v>
      </c>
      <c r="B1177" s="33" t="s">
        <v>5628</v>
      </c>
      <c r="C1177" s="33" t="s">
        <v>4034</v>
      </c>
      <c r="D1177" s="33">
        <v>3690</v>
      </c>
      <c r="E1177" s="33" t="s">
        <v>707</v>
      </c>
      <c r="F1177" s="33" t="s">
        <v>1127</v>
      </c>
      <c r="G1177" s="33" t="s">
        <v>10394</v>
      </c>
      <c r="H1177" s="33" t="s">
        <v>10395</v>
      </c>
      <c r="I1177" s="33" t="s">
        <v>10396</v>
      </c>
      <c r="J1177" s="88" t="str">
        <f t="shared" si="18"/>
        <v>VLS De Parel, Schoolstraat 6, 3690 ZUTENDAAL</v>
      </c>
    </row>
    <row r="1178" spans="1:10" x14ac:dyDescent="0.25">
      <c r="A1178" s="33">
        <v>14911</v>
      </c>
      <c r="B1178" s="33" t="s">
        <v>489</v>
      </c>
      <c r="C1178" s="33" t="s">
        <v>4035</v>
      </c>
      <c r="D1178" s="33">
        <v>3590</v>
      </c>
      <c r="E1178" s="33" t="s">
        <v>708</v>
      </c>
      <c r="F1178" s="33" t="s">
        <v>1128</v>
      </c>
      <c r="G1178" s="33" t="s">
        <v>10394</v>
      </c>
      <c r="H1178" s="33" t="s">
        <v>10395</v>
      </c>
      <c r="I1178" s="33" t="s">
        <v>10396</v>
      </c>
      <c r="J1178" s="88" t="str">
        <f t="shared" si="18"/>
        <v>Gemeentelijke Basisschool, Kloosterstraat 34, 3590 DIEPENBEEK</v>
      </c>
    </row>
    <row r="1179" spans="1:10" x14ac:dyDescent="0.25">
      <c r="A1179" s="33">
        <v>14928</v>
      </c>
      <c r="B1179" s="33" t="s">
        <v>486</v>
      </c>
      <c r="C1179" s="33" t="s">
        <v>4036</v>
      </c>
      <c r="D1179" s="33">
        <v>3590</v>
      </c>
      <c r="E1179" s="33" t="s">
        <v>708</v>
      </c>
      <c r="F1179" s="33" t="s">
        <v>1129</v>
      </c>
      <c r="G1179" s="33" t="s">
        <v>10394</v>
      </c>
      <c r="H1179" s="33" t="s">
        <v>10395</v>
      </c>
      <c r="I1179" s="33" t="s">
        <v>10396</v>
      </c>
      <c r="J1179" s="88" t="str">
        <f t="shared" si="18"/>
        <v>Vrije Kleuterschool, Wijkstraat 16_4, 3590 DIEPENBEEK</v>
      </c>
    </row>
    <row r="1180" spans="1:10" x14ac:dyDescent="0.25">
      <c r="A1180" s="33">
        <v>14936</v>
      </c>
      <c r="B1180" s="33" t="s">
        <v>899</v>
      </c>
      <c r="C1180" s="33" t="s">
        <v>4037</v>
      </c>
      <c r="D1180" s="33">
        <v>3590</v>
      </c>
      <c r="E1180" s="33" t="s">
        <v>708</v>
      </c>
      <c r="F1180" s="33" t="s">
        <v>1130</v>
      </c>
      <c r="G1180" s="33" t="s">
        <v>10394</v>
      </c>
      <c r="H1180" s="33" t="s">
        <v>10395</v>
      </c>
      <c r="I1180" s="33" t="s">
        <v>10396</v>
      </c>
      <c r="J1180" s="88" t="str">
        <f t="shared" si="18"/>
        <v>Vrije Lagere School, Wijkstraat 16_5, 3590 DIEPENBEEK</v>
      </c>
    </row>
    <row r="1181" spans="1:10" x14ac:dyDescent="0.25">
      <c r="A1181" s="33">
        <v>14969</v>
      </c>
      <c r="B1181" s="33" t="s">
        <v>10629</v>
      </c>
      <c r="C1181" s="33" t="s">
        <v>4038</v>
      </c>
      <c r="D1181" s="33">
        <v>3590</v>
      </c>
      <c r="E1181" s="33" t="s">
        <v>708</v>
      </c>
      <c r="F1181" s="33" t="s">
        <v>1131</v>
      </c>
      <c r="G1181" s="33" t="s">
        <v>10394</v>
      </c>
      <c r="H1181" s="33" t="s">
        <v>10395</v>
      </c>
      <c r="I1181" s="33" t="s">
        <v>10396</v>
      </c>
      <c r="J1181" s="88" t="str">
        <f t="shared" si="18"/>
        <v>VBS Rooierheide, Heidestraat 157, 3590 DIEPENBEEK</v>
      </c>
    </row>
    <row r="1182" spans="1:10" x14ac:dyDescent="0.25">
      <c r="A1182" s="33">
        <v>14985</v>
      </c>
      <c r="B1182" s="33" t="s">
        <v>5629</v>
      </c>
      <c r="C1182" s="33" t="s">
        <v>4039</v>
      </c>
      <c r="D1182" s="33">
        <v>3740</v>
      </c>
      <c r="E1182" s="33" t="s">
        <v>373</v>
      </c>
      <c r="F1182" s="33" t="s">
        <v>1132</v>
      </c>
      <c r="G1182" s="33" t="s">
        <v>10394</v>
      </c>
      <c r="H1182" s="33" t="s">
        <v>10395</v>
      </c>
      <c r="I1182" s="33" t="s">
        <v>10396</v>
      </c>
      <c r="J1182" s="88" t="str">
        <f t="shared" si="18"/>
        <v>VBS De Wilg, Schoolstraat 45, 3740 BILZEN</v>
      </c>
    </row>
    <row r="1183" spans="1:10" x14ac:dyDescent="0.25">
      <c r="A1183" s="33">
        <v>14993</v>
      </c>
      <c r="B1183" s="33" t="s">
        <v>5630</v>
      </c>
      <c r="C1183" s="33" t="s">
        <v>7410</v>
      </c>
      <c r="D1183" s="33">
        <v>3740</v>
      </c>
      <c r="E1183" s="33" t="s">
        <v>373</v>
      </c>
      <c r="F1183" s="33" t="s">
        <v>1133</v>
      </c>
      <c r="G1183" s="33" t="s">
        <v>10394</v>
      </c>
      <c r="H1183" s="33" t="s">
        <v>10395</v>
      </c>
      <c r="I1183" s="33" t="s">
        <v>10396</v>
      </c>
      <c r="J1183" s="88" t="str">
        <f t="shared" si="18"/>
        <v>VBS Talentenhuis, Zonhoevestraat 32, 3740 BILZEN</v>
      </c>
    </row>
    <row r="1184" spans="1:10" x14ac:dyDescent="0.25">
      <c r="A1184" s="33">
        <v>15008</v>
      </c>
      <c r="B1184" s="33" t="s">
        <v>7173</v>
      </c>
      <c r="C1184" s="33" t="s">
        <v>4040</v>
      </c>
      <c r="D1184" s="33">
        <v>3621</v>
      </c>
      <c r="E1184" s="33" t="s">
        <v>709</v>
      </c>
      <c r="F1184" s="33" t="s">
        <v>1134</v>
      </c>
      <c r="G1184" s="33" t="s">
        <v>10394</v>
      </c>
      <c r="H1184" s="33" t="s">
        <v>10395</v>
      </c>
      <c r="I1184" s="33" t="s">
        <v>10396</v>
      </c>
      <c r="J1184" s="88" t="str">
        <f t="shared" si="18"/>
        <v>GBS Rekem, Populierenlaan 14, 3621 REKEM</v>
      </c>
    </row>
    <row r="1185" spans="1:10" x14ac:dyDescent="0.25">
      <c r="A1185" s="33">
        <v>15041</v>
      </c>
      <c r="B1185" s="33" t="s">
        <v>5631</v>
      </c>
      <c r="C1185" s="33" t="s">
        <v>3764</v>
      </c>
      <c r="D1185" s="33">
        <v>3630</v>
      </c>
      <c r="E1185" s="33" t="s">
        <v>710</v>
      </c>
      <c r="F1185" s="33" t="s">
        <v>1135</v>
      </c>
      <c r="G1185" s="33" t="s">
        <v>10394</v>
      </c>
      <c r="H1185" s="33" t="s">
        <v>10395</v>
      </c>
      <c r="I1185" s="33" t="s">
        <v>10396</v>
      </c>
      <c r="J1185" s="88" t="str">
        <f t="shared" si="18"/>
        <v>VBS De Zonnewijzer, Schoolstraat 34, 3630 OPGRIMBIE</v>
      </c>
    </row>
    <row r="1186" spans="1:10" x14ac:dyDescent="0.25">
      <c r="A1186" s="33">
        <v>15073</v>
      </c>
      <c r="B1186" s="33" t="s">
        <v>5632</v>
      </c>
      <c r="C1186" s="33" t="s">
        <v>4041</v>
      </c>
      <c r="D1186" s="33">
        <v>3630</v>
      </c>
      <c r="E1186" s="33" t="s">
        <v>367</v>
      </c>
      <c r="F1186" s="33" t="s">
        <v>1136</v>
      </c>
      <c r="G1186" s="33" t="s">
        <v>10394</v>
      </c>
      <c r="H1186" s="33" t="s">
        <v>10395</v>
      </c>
      <c r="I1186" s="33" t="s">
        <v>10396</v>
      </c>
      <c r="J1186" s="88" t="str">
        <f t="shared" si="18"/>
        <v>VBS Sint-Willibrordus, Langstraat 30, 3630 EISDEN</v>
      </c>
    </row>
    <row r="1187" spans="1:10" x14ac:dyDescent="0.25">
      <c r="A1187" s="33">
        <v>15107</v>
      </c>
      <c r="B1187" s="33" t="s">
        <v>489</v>
      </c>
      <c r="C1187" s="33" t="s">
        <v>4042</v>
      </c>
      <c r="D1187" s="33">
        <v>3631</v>
      </c>
      <c r="E1187" s="33" t="s">
        <v>711</v>
      </c>
      <c r="F1187" s="33" t="s">
        <v>1137</v>
      </c>
      <c r="G1187" s="33" t="s">
        <v>10394</v>
      </c>
      <c r="H1187" s="33" t="s">
        <v>10395</v>
      </c>
      <c r="I1187" s="33" t="s">
        <v>10396</v>
      </c>
      <c r="J1187" s="88" t="str">
        <f t="shared" si="18"/>
        <v>Gemeentelijke Basisschool, St-Jorisstraat 11, 3631 BOORSEM</v>
      </c>
    </row>
    <row r="1188" spans="1:10" x14ac:dyDescent="0.25">
      <c r="A1188" s="33">
        <v>15115</v>
      </c>
      <c r="B1188" s="33" t="s">
        <v>486</v>
      </c>
      <c r="C1188" s="33" t="s">
        <v>4043</v>
      </c>
      <c r="D1188" s="33">
        <v>3630</v>
      </c>
      <c r="E1188" s="33" t="s">
        <v>712</v>
      </c>
      <c r="F1188" s="33" t="s">
        <v>1138</v>
      </c>
      <c r="G1188" s="33" t="s">
        <v>10394</v>
      </c>
      <c r="H1188" s="33" t="s">
        <v>10395</v>
      </c>
      <c r="I1188" s="33" t="s">
        <v>10396</v>
      </c>
      <c r="J1188" s="88" t="str">
        <f t="shared" si="18"/>
        <v>Vrije Kleuterschool, Molenstraat 127, 3630 MEESWIJK</v>
      </c>
    </row>
    <row r="1189" spans="1:10" x14ac:dyDescent="0.25">
      <c r="A1189" s="33">
        <v>15123</v>
      </c>
      <c r="B1189" s="33" t="s">
        <v>5633</v>
      </c>
      <c r="C1189" s="33" t="s">
        <v>4044</v>
      </c>
      <c r="D1189" s="33">
        <v>3630</v>
      </c>
      <c r="E1189" s="33" t="s">
        <v>366</v>
      </c>
      <c r="F1189" s="33" t="s">
        <v>1139</v>
      </c>
      <c r="G1189" s="33" t="s">
        <v>10394</v>
      </c>
      <c r="H1189" s="33" t="s">
        <v>10395</v>
      </c>
      <c r="I1189" s="33" t="s">
        <v>10396</v>
      </c>
      <c r="J1189" s="88" t="str">
        <f t="shared" si="18"/>
        <v>VBS Driestap, Steenakkerstraat 8, 3630 MAASMECHELEN</v>
      </c>
    </row>
    <row r="1190" spans="1:10" x14ac:dyDescent="0.25">
      <c r="A1190" s="33">
        <v>15131</v>
      </c>
      <c r="B1190" s="33" t="s">
        <v>6804</v>
      </c>
      <c r="C1190" s="33" t="s">
        <v>4045</v>
      </c>
      <c r="D1190" s="33">
        <v>3650</v>
      </c>
      <c r="E1190" s="33" t="s">
        <v>368</v>
      </c>
      <c r="F1190" s="33" t="s">
        <v>1140</v>
      </c>
      <c r="G1190" s="33" t="s">
        <v>10394</v>
      </c>
      <c r="H1190" s="33" t="s">
        <v>10395</v>
      </c>
      <c r="I1190" s="33" t="s">
        <v>10396</v>
      </c>
      <c r="J1190" s="88" t="str">
        <f t="shared" si="18"/>
        <v>SBS 1, Koning Boudewijnplein 4, 3650 DILSEN-STOKKEM</v>
      </c>
    </row>
    <row r="1191" spans="1:10" x14ac:dyDescent="0.25">
      <c r="A1191" s="33">
        <v>15149</v>
      </c>
      <c r="B1191" s="33" t="s">
        <v>5634</v>
      </c>
      <c r="C1191" s="33" t="s">
        <v>4046</v>
      </c>
      <c r="D1191" s="33">
        <v>3650</v>
      </c>
      <c r="E1191" s="33" t="s">
        <v>368</v>
      </c>
      <c r="F1191" s="33" t="s">
        <v>1141</v>
      </c>
      <c r="G1191" s="33" t="s">
        <v>10394</v>
      </c>
      <c r="H1191" s="33" t="s">
        <v>10395</v>
      </c>
      <c r="I1191" s="33" t="s">
        <v>10396</v>
      </c>
      <c r="J1191" s="88" t="str">
        <f t="shared" si="18"/>
        <v>SBS De Horizon, Haagstraat 19, 3650 DILSEN-STOKKEM</v>
      </c>
    </row>
    <row r="1192" spans="1:10" x14ac:dyDescent="0.25">
      <c r="A1192" s="33">
        <v>15156</v>
      </c>
      <c r="B1192" s="33" t="s">
        <v>10185</v>
      </c>
      <c r="C1192" s="33" t="s">
        <v>4045</v>
      </c>
      <c r="D1192" s="33">
        <v>3650</v>
      </c>
      <c r="E1192" s="33" t="s">
        <v>368</v>
      </c>
      <c r="F1192" s="33" t="s">
        <v>1142</v>
      </c>
      <c r="G1192" s="33" t="s">
        <v>10394</v>
      </c>
      <c r="H1192" s="33" t="s">
        <v>10395</v>
      </c>
      <c r="I1192" s="33" t="s">
        <v>10396</v>
      </c>
      <c r="J1192" s="88" t="str">
        <f t="shared" si="18"/>
        <v>SBS Dilsen, Koning Boudewijnplein 4, 3650 DILSEN-STOKKEM</v>
      </c>
    </row>
    <row r="1193" spans="1:10" x14ac:dyDescent="0.25">
      <c r="A1193" s="33">
        <v>15172</v>
      </c>
      <c r="B1193" s="33" t="s">
        <v>5635</v>
      </c>
      <c r="C1193" s="33" t="s">
        <v>4047</v>
      </c>
      <c r="D1193" s="33">
        <v>3650</v>
      </c>
      <c r="E1193" s="33" t="s">
        <v>368</v>
      </c>
      <c r="F1193" s="33" t="s">
        <v>1143</v>
      </c>
      <c r="G1193" s="33" t="s">
        <v>10394</v>
      </c>
      <c r="H1193" s="33" t="s">
        <v>10395</v>
      </c>
      <c r="I1193" s="33" t="s">
        <v>10396</v>
      </c>
      <c r="J1193" s="88" t="str">
        <f t="shared" si="18"/>
        <v>VBS De Startbaan Lanklaar, Groenstraat 22, 3650 DILSEN-STOKKEM</v>
      </c>
    </row>
    <row r="1194" spans="1:10" x14ac:dyDescent="0.25">
      <c r="A1194" s="33">
        <v>15181</v>
      </c>
      <c r="B1194" s="33" t="s">
        <v>5636</v>
      </c>
      <c r="C1194" s="33" t="s">
        <v>4048</v>
      </c>
      <c r="D1194" s="33">
        <v>3650</v>
      </c>
      <c r="E1194" s="33" t="s">
        <v>368</v>
      </c>
      <c r="F1194" s="33" t="s">
        <v>1144</v>
      </c>
      <c r="G1194" s="33" t="s">
        <v>10394</v>
      </c>
      <c r="H1194" s="33" t="s">
        <v>10395</v>
      </c>
      <c r="I1194" s="33" t="s">
        <v>10396</v>
      </c>
      <c r="J1194" s="88" t="str">
        <f t="shared" si="18"/>
        <v>VBS De Twinkelaar Elen, Langstraat 24, 3650 DILSEN-STOKKEM</v>
      </c>
    </row>
    <row r="1195" spans="1:10" x14ac:dyDescent="0.25">
      <c r="A1195" s="33">
        <v>15198</v>
      </c>
      <c r="B1195" s="33" t="s">
        <v>5637</v>
      </c>
      <c r="C1195" s="33" t="s">
        <v>4049</v>
      </c>
      <c r="D1195" s="33">
        <v>3650</v>
      </c>
      <c r="E1195" s="33" t="s">
        <v>368</v>
      </c>
      <c r="F1195" s="33" t="s">
        <v>1145</v>
      </c>
      <c r="G1195" s="33" t="s">
        <v>10394</v>
      </c>
      <c r="H1195" s="33" t="s">
        <v>10395</v>
      </c>
      <c r="I1195" s="33" t="s">
        <v>10396</v>
      </c>
      <c r="J1195" s="88" t="str">
        <f t="shared" si="18"/>
        <v>VBS Uiterwaard Stokkem, Gallestraat 6, 3650 DILSEN-STOKKEM</v>
      </c>
    </row>
    <row r="1196" spans="1:10" x14ac:dyDescent="0.25">
      <c r="A1196" s="33">
        <v>15206</v>
      </c>
      <c r="B1196" s="33" t="s">
        <v>5638</v>
      </c>
      <c r="C1196" s="33" t="s">
        <v>4050</v>
      </c>
      <c r="D1196" s="33">
        <v>8830</v>
      </c>
      <c r="E1196" s="33" t="s">
        <v>713</v>
      </c>
      <c r="F1196" s="33" t="s">
        <v>1146</v>
      </c>
      <c r="G1196" s="33" t="s">
        <v>10872</v>
      </c>
      <c r="H1196" s="33" t="s">
        <v>10873</v>
      </c>
      <c r="I1196" s="33" t="s">
        <v>10874</v>
      </c>
      <c r="J1196" s="88" t="str">
        <f t="shared" si="18"/>
        <v>VBS De Zonnebloem, Kleine Stadenstraat 4, 8830 HOOGLEDE</v>
      </c>
    </row>
    <row r="1197" spans="1:10" x14ac:dyDescent="0.25">
      <c r="A1197" s="33">
        <v>15222</v>
      </c>
      <c r="B1197" s="33" t="s">
        <v>5639</v>
      </c>
      <c r="C1197" s="33" t="s">
        <v>6805</v>
      </c>
      <c r="D1197" s="33">
        <v>3660</v>
      </c>
      <c r="E1197" s="33" t="s">
        <v>6653</v>
      </c>
      <c r="F1197" s="33" t="s">
        <v>1147</v>
      </c>
      <c r="G1197" s="33" t="s">
        <v>10394</v>
      </c>
      <c r="H1197" s="33" t="s">
        <v>10395</v>
      </c>
      <c r="I1197" s="33" t="s">
        <v>10396</v>
      </c>
      <c r="J1197" s="88" t="str">
        <f t="shared" si="18"/>
        <v>VKS Sint-Lambertus, Gildenstraat 28, 3660 OUDSBERGEN</v>
      </c>
    </row>
    <row r="1198" spans="1:10" x14ac:dyDescent="0.25">
      <c r="A1198" s="33">
        <v>15231</v>
      </c>
      <c r="B1198" s="33" t="s">
        <v>5640</v>
      </c>
      <c r="C1198" s="33" t="s">
        <v>4052</v>
      </c>
      <c r="D1198" s="33">
        <v>3660</v>
      </c>
      <c r="E1198" s="33" t="s">
        <v>6653</v>
      </c>
      <c r="F1198" s="33" t="s">
        <v>1148</v>
      </c>
      <c r="G1198" s="33" t="s">
        <v>10394</v>
      </c>
      <c r="H1198" s="33" t="s">
        <v>10395</v>
      </c>
      <c r="I1198" s="33" t="s">
        <v>10396</v>
      </c>
      <c r="J1198" s="88" t="str">
        <f t="shared" si="18"/>
        <v>VBS Floor en Tijn, Floxstraat 4, 3660 OUDSBERGEN</v>
      </c>
    </row>
    <row r="1199" spans="1:10" x14ac:dyDescent="0.25">
      <c r="A1199" s="33">
        <v>15248</v>
      </c>
      <c r="B1199" s="33" t="s">
        <v>5641</v>
      </c>
      <c r="C1199" s="33" t="s">
        <v>6806</v>
      </c>
      <c r="D1199" s="33">
        <v>3660</v>
      </c>
      <c r="E1199" s="33" t="s">
        <v>6653</v>
      </c>
      <c r="F1199" s="33" t="s">
        <v>1149</v>
      </c>
      <c r="G1199" s="33" t="s">
        <v>10394</v>
      </c>
      <c r="H1199" s="33" t="s">
        <v>10395</v>
      </c>
      <c r="I1199" s="33" t="s">
        <v>10396</v>
      </c>
      <c r="J1199" s="88" t="str">
        <f t="shared" si="18"/>
        <v>VLS Sint-Lambertus, Gildenstraat 24, 3660 OUDSBERGEN</v>
      </c>
    </row>
    <row r="1200" spans="1:10" x14ac:dyDescent="0.25">
      <c r="A1200" s="33">
        <v>15255</v>
      </c>
      <c r="B1200" s="33" t="s">
        <v>487</v>
      </c>
      <c r="C1200" s="33" t="s">
        <v>4053</v>
      </c>
      <c r="D1200" s="33">
        <v>3665</v>
      </c>
      <c r="E1200" s="33" t="s">
        <v>369</v>
      </c>
      <c r="F1200" s="33" t="s">
        <v>1150</v>
      </c>
      <c r="G1200" s="33" t="s">
        <v>10394</v>
      </c>
      <c r="H1200" s="33" t="s">
        <v>10395</v>
      </c>
      <c r="I1200" s="33" t="s">
        <v>10396</v>
      </c>
      <c r="J1200" s="88" t="str">
        <f t="shared" si="18"/>
        <v>Vrije Basisschool, Kerkstraat 6, 3665 AS</v>
      </c>
    </row>
    <row r="1201" spans="1:10" x14ac:dyDescent="0.25">
      <c r="A1201" s="33">
        <v>15271</v>
      </c>
      <c r="B1201" s="33" t="s">
        <v>5642</v>
      </c>
      <c r="C1201" s="33" t="s">
        <v>3623</v>
      </c>
      <c r="D1201" s="33">
        <v>3668</v>
      </c>
      <c r="E1201" s="33" t="s">
        <v>1151</v>
      </c>
      <c r="F1201" s="33" t="s">
        <v>2831</v>
      </c>
      <c r="G1201" s="33" t="s">
        <v>10394</v>
      </c>
      <c r="H1201" s="33" t="s">
        <v>10395</v>
      </c>
      <c r="I1201" s="33" t="s">
        <v>10396</v>
      </c>
      <c r="J1201" s="88" t="str">
        <f t="shared" si="18"/>
        <v>GBS As, Schoolstraat 1, 3668 NIEL-BIJ-AS</v>
      </c>
    </row>
    <row r="1202" spans="1:10" x14ac:dyDescent="0.25">
      <c r="A1202" s="33">
        <v>15289</v>
      </c>
      <c r="B1202" s="33" t="s">
        <v>5643</v>
      </c>
      <c r="C1202" s="33" t="s">
        <v>4054</v>
      </c>
      <c r="D1202" s="33">
        <v>3680</v>
      </c>
      <c r="E1202" s="33" t="s">
        <v>714</v>
      </c>
      <c r="F1202" s="33" t="s">
        <v>1152</v>
      </c>
      <c r="G1202" s="33" t="s">
        <v>10394</v>
      </c>
      <c r="H1202" s="33" t="s">
        <v>10395</v>
      </c>
      <c r="I1202" s="33" t="s">
        <v>10396</v>
      </c>
      <c r="J1202" s="88" t="str">
        <f t="shared" si="18"/>
        <v>VBS De Wissel, Maaseikerlaan 2_A, 3680 NEEROETEREN</v>
      </c>
    </row>
    <row r="1203" spans="1:10" x14ac:dyDescent="0.25">
      <c r="A1203" s="33">
        <v>15297</v>
      </c>
      <c r="B1203" s="33" t="s">
        <v>5644</v>
      </c>
      <c r="C1203" s="33" t="s">
        <v>4055</v>
      </c>
      <c r="D1203" s="33">
        <v>3680</v>
      </c>
      <c r="E1203" s="33" t="s">
        <v>714</v>
      </c>
      <c r="F1203" s="33" t="s">
        <v>1153</v>
      </c>
      <c r="G1203" s="33" t="s">
        <v>10394</v>
      </c>
      <c r="H1203" s="33" t="s">
        <v>10395</v>
      </c>
      <c r="I1203" s="33" t="s">
        <v>10396</v>
      </c>
      <c r="J1203" s="88" t="str">
        <f t="shared" si="18"/>
        <v>VBS Oogappel, Molenweg 79, 3680 NEEROETEREN</v>
      </c>
    </row>
    <row r="1204" spans="1:10" x14ac:dyDescent="0.25">
      <c r="A1204" s="33">
        <v>15305</v>
      </c>
      <c r="B1204" s="33" t="s">
        <v>5645</v>
      </c>
      <c r="C1204" s="33" t="s">
        <v>4056</v>
      </c>
      <c r="D1204" s="33">
        <v>3680</v>
      </c>
      <c r="E1204" s="33" t="s">
        <v>715</v>
      </c>
      <c r="F1204" s="33" t="s">
        <v>1154</v>
      </c>
      <c r="G1204" s="33" t="s">
        <v>10394</v>
      </c>
      <c r="H1204" s="33" t="s">
        <v>10395</v>
      </c>
      <c r="I1204" s="33" t="s">
        <v>10396</v>
      </c>
      <c r="J1204" s="88" t="str">
        <f t="shared" si="18"/>
        <v>VBS Kornuit, Weg naar As 78, 3680 OPOETEREN</v>
      </c>
    </row>
    <row r="1205" spans="1:10" x14ac:dyDescent="0.25">
      <c r="A1205" s="33">
        <v>15313</v>
      </c>
      <c r="B1205" s="33" t="s">
        <v>5646</v>
      </c>
      <c r="C1205" s="33" t="s">
        <v>3038</v>
      </c>
      <c r="D1205" s="33">
        <v>3680</v>
      </c>
      <c r="E1205" s="33" t="s">
        <v>715</v>
      </c>
      <c r="F1205" s="33" t="s">
        <v>1155</v>
      </c>
      <c r="G1205" s="33" t="s">
        <v>10394</v>
      </c>
      <c r="H1205" s="33" t="s">
        <v>10395</v>
      </c>
      <c r="I1205" s="33" t="s">
        <v>10396</v>
      </c>
      <c r="J1205" s="88" t="str">
        <f t="shared" si="18"/>
        <v>VBS Hink Stap Sprong, Schoolstraat 10, 3680 OPOETEREN</v>
      </c>
    </row>
    <row r="1206" spans="1:10" x14ac:dyDescent="0.25">
      <c r="A1206" s="33">
        <v>15347</v>
      </c>
      <c r="B1206" s="33" t="s">
        <v>5647</v>
      </c>
      <c r="C1206" s="33" t="s">
        <v>4057</v>
      </c>
      <c r="D1206" s="33">
        <v>3680</v>
      </c>
      <c r="E1206" s="33" t="s">
        <v>370</v>
      </c>
      <c r="F1206" s="33" t="s">
        <v>1156</v>
      </c>
      <c r="G1206" s="33" t="s">
        <v>10394</v>
      </c>
      <c r="H1206" s="33" t="s">
        <v>10395</v>
      </c>
      <c r="I1206" s="33" t="s">
        <v>10396</v>
      </c>
      <c r="J1206" s="88" t="str">
        <f t="shared" si="18"/>
        <v>VKS De Beverburcht, Eerste Straat 23, 3680 MAASEIK</v>
      </c>
    </row>
    <row r="1207" spans="1:10" x14ac:dyDescent="0.25">
      <c r="A1207" s="33">
        <v>15354</v>
      </c>
      <c r="B1207" s="33" t="s">
        <v>489</v>
      </c>
      <c r="C1207" s="33" t="s">
        <v>4058</v>
      </c>
      <c r="D1207" s="33">
        <v>3640</v>
      </c>
      <c r="E1207" s="33" t="s">
        <v>716</v>
      </c>
      <c r="F1207" s="33" t="s">
        <v>1157</v>
      </c>
      <c r="G1207" s="33" t="s">
        <v>10394</v>
      </c>
      <c r="H1207" s="33" t="s">
        <v>10395</v>
      </c>
      <c r="I1207" s="33" t="s">
        <v>10396</v>
      </c>
      <c r="J1207" s="88" t="str">
        <f t="shared" si="18"/>
        <v>Gemeentelijke Basisschool, Nelisveld 5, 3640 KINROOI</v>
      </c>
    </row>
    <row r="1208" spans="1:10" x14ac:dyDescent="0.25">
      <c r="A1208" s="33">
        <v>15362</v>
      </c>
      <c r="B1208" s="33" t="s">
        <v>5648</v>
      </c>
      <c r="C1208" s="33" t="s">
        <v>4059</v>
      </c>
      <c r="D1208" s="33">
        <v>3640</v>
      </c>
      <c r="E1208" s="33" t="s">
        <v>716</v>
      </c>
      <c r="F1208" s="33" t="s">
        <v>1158</v>
      </c>
      <c r="G1208" s="33" t="s">
        <v>10394</v>
      </c>
      <c r="H1208" s="33" t="s">
        <v>10395</v>
      </c>
      <c r="I1208" s="33" t="s">
        <v>10396</v>
      </c>
      <c r="J1208" s="88" t="str">
        <f t="shared" si="18"/>
        <v>GBS De Maaskei, De Belder 21, 3640 KINROOI</v>
      </c>
    </row>
    <row r="1209" spans="1:10" x14ac:dyDescent="0.25">
      <c r="A1209" s="33">
        <v>15371</v>
      </c>
      <c r="B1209" s="33" t="s">
        <v>5649</v>
      </c>
      <c r="C1209" s="33" t="s">
        <v>4060</v>
      </c>
      <c r="D1209" s="33">
        <v>3640</v>
      </c>
      <c r="E1209" s="33" t="s">
        <v>716</v>
      </c>
      <c r="F1209" s="33" t="s">
        <v>1159</v>
      </c>
      <c r="G1209" s="33" t="s">
        <v>10394</v>
      </c>
      <c r="H1209" s="33" t="s">
        <v>10395</v>
      </c>
      <c r="I1209" s="33" t="s">
        <v>10396</v>
      </c>
      <c r="J1209" s="88" t="str">
        <f t="shared" si="18"/>
        <v>VBS De Wieken, Kleine Scheurestraat 1, 3640 KINROOI</v>
      </c>
    </row>
    <row r="1210" spans="1:10" x14ac:dyDescent="0.25">
      <c r="A1210" s="33">
        <v>15388</v>
      </c>
      <c r="B1210" s="33" t="s">
        <v>5650</v>
      </c>
      <c r="C1210" s="33" t="s">
        <v>4061</v>
      </c>
      <c r="D1210" s="33">
        <v>3640</v>
      </c>
      <c r="E1210" s="33" t="s">
        <v>716</v>
      </c>
      <c r="F1210" s="33" t="s">
        <v>1160</v>
      </c>
      <c r="G1210" s="33" t="s">
        <v>10394</v>
      </c>
      <c r="H1210" s="33" t="s">
        <v>10395</v>
      </c>
      <c r="I1210" s="33" t="s">
        <v>10396</v>
      </c>
      <c r="J1210" s="88" t="str">
        <f t="shared" si="18"/>
        <v>VBS De Bommesaar, Meierstraat 46, 3640 KINROOI</v>
      </c>
    </row>
    <row r="1211" spans="1:10" x14ac:dyDescent="0.25">
      <c r="A1211" s="33">
        <v>15396</v>
      </c>
      <c r="B1211" s="33" t="s">
        <v>10630</v>
      </c>
      <c r="C1211" s="33" t="s">
        <v>4062</v>
      </c>
      <c r="D1211" s="33">
        <v>3960</v>
      </c>
      <c r="E1211" s="33" t="s">
        <v>371</v>
      </c>
      <c r="F1211" s="33" t="s">
        <v>1161</v>
      </c>
      <c r="G1211" s="33" t="s">
        <v>10394</v>
      </c>
      <c r="H1211" s="33" t="s">
        <v>10395</v>
      </c>
      <c r="I1211" s="33" t="s">
        <v>10396</v>
      </c>
      <c r="J1211" s="88" t="str">
        <f t="shared" si="18"/>
        <v>VBS De Vuurvogel, Grauwe Torenwal 16, 3960 BREE</v>
      </c>
    </row>
    <row r="1212" spans="1:10" x14ac:dyDescent="0.25">
      <c r="A1212" s="33">
        <v>15404</v>
      </c>
      <c r="B1212" s="33" t="s">
        <v>5651</v>
      </c>
      <c r="C1212" s="33" t="s">
        <v>4063</v>
      </c>
      <c r="D1212" s="33">
        <v>3960</v>
      </c>
      <c r="E1212" s="33" t="s">
        <v>371</v>
      </c>
      <c r="F1212" s="33" t="s">
        <v>1162</v>
      </c>
      <c r="G1212" s="33" t="s">
        <v>10394</v>
      </c>
      <c r="H1212" s="33" t="s">
        <v>10395</v>
      </c>
      <c r="I1212" s="33" t="s">
        <v>10396</v>
      </c>
      <c r="J1212" s="88" t="str">
        <f t="shared" si="18"/>
        <v>VBS De Kei, Jef van Hoofstraat 3, 3960 BREE</v>
      </c>
    </row>
    <row r="1213" spans="1:10" x14ac:dyDescent="0.25">
      <c r="A1213" s="33">
        <v>15412</v>
      </c>
      <c r="B1213" s="33" t="s">
        <v>6807</v>
      </c>
      <c r="C1213" s="33" t="s">
        <v>4064</v>
      </c>
      <c r="D1213" s="33">
        <v>3960</v>
      </c>
      <c r="E1213" s="33" t="s">
        <v>371</v>
      </c>
      <c r="F1213" s="33" t="s">
        <v>1163</v>
      </c>
      <c r="G1213" s="33" t="s">
        <v>10394</v>
      </c>
      <c r="H1213" s="33" t="s">
        <v>10395</v>
      </c>
      <c r="I1213" s="33" t="s">
        <v>10396</v>
      </c>
      <c r="J1213" s="88" t="str">
        <f t="shared" si="18"/>
        <v>VBS Don Bosco Gerdingen, Schoolstraat 58, 3960 BREE</v>
      </c>
    </row>
    <row r="1214" spans="1:10" x14ac:dyDescent="0.25">
      <c r="A1214" s="33">
        <v>15438</v>
      </c>
      <c r="B1214" s="33" t="s">
        <v>5643</v>
      </c>
      <c r="C1214" s="33" t="s">
        <v>910</v>
      </c>
      <c r="D1214" s="33">
        <v>3960</v>
      </c>
      <c r="E1214" s="33" t="s">
        <v>717</v>
      </c>
      <c r="F1214" s="33" t="s">
        <v>1164</v>
      </c>
      <c r="G1214" s="33" t="s">
        <v>10394</v>
      </c>
      <c r="H1214" s="33" t="s">
        <v>10395</v>
      </c>
      <c r="I1214" s="33" t="s">
        <v>10396</v>
      </c>
      <c r="J1214" s="88" t="str">
        <f t="shared" si="18"/>
        <v>VBS De Wissel, Opitterkiezel 240_A, 3960 OPITTER</v>
      </c>
    </row>
    <row r="1215" spans="1:10" x14ac:dyDescent="0.25">
      <c r="A1215" s="33">
        <v>15446</v>
      </c>
      <c r="B1215" s="33" t="s">
        <v>5652</v>
      </c>
      <c r="C1215" s="33" t="s">
        <v>4065</v>
      </c>
      <c r="D1215" s="33">
        <v>3960</v>
      </c>
      <c r="E1215" s="33" t="s">
        <v>371</v>
      </c>
      <c r="F1215" s="33" t="s">
        <v>1165</v>
      </c>
      <c r="G1215" s="33" t="s">
        <v>10394</v>
      </c>
      <c r="H1215" s="33" t="s">
        <v>10395</v>
      </c>
      <c r="I1215" s="33" t="s">
        <v>10396</v>
      </c>
      <c r="J1215" s="88" t="str">
        <f t="shared" si="18"/>
        <v>VBS Kadee Tongerlo, Bosstraat 23, 3960 BREE</v>
      </c>
    </row>
    <row r="1216" spans="1:10" x14ac:dyDescent="0.25">
      <c r="A1216" s="33">
        <v>15453</v>
      </c>
      <c r="B1216" s="33" t="s">
        <v>5653</v>
      </c>
      <c r="C1216" s="33" t="s">
        <v>4066</v>
      </c>
      <c r="D1216" s="33">
        <v>3670</v>
      </c>
      <c r="E1216" s="33" t="s">
        <v>6653</v>
      </c>
      <c r="F1216" s="33" t="s">
        <v>2002</v>
      </c>
      <c r="G1216" s="33" t="s">
        <v>10394</v>
      </c>
      <c r="H1216" s="33" t="s">
        <v>10395</v>
      </c>
      <c r="I1216" s="33" t="s">
        <v>10396</v>
      </c>
      <c r="J1216" s="88" t="str">
        <f t="shared" si="18"/>
        <v>VBS Royke, Breekiezel 27, 3670 OUDSBERGEN</v>
      </c>
    </row>
    <row r="1217" spans="1:10" x14ac:dyDescent="0.25">
      <c r="A1217" s="33">
        <v>15461</v>
      </c>
      <c r="B1217" s="33" t="s">
        <v>5654</v>
      </c>
      <c r="C1217" s="33" t="s">
        <v>4067</v>
      </c>
      <c r="D1217" s="33">
        <v>3670</v>
      </c>
      <c r="E1217" s="33" t="s">
        <v>6653</v>
      </c>
      <c r="F1217" s="33" t="s">
        <v>2003</v>
      </c>
      <c r="G1217" s="33" t="s">
        <v>10394</v>
      </c>
      <c r="H1217" s="33" t="s">
        <v>10395</v>
      </c>
      <c r="I1217" s="33" t="s">
        <v>10396</v>
      </c>
      <c r="J1217" s="88" t="str">
        <f t="shared" si="18"/>
        <v>VBS Spelenderwijs, Loostraat 13, 3670 OUDSBERGEN</v>
      </c>
    </row>
    <row r="1218" spans="1:10" x14ac:dyDescent="0.25">
      <c r="A1218" s="33">
        <v>15479</v>
      </c>
      <c r="B1218" s="33" t="s">
        <v>5655</v>
      </c>
      <c r="C1218" s="33" t="s">
        <v>4068</v>
      </c>
      <c r="D1218" s="33">
        <v>3700</v>
      </c>
      <c r="E1218" s="33" t="s">
        <v>372</v>
      </c>
      <c r="F1218" s="33" t="s">
        <v>2004</v>
      </c>
      <c r="G1218" s="33" t="s">
        <v>10394</v>
      </c>
      <c r="H1218" s="33" t="s">
        <v>10395</v>
      </c>
      <c r="I1218" s="33" t="s">
        <v>10396</v>
      </c>
      <c r="J1218" s="88" t="str">
        <f t="shared" si="18"/>
        <v>VKS 't Reepje, Sint-Laurensstraat 9, 3700 TONGEREN</v>
      </c>
    </row>
    <row r="1219" spans="1:10" x14ac:dyDescent="0.25">
      <c r="A1219" s="33">
        <v>15487</v>
      </c>
      <c r="B1219" s="33" t="s">
        <v>10186</v>
      </c>
      <c r="C1219" s="33" t="s">
        <v>4069</v>
      </c>
      <c r="D1219" s="33">
        <v>3700</v>
      </c>
      <c r="E1219" s="33" t="s">
        <v>372</v>
      </c>
      <c r="F1219" s="33" t="s">
        <v>6954</v>
      </c>
      <c r="G1219" s="33" t="s">
        <v>10394</v>
      </c>
      <c r="H1219" s="33" t="s">
        <v>10395</v>
      </c>
      <c r="I1219" s="33" t="s">
        <v>10396</v>
      </c>
      <c r="J1219" s="88" t="str">
        <f t="shared" ref="J1219:J1282" si="19">IF(A1219="","",B1219&amp;", "&amp;C1219&amp;", "&amp;D1219&amp;" "&amp;E1219)</f>
        <v>GBS De Basiz, Kerkhenis 55, 3700 TONGEREN</v>
      </c>
    </row>
    <row r="1220" spans="1:10" x14ac:dyDescent="0.25">
      <c r="A1220" s="33">
        <v>15503</v>
      </c>
      <c r="B1220" s="33" t="s">
        <v>7411</v>
      </c>
      <c r="C1220" s="33" t="s">
        <v>7174</v>
      </c>
      <c r="D1220" s="33">
        <v>3700</v>
      </c>
      <c r="E1220" s="33" t="s">
        <v>372</v>
      </c>
      <c r="F1220" s="33" t="s">
        <v>2005</v>
      </c>
      <c r="G1220" s="33" t="s">
        <v>10394</v>
      </c>
      <c r="H1220" s="33" t="s">
        <v>10395</v>
      </c>
      <c r="I1220" s="33" t="s">
        <v>10396</v>
      </c>
      <c r="J1220" s="88" t="str">
        <f t="shared" si="19"/>
        <v>VBS Picpussen, Watertorenstraat 5_C, 3700 TONGEREN</v>
      </c>
    </row>
    <row r="1221" spans="1:10" x14ac:dyDescent="0.25">
      <c r="A1221" s="33">
        <v>15537</v>
      </c>
      <c r="B1221" s="33" t="s">
        <v>5656</v>
      </c>
      <c r="C1221" s="33" t="s">
        <v>4070</v>
      </c>
      <c r="D1221" s="33">
        <v>3700</v>
      </c>
      <c r="E1221" s="33" t="s">
        <v>372</v>
      </c>
      <c r="F1221" s="33" t="s">
        <v>2006</v>
      </c>
      <c r="G1221" s="33" t="s">
        <v>10394</v>
      </c>
      <c r="H1221" s="33" t="s">
        <v>10395</v>
      </c>
      <c r="I1221" s="33" t="s">
        <v>10396</v>
      </c>
      <c r="J1221" s="88" t="str">
        <f t="shared" si="19"/>
        <v>VBS Sint-Lutgart, Beemdstraat 4, 3700 TONGEREN</v>
      </c>
    </row>
    <row r="1222" spans="1:10" x14ac:dyDescent="0.25">
      <c r="A1222" s="33">
        <v>15545</v>
      </c>
      <c r="B1222" s="33" t="s">
        <v>5657</v>
      </c>
      <c r="C1222" s="33" t="s">
        <v>4937</v>
      </c>
      <c r="D1222" s="33">
        <v>3700</v>
      </c>
      <c r="E1222" s="33" t="s">
        <v>372</v>
      </c>
      <c r="F1222" s="33" t="s">
        <v>4071</v>
      </c>
      <c r="G1222" s="33" t="s">
        <v>10394</v>
      </c>
      <c r="H1222" s="33" t="s">
        <v>10395</v>
      </c>
      <c r="I1222" s="33" t="s">
        <v>10396</v>
      </c>
      <c r="J1222" s="88" t="str">
        <f t="shared" si="19"/>
        <v>VKS Campus "Sint-Jan", Sint-Jansstraat 15, 3700 TONGEREN</v>
      </c>
    </row>
    <row r="1223" spans="1:10" x14ac:dyDescent="0.25">
      <c r="A1223" s="33">
        <v>15578</v>
      </c>
      <c r="B1223" s="33" t="s">
        <v>5658</v>
      </c>
      <c r="C1223" s="33" t="s">
        <v>4072</v>
      </c>
      <c r="D1223" s="33">
        <v>3700</v>
      </c>
      <c r="E1223" s="33" t="s">
        <v>718</v>
      </c>
      <c r="F1223" s="33" t="s">
        <v>2007</v>
      </c>
      <c r="G1223" s="33" t="s">
        <v>10394</v>
      </c>
      <c r="H1223" s="33" t="s">
        <v>10395</v>
      </c>
      <c r="I1223" s="33" t="s">
        <v>10396</v>
      </c>
      <c r="J1223" s="88" t="str">
        <f t="shared" si="19"/>
        <v>VKS De Puzzel, Merestraat 24, 3700 PIRINGEN</v>
      </c>
    </row>
    <row r="1224" spans="1:10" x14ac:dyDescent="0.25">
      <c r="A1224" s="33">
        <v>15586</v>
      </c>
      <c r="B1224" s="33" t="s">
        <v>5659</v>
      </c>
      <c r="C1224" s="33" t="s">
        <v>4073</v>
      </c>
      <c r="D1224" s="33">
        <v>3700</v>
      </c>
      <c r="E1224" s="33" t="s">
        <v>372</v>
      </c>
      <c r="F1224" s="33" t="s">
        <v>2008</v>
      </c>
      <c r="G1224" s="33" t="s">
        <v>10394</v>
      </c>
      <c r="H1224" s="33" t="s">
        <v>10395</v>
      </c>
      <c r="I1224" s="33" t="s">
        <v>10396</v>
      </c>
      <c r="J1224" s="88" t="str">
        <f t="shared" si="19"/>
        <v>VKS Evermaruske, Rechtstraat 22_A, 3700 TONGEREN</v>
      </c>
    </row>
    <row r="1225" spans="1:10" x14ac:dyDescent="0.25">
      <c r="A1225" s="33">
        <v>15602</v>
      </c>
      <c r="B1225" s="33" t="s">
        <v>489</v>
      </c>
      <c r="C1225" s="33" t="s">
        <v>4074</v>
      </c>
      <c r="D1225" s="33">
        <v>3721</v>
      </c>
      <c r="E1225" s="33" t="s">
        <v>719</v>
      </c>
      <c r="F1225" s="33" t="s">
        <v>2009</v>
      </c>
      <c r="G1225" s="33" t="s">
        <v>10394</v>
      </c>
      <c r="H1225" s="33" t="s">
        <v>10395</v>
      </c>
      <c r="I1225" s="33" t="s">
        <v>10396</v>
      </c>
      <c r="J1225" s="88" t="str">
        <f t="shared" si="19"/>
        <v>Gemeentelijke Basisschool, Fonteinstraat 9, 3721 VLIERMAALROOT</v>
      </c>
    </row>
    <row r="1226" spans="1:10" x14ac:dyDescent="0.25">
      <c r="A1226" s="33">
        <v>15628</v>
      </c>
      <c r="B1226" s="33" t="s">
        <v>512</v>
      </c>
      <c r="C1226" s="33" t="s">
        <v>5660</v>
      </c>
      <c r="D1226" s="33">
        <v>3723</v>
      </c>
      <c r="E1226" s="33" t="s">
        <v>720</v>
      </c>
      <c r="F1226" s="33" t="s">
        <v>2010</v>
      </c>
      <c r="G1226" s="33" t="s">
        <v>10394</v>
      </c>
      <c r="H1226" s="33" t="s">
        <v>10395</v>
      </c>
      <c r="I1226" s="33" t="s">
        <v>10396</v>
      </c>
      <c r="J1226" s="88" t="str">
        <f t="shared" si="19"/>
        <v>Gemeentelijke Kleuterschool, Brandstraat 3_A, 3723 GUIGOVEN</v>
      </c>
    </row>
    <row r="1227" spans="1:10" x14ac:dyDescent="0.25">
      <c r="A1227" s="33">
        <v>15644</v>
      </c>
      <c r="B1227" s="33" t="s">
        <v>10187</v>
      </c>
      <c r="C1227" s="33" t="s">
        <v>4075</v>
      </c>
      <c r="D1227" s="33">
        <v>3730</v>
      </c>
      <c r="E1227" s="33" t="s">
        <v>721</v>
      </c>
      <c r="F1227" s="33" t="s">
        <v>2011</v>
      </c>
      <c r="G1227" s="33" t="s">
        <v>10394</v>
      </c>
      <c r="H1227" s="33" t="s">
        <v>10395</v>
      </c>
      <c r="I1227" s="33" t="s">
        <v>10396</v>
      </c>
      <c r="J1227" s="88" t="str">
        <f t="shared" si="19"/>
        <v>VBS Spelenderwijs - De 2-Sprong, Beukenlaan 35, 3730 HOESELT</v>
      </c>
    </row>
    <row r="1228" spans="1:10" x14ac:dyDescent="0.25">
      <c r="A1228" s="33">
        <v>15651</v>
      </c>
      <c r="B1228" s="33" t="s">
        <v>10188</v>
      </c>
      <c r="C1228" s="33" t="s">
        <v>4076</v>
      </c>
      <c r="D1228" s="33">
        <v>3730</v>
      </c>
      <c r="E1228" s="33" t="s">
        <v>721</v>
      </c>
      <c r="F1228" s="33" t="s">
        <v>2012</v>
      </c>
      <c r="G1228" s="33" t="s">
        <v>10394</v>
      </c>
      <c r="H1228" s="33" t="s">
        <v>10395</v>
      </c>
      <c r="I1228" s="33" t="s">
        <v>10396</v>
      </c>
      <c r="J1228" s="88" t="str">
        <f t="shared" si="19"/>
        <v>VBS Wonderwijs KODB vzw, Beukenlaan 27, 3730 HOESELT</v>
      </c>
    </row>
    <row r="1229" spans="1:10" x14ac:dyDescent="0.25">
      <c r="A1229" s="33">
        <v>15677</v>
      </c>
      <c r="B1229" s="33" t="s">
        <v>5661</v>
      </c>
      <c r="C1229" s="33" t="s">
        <v>4077</v>
      </c>
      <c r="D1229" s="33">
        <v>3730</v>
      </c>
      <c r="E1229" s="33" t="s">
        <v>721</v>
      </c>
      <c r="F1229" s="33" t="s">
        <v>2013</v>
      </c>
      <c r="G1229" s="33" t="s">
        <v>10394</v>
      </c>
      <c r="H1229" s="33" t="s">
        <v>10395</v>
      </c>
      <c r="I1229" s="33" t="s">
        <v>10396</v>
      </c>
      <c r="J1229" s="88" t="str">
        <f t="shared" si="19"/>
        <v>GBS Alt Hoeselt, Sportpleinstraat 2, 3730 HOESELT</v>
      </c>
    </row>
    <row r="1230" spans="1:10" x14ac:dyDescent="0.25">
      <c r="A1230" s="33">
        <v>15685</v>
      </c>
      <c r="B1230" s="33" t="s">
        <v>10189</v>
      </c>
      <c r="C1230" s="33" t="s">
        <v>4078</v>
      </c>
      <c r="D1230" s="33">
        <v>3730</v>
      </c>
      <c r="E1230" s="33" t="s">
        <v>721</v>
      </c>
      <c r="F1230" s="33" t="s">
        <v>2014</v>
      </c>
      <c r="G1230" s="33" t="s">
        <v>10394</v>
      </c>
      <c r="H1230" s="33" t="s">
        <v>10395</v>
      </c>
      <c r="I1230" s="33" t="s">
        <v>10396</v>
      </c>
      <c r="J1230" s="88" t="str">
        <f t="shared" si="19"/>
        <v>VBS 't Nederwijsje-Het Opwermerke, Nederstraat 30, 3730 HOESELT</v>
      </c>
    </row>
    <row r="1231" spans="1:10" x14ac:dyDescent="0.25">
      <c r="A1231" s="33">
        <v>15693</v>
      </c>
      <c r="B1231" s="33" t="s">
        <v>5662</v>
      </c>
      <c r="C1231" s="33" t="s">
        <v>4079</v>
      </c>
      <c r="D1231" s="33">
        <v>3740</v>
      </c>
      <c r="E1231" s="33" t="s">
        <v>373</v>
      </c>
      <c r="F1231" s="33" t="s">
        <v>2015</v>
      </c>
      <c r="G1231" s="33" t="s">
        <v>10394</v>
      </c>
      <c r="H1231" s="33" t="s">
        <v>10395</v>
      </c>
      <c r="I1231" s="33" t="s">
        <v>10396</v>
      </c>
      <c r="J1231" s="88" t="str">
        <f t="shared" si="19"/>
        <v>VBS Sint-Mauritius, Kloosterwal 10, 3740 BILZEN</v>
      </c>
    </row>
    <row r="1232" spans="1:10" x14ac:dyDescent="0.25">
      <c r="A1232" s="33">
        <v>15701</v>
      </c>
      <c r="B1232" s="33" t="s">
        <v>5663</v>
      </c>
      <c r="C1232" s="33" t="s">
        <v>4080</v>
      </c>
      <c r="D1232" s="33">
        <v>3740</v>
      </c>
      <c r="E1232" s="33" t="s">
        <v>373</v>
      </c>
      <c r="F1232" s="33" t="s">
        <v>2016</v>
      </c>
      <c r="G1232" s="33" t="s">
        <v>10394</v>
      </c>
      <c r="H1232" s="33" t="s">
        <v>10395</v>
      </c>
      <c r="I1232" s="33" t="s">
        <v>10396</v>
      </c>
      <c r="J1232" s="88" t="str">
        <f t="shared" si="19"/>
        <v>VBS H. Graf, Kloosterwal 11, 3740 BILZEN</v>
      </c>
    </row>
    <row r="1233" spans="1:10" x14ac:dyDescent="0.25">
      <c r="A1233" s="33">
        <v>15719</v>
      </c>
      <c r="B1233" s="33" t="s">
        <v>7175</v>
      </c>
      <c r="C1233" s="33" t="s">
        <v>10915</v>
      </c>
      <c r="D1233" s="33">
        <v>3740</v>
      </c>
      <c r="E1233" s="33" t="s">
        <v>10916</v>
      </c>
      <c r="F1233" s="33" t="s">
        <v>10917</v>
      </c>
      <c r="G1233" s="33" t="s">
        <v>10394</v>
      </c>
      <c r="H1233" s="33" t="s">
        <v>10395</v>
      </c>
      <c r="I1233" s="33" t="s">
        <v>10396</v>
      </c>
      <c r="J1233" s="88" t="str">
        <f t="shared" si="19"/>
        <v>VBS 't Scholierke-Het Klein Kasteeltje, Souwveld 2, 3740 RIJKHOVEN</v>
      </c>
    </row>
    <row r="1234" spans="1:10" x14ac:dyDescent="0.25">
      <c r="A1234" s="33">
        <v>15727</v>
      </c>
      <c r="B1234" s="33" t="s">
        <v>7176</v>
      </c>
      <c r="C1234" s="33" t="s">
        <v>4081</v>
      </c>
      <c r="D1234" s="33">
        <v>3740</v>
      </c>
      <c r="E1234" s="33" t="s">
        <v>722</v>
      </c>
      <c r="F1234" s="33" t="s">
        <v>2017</v>
      </c>
      <c r="G1234" s="33" t="s">
        <v>10394</v>
      </c>
      <c r="H1234" s="33" t="s">
        <v>10395</v>
      </c>
      <c r="I1234" s="33" t="s">
        <v>10396</v>
      </c>
      <c r="J1234" s="88" t="str">
        <f t="shared" si="19"/>
        <v>VBS de Bammerd-Beukenbroekje, Frans-Ceulemansstraat 2, 3740 GROTE-SPOUWEN</v>
      </c>
    </row>
    <row r="1235" spans="1:10" x14ac:dyDescent="0.25">
      <c r="A1235" s="33">
        <v>15735</v>
      </c>
      <c r="B1235" s="33" t="s">
        <v>5664</v>
      </c>
      <c r="C1235" s="33" t="s">
        <v>4082</v>
      </c>
      <c r="D1235" s="33">
        <v>3740</v>
      </c>
      <c r="E1235" s="33" t="s">
        <v>0</v>
      </c>
      <c r="F1235" s="33" t="s">
        <v>2018</v>
      </c>
      <c r="G1235" s="33" t="s">
        <v>10394</v>
      </c>
      <c r="H1235" s="33" t="s">
        <v>10395</v>
      </c>
      <c r="I1235" s="33" t="s">
        <v>10396</v>
      </c>
      <c r="J1235" s="88" t="str">
        <f t="shared" si="19"/>
        <v>VBS De Breg, Winkelomstraat 10, 3740 EIGENBILZEN</v>
      </c>
    </row>
    <row r="1236" spans="1:10" x14ac:dyDescent="0.25">
      <c r="A1236" s="33">
        <v>15743</v>
      </c>
      <c r="B1236" s="33" t="s">
        <v>487</v>
      </c>
      <c r="C1236" s="33" t="s">
        <v>4083</v>
      </c>
      <c r="D1236" s="33">
        <v>3740</v>
      </c>
      <c r="E1236" s="33" t="s">
        <v>1</v>
      </c>
      <c r="F1236" s="33" t="s">
        <v>2019</v>
      </c>
      <c r="G1236" s="33" t="s">
        <v>10394</v>
      </c>
      <c r="H1236" s="33" t="s">
        <v>10395</v>
      </c>
      <c r="I1236" s="33" t="s">
        <v>10396</v>
      </c>
      <c r="J1236" s="88" t="str">
        <f t="shared" si="19"/>
        <v>Vrije Basisschool, Appelboomgaardstraat 7, 3740 MUNSTERBILZEN</v>
      </c>
    </row>
    <row r="1237" spans="1:10" x14ac:dyDescent="0.25">
      <c r="A1237" s="33">
        <v>15751</v>
      </c>
      <c r="B1237" s="33" t="s">
        <v>5665</v>
      </c>
      <c r="C1237" s="33" t="s">
        <v>4084</v>
      </c>
      <c r="D1237" s="33">
        <v>3740</v>
      </c>
      <c r="E1237" s="33" t="s">
        <v>1</v>
      </c>
      <c r="F1237" s="33" t="s">
        <v>10190</v>
      </c>
      <c r="G1237" s="33" t="s">
        <v>10394</v>
      </c>
      <c r="H1237" s="33" t="s">
        <v>10395</v>
      </c>
      <c r="I1237" s="33" t="s">
        <v>10396</v>
      </c>
      <c r="J1237" s="88" t="str">
        <f t="shared" si="19"/>
        <v>SBS Munsterbilzen-Hoelbeek-Martenslinde, Appelboomgaardstraat 9, 3740 MUNSTERBILZEN</v>
      </c>
    </row>
    <row r="1238" spans="1:10" x14ac:dyDescent="0.25">
      <c r="A1238" s="33">
        <v>15768</v>
      </c>
      <c r="B1238" s="33" t="s">
        <v>10631</v>
      </c>
      <c r="C1238" s="33" t="s">
        <v>4085</v>
      </c>
      <c r="D1238" s="33">
        <v>3770</v>
      </c>
      <c r="E1238" s="33" t="s">
        <v>2</v>
      </c>
      <c r="F1238" s="33" t="s">
        <v>2020</v>
      </c>
      <c r="G1238" s="33" t="s">
        <v>10394</v>
      </c>
      <c r="H1238" s="33" t="s">
        <v>10395</v>
      </c>
      <c r="I1238" s="33" t="s">
        <v>10396</v>
      </c>
      <c r="J1238" s="88" t="str">
        <f t="shared" si="19"/>
        <v>VBS 't Kerkveldje, Kloosterstraat 18, 3770 RIEMST</v>
      </c>
    </row>
    <row r="1239" spans="1:10" x14ac:dyDescent="0.25">
      <c r="A1239" s="33">
        <v>15776</v>
      </c>
      <c r="B1239" s="33" t="s">
        <v>5666</v>
      </c>
      <c r="C1239" s="33" t="s">
        <v>4086</v>
      </c>
      <c r="D1239" s="33">
        <v>3770</v>
      </c>
      <c r="E1239" s="33" t="s">
        <v>2</v>
      </c>
      <c r="F1239" s="33" t="s">
        <v>5667</v>
      </c>
      <c r="G1239" s="33" t="s">
        <v>10394</v>
      </c>
      <c r="H1239" s="33" t="s">
        <v>10395</v>
      </c>
      <c r="I1239" s="33" t="s">
        <v>10396</v>
      </c>
      <c r="J1239" s="88" t="str">
        <f t="shared" si="19"/>
        <v>GBS De Klinker, Klein Lafeltstraat 2, 3770 RIEMST</v>
      </c>
    </row>
    <row r="1240" spans="1:10" x14ac:dyDescent="0.25">
      <c r="A1240" s="33">
        <v>15792</v>
      </c>
      <c r="B1240" s="33" t="s">
        <v>5668</v>
      </c>
      <c r="C1240" s="33" t="s">
        <v>4087</v>
      </c>
      <c r="D1240" s="33">
        <v>3620</v>
      </c>
      <c r="E1240" s="33" t="s">
        <v>3</v>
      </c>
      <c r="F1240" s="33" t="s">
        <v>2021</v>
      </c>
      <c r="G1240" s="33" t="s">
        <v>10394</v>
      </c>
      <c r="H1240" s="33" t="s">
        <v>10395</v>
      </c>
      <c r="I1240" s="33" t="s">
        <v>10396</v>
      </c>
      <c r="J1240" s="88" t="str">
        <f t="shared" si="19"/>
        <v>VBS Aan De Basis, Maastrichterweg 261, 3620 LANAKEN</v>
      </c>
    </row>
    <row r="1241" spans="1:10" x14ac:dyDescent="0.25">
      <c r="A1241" s="33">
        <v>15818</v>
      </c>
      <c r="B1241" s="33" t="s">
        <v>5669</v>
      </c>
      <c r="C1241" s="33" t="s">
        <v>4088</v>
      </c>
      <c r="D1241" s="33">
        <v>3620</v>
      </c>
      <c r="E1241" s="33" t="s">
        <v>4</v>
      </c>
      <c r="F1241" s="33" t="s">
        <v>2022</v>
      </c>
      <c r="G1241" s="33" t="s">
        <v>10394</v>
      </c>
      <c r="H1241" s="33" t="s">
        <v>10395</v>
      </c>
      <c r="I1241" s="33" t="s">
        <v>10396</v>
      </c>
      <c r="J1241" s="88" t="str">
        <f t="shared" si="19"/>
        <v>VBS De Bolster, Heirbaan 81, 3620 NEERHAREN</v>
      </c>
    </row>
    <row r="1242" spans="1:10" x14ac:dyDescent="0.25">
      <c r="A1242" s="33">
        <v>15826</v>
      </c>
      <c r="B1242" s="33" t="s">
        <v>5670</v>
      </c>
      <c r="C1242" s="33" t="s">
        <v>4089</v>
      </c>
      <c r="D1242" s="33">
        <v>3620</v>
      </c>
      <c r="E1242" s="33" t="s">
        <v>5</v>
      </c>
      <c r="F1242" s="33" t="s">
        <v>2023</v>
      </c>
      <c r="G1242" s="33" t="s">
        <v>10394</v>
      </c>
      <c r="H1242" s="33" t="s">
        <v>10395</v>
      </c>
      <c r="I1242" s="33" t="s">
        <v>10396</v>
      </c>
      <c r="J1242" s="88" t="str">
        <f t="shared" si="19"/>
        <v>VBS 't Bieske, Biesweg 14, 3620 GELLIK</v>
      </c>
    </row>
    <row r="1243" spans="1:10" x14ac:dyDescent="0.25">
      <c r="A1243" s="33">
        <v>15834</v>
      </c>
      <c r="B1243" s="33" t="s">
        <v>5671</v>
      </c>
      <c r="C1243" s="33" t="s">
        <v>4090</v>
      </c>
      <c r="D1243" s="33">
        <v>3620</v>
      </c>
      <c r="E1243" s="33" t="s">
        <v>3</v>
      </c>
      <c r="F1243" s="33" t="s">
        <v>2024</v>
      </c>
      <c r="G1243" s="33" t="s">
        <v>10394</v>
      </c>
      <c r="H1243" s="33" t="s">
        <v>10395</v>
      </c>
      <c r="I1243" s="33" t="s">
        <v>10396</v>
      </c>
      <c r="J1243" s="88" t="str">
        <f t="shared" si="19"/>
        <v>VKS 't Regenboogje, Nelissenlaan 13, 3620 LANAKEN</v>
      </c>
    </row>
    <row r="1244" spans="1:10" x14ac:dyDescent="0.25">
      <c r="A1244" s="33">
        <v>15842</v>
      </c>
      <c r="B1244" s="33" t="s">
        <v>5672</v>
      </c>
      <c r="C1244" s="33" t="s">
        <v>4091</v>
      </c>
      <c r="D1244" s="33">
        <v>3620</v>
      </c>
      <c r="E1244" s="33" t="s">
        <v>6</v>
      </c>
      <c r="F1244" s="33" t="s">
        <v>2025</v>
      </c>
      <c r="G1244" s="33" t="s">
        <v>10394</v>
      </c>
      <c r="H1244" s="33" t="s">
        <v>10395</v>
      </c>
      <c r="I1244" s="33" t="s">
        <v>10396</v>
      </c>
      <c r="J1244" s="88" t="str">
        <f t="shared" si="19"/>
        <v>VBS Het Wezeltje, Berenhofstraat 32, 3620 VELDWEZELT</v>
      </c>
    </row>
    <row r="1245" spans="1:10" x14ac:dyDescent="0.25">
      <c r="A1245" s="33">
        <v>15859</v>
      </c>
      <c r="B1245" s="33" t="s">
        <v>487</v>
      </c>
      <c r="C1245" s="33" t="s">
        <v>4092</v>
      </c>
      <c r="D1245" s="33">
        <v>3770</v>
      </c>
      <c r="E1245" s="33" t="s">
        <v>2</v>
      </c>
      <c r="F1245" s="33" t="s">
        <v>2026</v>
      </c>
      <c r="G1245" s="33" t="s">
        <v>10394</v>
      </c>
      <c r="H1245" s="33" t="s">
        <v>10395</v>
      </c>
      <c r="I1245" s="33" t="s">
        <v>10396</v>
      </c>
      <c r="J1245" s="88" t="str">
        <f t="shared" si="19"/>
        <v>Vrije Basisschool, Wijnstraat 2, 3770 RIEMST</v>
      </c>
    </row>
    <row r="1246" spans="1:10" x14ac:dyDescent="0.25">
      <c r="A1246" s="33">
        <v>15875</v>
      </c>
      <c r="B1246" s="33" t="s">
        <v>7177</v>
      </c>
      <c r="C1246" s="33" t="s">
        <v>4093</v>
      </c>
      <c r="D1246" s="33">
        <v>3700</v>
      </c>
      <c r="E1246" s="33" t="s">
        <v>372</v>
      </c>
      <c r="F1246" s="33" t="s">
        <v>2922</v>
      </c>
      <c r="G1246" s="33" t="s">
        <v>10394</v>
      </c>
      <c r="H1246" s="33" t="s">
        <v>10395</v>
      </c>
      <c r="I1246" s="33" t="s">
        <v>10396</v>
      </c>
      <c r="J1246" s="88" t="str">
        <f t="shared" si="19"/>
        <v>GBS De Boomhut, Kleinmeersstraat 1, 3700 TONGEREN</v>
      </c>
    </row>
    <row r="1247" spans="1:10" x14ac:dyDescent="0.25">
      <c r="A1247" s="33">
        <v>15891</v>
      </c>
      <c r="B1247" s="33" t="s">
        <v>10632</v>
      </c>
      <c r="C1247" s="33" t="s">
        <v>4094</v>
      </c>
      <c r="D1247" s="33">
        <v>3700</v>
      </c>
      <c r="E1247" s="33" t="s">
        <v>7</v>
      </c>
      <c r="F1247" s="33" t="s">
        <v>2923</v>
      </c>
      <c r="G1247" s="33" t="s">
        <v>10394</v>
      </c>
      <c r="H1247" s="33" t="s">
        <v>10395</v>
      </c>
      <c r="I1247" s="33" t="s">
        <v>10396</v>
      </c>
      <c r="J1247" s="88" t="str">
        <f t="shared" si="19"/>
        <v>GBS Vreren, Vrerenstraat 16, 3700 VREREN</v>
      </c>
    </row>
    <row r="1248" spans="1:10" x14ac:dyDescent="0.25">
      <c r="A1248" s="33">
        <v>15909</v>
      </c>
      <c r="B1248" s="33" t="s">
        <v>5673</v>
      </c>
      <c r="C1248" s="33" t="s">
        <v>4095</v>
      </c>
      <c r="D1248" s="33">
        <v>3770</v>
      </c>
      <c r="E1248" s="33" t="s">
        <v>2</v>
      </c>
      <c r="F1248" s="33" t="s">
        <v>5674</v>
      </c>
      <c r="G1248" s="33" t="s">
        <v>10394</v>
      </c>
      <c r="H1248" s="33" t="s">
        <v>10395</v>
      </c>
      <c r="I1248" s="33" t="s">
        <v>10396</v>
      </c>
      <c r="J1248" s="88" t="str">
        <f t="shared" si="19"/>
        <v>GBS De Driesprong, Kattestraat 7, 3770 RIEMST</v>
      </c>
    </row>
    <row r="1249" spans="1:10" x14ac:dyDescent="0.25">
      <c r="A1249" s="33">
        <v>15917</v>
      </c>
      <c r="B1249" s="33" t="s">
        <v>10918</v>
      </c>
      <c r="C1249" s="33" t="s">
        <v>4096</v>
      </c>
      <c r="D1249" s="33">
        <v>3770</v>
      </c>
      <c r="E1249" s="33" t="s">
        <v>2</v>
      </c>
      <c r="F1249" s="33" t="s">
        <v>2027</v>
      </c>
      <c r="G1249" s="33" t="s">
        <v>10394</v>
      </c>
      <c r="H1249" s="33" t="s">
        <v>10395</v>
      </c>
      <c r="I1249" s="33" t="s">
        <v>10396</v>
      </c>
      <c r="J1249" s="88" t="str">
        <f t="shared" si="19"/>
        <v>VBS Den Dries-Trudo, Nieuweweg 11, 3770 RIEMST</v>
      </c>
    </row>
    <row r="1250" spans="1:10" x14ac:dyDescent="0.25">
      <c r="A1250" s="33">
        <v>15925</v>
      </c>
      <c r="B1250" s="33" t="s">
        <v>5675</v>
      </c>
      <c r="C1250" s="33" t="s">
        <v>4097</v>
      </c>
      <c r="D1250" s="33">
        <v>3790</v>
      </c>
      <c r="E1250" s="33" t="s">
        <v>8</v>
      </c>
      <c r="F1250" s="33" t="s">
        <v>2028</v>
      </c>
      <c r="G1250" s="33" t="s">
        <v>10394</v>
      </c>
      <c r="H1250" s="33" t="s">
        <v>10395</v>
      </c>
      <c r="I1250" s="33" t="s">
        <v>10396</v>
      </c>
      <c r="J1250" s="88" t="str">
        <f t="shared" si="19"/>
        <v>VBS Sint-Jozef De Plank, De Plank 81, 3790 VOEREN</v>
      </c>
    </row>
    <row r="1251" spans="1:10" x14ac:dyDescent="0.25">
      <c r="A1251" s="33">
        <v>15958</v>
      </c>
      <c r="B1251" s="33" t="s">
        <v>10919</v>
      </c>
      <c r="C1251" s="33" t="s">
        <v>4098</v>
      </c>
      <c r="D1251" s="33">
        <v>3798</v>
      </c>
      <c r="E1251" s="33" t="s">
        <v>9</v>
      </c>
      <c r="F1251" s="33" t="s">
        <v>2029</v>
      </c>
      <c r="G1251" s="33" t="s">
        <v>10394</v>
      </c>
      <c r="H1251" s="33" t="s">
        <v>10395</v>
      </c>
      <c r="I1251" s="33" t="s">
        <v>10396</v>
      </c>
      <c r="J1251" s="88" t="str">
        <f t="shared" si="19"/>
        <v>Provinciale Lagere School, Hoeneveldje 1, 3798 'S GRAVENVOEREN</v>
      </c>
    </row>
    <row r="1252" spans="1:10" x14ac:dyDescent="0.25">
      <c r="A1252" s="33">
        <v>15966</v>
      </c>
      <c r="B1252" s="33" t="s">
        <v>5676</v>
      </c>
      <c r="C1252" s="33" t="s">
        <v>4099</v>
      </c>
      <c r="D1252" s="33">
        <v>3800</v>
      </c>
      <c r="E1252" s="33" t="s">
        <v>374</v>
      </c>
      <c r="F1252" s="33" t="s">
        <v>2030</v>
      </c>
      <c r="G1252" s="33" t="s">
        <v>10394</v>
      </c>
      <c r="H1252" s="33" t="s">
        <v>10395</v>
      </c>
      <c r="I1252" s="33" t="s">
        <v>10396</v>
      </c>
      <c r="J1252" s="88" t="str">
        <f t="shared" si="19"/>
        <v>VBS 't Zonnetje, Schoolstraat 8, 3800 SINT-TRUIDEN</v>
      </c>
    </row>
    <row r="1253" spans="1:10" x14ac:dyDescent="0.25">
      <c r="A1253" s="33">
        <v>16014</v>
      </c>
      <c r="B1253" s="33" t="s">
        <v>6483</v>
      </c>
      <c r="C1253" s="33" t="s">
        <v>6808</v>
      </c>
      <c r="D1253" s="33">
        <v>3800</v>
      </c>
      <c r="E1253" s="33" t="s">
        <v>374</v>
      </c>
      <c r="F1253" s="33" t="s">
        <v>2031</v>
      </c>
      <c r="G1253" s="33" t="s">
        <v>10394</v>
      </c>
      <c r="H1253" s="33" t="s">
        <v>10395</v>
      </c>
      <c r="I1253" s="33" t="s">
        <v>10396</v>
      </c>
      <c r="J1253" s="88" t="str">
        <f t="shared" si="19"/>
        <v>VBS Sint- Rita, Gazometerstraat 5, 3800 SINT-TRUIDEN</v>
      </c>
    </row>
    <row r="1254" spans="1:10" x14ac:dyDescent="0.25">
      <c r="A1254" s="33">
        <v>16055</v>
      </c>
      <c r="B1254" s="33" t="s">
        <v>10633</v>
      </c>
      <c r="C1254" s="33" t="s">
        <v>10191</v>
      </c>
      <c r="D1254" s="33">
        <v>3803</v>
      </c>
      <c r="E1254" s="33" t="s">
        <v>10</v>
      </c>
      <c r="F1254" s="33" t="s">
        <v>2032</v>
      </c>
      <c r="G1254" s="33" t="s">
        <v>10394</v>
      </c>
      <c r="H1254" s="33" t="s">
        <v>10395</v>
      </c>
      <c r="I1254" s="33" t="s">
        <v>10396</v>
      </c>
      <c r="J1254" s="88" t="str">
        <f t="shared" si="19"/>
        <v>GO! BS Wilderen, Galgestraat 156, 3803 DURAS</v>
      </c>
    </row>
    <row r="1255" spans="1:10" x14ac:dyDescent="0.25">
      <c r="A1255" s="33">
        <v>16063</v>
      </c>
      <c r="B1255" s="33" t="s">
        <v>5677</v>
      </c>
      <c r="C1255" s="33" t="s">
        <v>3991</v>
      </c>
      <c r="D1255" s="33">
        <v>3850</v>
      </c>
      <c r="E1255" s="33" t="s">
        <v>11</v>
      </c>
      <c r="F1255" s="33" t="s">
        <v>2033</v>
      </c>
      <c r="G1255" s="33" t="s">
        <v>10394</v>
      </c>
      <c r="H1255" s="33" t="s">
        <v>10395</v>
      </c>
      <c r="I1255" s="33" t="s">
        <v>10396</v>
      </c>
      <c r="J1255" s="88" t="str">
        <f t="shared" si="19"/>
        <v>GKS Goudhaantje, Molenstraat 8, 3850 BINDERVELD</v>
      </c>
    </row>
    <row r="1256" spans="1:10" x14ac:dyDescent="0.25">
      <c r="A1256" s="33">
        <v>16071</v>
      </c>
      <c r="B1256" s="33" t="s">
        <v>5678</v>
      </c>
      <c r="C1256" s="33" t="s">
        <v>4100</v>
      </c>
      <c r="D1256" s="33">
        <v>3800</v>
      </c>
      <c r="E1256" s="33" t="s">
        <v>12</v>
      </c>
      <c r="F1256" s="33" t="s">
        <v>2034</v>
      </c>
      <c r="G1256" s="33" t="s">
        <v>10394</v>
      </c>
      <c r="H1256" s="33" t="s">
        <v>10395</v>
      </c>
      <c r="I1256" s="33" t="s">
        <v>10396</v>
      </c>
      <c r="J1256" s="88" t="str">
        <f t="shared" si="19"/>
        <v>VBS Het Blavierke, Stokstraat 1, 3800 ZEPPEREN</v>
      </c>
    </row>
    <row r="1257" spans="1:10" x14ac:dyDescent="0.25">
      <c r="A1257" s="33">
        <v>16089</v>
      </c>
      <c r="B1257" s="33" t="s">
        <v>5621</v>
      </c>
      <c r="C1257" s="33" t="s">
        <v>4101</v>
      </c>
      <c r="D1257" s="33">
        <v>3800</v>
      </c>
      <c r="E1257" s="33" t="s">
        <v>13</v>
      </c>
      <c r="F1257" s="33" t="s">
        <v>2035</v>
      </c>
      <c r="G1257" s="33" t="s">
        <v>10394</v>
      </c>
      <c r="H1257" s="33" t="s">
        <v>10395</v>
      </c>
      <c r="I1257" s="33" t="s">
        <v>10396</v>
      </c>
      <c r="J1257" s="88" t="str">
        <f t="shared" si="19"/>
        <v>VBS De Boomhut, Kapelhof 8, 3800 BRUSTEM</v>
      </c>
    </row>
    <row r="1258" spans="1:10" x14ac:dyDescent="0.25">
      <c r="A1258" s="33">
        <v>16097</v>
      </c>
      <c r="B1258" s="33" t="s">
        <v>5679</v>
      </c>
      <c r="C1258" s="33" t="s">
        <v>4102</v>
      </c>
      <c r="D1258" s="33">
        <v>3850</v>
      </c>
      <c r="E1258" s="33" t="s">
        <v>14</v>
      </c>
      <c r="F1258" s="33" t="s">
        <v>2036</v>
      </c>
      <c r="G1258" s="33" t="s">
        <v>10394</v>
      </c>
      <c r="H1258" s="33" t="s">
        <v>10395</v>
      </c>
      <c r="I1258" s="33" t="s">
        <v>10396</v>
      </c>
      <c r="J1258" s="88" t="str">
        <f t="shared" si="19"/>
        <v>VBS 't Nieverke, Kerkstraat 126, 3850 NIEUWERKERKEN</v>
      </c>
    </row>
    <row r="1259" spans="1:10" x14ac:dyDescent="0.25">
      <c r="A1259" s="33">
        <v>16105</v>
      </c>
      <c r="B1259" s="33" t="s">
        <v>5680</v>
      </c>
      <c r="C1259" s="33" t="s">
        <v>4103</v>
      </c>
      <c r="D1259" s="33">
        <v>3570</v>
      </c>
      <c r="E1259" s="33" t="s">
        <v>15</v>
      </c>
      <c r="F1259" s="33" t="s">
        <v>2037</v>
      </c>
      <c r="G1259" s="33" t="s">
        <v>10394</v>
      </c>
      <c r="H1259" s="33" t="s">
        <v>10395</v>
      </c>
      <c r="I1259" s="33" t="s">
        <v>10396</v>
      </c>
      <c r="J1259" s="88" t="str">
        <f t="shared" si="19"/>
        <v>VBS 't Laantje, St. Aldegondislaan 2, 3570 ALKEN</v>
      </c>
    </row>
    <row r="1260" spans="1:10" x14ac:dyDescent="0.25">
      <c r="A1260" s="33">
        <v>16113</v>
      </c>
      <c r="B1260" s="33" t="s">
        <v>5261</v>
      </c>
      <c r="C1260" s="33" t="s">
        <v>4104</v>
      </c>
      <c r="D1260" s="33">
        <v>3570</v>
      </c>
      <c r="E1260" s="33" t="s">
        <v>15</v>
      </c>
      <c r="F1260" s="33" t="s">
        <v>2038</v>
      </c>
      <c r="G1260" s="33" t="s">
        <v>10394</v>
      </c>
      <c r="H1260" s="33" t="s">
        <v>10395</v>
      </c>
      <c r="I1260" s="33" t="s">
        <v>10396</v>
      </c>
      <c r="J1260" s="88" t="str">
        <f t="shared" si="19"/>
        <v>VBS Sint-Joris, Schoolstraat 13, 3570 ALKEN</v>
      </c>
    </row>
    <row r="1261" spans="1:10" x14ac:dyDescent="0.25">
      <c r="A1261" s="33">
        <v>16121</v>
      </c>
      <c r="B1261" s="33" t="s">
        <v>5681</v>
      </c>
      <c r="C1261" s="33" t="s">
        <v>4105</v>
      </c>
      <c r="D1261" s="33">
        <v>3570</v>
      </c>
      <c r="E1261" s="33" t="s">
        <v>15</v>
      </c>
      <c r="F1261" s="33" t="s">
        <v>2039</v>
      </c>
      <c r="G1261" s="33" t="s">
        <v>10394</v>
      </c>
      <c r="H1261" s="33" t="s">
        <v>10395</v>
      </c>
      <c r="I1261" s="33" t="s">
        <v>10396</v>
      </c>
      <c r="J1261" s="88" t="str">
        <f t="shared" si="19"/>
        <v>VBS De Kleine Reus, Parkstraat 11, 3570 ALKEN</v>
      </c>
    </row>
    <row r="1262" spans="1:10" x14ac:dyDescent="0.25">
      <c r="A1262" s="33">
        <v>16139</v>
      </c>
      <c r="B1262" s="33" t="s">
        <v>7178</v>
      </c>
      <c r="C1262" s="33" t="s">
        <v>4106</v>
      </c>
      <c r="D1262" s="33">
        <v>3570</v>
      </c>
      <c r="E1262" s="33" t="s">
        <v>15</v>
      </c>
      <c r="F1262" s="33" t="s">
        <v>2040</v>
      </c>
      <c r="G1262" s="33" t="s">
        <v>10394</v>
      </c>
      <c r="H1262" s="33" t="s">
        <v>10395</v>
      </c>
      <c r="I1262" s="33" t="s">
        <v>10396</v>
      </c>
      <c r="J1262" s="88" t="str">
        <f t="shared" si="19"/>
        <v>GBS de B@sis, Motstraat 10, 3570 ALKEN</v>
      </c>
    </row>
    <row r="1263" spans="1:10" x14ac:dyDescent="0.25">
      <c r="A1263" s="33">
        <v>16171</v>
      </c>
      <c r="B1263" s="33" t="s">
        <v>5682</v>
      </c>
      <c r="C1263" s="33" t="s">
        <v>4107</v>
      </c>
      <c r="D1263" s="33">
        <v>3500</v>
      </c>
      <c r="E1263" s="33" t="s">
        <v>16</v>
      </c>
      <c r="F1263" s="33" t="s">
        <v>2041</v>
      </c>
      <c r="G1263" s="33" t="s">
        <v>10394</v>
      </c>
      <c r="H1263" s="33" t="s">
        <v>10395</v>
      </c>
      <c r="I1263" s="33" t="s">
        <v>10396</v>
      </c>
      <c r="J1263" s="88" t="str">
        <f t="shared" si="19"/>
        <v>VBS De Kameleon, Pastorijstraat 23, 3500 SINT-LAMBRECHTS-HERK</v>
      </c>
    </row>
    <row r="1264" spans="1:10" x14ac:dyDescent="0.25">
      <c r="A1264" s="33">
        <v>16188</v>
      </c>
      <c r="B1264" s="33" t="s">
        <v>5335</v>
      </c>
      <c r="C1264" s="33" t="s">
        <v>4108</v>
      </c>
      <c r="D1264" s="33">
        <v>3830</v>
      </c>
      <c r="E1264" s="33" t="s">
        <v>375</v>
      </c>
      <c r="F1264" s="33" t="s">
        <v>1204</v>
      </c>
      <c r="G1264" s="33" t="s">
        <v>10394</v>
      </c>
      <c r="H1264" s="33" t="s">
        <v>10395</v>
      </c>
      <c r="I1264" s="33" t="s">
        <v>10396</v>
      </c>
      <c r="J1264" s="88" t="str">
        <f t="shared" si="19"/>
        <v>VBS De Bron, Bloemenstraat 1, 3830 WELLEN</v>
      </c>
    </row>
    <row r="1265" spans="1:10" x14ac:dyDescent="0.25">
      <c r="A1265" s="33">
        <v>16196</v>
      </c>
      <c r="B1265" s="33" t="s">
        <v>5683</v>
      </c>
      <c r="C1265" s="33" t="s">
        <v>4109</v>
      </c>
      <c r="D1265" s="33">
        <v>3840</v>
      </c>
      <c r="E1265" s="33" t="s">
        <v>17</v>
      </c>
      <c r="F1265" s="33" t="s">
        <v>1205</v>
      </c>
      <c r="G1265" s="33" t="s">
        <v>10394</v>
      </c>
      <c r="H1265" s="33" t="s">
        <v>10395</v>
      </c>
      <c r="I1265" s="33" t="s">
        <v>10396</v>
      </c>
      <c r="J1265" s="88" t="str">
        <f t="shared" si="19"/>
        <v>VBS Nieuwland, Nieuwland 12_A, 3840 BORGLOON</v>
      </c>
    </row>
    <row r="1266" spans="1:10" x14ac:dyDescent="0.25">
      <c r="A1266" s="33">
        <v>16212</v>
      </c>
      <c r="B1266" s="33" t="s">
        <v>5684</v>
      </c>
      <c r="C1266" s="33" t="s">
        <v>4110</v>
      </c>
      <c r="D1266" s="33">
        <v>3840</v>
      </c>
      <c r="E1266" s="33" t="s">
        <v>17</v>
      </c>
      <c r="F1266" s="33" t="s">
        <v>1206</v>
      </c>
      <c r="G1266" s="33" t="s">
        <v>10394</v>
      </c>
      <c r="H1266" s="33" t="s">
        <v>10395</v>
      </c>
      <c r="I1266" s="33" t="s">
        <v>10396</v>
      </c>
      <c r="J1266" s="88" t="str">
        <f t="shared" si="19"/>
        <v>VBS De Letterboom, Jesserenstraat 57, 3840 BORGLOON</v>
      </c>
    </row>
    <row r="1267" spans="1:10" x14ac:dyDescent="0.25">
      <c r="A1267" s="33">
        <v>16221</v>
      </c>
      <c r="B1267" s="33" t="s">
        <v>5587</v>
      </c>
      <c r="C1267" s="33" t="s">
        <v>911</v>
      </c>
      <c r="D1267" s="33">
        <v>3840</v>
      </c>
      <c r="E1267" s="33" t="s">
        <v>18</v>
      </c>
      <c r="F1267" s="33" t="s">
        <v>1207</v>
      </c>
      <c r="G1267" s="33" t="s">
        <v>10394</v>
      </c>
      <c r="H1267" s="33" t="s">
        <v>10395</v>
      </c>
      <c r="I1267" s="33" t="s">
        <v>10396</v>
      </c>
      <c r="J1267" s="88" t="str">
        <f t="shared" si="19"/>
        <v>VBS De Boomgaard, Tongersesteenweg 332_A, 3840 BOMMERSHOVEN</v>
      </c>
    </row>
    <row r="1268" spans="1:10" x14ac:dyDescent="0.25">
      <c r="A1268" s="33">
        <v>16238</v>
      </c>
      <c r="B1268" s="33" t="s">
        <v>10634</v>
      </c>
      <c r="C1268" s="33" t="s">
        <v>4111</v>
      </c>
      <c r="D1268" s="33">
        <v>3840</v>
      </c>
      <c r="E1268" s="33" t="s">
        <v>19</v>
      </c>
      <c r="F1268" s="33" t="s">
        <v>1208</v>
      </c>
      <c r="G1268" s="33" t="s">
        <v>10394</v>
      </c>
      <c r="H1268" s="33" t="s">
        <v>10395</v>
      </c>
      <c r="I1268" s="33" t="s">
        <v>10396</v>
      </c>
      <c r="J1268" s="88" t="str">
        <f t="shared" si="19"/>
        <v>VBS Het Appelmanneke, Langegrachtstraat 1, 3840 HOEPERTINGEN</v>
      </c>
    </row>
    <row r="1269" spans="1:10" x14ac:dyDescent="0.25">
      <c r="A1269" s="33">
        <v>16279</v>
      </c>
      <c r="B1269" s="33" t="s">
        <v>5685</v>
      </c>
      <c r="C1269" s="33" t="s">
        <v>4112</v>
      </c>
      <c r="D1269" s="33">
        <v>3870</v>
      </c>
      <c r="E1269" s="33" t="s">
        <v>376</v>
      </c>
      <c r="F1269" s="33" t="s">
        <v>1209</v>
      </c>
      <c r="G1269" s="33" t="s">
        <v>10394</v>
      </c>
      <c r="H1269" s="33" t="s">
        <v>10395</v>
      </c>
      <c r="I1269" s="33" t="s">
        <v>10396</v>
      </c>
      <c r="J1269" s="88" t="str">
        <f t="shared" si="19"/>
        <v>VBS Centrale Vrije School, Ridderstraat 13, 3870 HEERS</v>
      </c>
    </row>
    <row r="1270" spans="1:10" x14ac:dyDescent="0.25">
      <c r="A1270" s="33">
        <v>16329</v>
      </c>
      <c r="B1270" s="33" t="s">
        <v>5686</v>
      </c>
      <c r="C1270" s="33" t="s">
        <v>4113</v>
      </c>
      <c r="D1270" s="33">
        <v>3890</v>
      </c>
      <c r="E1270" s="33" t="s">
        <v>20</v>
      </c>
      <c r="F1270" s="33" t="s">
        <v>2832</v>
      </c>
      <c r="G1270" s="33" t="s">
        <v>10394</v>
      </c>
      <c r="H1270" s="33" t="s">
        <v>10395</v>
      </c>
      <c r="I1270" s="33" t="s">
        <v>10396</v>
      </c>
      <c r="J1270" s="88" t="str">
        <f t="shared" si="19"/>
        <v>GO! BS De Groeiboog, Houtstraat 117, 3890 JEUK</v>
      </c>
    </row>
    <row r="1271" spans="1:10" x14ac:dyDescent="0.25">
      <c r="A1271" s="33">
        <v>16337</v>
      </c>
      <c r="B1271" s="33" t="s">
        <v>7179</v>
      </c>
      <c r="C1271" s="33" t="s">
        <v>4114</v>
      </c>
      <c r="D1271" s="33">
        <v>3920</v>
      </c>
      <c r="E1271" s="33" t="s">
        <v>377</v>
      </c>
      <c r="F1271" s="33" t="s">
        <v>1210</v>
      </c>
      <c r="G1271" s="33" t="s">
        <v>10394</v>
      </c>
      <c r="H1271" s="33" t="s">
        <v>10395</v>
      </c>
      <c r="I1271" s="33" t="s">
        <v>10396</v>
      </c>
      <c r="J1271" s="88" t="str">
        <f t="shared" si="19"/>
        <v>SBS De Schommel, Haardstraat 20, 3920 LOMMEL</v>
      </c>
    </row>
    <row r="1272" spans="1:10" x14ac:dyDescent="0.25">
      <c r="A1272" s="33">
        <v>16345</v>
      </c>
      <c r="B1272" s="33" t="s">
        <v>5429</v>
      </c>
      <c r="C1272" s="33" t="s">
        <v>4115</v>
      </c>
      <c r="D1272" s="33">
        <v>3920</v>
      </c>
      <c r="E1272" s="33" t="s">
        <v>377</v>
      </c>
      <c r="F1272" s="33" t="s">
        <v>1211</v>
      </c>
      <c r="G1272" s="33" t="s">
        <v>10394</v>
      </c>
      <c r="H1272" s="33" t="s">
        <v>10395</v>
      </c>
      <c r="I1272" s="33" t="s">
        <v>10396</v>
      </c>
      <c r="J1272" s="88" t="str">
        <f t="shared" si="19"/>
        <v>VBS Den Heuvel, Slinkerstraat 62, 3920 LOMMEL</v>
      </c>
    </row>
    <row r="1273" spans="1:10" x14ac:dyDescent="0.25">
      <c r="A1273" s="33">
        <v>16352</v>
      </c>
      <c r="B1273" s="33" t="s">
        <v>5687</v>
      </c>
      <c r="C1273" s="33" t="s">
        <v>4116</v>
      </c>
      <c r="D1273" s="33">
        <v>3920</v>
      </c>
      <c r="E1273" s="33" t="s">
        <v>377</v>
      </c>
      <c r="F1273" s="33" t="s">
        <v>1212</v>
      </c>
      <c r="G1273" s="33" t="s">
        <v>10394</v>
      </c>
      <c r="H1273" s="33" t="s">
        <v>10395</v>
      </c>
      <c r="I1273" s="33" t="s">
        <v>10396</v>
      </c>
      <c r="J1273" s="88" t="str">
        <f t="shared" si="19"/>
        <v>VBS BaLu, Hanekapstraat 8, 3920 LOMMEL</v>
      </c>
    </row>
    <row r="1274" spans="1:10" x14ac:dyDescent="0.25">
      <c r="A1274" s="33">
        <v>16361</v>
      </c>
      <c r="B1274" s="33" t="s">
        <v>5688</v>
      </c>
      <c r="C1274" s="33" t="s">
        <v>4117</v>
      </c>
      <c r="D1274" s="33">
        <v>3920</v>
      </c>
      <c r="E1274" s="33" t="s">
        <v>377</v>
      </c>
      <c r="F1274" s="33" t="s">
        <v>1213</v>
      </c>
      <c r="G1274" s="33" t="s">
        <v>10394</v>
      </c>
      <c r="H1274" s="33" t="s">
        <v>10395</v>
      </c>
      <c r="I1274" s="33" t="s">
        <v>10396</v>
      </c>
      <c r="J1274" s="88" t="str">
        <f t="shared" si="19"/>
        <v>VBS Boudewijnschool, Einde 5, 3920 LOMMEL</v>
      </c>
    </row>
    <row r="1275" spans="1:10" x14ac:dyDescent="0.25">
      <c r="A1275" s="33">
        <v>16378</v>
      </c>
      <c r="B1275" s="33" t="s">
        <v>5689</v>
      </c>
      <c r="C1275" s="33" t="s">
        <v>3521</v>
      </c>
      <c r="D1275" s="33">
        <v>3920</v>
      </c>
      <c r="E1275" s="33" t="s">
        <v>377</v>
      </c>
      <c r="F1275" s="33" t="s">
        <v>1214</v>
      </c>
      <c r="G1275" s="33" t="s">
        <v>10394</v>
      </c>
      <c r="H1275" s="33" t="s">
        <v>10395</v>
      </c>
      <c r="I1275" s="33" t="s">
        <v>10396</v>
      </c>
      <c r="J1275" s="88" t="str">
        <f t="shared" si="19"/>
        <v>VLS De Speling, Kloosterstraat 7, 3920 LOMMEL</v>
      </c>
    </row>
    <row r="1276" spans="1:10" x14ac:dyDescent="0.25">
      <c r="A1276" s="33">
        <v>16386</v>
      </c>
      <c r="B1276" s="33" t="s">
        <v>5690</v>
      </c>
      <c r="C1276" s="33" t="s">
        <v>4118</v>
      </c>
      <c r="D1276" s="33">
        <v>3920</v>
      </c>
      <c r="E1276" s="33" t="s">
        <v>377</v>
      </c>
      <c r="F1276" s="33" t="s">
        <v>1215</v>
      </c>
      <c r="G1276" s="33" t="s">
        <v>10394</v>
      </c>
      <c r="H1276" s="33" t="s">
        <v>10395</v>
      </c>
      <c r="I1276" s="33" t="s">
        <v>10396</v>
      </c>
      <c r="J1276" s="88" t="str">
        <f t="shared" si="19"/>
        <v>VBS Sint-Jan, Kerkweg 22, 3920 LOMMEL</v>
      </c>
    </row>
    <row r="1277" spans="1:10" x14ac:dyDescent="0.25">
      <c r="A1277" s="33">
        <v>16394</v>
      </c>
      <c r="B1277" s="33" t="s">
        <v>5691</v>
      </c>
      <c r="C1277" s="33" t="s">
        <v>4119</v>
      </c>
      <c r="D1277" s="33">
        <v>3920</v>
      </c>
      <c r="E1277" s="33" t="s">
        <v>377</v>
      </c>
      <c r="F1277" s="33" t="s">
        <v>1216</v>
      </c>
      <c r="G1277" s="33" t="s">
        <v>10394</v>
      </c>
      <c r="H1277" s="33" t="s">
        <v>10395</v>
      </c>
      <c r="I1277" s="33" t="s">
        <v>10396</v>
      </c>
      <c r="J1277" s="88" t="str">
        <f t="shared" si="19"/>
        <v>VBS Lommel-West, Godfried Bomansstraat 17, 3920 LOMMEL</v>
      </c>
    </row>
    <row r="1278" spans="1:10" x14ac:dyDescent="0.25">
      <c r="A1278" s="33">
        <v>16402</v>
      </c>
      <c r="B1278" s="33" t="s">
        <v>5692</v>
      </c>
      <c r="C1278" s="33" t="s">
        <v>4120</v>
      </c>
      <c r="D1278" s="33">
        <v>3920</v>
      </c>
      <c r="E1278" s="33" t="s">
        <v>377</v>
      </c>
      <c r="F1278" s="33" t="s">
        <v>1217</v>
      </c>
      <c r="G1278" s="33" t="s">
        <v>10394</v>
      </c>
      <c r="H1278" s="33" t="s">
        <v>10395</v>
      </c>
      <c r="I1278" s="33" t="s">
        <v>10396</v>
      </c>
      <c r="J1278" s="88" t="str">
        <f t="shared" si="19"/>
        <v>VBS De Klimtoren, Luikersteenweg 243, 3920 LOMMEL</v>
      </c>
    </row>
    <row r="1279" spans="1:10" x14ac:dyDescent="0.25">
      <c r="A1279" s="33">
        <v>16411</v>
      </c>
      <c r="B1279" s="33" t="s">
        <v>5693</v>
      </c>
      <c r="C1279" s="33" t="s">
        <v>4121</v>
      </c>
      <c r="D1279" s="33">
        <v>3920</v>
      </c>
      <c r="E1279" s="33" t="s">
        <v>377</v>
      </c>
      <c r="F1279" s="33" t="s">
        <v>1218</v>
      </c>
      <c r="G1279" s="33" t="s">
        <v>10394</v>
      </c>
      <c r="H1279" s="33" t="s">
        <v>10395</v>
      </c>
      <c r="I1279" s="33" t="s">
        <v>10396</v>
      </c>
      <c r="J1279" s="88" t="str">
        <f t="shared" si="19"/>
        <v>VKS De Speling, Kloosterstraat 11, 3920 LOMMEL</v>
      </c>
    </row>
    <row r="1280" spans="1:10" x14ac:dyDescent="0.25">
      <c r="A1280" s="33">
        <v>16428</v>
      </c>
      <c r="B1280" s="33" t="s">
        <v>10635</v>
      </c>
      <c r="C1280" s="33" t="s">
        <v>4122</v>
      </c>
      <c r="D1280" s="33">
        <v>3920</v>
      </c>
      <c r="E1280" s="33" t="s">
        <v>377</v>
      </c>
      <c r="F1280" s="33" t="s">
        <v>1219</v>
      </c>
      <c r="G1280" s="33" t="s">
        <v>10394</v>
      </c>
      <c r="H1280" s="33" t="s">
        <v>10395</v>
      </c>
      <c r="I1280" s="33" t="s">
        <v>10396</v>
      </c>
      <c r="J1280" s="88" t="str">
        <f t="shared" si="19"/>
        <v>SBS 't Stekske, Luikersteenweg 447, 3920 LOMMEL</v>
      </c>
    </row>
    <row r="1281" spans="1:10" x14ac:dyDescent="0.25">
      <c r="A1281" s="33">
        <v>16436</v>
      </c>
      <c r="B1281" s="33" t="s">
        <v>5694</v>
      </c>
      <c r="C1281" s="33" t="s">
        <v>4123</v>
      </c>
      <c r="D1281" s="33">
        <v>3540</v>
      </c>
      <c r="E1281" s="33" t="s">
        <v>378</v>
      </c>
      <c r="F1281" s="33" t="s">
        <v>1220</v>
      </c>
      <c r="G1281" s="33" t="s">
        <v>10394</v>
      </c>
      <c r="H1281" s="33" t="s">
        <v>10395</v>
      </c>
      <c r="I1281" s="33" t="s">
        <v>10396</v>
      </c>
      <c r="J1281" s="88" t="str">
        <f t="shared" si="19"/>
        <v>VBS 't Leer-rijk, Schoolstraat 16, 3540 HERK-DE-STAD</v>
      </c>
    </row>
    <row r="1282" spans="1:10" x14ac:dyDescent="0.25">
      <c r="A1282" s="33">
        <v>16444</v>
      </c>
      <c r="B1282" s="33" t="s">
        <v>5284</v>
      </c>
      <c r="C1282" s="33" t="s">
        <v>4124</v>
      </c>
      <c r="D1282" s="33">
        <v>3540</v>
      </c>
      <c r="E1282" s="33" t="s">
        <v>378</v>
      </c>
      <c r="F1282" s="33" t="s">
        <v>1221</v>
      </c>
      <c r="G1282" s="33" t="s">
        <v>10394</v>
      </c>
      <c r="H1282" s="33" t="s">
        <v>10395</v>
      </c>
      <c r="I1282" s="33" t="s">
        <v>10396</v>
      </c>
      <c r="J1282" s="88" t="str">
        <f t="shared" si="19"/>
        <v>VBS Sint-Martinus, Diestsesteenweg 11, 3540 HERK-DE-STAD</v>
      </c>
    </row>
    <row r="1283" spans="1:10" x14ac:dyDescent="0.25">
      <c r="A1283" s="33">
        <v>16451</v>
      </c>
      <c r="B1283" s="33" t="s">
        <v>5695</v>
      </c>
      <c r="C1283" s="33" t="s">
        <v>4125</v>
      </c>
      <c r="D1283" s="33">
        <v>3540</v>
      </c>
      <c r="E1283" s="33" t="s">
        <v>21</v>
      </c>
      <c r="F1283" s="33" t="s">
        <v>1222</v>
      </c>
      <c r="G1283" s="33" t="s">
        <v>10394</v>
      </c>
      <c r="H1283" s="33" t="s">
        <v>10395</v>
      </c>
      <c r="I1283" s="33" t="s">
        <v>10396</v>
      </c>
      <c r="J1283" s="88" t="str">
        <f t="shared" ref="J1283:J1346" si="20">IF(A1283="","",B1283&amp;", "&amp;C1283&amp;", "&amp;D1283&amp;" "&amp;E1283)</f>
        <v>VBS De Zeppelin, Dorpsstraat 29, 3540 DONK</v>
      </c>
    </row>
    <row r="1284" spans="1:10" x14ac:dyDescent="0.25">
      <c r="A1284" s="33">
        <v>16469</v>
      </c>
      <c r="B1284" s="33" t="s">
        <v>10636</v>
      </c>
      <c r="C1284" s="33" t="s">
        <v>4126</v>
      </c>
      <c r="D1284" s="33">
        <v>3540</v>
      </c>
      <c r="E1284" s="33" t="s">
        <v>22</v>
      </c>
      <c r="F1284" s="33" t="s">
        <v>1223</v>
      </c>
      <c r="G1284" s="33" t="s">
        <v>10394</v>
      </c>
      <c r="H1284" s="33" t="s">
        <v>10395</v>
      </c>
      <c r="I1284" s="33" t="s">
        <v>10396</v>
      </c>
      <c r="J1284" s="88" t="str">
        <f t="shared" si="20"/>
        <v>VBS De Schuit, Kerkstraat 19, 3540 SCHULEN</v>
      </c>
    </row>
    <row r="1285" spans="1:10" x14ac:dyDescent="0.25">
      <c r="A1285" s="33">
        <v>16477</v>
      </c>
      <c r="B1285" s="33" t="s">
        <v>5690</v>
      </c>
      <c r="C1285" s="33" t="s">
        <v>4051</v>
      </c>
      <c r="D1285" s="33">
        <v>3540</v>
      </c>
      <c r="E1285" s="33" t="s">
        <v>378</v>
      </c>
      <c r="F1285" s="33" t="s">
        <v>1224</v>
      </c>
      <c r="G1285" s="33" t="s">
        <v>10394</v>
      </c>
      <c r="H1285" s="33" t="s">
        <v>10395</v>
      </c>
      <c r="I1285" s="33" t="s">
        <v>10396</v>
      </c>
      <c r="J1285" s="88" t="str">
        <f t="shared" si="20"/>
        <v>VBS Sint-Jan, Kapelstraat 28, 3540 HERK-DE-STAD</v>
      </c>
    </row>
    <row r="1286" spans="1:10" x14ac:dyDescent="0.25">
      <c r="A1286" s="33">
        <v>16493</v>
      </c>
      <c r="B1286" s="33" t="s">
        <v>5696</v>
      </c>
      <c r="C1286" s="33" t="s">
        <v>4127</v>
      </c>
      <c r="D1286" s="33">
        <v>3512</v>
      </c>
      <c r="E1286" s="33" t="s">
        <v>23</v>
      </c>
      <c r="F1286" s="33" t="s">
        <v>1225</v>
      </c>
      <c r="G1286" s="33" t="s">
        <v>10394</v>
      </c>
      <c r="H1286" s="33" t="s">
        <v>10395</v>
      </c>
      <c r="I1286" s="33" t="s">
        <v>10396</v>
      </c>
      <c r="J1286" s="88" t="str">
        <f t="shared" si="20"/>
        <v>VBS Stevoort, Kolmenstraat 7, 3512 STEVOORT</v>
      </c>
    </row>
    <row r="1287" spans="1:10" x14ac:dyDescent="0.25">
      <c r="A1287" s="33">
        <v>16501</v>
      </c>
      <c r="B1287" s="33" t="s">
        <v>5697</v>
      </c>
      <c r="C1287" s="33" t="s">
        <v>4128</v>
      </c>
      <c r="D1287" s="33">
        <v>3560</v>
      </c>
      <c r="E1287" s="33" t="s">
        <v>379</v>
      </c>
      <c r="F1287" s="33" t="s">
        <v>2864</v>
      </c>
      <c r="G1287" s="33" t="s">
        <v>10394</v>
      </c>
      <c r="H1287" s="33" t="s">
        <v>10395</v>
      </c>
      <c r="I1287" s="33" t="s">
        <v>10396</v>
      </c>
      <c r="J1287" s="88" t="str">
        <f t="shared" si="20"/>
        <v>GLS De Zonnebloem, Geneikenstraat 15, 3560 LUMMEN</v>
      </c>
    </row>
    <row r="1288" spans="1:10" x14ac:dyDescent="0.25">
      <c r="A1288" s="33">
        <v>16543</v>
      </c>
      <c r="B1288" s="33" t="s">
        <v>5698</v>
      </c>
      <c r="C1288" s="33" t="s">
        <v>4129</v>
      </c>
      <c r="D1288" s="33">
        <v>3560</v>
      </c>
      <c r="E1288" s="33" t="s">
        <v>379</v>
      </c>
      <c r="F1288" s="33" t="s">
        <v>1226</v>
      </c>
      <c r="G1288" s="33" t="s">
        <v>10394</v>
      </c>
      <c r="H1288" s="33" t="s">
        <v>10395</v>
      </c>
      <c r="I1288" s="33" t="s">
        <v>10396</v>
      </c>
      <c r="J1288" s="88" t="str">
        <f t="shared" si="20"/>
        <v>VBS Domino Genenbos, Genenbosstraat 82, 3560 LUMMEN</v>
      </c>
    </row>
    <row r="1289" spans="1:10" x14ac:dyDescent="0.25">
      <c r="A1289" s="33">
        <v>16551</v>
      </c>
      <c r="B1289" s="33" t="s">
        <v>5699</v>
      </c>
      <c r="C1289" s="33" t="s">
        <v>4130</v>
      </c>
      <c r="D1289" s="33">
        <v>3560</v>
      </c>
      <c r="E1289" s="33" t="s">
        <v>379</v>
      </c>
      <c r="F1289" s="33" t="s">
        <v>1227</v>
      </c>
      <c r="G1289" s="33" t="s">
        <v>10394</v>
      </c>
      <c r="H1289" s="33" t="s">
        <v>10395</v>
      </c>
      <c r="I1289" s="33" t="s">
        <v>10396</v>
      </c>
      <c r="J1289" s="88" t="str">
        <f t="shared" si="20"/>
        <v>VBS 't Klinkertje, Sint-Trudostraat 9, 3560 LUMMEN</v>
      </c>
    </row>
    <row r="1290" spans="1:10" x14ac:dyDescent="0.25">
      <c r="A1290" s="33">
        <v>16568</v>
      </c>
      <c r="B1290" s="33" t="s">
        <v>5700</v>
      </c>
      <c r="C1290" s="33" t="s">
        <v>4131</v>
      </c>
      <c r="D1290" s="33">
        <v>3583</v>
      </c>
      <c r="E1290" s="33" t="s">
        <v>380</v>
      </c>
      <c r="F1290" s="33" t="s">
        <v>1228</v>
      </c>
      <c r="G1290" s="33" t="s">
        <v>10394</v>
      </c>
      <c r="H1290" s="33" t="s">
        <v>10395</v>
      </c>
      <c r="I1290" s="33" t="s">
        <v>10396</v>
      </c>
      <c r="J1290" s="88" t="str">
        <f t="shared" si="20"/>
        <v>VLS De Buiteling, Meldertsesteenweg 13, 3583 PAAL</v>
      </c>
    </row>
    <row r="1291" spans="1:10" x14ac:dyDescent="0.25">
      <c r="A1291" s="33">
        <v>16576</v>
      </c>
      <c r="B1291" s="33" t="s">
        <v>5701</v>
      </c>
      <c r="C1291" s="33" t="s">
        <v>3828</v>
      </c>
      <c r="D1291" s="33">
        <v>3583</v>
      </c>
      <c r="E1291" s="33" t="s">
        <v>380</v>
      </c>
      <c r="F1291" s="33" t="s">
        <v>2833</v>
      </c>
      <c r="G1291" s="33" t="s">
        <v>10394</v>
      </c>
      <c r="H1291" s="33" t="s">
        <v>10395</v>
      </c>
      <c r="I1291" s="33" t="s">
        <v>10396</v>
      </c>
      <c r="J1291" s="88" t="str">
        <f t="shared" si="20"/>
        <v>VKS Hand in Hand, Kloosterstraat 21, 3583 PAAL</v>
      </c>
    </row>
    <row r="1292" spans="1:10" x14ac:dyDescent="0.25">
      <c r="A1292" s="33">
        <v>16584</v>
      </c>
      <c r="B1292" s="33" t="s">
        <v>7180</v>
      </c>
      <c r="C1292" s="33" t="s">
        <v>4132</v>
      </c>
      <c r="D1292" s="33">
        <v>3580</v>
      </c>
      <c r="E1292" s="33" t="s">
        <v>24</v>
      </c>
      <c r="F1292" s="33" t="s">
        <v>6809</v>
      </c>
      <c r="G1292" s="33" t="s">
        <v>10394</v>
      </c>
      <c r="H1292" s="33" t="s">
        <v>10395</v>
      </c>
      <c r="I1292" s="33" t="s">
        <v>10396</v>
      </c>
      <c r="J1292" s="88" t="str">
        <f t="shared" si="20"/>
        <v>VBS 'De Beerring', Bogaarsveldstraat 20, 3580 BERINGEN</v>
      </c>
    </row>
    <row r="1293" spans="1:10" x14ac:dyDescent="0.25">
      <c r="A1293" s="33">
        <v>16592</v>
      </c>
      <c r="B1293" s="33" t="s">
        <v>7180</v>
      </c>
      <c r="C1293" s="33" t="s">
        <v>4133</v>
      </c>
      <c r="D1293" s="33">
        <v>3580</v>
      </c>
      <c r="E1293" s="33" t="s">
        <v>24</v>
      </c>
      <c r="F1293" s="33" t="s">
        <v>1229</v>
      </c>
      <c r="G1293" s="33" t="s">
        <v>10394</v>
      </c>
      <c r="H1293" s="33" t="s">
        <v>10395</v>
      </c>
      <c r="I1293" s="33" t="s">
        <v>10396</v>
      </c>
      <c r="J1293" s="88" t="str">
        <f t="shared" si="20"/>
        <v>VBS 'De Beerring', Koerselsesteenweg 25, 3580 BERINGEN</v>
      </c>
    </row>
    <row r="1294" spans="1:10" x14ac:dyDescent="0.25">
      <c r="A1294" s="33">
        <v>16601</v>
      </c>
      <c r="B1294" s="33" t="s">
        <v>10637</v>
      </c>
      <c r="C1294" s="33" t="s">
        <v>7412</v>
      </c>
      <c r="D1294" s="33">
        <v>3582</v>
      </c>
      <c r="E1294" s="33" t="s">
        <v>360</v>
      </c>
      <c r="F1294" s="33" t="s">
        <v>1230</v>
      </c>
      <c r="G1294" s="33" t="s">
        <v>10394</v>
      </c>
      <c r="H1294" s="33" t="s">
        <v>10395</v>
      </c>
      <c r="I1294" s="33" t="s">
        <v>10396</v>
      </c>
      <c r="J1294" s="88" t="str">
        <f t="shared" si="20"/>
        <v>Straf!1, Houtpark 20, 3582 KOERSEL</v>
      </c>
    </row>
    <row r="1295" spans="1:10" x14ac:dyDescent="0.25">
      <c r="A1295" s="33">
        <v>16618</v>
      </c>
      <c r="B1295" s="33" t="s">
        <v>10638</v>
      </c>
      <c r="C1295" s="33" t="s">
        <v>7412</v>
      </c>
      <c r="D1295" s="33">
        <v>3582</v>
      </c>
      <c r="E1295" s="33" t="s">
        <v>360</v>
      </c>
      <c r="F1295" s="33" t="s">
        <v>1230</v>
      </c>
      <c r="G1295" s="33" t="s">
        <v>10394</v>
      </c>
      <c r="H1295" s="33" t="s">
        <v>10395</v>
      </c>
      <c r="I1295" s="33" t="s">
        <v>10396</v>
      </c>
      <c r="J1295" s="88" t="str">
        <f t="shared" si="20"/>
        <v>Straf! 2, Houtpark 20, 3582 KOERSEL</v>
      </c>
    </row>
    <row r="1296" spans="1:10" x14ac:dyDescent="0.25">
      <c r="A1296" s="33">
        <v>16626</v>
      </c>
      <c r="B1296" s="33" t="s">
        <v>5702</v>
      </c>
      <c r="C1296" s="33" t="s">
        <v>4134</v>
      </c>
      <c r="D1296" s="33">
        <v>3581</v>
      </c>
      <c r="E1296" s="33" t="s">
        <v>25</v>
      </c>
      <c r="F1296" s="33" t="s">
        <v>1231</v>
      </c>
      <c r="G1296" s="33" t="s">
        <v>10394</v>
      </c>
      <c r="H1296" s="33" t="s">
        <v>10395</v>
      </c>
      <c r="I1296" s="33" t="s">
        <v>10396</v>
      </c>
      <c r="J1296" s="88" t="str">
        <f t="shared" si="20"/>
        <v>VBS Westakker, Onderwijsstraat 15, 3581 BEVERLO</v>
      </c>
    </row>
    <row r="1297" spans="1:10" x14ac:dyDescent="0.25">
      <c r="A1297" s="33">
        <v>16634</v>
      </c>
      <c r="B1297" s="33" t="s">
        <v>5703</v>
      </c>
      <c r="C1297" s="33" t="s">
        <v>4135</v>
      </c>
      <c r="D1297" s="33">
        <v>3581</v>
      </c>
      <c r="E1297" s="33" t="s">
        <v>25</v>
      </c>
      <c r="F1297" s="33" t="s">
        <v>1232</v>
      </c>
      <c r="G1297" s="33" t="s">
        <v>10394</v>
      </c>
      <c r="H1297" s="33" t="s">
        <v>10395</v>
      </c>
      <c r="I1297" s="33" t="s">
        <v>10396</v>
      </c>
      <c r="J1297" s="88" t="str">
        <f t="shared" si="20"/>
        <v>GBS De Hoeksteen, Vossenhoek 10, 3581 BEVERLO</v>
      </c>
    </row>
    <row r="1298" spans="1:10" x14ac:dyDescent="0.25">
      <c r="A1298" s="33">
        <v>16642</v>
      </c>
      <c r="B1298" s="33" t="s">
        <v>487</v>
      </c>
      <c r="C1298" s="33" t="s">
        <v>4136</v>
      </c>
      <c r="D1298" s="33">
        <v>3945</v>
      </c>
      <c r="E1298" s="33" t="s">
        <v>381</v>
      </c>
      <c r="F1298" s="33" t="s">
        <v>1233</v>
      </c>
      <c r="G1298" s="33" t="s">
        <v>10394</v>
      </c>
      <c r="H1298" s="33" t="s">
        <v>10395</v>
      </c>
      <c r="I1298" s="33" t="s">
        <v>10396</v>
      </c>
      <c r="J1298" s="88" t="str">
        <f t="shared" si="20"/>
        <v>Vrije Basisschool, Poststraat 6, 3945 HAM</v>
      </c>
    </row>
    <row r="1299" spans="1:10" x14ac:dyDescent="0.25">
      <c r="A1299" s="33">
        <v>16659</v>
      </c>
      <c r="B1299" s="33" t="s">
        <v>487</v>
      </c>
      <c r="C1299" s="33" t="s">
        <v>4137</v>
      </c>
      <c r="D1299" s="33">
        <v>3945</v>
      </c>
      <c r="E1299" s="33" t="s">
        <v>381</v>
      </c>
      <c r="F1299" s="33" t="s">
        <v>1234</v>
      </c>
      <c r="G1299" s="33" t="s">
        <v>10394</v>
      </c>
      <c r="H1299" s="33" t="s">
        <v>10395</v>
      </c>
      <c r="I1299" s="33" t="s">
        <v>10396</v>
      </c>
      <c r="J1299" s="88" t="str">
        <f t="shared" si="20"/>
        <v>Vrije Basisschool, Schoolstraat 7, 3945 HAM</v>
      </c>
    </row>
    <row r="1300" spans="1:10" x14ac:dyDescent="0.25">
      <c r="A1300" s="33">
        <v>16667</v>
      </c>
      <c r="B1300" s="33" t="s">
        <v>6810</v>
      </c>
      <c r="C1300" s="33" t="s">
        <v>4138</v>
      </c>
      <c r="D1300" s="33">
        <v>3970</v>
      </c>
      <c r="E1300" s="33" t="s">
        <v>382</v>
      </c>
      <c r="F1300" s="33" t="s">
        <v>1235</v>
      </c>
      <c r="G1300" s="33" t="s">
        <v>10394</v>
      </c>
      <c r="H1300" s="33" t="s">
        <v>10395</v>
      </c>
      <c r="I1300" s="33" t="s">
        <v>10396</v>
      </c>
      <c r="J1300" s="88" t="str">
        <f t="shared" si="20"/>
        <v>VLS Sint-Michiel, Diestersteenweg 13, 3970 LEOPOLDSBURG</v>
      </c>
    </row>
    <row r="1301" spans="1:10" x14ac:dyDescent="0.25">
      <c r="A1301" s="33">
        <v>16675</v>
      </c>
      <c r="B1301" s="33" t="s">
        <v>5529</v>
      </c>
      <c r="C1301" s="33" t="s">
        <v>4139</v>
      </c>
      <c r="D1301" s="33">
        <v>3970</v>
      </c>
      <c r="E1301" s="33" t="s">
        <v>382</v>
      </c>
      <c r="F1301" s="33" t="s">
        <v>1236</v>
      </c>
      <c r="G1301" s="33" t="s">
        <v>10394</v>
      </c>
      <c r="H1301" s="33" t="s">
        <v>10395</v>
      </c>
      <c r="I1301" s="33" t="s">
        <v>10396</v>
      </c>
      <c r="J1301" s="88" t="str">
        <f t="shared" si="20"/>
        <v>VBS Sint-Michiel, Diestersteenweg 7, 3970 LEOPOLDSBURG</v>
      </c>
    </row>
    <row r="1302" spans="1:10" x14ac:dyDescent="0.25">
      <c r="A1302" s="33">
        <v>16683</v>
      </c>
      <c r="B1302" s="33" t="s">
        <v>5704</v>
      </c>
      <c r="C1302" s="33" t="s">
        <v>9479</v>
      </c>
      <c r="D1302" s="33">
        <v>3971</v>
      </c>
      <c r="E1302" s="33" t="s">
        <v>26</v>
      </c>
      <c r="F1302" s="33" t="s">
        <v>1237</v>
      </c>
      <c r="G1302" s="33" t="s">
        <v>10394</v>
      </c>
      <c r="H1302" s="33" t="s">
        <v>10395</v>
      </c>
      <c r="I1302" s="33" t="s">
        <v>10396</v>
      </c>
      <c r="J1302" s="88" t="str">
        <f t="shared" si="20"/>
        <v>VBS De Heppening, Beringsesteenweg 12, 3971 HEPPEN</v>
      </c>
    </row>
    <row r="1303" spans="1:10" x14ac:dyDescent="0.25">
      <c r="A1303" s="33">
        <v>16691</v>
      </c>
      <c r="B1303" s="33" t="s">
        <v>7181</v>
      </c>
      <c r="C1303" s="33" t="s">
        <v>4140</v>
      </c>
      <c r="D1303" s="33">
        <v>3980</v>
      </c>
      <c r="E1303" s="33" t="s">
        <v>383</v>
      </c>
      <c r="F1303" s="33" t="s">
        <v>1238</v>
      </c>
      <c r="G1303" s="33" t="s">
        <v>10394</v>
      </c>
      <c r="H1303" s="33" t="s">
        <v>10395</v>
      </c>
      <c r="I1303" s="33" t="s">
        <v>10396</v>
      </c>
      <c r="J1303" s="88" t="str">
        <f t="shared" si="20"/>
        <v>VLS HARTeLU(s)T, campus Kerkstraat, Kerkstraat 4_B, 3980 TESSENDERLO</v>
      </c>
    </row>
    <row r="1304" spans="1:10" x14ac:dyDescent="0.25">
      <c r="A1304" s="33">
        <v>16709</v>
      </c>
      <c r="B1304" s="33" t="s">
        <v>5705</v>
      </c>
      <c r="C1304" s="33" t="s">
        <v>4141</v>
      </c>
      <c r="D1304" s="33">
        <v>3980</v>
      </c>
      <c r="E1304" s="33" t="s">
        <v>383</v>
      </c>
      <c r="F1304" s="33" t="s">
        <v>1239</v>
      </c>
      <c r="G1304" s="33" t="s">
        <v>10394</v>
      </c>
      <c r="H1304" s="33" t="s">
        <v>10395</v>
      </c>
      <c r="I1304" s="33" t="s">
        <v>10396</v>
      </c>
      <c r="J1304" s="88" t="str">
        <f t="shared" si="20"/>
        <v>VBS De Lettertrein, Lindenstraat 5, 3980 TESSENDERLO</v>
      </c>
    </row>
    <row r="1305" spans="1:10" x14ac:dyDescent="0.25">
      <c r="A1305" s="33">
        <v>16717</v>
      </c>
      <c r="B1305" s="33" t="s">
        <v>5706</v>
      </c>
      <c r="C1305" s="33" t="s">
        <v>4142</v>
      </c>
      <c r="D1305" s="33">
        <v>3980</v>
      </c>
      <c r="E1305" s="33" t="s">
        <v>383</v>
      </c>
      <c r="F1305" s="33" t="s">
        <v>1240</v>
      </c>
      <c r="G1305" s="33" t="s">
        <v>10394</v>
      </c>
      <c r="H1305" s="33" t="s">
        <v>10395</v>
      </c>
      <c r="I1305" s="33" t="s">
        <v>10396</v>
      </c>
      <c r="J1305" s="88" t="str">
        <f t="shared" si="20"/>
        <v>VBS Wereldwijzer, Hofstraat 92, 3980 TESSENDERLO</v>
      </c>
    </row>
    <row r="1306" spans="1:10" x14ac:dyDescent="0.25">
      <c r="A1306" s="33">
        <v>16725</v>
      </c>
      <c r="B1306" s="33" t="s">
        <v>7413</v>
      </c>
      <c r="C1306" s="33" t="s">
        <v>4140</v>
      </c>
      <c r="D1306" s="33">
        <v>3980</v>
      </c>
      <c r="E1306" s="33" t="s">
        <v>383</v>
      </c>
      <c r="F1306" s="33" t="s">
        <v>1238</v>
      </c>
      <c r="G1306" s="33" t="s">
        <v>10394</v>
      </c>
      <c r="H1306" s="33" t="s">
        <v>10395</v>
      </c>
      <c r="I1306" s="33" t="s">
        <v>10396</v>
      </c>
      <c r="J1306" s="88" t="str">
        <f t="shared" si="20"/>
        <v>VLS Hartelust, Kerkstraat 4_B, 3980 TESSENDERLO</v>
      </c>
    </row>
    <row r="1307" spans="1:10" x14ac:dyDescent="0.25">
      <c r="A1307" s="33">
        <v>16733</v>
      </c>
      <c r="B1307" s="33" t="s">
        <v>10192</v>
      </c>
      <c r="C1307" s="33" t="s">
        <v>6811</v>
      </c>
      <c r="D1307" s="33">
        <v>3980</v>
      </c>
      <c r="E1307" s="33" t="s">
        <v>383</v>
      </c>
      <c r="F1307" s="33" t="s">
        <v>1241</v>
      </c>
      <c r="G1307" s="33" t="s">
        <v>10394</v>
      </c>
      <c r="H1307" s="33" t="s">
        <v>10395</v>
      </c>
      <c r="I1307" s="33" t="s">
        <v>10396</v>
      </c>
      <c r="J1307" s="88" t="str">
        <f t="shared" si="20"/>
        <v>VKS Wiebelwoud Schoot, Schoterweg 284_A, 3980 TESSENDERLO</v>
      </c>
    </row>
    <row r="1308" spans="1:10" x14ac:dyDescent="0.25">
      <c r="A1308" s="33">
        <v>16758</v>
      </c>
      <c r="B1308" s="33" t="s">
        <v>5707</v>
      </c>
      <c r="C1308" s="33" t="s">
        <v>4143</v>
      </c>
      <c r="D1308" s="33">
        <v>3980</v>
      </c>
      <c r="E1308" s="33" t="s">
        <v>383</v>
      </c>
      <c r="F1308" s="33" t="s">
        <v>1238</v>
      </c>
      <c r="G1308" s="33" t="s">
        <v>10394</v>
      </c>
      <c r="H1308" s="33" t="s">
        <v>10395</v>
      </c>
      <c r="I1308" s="33" t="s">
        <v>10396</v>
      </c>
      <c r="J1308" s="88" t="str">
        <f t="shared" si="20"/>
        <v>VKS Wiebelwoud, Kerkstraat 4_C, 3980 TESSENDERLO</v>
      </c>
    </row>
    <row r="1309" spans="1:10" x14ac:dyDescent="0.25">
      <c r="A1309" s="33">
        <v>16774</v>
      </c>
      <c r="B1309" s="33" t="s">
        <v>5708</v>
      </c>
      <c r="C1309" s="33" t="s">
        <v>4144</v>
      </c>
      <c r="D1309" s="33">
        <v>2431</v>
      </c>
      <c r="E1309" s="33" t="s">
        <v>384</v>
      </c>
      <c r="F1309" s="33" t="s">
        <v>2069</v>
      </c>
      <c r="G1309" s="33" t="s">
        <v>10394</v>
      </c>
      <c r="H1309" s="33" t="s">
        <v>10395</v>
      </c>
      <c r="I1309" s="33" t="s">
        <v>10396</v>
      </c>
      <c r="J1309" s="88" t="str">
        <f t="shared" si="20"/>
        <v>GBS De Schans, Veerledorp 18, 2431 VEERLE</v>
      </c>
    </row>
    <row r="1310" spans="1:10" x14ac:dyDescent="0.25">
      <c r="A1310" s="33">
        <v>16782</v>
      </c>
      <c r="B1310" s="33" t="s">
        <v>7182</v>
      </c>
      <c r="C1310" s="33" t="s">
        <v>4145</v>
      </c>
      <c r="D1310" s="33">
        <v>2431</v>
      </c>
      <c r="E1310" s="33" t="s">
        <v>384</v>
      </c>
      <c r="F1310" s="33" t="s">
        <v>2070</v>
      </c>
      <c r="G1310" s="33" t="s">
        <v>6920</v>
      </c>
      <c r="H1310" s="33" t="s">
        <v>6624</v>
      </c>
      <c r="I1310" s="33" t="s">
        <v>7061</v>
      </c>
      <c r="J1310" s="88" t="str">
        <f t="shared" si="20"/>
        <v>VBS De Wijngaard, Veerledorp 39, 2431 VEERLE</v>
      </c>
    </row>
    <row r="1311" spans="1:10" x14ac:dyDescent="0.25">
      <c r="A1311" s="33">
        <v>16791</v>
      </c>
      <c r="B1311" s="33" t="s">
        <v>5709</v>
      </c>
      <c r="C1311" s="33" t="s">
        <v>3623</v>
      </c>
      <c r="D1311" s="33">
        <v>2450</v>
      </c>
      <c r="E1311" s="33" t="s">
        <v>385</v>
      </c>
      <c r="F1311" s="33" t="s">
        <v>2071</v>
      </c>
      <c r="G1311" s="33" t="s">
        <v>10394</v>
      </c>
      <c r="H1311" s="33" t="s">
        <v>10395</v>
      </c>
      <c r="I1311" s="33" t="s">
        <v>10396</v>
      </c>
      <c r="J1311" s="88" t="str">
        <f t="shared" si="20"/>
        <v>GBS De Duizendpoot, Schoolstraat 1, 2450 MEERHOUT</v>
      </c>
    </row>
    <row r="1312" spans="1:10" x14ac:dyDescent="0.25">
      <c r="A1312" s="33">
        <v>16816</v>
      </c>
      <c r="B1312" s="33" t="s">
        <v>7414</v>
      </c>
      <c r="C1312" s="33" t="s">
        <v>7415</v>
      </c>
      <c r="D1312" s="33">
        <v>2450</v>
      </c>
      <c r="E1312" s="33" t="s">
        <v>385</v>
      </c>
      <c r="F1312" s="33" t="s">
        <v>7416</v>
      </c>
      <c r="G1312" s="33" t="s">
        <v>6920</v>
      </c>
      <c r="H1312" s="33" t="s">
        <v>6624</v>
      </c>
      <c r="I1312" s="33" t="s">
        <v>7061</v>
      </c>
      <c r="J1312" s="88" t="str">
        <f t="shared" si="20"/>
        <v>VBS de Klimmuur, Gestelsesteenweg 104, 2450 MEERHOUT</v>
      </c>
    </row>
    <row r="1313" spans="1:10" x14ac:dyDescent="0.25">
      <c r="A1313" s="33">
        <v>16824</v>
      </c>
      <c r="B1313" s="33" t="s">
        <v>10639</v>
      </c>
      <c r="C1313" s="33" t="s">
        <v>4147</v>
      </c>
      <c r="D1313" s="33">
        <v>2430</v>
      </c>
      <c r="E1313" s="33" t="s">
        <v>27</v>
      </c>
      <c r="F1313" s="33" t="s">
        <v>2072</v>
      </c>
      <c r="G1313" s="33" t="s">
        <v>6920</v>
      </c>
      <c r="H1313" s="33" t="s">
        <v>6624</v>
      </c>
      <c r="I1313" s="33" t="s">
        <v>7061</v>
      </c>
      <c r="J1313" s="88" t="str">
        <f t="shared" si="20"/>
        <v>VBS Groot-Vorst, Smissestraat 50, 2430 LAAKDAL</v>
      </c>
    </row>
    <row r="1314" spans="1:10" x14ac:dyDescent="0.25">
      <c r="A1314" s="33">
        <v>16832</v>
      </c>
      <c r="B1314" s="33" t="s">
        <v>10640</v>
      </c>
      <c r="C1314" s="33" t="s">
        <v>4148</v>
      </c>
      <c r="D1314" s="33">
        <v>2430</v>
      </c>
      <c r="E1314" s="33" t="s">
        <v>27</v>
      </c>
      <c r="F1314" s="33" t="s">
        <v>2073</v>
      </c>
      <c r="G1314" s="33" t="s">
        <v>6920</v>
      </c>
      <c r="H1314" s="33" t="s">
        <v>6624</v>
      </c>
      <c r="I1314" s="33" t="s">
        <v>7061</v>
      </c>
      <c r="J1314" s="88" t="str">
        <f t="shared" si="20"/>
        <v>VBS Meerlaar, Meerlaarstraat 95, 2430 LAAKDAL</v>
      </c>
    </row>
    <row r="1315" spans="1:10" x14ac:dyDescent="0.25">
      <c r="A1315" s="33">
        <v>16857</v>
      </c>
      <c r="B1315" s="33" t="s">
        <v>489</v>
      </c>
      <c r="C1315" s="33" t="s">
        <v>4149</v>
      </c>
      <c r="D1315" s="33">
        <v>2430</v>
      </c>
      <c r="E1315" s="33" t="s">
        <v>28</v>
      </c>
      <c r="F1315" s="33" t="s">
        <v>2074</v>
      </c>
      <c r="G1315" s="33" t="s">
        <v>10394</v>
      </c>
      <c r="H1315" s="33" t="s">
        <v>10395</v>
      </c>
      <c r="I1315" s="33" t="s">
        <v>10396</v>
      </c>
      <c r="J1315" s="88" t="str">
        <f t="shared" si="20"/>
        <v>Gemeentelijke Basisschool, Schoolstraat 42, 2430 EINDHOUT</v>
      </c>
    </row>
    <row r="1316" spans="1:10" x14ac:dyDescent="0.25">
      <c r="A1316" s="33">
        <v>16865</v>
      </c>
      <c r="B1316" s="33" t="s">
        <v>5710</v>
      </c>
      <c r="C1316" s="33" t="s">
        <v>4150</v>
      </c>
      <c r="D1316" s="33">
        <v>8000</v>
      </c>
      <c r="E1316" s="33" t="s">
        <v>387</v>
      </c>
      <c r="F1316" s="33" t="s">
        <v>2075</v>
      </c>
      <c r="G1316" s="33" t="s">
        <v>10872</v>
      </c>
      <c r="H1316" s="33" t="s">
        <v>10873</v>
      </c>
      <c r="I1316" s="33" t="s">
        <v>10874</v>
      </c>
      <c r="J1316" s="88" t="str">
        <f t="shared" si="20"/>
        <v>VBS Christus-Koning Sint-Lodewijscollege, Gerard Davidstraat 6, 8000 BRUGGE</v>
      </c>
    </row>
    <row r="1317" spans="1:10" x14ac:dyDescent="0.25">
      <c r="A1317" s="33">
        <v>16873</v>
      </c>
      <c r="B1317" s="33" t="s">
        <v>5711</v>
      </c>
      <c r="C1317" s="33" t="s">
        <v>4151</v>
      </c>
      <c r="D1317" s="33">
        <v>8380</v>
      </c>
      <c r="E1317" s="33" t="s">
        <v>29</v>
      </c>
      <c r="F1317" s="33" t="s">
        <v>2076</v>
      </c>
      <c r="G1317" s="33" t="s">
        <v>10872</v>
      </c>
      <c r="H1317" s="33" t="s">
        <v>10873</v>
      </c>
      <c r="I1317" s="33" t="s">
        <v>10874</v>
      </c>
      <c r="J1317" s="88" t="str">
        <f t="shared" si="20"/>
        <v>VBS SLHD De Lenaard, Sint-Lenardsstraat 58, 8380 DUDZELE</v>
      </c>
    </row>
    <row r="1318" spans="1:10" x14ac:dyDescent="0.25">
      <c r="A1318" s="33">
        <v>16881</v>
      </c>
      <c r="B1318" s="33" t="s">
        <v>5712</v>
      </c>
      <c r="C1318" s="33" t="s">
        <v>4152</v>
      </c>
      <c r="D1318" s="33">
        <v>8000</v>
      </c>
      <c r="E1318" s="33" t="s">
        <v>387</v>
      </c>
      <c r="F1318" s="33" t="s">
        <v>2077</v>
      </c>
      <c r="G1318" s="33" t="s">
        <v>10872</v>
      </c>
      <c r="H1318" s="33" t="s">
        <v>10873</v>
      </c>
      <c r="I1318" s="33" t="s">
        <v>10874</v>
      </c>
      <c r="J1318" s="88" t="str">
        <f t="shared" si="20"/>
        <v>VBS SLHD De Komme, Ronsaardbekestraat 57, 8000 BRUGGE</v>
      </c>
    </row>
    <row r="1319" spans="1:10" x14ac:dyDescent="0.25">
      <c r="A1319" s="33">
        <v>16899</v>
      </c>
      <c r="B1319" s="33" t="s">
        <v>10920</v>
      </c>
      <c r="C1319" s="33" t="s">
        <v>5713</v>
      </c>
      <c r="D1319" s="33">
        <v>8000</v>
      </c>
      <c r="E1319" s="33" t="s">
        <v>387</v>
      </c>
      <c r="F1319" s="33" t="s">
        <v>5714</v>
      </c>
      <c r="G1319" s="33" t="s">
        <v>10872</v>
      </c>
      <c r="H1319" s="33" t="s">
        <v>10873</v>
      </c>
      <c r="I1319" s="33" t="s">
        <v>10874</v>
      </c>
      <c r="J1319" s="88" t="str">
        <f t="shared" si="20"/>
        <v>VBS SLHD Hemelsdaele A, Sint-Jansstraat 16, 8000 BRUGGE</v>
      </c>
    </row>
    <row r="1320" spans="1:10" x14ac:dyDescent="0.25">
      <c r="A1320" s="33">
        <v>16931</v>
      </c>
      <c r="B1320" s="33" t="s">
        <v>5715</v>
      </c>
      <c r="C1320" s="33" t="s">
        <v>10193</v>
      </c>
      <c r="D1320" s="33">
        <v>8000</v>
      </c>
      <c r="E1320" s="33" t="s">
        <v>387</v>
      </c>
      <c r="F1320" s="33" t="s">
        <v>10194</v>
      </c>
      <c r="G1320" s="33" t="s">
        <v>10872</v>
      </c>
      <c r="H1320" s="33" t="s">
        <v>10873</v>
      </c>
      <c r="I1320" s="33" t="s">
        <v>10874</v>
      </c>
      <c r="J1320" s="88" t="str">
        <f t="shared" si="20"/>
        <v>VBS Het Kleurenpalet, Groenestraat 27, 8000 BRUGGE</v>
      </c>
    </row>
    <row r="1321" spans="1:10" x14ac:dyDescent="0.25">
      <c r="A1321" s="33">
        <v>16949</v>
      </c>
      <c r="B1321" s="33" t="s">
        <v>7183</v>
      </c>
      <c r="C1321" s="33" t="s">
        <v>4153</v>
      </c>
      <c r="D1321" s="33">
        <v>8000</v>
      </c>
      <c r="E1321" s="33" t="s">
        <v>387</v>
      </c>
      <c r="F1321" s="33" t="s">
        <v>2078</v>
      </c>
      <c r="G1321" s="33" t="s">
        <v>10872</v>
      </c>
      <c r="H1321" s="33" t="s">
        <v>10873</v>
      </c>
      <c r="I1321" s="33" t="s">
        <v>10874</v>
      </c>
      <c r="J1321" s="88" t="str">
        <f t="shared" si="20"/>
        <v>VBS SLHD Sint-Leo - Sint-Pieters, Blankenbergse Steenweg 219, 8000 BRUGGE</v>
      </c>
    </row>
    <row r="1322" spans="1:10" x14ac:dyDescent="0.25">
      <c r="A1322" s="33">
        <v>16956</v>
      </c>
      <c r="B1322" s="33" t="s">
        <v>5716</v>
      </c>
      <c r="C1322" s="33" t="s">
        <v>4154</v>
      </c>
      <c r="D1322" s="33">
        <v>8000</v>
      </c>
      <c r="E1322" s="33" t="s">
        <v>387</v>
      </c>
      <c r="F1322" s="33" t="s">
        <v>2078</v>
      </c>
      <c r="G1322" s="33" t="s">
        <v>10872</v>
      </c>
      <c r="H1322" s="33" t="s">
        <v>10873</v>
      </c>
      <c r="I1322" s="33" t="s">
        <v>10874</v>
      </c>
      <c r="J1322" s="88" t="str">
        <f t="shared" si="20"/>
        <v>VBS SLHD Sint-Leo Sint-Pieters (afd.B), Potentestraat 28, 8000 BRUGGE</v>
      </c>
    </row>
    <row r="1323" spans="1:10" x14ac:dyDescent="0.25">
      <c r="A1323" s="33">
        <v>16964</v>
      </c>
      <c r="B1323" s="33" t="s">
        <v>10921</v>
      </c>
      <c r="C1323" s="33" t="s">
        <v>5713</v>
      </c>
      <c r="D1323" s="33">
        <v>8000</v>
      </c>
      <c r="E1323" s="33" t="s">
        <v>387</v>
      </c>
      <c r="F1323" s="33" t="s">
        <v>5714</v>
      </c>
      <c r="G1323" s="33" t="s">
        <v>10872</v>
      </c>
      <c r="H1323" s="33" t="s">
        <v>10873</v>
      </c>
      <c r="I1323" s="33" t="s">
        <v>10874</v>
      </c>
      <c r="J1323" s="88" t="str">
        <f t="shared" si="20"/>
        <v>VLS SLHD Hemelsdaele B, Sint-Jansstraat 16, 8000 BRUGGE</v>
      </c>
    </row>
    <row r="1324" spans="1:10" x14ac:dyDescent="0.25">
      <c r="A1324" s="33">
        <v>16981</v>
      </c>
      <c r="B1324" s="33" t="s">
        <v>5717</v>
      </c>
      <c r="C1324" s="33" t="s">
        <v>10922</v>
      </c>
      <c r="D1324" s="33">
        <v>8000</v>
      </c>
      <c r="E1324" s="33" t="s">
        <v>387</v>
      </c>
      <c r="F1324" s="33" t="s">
        <v>2079</v>
      </c>
      <c r="G1324" s="33" t="s">
        <v>10872</v>
      </c>
      <c r="H1324" s="33" t="s">
        <v>10873</v>
      </c>
      <c r="I1324" s="33" t="s">
        <v>10874</v>
      </c>
      <c r="J1324" s="88" t="str">
        <f t="shared" si="20"/>
        <v>VBS Sint-Andreas - Brugge, Jakobinessenstraat 4, 8000 BRUGGE</v>
      </c>
    </row>
    <row r="1325" spans="1:10" x14ac:dyDescent="0.25">
      <c r="A1325" s="33">
        <v>17012</v>
      </c>
      <c r="B1325" s="33" t="s">
        <v>5271</v>
      </c>
      <c r="C1325" s="33" t="s">
        <v>4155</v>
      </c>
      <c r="D1325" s="33">
        <v>8020</v>
      </c>
      <c r="E1325" s="33" t="s">
        <v>388</v>
      </c>
      <c r="F1325" s="33" t="s">
        <v>2080</v>
      </c>
      <c r="G1325" s="33" t="s">
        <v>10872</v>
      </c>
      <c r="H1325" s="33" t="s">
        <v>10873</v>
      </c>
      <c r="I1325" s="33" t="s">
        <v>10874</v>
      </c>
      <c r="J1325" s="88" t="str">
        <f t="shared" si="20"/>
        <v>VBS Sint-Pieter, Kortrijksestraat 47_G, 8020 OOSTKAMP</v>
      </c>
    </row>
    <row r="1326" spans="1:10" x14ac:dyDescent="0.25">
      <c r="A1326" s="33">
        <v>17038</v>
      </c>
      <c r="B1326" s="33" t="s">
        <v>5718</v>
      </c>
      <c r="C1326" s="33" t="s">
        <v>4156</v>
      </c>
      <c r="D1326" s="33">
        <v>8020</v>
      </c>
      <c r="E1326" s="33" t="s">
        <v>388</v>
      </c>
      <c r="F1326" s="33" t="s">
        <v>2081</v>
      </c>
      <c r="G1326" s="33" t="s">
        <v>10872</v>
      </c>
      <c r="H1326" s="33" t="s">
        <v>10873</v>
      </c>
      <c r="I1326" s="33" t="s">
        <v>10874</v>
      </c>
      <c r="J1326" s="88" t="str">
        <f t="shared" si="20"/>
        <v>VBS De Vaart, Patersonstraat 98, 8020 OOSTKAMP</v>
      </c>
    </row>
    <row r="1327" spans="1:10" x14ac:dyDescent="0.25">
      <c r="A1327" s="33">
        <v>17046</v>
      </c>
      <c r="B1327" s="33" t="s">
        <v>5719</v>
      </c>
      <c r="C1327" s="33" t="s">
        <v>4157</v>
      </c>
      <c r="D1327" s="33">
        <v>8210</v>
      </c>
      <c r="E1327" s="33" t="s">
        <v>30</v>
      </c>
      <c r="F1327" s="33" t="s">
        <v>2082</v>
      </c>
      <c r="G1327" s="33" t="s">
        <v>10872</v>
      </c>
      <c r="H1327" s="33" t="s">
        <v>10873</v>
      </c>
      <c r="I1327" s="33" t="s">
        <v>10874</v>
      </c>
      <c r="J1327" s="88" t="str">
        <f t="shared" si="20"/>
        <v>VBS Sint-Maartensschool Loppem, Ieperweg 9, 8210 LOPPEM</v>
      </c>
    </row>
    <row r="1328" spans="1:10" x14ac:dyDescent="0.25">
      <c r="A1328" s="33">
        <v>17061</v>
      </c>
      <c r="B1328" s="33" t="s">
        <v>5469</v>
      </c>
      <c r="C1328" s="33" t="s">
        <v>4158</v>
      </c>
      <c r="D1328" s="33">
        <v>8730</v>
      </c>
      <c r="E1328" s="33" t="s">
        <v>389</v>
      </c>
      <c r="F1328" s="33" t="s">
        <v>2083</v>
      </c>
      <c r="G1328" s="33" t="s">
        <v>10872</v>
      </c>
      <c r="H1328" s="33" t="s">
        <v>10873</v>
      </c>
      <c r="I1328" s="33" t="s">
        <v>10874</v>
      </c>
      <c r="J1328" s="88" t="str">
        <f t="shared" si="20"/>
        <v>VBS De Regenboog, Schooldreef 5, 8730 BEERNEM</v>
      </c>
    </row>
    <row r="1329" spans="1:10" x14ac:dyDescent="0.25">
      <c r="A1329" s="33">
        <v>17079</v>
      </c>
      <c r="B1329" s="33" t="s">
        <v>5720</v>
      </c>
      <c r="C1329" s="33" t="s">
        <v>4159</v>
      </c>
      <c r="D1329" s="33">
        <v>8730</v>
      </c>
      <c r="E1329" s="33" t="s">
        <v>389</v>
      </c>
      <c r="F1329" s="33" t="s">
        <v>2084</v>
      </c>
      <c r="G1329" s="33" t="s">
        <v>10872</v>
      </c>
      <c r="H1329" s="33" t="s">
        <v>10873</v>
      </c>
      <c r="I1329" s="33" t="s">
        <v>10874</v>
      </c>
      <c r="J1329" s="88" t="str">
        <f t="shared" si="20"/>
        <v>GBS De Notelaar, Knesselarestraat 28, 8730 BEERNEM</v>
      </c>
    </row>
    <row r="1330" spans="1:10" x14ac:dyDescent="0.25">
      <c r="A1330" s="33">
        <v>17087</v>
      </c>
      <c r="B1330" s="33" t="s">
        <v>5261</v>
      </c>
      <c r="C1330" s="33" t="s">
        <v>3673</v>
      </c>
      <c r="D1330" s="33">
        <v>8730</v>
      </c>
      <c r="E1330" s="33" t="s">
        <v>31</v>
      </c>
      <c r="F1330" s="33" t="s">
        <v>2085</v>
      </c>
      <c r="G1330" s="33" t="s">
        <v>10872</v>
      </c>
      <c r="H1330" s="33" t="s">
        <v>10873</v>
      </c>
      <c r="I1330" s="33" t="s">
        <v>10874</v>
      </c>
      <c r="J1330" s="88" t="str">
        <f t="shared" si="20"/>
        <v>VBS Sint-Joris, Kerkstraat 9, 8730 SINT-JORIS</v>
      </c>
    </row>
    <row r="1331" spans="1:10" x14ac:dyDescent="0.25">
      <c r="A1331" s="33">
        <v>17103</v>
      </c>
      <c r="B1331" s="33" t="s">
        <v>5721</v>
      </c>
      <c r="C1331" s="33" t="s">
        <v>4160</v>
      </c>
      <c r="D1331" s="33">
        <v>8020</v>
      </c>
      <c r="E1331" s="33" t="s">
        <v>390</v>
      </c>
      <c r="F1331" s="33" t="s">
        <v>2086</v>
      </c>
      <c r="G1331" s="33" t="s">
        <v>10872</v>
      </c>
      <c r="H1331" s="33" t="s">
        <v>10873</v>
      </c>
      <c r="I1331" s="33" t="s">
        <v>10874</v>
      </c>
      <c r="J1331" s="88" t="str">
        <f t="shared" si="20"/>
        <v>VBS Baliebrugge, Torhoutsestraat 268, 8020 RUDDERVOORDE</v>
      </c>
    </row>
    <row r="1332" spans="1:10" x14ac:dyDescent="0.25">
      <c r="A1332" s="33">
        <v>17111</v>
      </c>
      <c r="B1332" s="33" t="s">
        <v>5722</v>
      </c>
      <c r="C1332" s="33" t="s">
        <v>4161</v>
      </c>
      <c r="D1332" s="33">
        <v>8020</v>
      </c>
      <c r="E1332" s="33" t="s">
        <v>390</v>
      </c>
      <c r="F1332" s="33" t="s">
        <v>2087</v>
      </c>
      <c r="G1332" s="33" t="s">
        <v>10872</v>
      </c>
      <c r="H1332" s="33" t="s">
        <v>10873</v>
      </c>
      <c r="I1332" s="33" t="s">
        <v>10874</v>
      </c>
      <c r="J1332" s="88" t="str">
        <f t="shared" si="20"/>
        <v>VBS De Kiem, Leegtestraat 1, 8020 RUDDERVOORDE</v>
      </c>
    </row>
    <row r="1333" spans="1:10" x14ac:dyDescent="0.25">
      <c r="A1333" s="33">
        <v>17129</v>
      </c>
      <c r="B1333" s="33" t="s">
        <v>5723</v>
      </c>
      <c r="C1333" s="33" t="s">
        <v>7417</v>
      </c>
      <c r="D1333" s="33">
        <v>8020</v>
      </c>
      <c r="E1333" s="33" t="s">
        <v>32</v>
      </c>
      <c r="F1333" s="33" t="s">
        <v>2088</v>
      </c>
      <c r="G1333" s="33" t="s">
        <v>10872</v>
      </c>
      <c r="H1333" s="33" t="s">
        <v>10873</v>
      </c>
      <c r="I1333" s="33" t="s">
        <v>10874</v>
      </c>
      <c r="J1333" s="88" t="str">
        <f t="shared" si="20"/>
        <v>VBS De Sprong, Sint-Blasiusstraat 1, 8020 WAARDAMME</v>
      </c>
    </row>
    <row r="1334" spans="1:10" x14ac:dyDescent="0.25">
      <c r="A1334" s="33">
        <v>17137</v>
      </c>
      <c r="B1334" s="33" t="s">
        <v>899</v>
      </c>
      <c r="C1334" s="33" t="s">
        <v>7418</v>
      </c>
      <c r="D1334" s="33">
        <v>8750</v>
      </c>
      <c r="E1334" s="33" t="s">
        <v>33</v>
      </c>
      <c r="F1334" s="33" t="s">
        <v>2089</v>
      </c>
      <c r="G1334" s="33" t="s">
        <v>10872</v>
      </c>
      <c r="H1334" s="33" t="s">
        <v>10873</v>
      </c>
      <c r="I1334" s="33" t="s">
        <v>10874</v>
      </c>
      <c r="J1334" s="88" t="str">
        <f t="shared" si="20"/>
        <v>Vrije Lagere School, Zandbergstraat 19, 8750 WINGENE</v>
      </c>
    </row>
    <row r="1335" spans="1:10" x14ac:dyDescent="0.25">
      <c r="A1335" s="33">
        <v>17145</v>
      </c>
      <c r="B1335" s="33" t="s">
        <v>5690</v>
      </c>
      <c r="C1335" s="33" t="s">
        <v>4162</v>
      </c>
      <c r="D1335" s="33">
        <v>8750</v>
      </c>
      <c r="E1335" s="33" t="s">
        <v>33</v>
      </c>
      <c r="F1335" s="33" t="s">
        <v>2090</v>
      </c>
      <c r="G1335" s="33" t="s">
        <v>10872</v>
      </c>
      <c r="H1335" s="33" t="s">
        <v>10873</v>
      </c>
      <c r="I1335" s="33" t="s">
        <v>10874</v>
      </c>
      <c r="J1335" s="88" t="str">
        <f t="shared" si="20"/>
        <v>VBS Sint-Jan, Balgerhoekstraat 80, 8750 WINGENE</v>
      </c>
    </row>
    <row r="1336" spans="1:10" x14ac:dyDescent="0.25">
      <c r="A1336" s="33">
        <v>17152</v>
      </c>
      <c r="B1336" s="33" t="s">
        <v>5724</v>
      </c>
      <c r="C1336" s="33" t="s">
        <v>4163</v>
      </c>
      <c r="D1336" s="33">
        <v>8750</v>
      </c>
      <c r="E1336" s="33" t="s">
        <v>33</v>
      </c>
      <c r="F1336" s="33" t="s">
        <v>2090</v>
      </c>
      <c r="G1336" s="33" t="s">
        <v>10872</v>
      </c>
      <c r="H1336" s="33" t="s">
        <v>10873</v>
      </c>
      <c r="I1336" s="33" t="s">
        <v>10874</v>
      </c>
      <c r="J1336" s="88" t="str">
        <f t="shared" si="20"/>
        <v>VBS Wildenburg, Beernemsteenweg 117, 8750 WINGENE</v>
      </c>
    </row>
    <row r="1337" spans="1:10" x14ac:dyDescent="0.25">
      <c r="A1337" s="33">
        <v>17161</v>
      </c>
      <c r="B1337" s="33" t="s">
        <v>5725</v>
      </c>
      <c r="C1337" s="33" t="s">
        <v>6812</v>
      </c>
      <c r="D1337" s="33">
        <v>8750</v>
      </c>
      <c r="E1337" s="33" t="s">
        <v>34</v>
      </c>
      <c r="F1337" s="33" t="s">
        <v>2091</v>
      </c>
      <c r="G1337" s="33" t="s">
        <v>10872</v>
      </c>
      <c r="H1337" s="33" t="s">
        <v>10873</v>
      </c>
      <c r="I1337" s="33" t="s">
        <v>10874</v>
      </c>
      <c r="J1337" s="88" t="str">
        <f t="shared" si="20"/>
        <v>VLS De Regenboog, Regenboogstraat 50, 8750 ZWEVEZELE</v>
      </c>
    </row>
    <row r="1338" spans="1:10" x14ac:dyDescent="0.25">
      <c r="A1338" s="33">
        <v>17178</v>
      </c>
      <c r="B1338" s="33" t="s">
        <v>5726</v>
      </c>
      <c r="C1338" s="33" t="s">
        <v>4164</v>
      </c>
      <c r="D1338" s="33">
        <v>8750</v>
      </c>
      <c r="E1338" s="33" t="s">
        <v>34</v>
      </c>
      <c r="F1338" s="33" t="s">
        <v>6813</v>
      </c>
      <c r="G1338" s="33" t="s">
        <v>10872</v>
      </c>
      <c r="H1338" s="33" t="s">
        <v>10873</v>
      </c>
      <c r="I1338" s="33" t="s">
        <v>10874</v>
      </c>
      <c r="J1338" s="88" t="str">
        <f t="shared" si="20"/>
        <v>VBS De Vlieger &amp; De Horizon, Sint-Jozefsstraat 7_A, 8750 ZWEVEZELE</v>
      </c>
    </row>
    <row r="1339" spans="1:10" x14ac:dyDescent="0.25">
      <c r="A1339" s="33">
        <v>17186</v>
      </c>
      <c r="B1339" s="33" t="s">
        <v>5727</v>
      </c>
      <c r="C1339" s="33" t="s">
        <v>4165</v>
      </c>
      <c r="D1339" s="33">
        <v>8810</v>
      </c>
      <c r="E1339" s="33" t="s">
        <v>391</v>
      </c>
      <c r="F1339" s="33" t="s">
        <v>2092</v>
      </c>
      <c r="G1339" s="33" t="s">
        <v>10872</v>
      </c>
      <c r="H1339" s="33" t="s">
        <v>10873</v>
      </c>
      <c r="I1339" s="33" t="s">
        <v>10874</v>
      </c>
      <c r="J1339" s="88" t="str">
        <f t="shared" si="20"/>
        <v>GBS Het Beverbos, Beverenstraat 18, 8810 LICHTERVELDE</v>
      </c>
    </row>
    <row r="1340" spans="1:10" x14ac:dyDescent="0.25">
      <c r="A1340" s="33">
        <v>17194</v>
      </c>
      <c r="B1340" s="33" t="s">
        <v>5728</v>
      </c>
      <c r="C1340" s="33" t="s">
        <v>4166</v>
      </c>
      <c r="D1340" s="33">
        <v>8810</v>
      </c>
      <c r="E1340" s="33" t="s">
        <v>391</v>
      </c>
      <c r="F1340" s="33" t="s">
        <v>2093</v>
      </c>
      <c r="G1340" s="33" t="s">
        <v>10872</v>
      </c>
      <c r="H1340" s="33" t="s">
        <v>10873</v>
      </c>
      <c r="I1340" s="33" t="s">
        <v>10874</v>
      </c>
      <c r="J1340" s="88" t="str">
        <f t="shared" si="20"/>
        <v>VBS 'tVlot, Statiestraat 38, 8810 LICHTERVELDE</v>
      </c>
    </row>
    <row r="1341" spans="1:10" x14ac:dyDescent="0.25">
      <c r="A1341" s="33">
        <v>17202</v>
      </c>
      <c r="B1341" s="33" t="s">
        <v>6955</v>
      </c>
      <c r="C1341" s="33" t="s">
        <v>4167</v>
      </c>
      <c r="D1341" s="33">
        <v>8755</v>
      </c>
      <c r="E1341" s="33" t="s">
        <v>35</v>
      </c>
      <c r="F1341" s="33" t="s">
        <v>2094</v>
      </c>
      <c r="G1341" s="33" t="s">
        <v>10872</v>
      </c>
      <c r="H1341" s="33" t="s">
        <v>10873</v>
      </c>
      <c r="I1341" s="33" t="s">
        <v>10874</v>
      </c>
      <c r="J1341" s="88" t="str">
        <f t="shared" si="20"/>
        <v>VBS De Kiem A, Pensionaatstraat 23, 8755 RUISELEDE</v>
      </c>
    </row>
    <row r="1342" spans="1:10" x14ac:dyDescent="0.25">
      <c r="A1342" s="33">
        <v>17211</v>
      </c>
      <c r="B1342" s="33" t="s">
        <v>5430</v>
      </c>
      <c r="C1342" s="33" t="s">
        <v>4168</v>
      </c>
      <c r="D1342" s="33">
        <v>8755</v>
      </c>
      <c r="E1342" s="33" t="s">
        <v>35</v>
      </c>
      <c r="F1342" s="33" t="s">
        <v>2095</v>
      </c>
      <c r="G1342" s="33" t="s">
        <v>10872</v>
      </c>
      <c r="H1342" s="33" t="s">
        <v>10873</v>
      </c>
      <c r="I1342" s="33" t="s">
        <v>10874</v>
      </c>
      <c r="J1342" s="88" t="str">
        <f t="shared" si="20"/>
        <v>VBS De Linde, Brandstraat 24, 8755 RUISELEDE</v>
      </c>
    </row>
    <row r="1343" spans="1:10" x14ac:dyDescent="0.25">
      <c r="A1343" s="33">
        <v>17228</v>
      </c>
      <c r="B1343" s="33" t="s">
        <v>6956</v>
      </c>
      <c r="C1343" s="33" t="s">
        <v>4167</v>
      </c>
      <c r="D1343" s="33">
        <v>8755</v>
      </c>
      <c r="E1343" s="33" t="s">
        <v>35</v>
      </c>
      <c r="F1343" s="33" t="s">
        <v>2096</v>
      </c>
      <c r="G1343" s="33" t="s">
        <v>10872</v>
      </c>
      <c r="H1343" s="33" t="s">
        <v>10873</v>
      </c>
      <c r="I1343" s="33" t="s">
        <v>10874</v>
      </c>
      <c r="J1343" s="88" t="str">
        <f t="shared" si="20"/>
        <v>VBS De Kiem B, Pensionaatstraat 23, 8755 RUISELEDE</v>
      </c>
    </row>
    <row r="1344" spans="1:10" x14ac:dyDescent="0.25">
      <c r="A1344" s="33">
        <v>17236</v>
      </c>
      <c r="B1344" s="33" t="s">
        <v>487</v>
      </c>
      <c r="C1344" s="33" t="s">
        <v>4169</v>
      </c>
      <c r="D1344" s="33">
        <v>8820</v>
      </c>
      <c r="E1344" s="33" t="s">
        <v>392</v>
      </c>
      <c r="F1344" s="33" t="s">
        <v>2097</v>
      </c>
      <c r="G1344" s="33" t="s">
        <v>10872</v>
      </c>
      <c r="H1344" s="33" t="s">
        <v>10873</v>
      </c>
      <c r="I1344" s="33" t="s">
        <v>10874</v>
      </c>
      <c r="J1344" s="88" t="str">
        <f t="shared" si="20"/>
        <v>Vrije Basisschool, Herderstraat 1, 8820 TORHOUT</v>
      </c>
    </row>
    <row r="1345" spans="1:10" x14ac:dyDescent="0.25">
      <c r="A1345" s="33">
        <v>17244</v>
      </c>
      <c r="B1345" s="33" t="s">
        <v>5729</v>
      </c>
      <c r="C1345" s="33" t="s">
        <v>4170</v>
      </c>
      <c r="D1345" s="33">
        <v>8820</v>
      </c>
      <c r="E1345" s="33" t="s">
        <v>392</v>
      </c>
      <c r="F1345" s="33" t="s">
        <v>2098</v>
      </c>
      <c r="G1345" s="33" t="s">
        <v>10872</v>
      </c>
      <c r="H1345" s="33" t="s">
        <v>10873</v>
      </c>
      <c r="I1345" s="33" t="s">
        <v>10874</v>
      </c>
      <c r="J1345" s="88" t="str">
        <f t="shared" si="20"/>
        <v>VBS De Revinze, Revinzestraat 35, 8820 TORHOUT</v>
      </c>
    </row>
    <row r="1346" spans="1:10" x14ac:dyDescent="0.25">
      <c r="A1346" s="33">
        <v>17251</v>
      </c>
      <c r="B1346" s="33" t="s">
        <v>5621</v>
      </c>
      <c r="C1346" s="33" t="s">
        <v>4171</v>
      </c>
      <c r="D1346" s="33">
        <v>8820</v>
      </c>
      <c r="E1346" s="33" t="s">
        <v>392</v>
      </c>
      <c r="F1346" s="33" t="s">
        <v>2099</v>
      </c>
      <c r="G1346" s="33" t="s">
        <v>10872</v>
      </c>
      <c r="H1346" s="33" t="s">
        <v>10873</v>
      </c>
      <c r="I1346" s="33" t="s">
        <v>10874</v>
      </c>
      <c r="J1346" s="88" t="str">
        <f t="shared" si="20"/>
        <v>VBS De Boomhut, Sint-Henricusstraat 4, 8820 TORHOUT</v>
      </c>
    </row>
    <row r="1347" spans="1:10" x14ac:dyDescent="0.25">
      <c r="A1347" s="33">
        <v>17269</v>
      </c>
      <c r="B1347" s="33" t="s">
        <v>5730</v>
      </c>
      <c r="C1347" s="33" t="s">
        <v>4172</v>
      </c>
      <c r="D1347" s="33">
        <v>8820</v>
      </c>
      <c r="E1347" s="33" t="s">
        <v>392</v>
      </c>
      <c r="F1347" s="33" t="s">
        <v>2100</v>
      </c>
      <c r="G1347" s="33" t="s">
        <v>10872</v>
      </c>
      <c r="H1347" s="33" t="s">
        <v>10873</v>
      </c>
      <c r="I1347" s="33" t="s">
        <v>10874</v>
      </c>
      <c r="J1347" s="88" t="str">
        <f t="shared" ref="J1347:J1410" si="21">IF(A1347="","",B1347&amp;", "&amp;C1347&amp;", "&amp;D1347&amp;" "&amp;E1347)</f>
        <v>VBS Wijnendale, Kloosterstraat 5, 8820 TORHOUT</v>
      </c>
    </row>
    <row r="1348" spans="1:10" x14ac:dyDescent="0.25">
      <c r="A1348" s="33">
        <v>17277</v>
      </c>
      <c r="B1348" s="33" t="s">
        <v>5731</v>
      </c>
      <c r="C1348" s="33" t="s">
        <v>4173</v>
      </c>
      <c r="D1348" s="33">
        <v>8820</v>
      </c>
      <c r="E1348" s="33" t="s">
        <v>392</v>
      </c>
      <c r="F1348" s="33" t="s">
        <v>2101</v>
      </c>
      <c r="G1348" s="33" t="s">
        <v>10872</v>
      </c>
      <c r="H1348" s="33" t="s">
        <v>10873</v>
      </c>
      <c r="I1348" s="33" t="s">
        <v>10874</v>
      </c>
      <c r="J1348" s="88" t="str">
        <f t="shared" si="21"/>
        <v>VBS Oefenschool Torhout, Bruggestraat 23, 8820 TORHOUT</v>
      </c>
    </row>
    <row r="1349" spans="1:10" x14ac:dyDescent="0.25">
      <c r="A1349" s="33">
        <v>17285</v>
      </c>
      <c r="B1349" s="33" t="s">
        <v>487</v>
      </c>
      <c r="C1349" s="33" t="s">
        <v>4174</v>
      </c>
      <c r="D1349" s="33">
        <v>8610</v>
      </c>
      <c r="E1349" s="33" t="s">
        <v>36</v>
      </c>
      <c r="F1349" s="33" t="s">
        <v>2102</v>
      </c>
      <c r="G1349" s="33" t="s">
        <v>10872</v>
      </c>
      <c r="H1349" s="33" t="s">
        <v>10873</v>
      </c>
      <c r="I1349" s="33" t="s">
        <v>10874</v>
      </c>
      <c r="J1349" s="88" t="str">
        <f t="shared" si="21"/>
        <v>Vrije Basisschool, Handzamestraat 14, 8610 KORTEMARK</v>
      </c>
    </row>
    <row r="1350" spans="1:10" x14ac:dyDescent="0.25">
      <c r="A1350" s="33">
        <v>17293</v>
      </c>
      <c r="B1350" s="33" t="s">
        <v>10923</v>
      </c>
      <c r="C1350" s="33" t="s">
        <v>4175</v>
      </c>
      <c r="D1350" s="33">
        <v>8610</v>
      </c>
      <c r="E1350" s="33" t="s">
        <v>36</v>
      </c>
      <c r="F1350" s="33" t="s">
        <v>2103</v>
      </c>
      <c r="G1350" s="33" t="s">
        <v>10872</v>
      </c>
      <c r="H1350" s="33" t="s">
        <v>10873</v>
      </c>
      <c r="I1350" s="33" t="s">
        <v>10874</v>
      </c>
      <c r="J1350" s="88" t="str">
        <f t="shared" si="21"/>
        <v>VBS 't Ellebloempje, Ieperstraat 47, 8610 KORTEMARK</v>
      </c>
    </row>
    <row r="1351" spans="1:10" x14ac:dyDescent="0.25">
      <c r="A1351" s="33">
        <v>17301</v>
      </c>
      <c r="B1351" s="33" t="s">
        <v>5732</v>
      </c>
      <c r="C1351" s="33" t="s">
        <v>4176</v>
      </c>
      <c r="D1351" s="33">
        <v>8610</v>
      </c>
      <c r="E1351" s="33" t="s">
        <v>37</v>
      </c>
      <c r="F1351" s="33" t="s">
        <v>2104</v>
      </c>
      <c r="G1351" s="33" t="s">
        <v>10872</v>
      </c>
      <c r="H1351" s="33" t="s">
        <v>10873</v>
      </c>
      <c r="I1351" s="33" t="s">
        <v>10874</v>
      </c>
      <c r="J1351" s="88" t="str">
        <f t="shared" si="21"/>
        <v>VBS De Tweesprong, Kronevoordestraat 62, 8610 HANDZAME</v>
      </c>
    </row>
    <row r="1352" spans="1:10" x14ac:dyDescent="0.25">
      <c r="A1352" s="33">
        <v>17319</v>
      </c>
      <c r="B1352" s="33" t="s">
        <v>5733</v>
      </c>
      <c r="C1352" s="33" t="s">
        <v>4177</v>
      </c>
      <c r="D1352" s="33">
        <v>8610</v>
      </c>
      <c r="E1352" s="33" t="s">
        <v>36</v>
      </c>
      <c r="F1352" s="33" t="s">
        <v>2105</v>
      </c>
      <c r="G1352" s="33" t="s">
        <v>10872</v>
      </c>
      <c r="H1352" s="33" t="s">
        <v>10873</v>
      </c>
      <c r="I1352" s="33" t="s">
        <v>10874</v>
      </c>
      <c r="J1352" s="88" t="str">
        <f t="shared" si="21"/>
        <v>GBS De Kreke, Torhoutstraat 38, 8610 KORTEMARK</v>
      </c>
    </row>
    <row r="1353" spans="1:10" x14ac:dyDescent="0.25">
      <c r="A1353" s="33">
        <v>17368</v>
      </c>
      <c r="B1353" s="33" t="s">
        <v>6405</v>
      </c>
      <c r="C1353" s="33" t="s">
        <v>4178</v>
      </c>
      <c r="D1353" s="33">
        <v>8840</v>
      </c>
      <c r="E1353" s="33" t="s">
        <v>393</v>
      </c>
      <c r="F1353" s="33" t="s">
        <v>2106</v>
      </c>
      <c r="G1353" s="33" t="s">
        <v>10872</v>
      </c>
      <c r="H1353" s="33" t="s">
        <v>10873</v>
      </c>
      <c r="I1353" s="33" t="s">
        <v>10874</v>
      </c>
      <c r="J1353" s="88" t="str">
        <f t="shared" si="21"/>
        <v>VBS De Brug, Bruggestraat 24, 8840 STADEN</v>
      </c>
    </row>
    <row r="1354" spans="1:10" x14ac:dyDescent="0.25">
      <c r="A1354" s="33">
        <v>17376</v>
      </c>
      <c r="B1354" s="33" t="s">
        <v>5734</v>
      </c>
      <c r="C1354" s="33" t="s">
        <v>7419</v>
      </c>
      <c r="D1354" s="33">
        <v>8650</v>
      </c>
      <c r="E1354" s="33" t="s">
        <v>4180</v>
      </c>
      <c r="F1354" s="33" t="s">
        <v>2107</v>
      </c>
      <c r="G1354" s="33" t="s">
        <v>10872</v>
      </c>
      <c r="H1354" s="33" t="s">
        <v>10873</v>
      </c>
      <c r="I1354" s="33" t="s">
        <v>10874</v>
      </c>
      <c r="J1354" s="88" t="str">
        <f t="shared" si="21"/>
        <v>VBS Schooltrio, Schoolstraat 90, 8650 KLERKEN</v>
      </c>
    </row>
    <row r="1355" spans="1:10" x14ac:dyDescent="0.25">
      <c r="A1355" s="33">
        <v>17384</v>
      </c>
      <c r="B1355" s="33" t="s">
        <v>6814</v>
      </c>
      <c r="C1355" s="33" t="s">
        <v>4181</v>
      </c>
      <c r="D1355" s="33">
        <v>8650</v>
      </c>
      <c r="E1355" s="33" t="s">
        <v>38</v>
      </c>
      <c r="F1355" s="33" t="s">
        <v>2108</v>
      </c>
      <c r="G1355" s="33" t="s">
        <v>10872</v>
      </c>
      <c r="H1355" s="33" t="s">
        <v>10873</v>
      </c>
      <c r="I1355" s="33" t="s">
        <v>10874</v>
      </c>
      <c r="J1355" s="88" t="str">
        <f t="shared" si="21"/>
        <v>VBS Houthulst, Terreststraat 4_D, 8650 HOUTHULST</v>
      </c>
    </row>
    <row r="1356" spans="1:10" x14ac:dyDescent="0.25">
      <c r="A1356" s="33">
        <v>17401</v>
      </c>
      <c r="B1356" s="33" t="s">
        <v>5735</v>
      </c>
      <c r="C1356" s="33" t="s">
        <v>4182</v>
      </c>
      <c r="D1356" s="33">
        <v>8650</v>
      </c>
      <c r="E1356" s="33" t="s">
        <v>39</v>
      </c>
      <c r="F1356" s="33" t="s">
        <v>2109</v>
      </c>
      <c r="G1356" s="33" t="s">
        <v>10872</v>
      </c>
      <c r="H1356" s="33" t="s">
        <v>10873</v>
      </c>
      <c r="I1356" s="33" t="s">
        <v>10874</v>
      </c>
      <c r="J1356" s="88" t="str">
        <f t="shared" si="21"/>
        <v>VBS Kouterkind Merkem, Kouterstraat 28_b, 8650 MERKEM</v>
      </c>
    </row>
    <row r="1357" spans="1:10" x14ac:dyDescent="0.25">
      <c r="A1357" s="33">
        <v>17434</v>
      </c>
      <c r="B1357" s="33" t="s">
        <v>7184</v>
      </c>
      <c r="C1357" s="33" t="s">
        <v>4183</v>
      </c>
      <c r="D1357" s="33">
        <v>8600</v>
      </c>
      <c r="E1357" s="33" t="s">
        <v>40</v>
      </c>
      <c r="F1357" s="33" t="s">
        <v>10195</v>
      </c>
      <c r="G1357" s="33" t="s">
        <v>10872</v>
      </c>
      <c r="H1357" s="33" t="s">
        <v>10873</v>
      </c>
      <c r="I1357" s="33" t="s">
        <v>10874</v>
      </c>
      <c r="J1357" s="88" t="str">
        <f t="shared" si="21"/>
        <v>GBS klavertje vier Esen- Leke- Beerst, Roeselarestraat 18, 8600 ESEN</v>
      </c>
    </row>
    <row r="1358" spans="1:10" x14ac:dyDescent="0.25">
      <c r="A1358" s="33">
        <v>17442</v>
      </c>
      <c r="B1358" s="33" t="s">
        <v>487</v>
      </c>
      <c r="C1358" s="33" t="s">
        <v>4184</v>
      </c>
      <c r="D1358" s="33">
        <v>8600</v>
      </c>
      <c r="E1358" s="33" t="s">
        <v>41</v>
      </c>
      <c r="F1358" s="33" t="s">
        <v>2110</v>
      </c>
      <c r="G1358" s="33" t="s">
        <v>10872</v>
      </c>
      <c r="H1358" s="33" t="s">
        <v>10873</v>
      </c>
      <c r="I1358" s="33" t="s">
        <v>10874</v>
      </c>
      <c r="J1358" s="88" t="str">
        <f t="shared" si="21"/>
        <v>Vrije Basisschool, Beerststraat 36, 8600 VLADSLO</v>
      </c>
    </row>
    <row r="1359" spans="1:10" x14ac:dyDescent="0.25">
      <c r="A1359" s="33">
        <v>17467</v>
      </c>
      <c r="B1359" s="33" t="s">
        <v>10924</v>
      </c>
      <c r="C1359" s="33" t="s">
        <v>4185</v>
      </c>
      <c r="D1359" s="33">
        <v>8600</v>
      </c>
      <c r="E1359" s="33" t="s">
        <v>42</v>
      </c>
      <c r="F1359" s="33" t="s">
        <v>2111</v>
      </c>
      <c r="G1359" s="33" t="s">
        <v>10872</v>
      </c>
      <c r="H1359" s="33" t="s">
        <v>10873</v>
      </c>
      <c r="I1359" s="33" t="s">
        <v>10874</v>
      </c>
      <c r="J1359" s="88" t="str">
        <f t="shared" si="21"/>
        <v>VBS 't Poldernest, Nieuwpoortstraat 4, 8600 PERVIJZE</v>
      </c>
    </row>
    <row r="1360" spans="1:10" x14ac:dyDescent="0.25">
      <c r="A1360" s="33">
        <v>17475</v>
      </c>
      <c r="B1360" s="33" t="s">
        <v>10641</v>
      </c>
      <c r="C1360" s="33" t="s">
        <v>4186</v>
      </c>
      <c r="D1360" s="33">
        <v>8600</v>
      </c>
      <c r="E1360" s="33" t="s">
        <v>43</v>
      </c>
      <c r="F1360" s="33" t="s">
        <v>2112</v>
      </c>
      <c r="G1360" s="33" t="s">
        <v>10872</v>
      </c>
      <c r="H1360" s="33" t="s">
        <v>10873</v>
      </c>
      <c r="I1360" s="33" t="s">
        <v>10874</v>
      </c>
      <c r="J1360" s="88" t="str">
        <f t="shared" si="21"/>
        <v>VBS De Veerkracht, Iepersteenweg 8, 8600 WOUMEN</v>
      </c>
    </row>
    <row r="1361" spans="1:10" x14ac:dyDescent="0.25">
      <c r="A1361" s="33">
        <v>17483</v>
      </c>
      <c r="B1361" s="33" t="s">
        <v>898</v>
      </c>
      <c r="C1361" s="33" t="s">
        <v>4187</v>
      </c>
      <c r="D1361" s="33">
        <v>8650</v>
      </c>
      <c r="E1361" s="33" t="s">
        <v>38</v>
      </c>
      <c r="F1361" s="33" t="s">
        <v>2113</v>
      </c>
      <c r="G1361" s="33" t="s">
        <v>10872</v>
      </c>
      <c r="H1361" s="33" t="s">
        <v>10873</v>
      </c>
      <c r="I1361" s="33" t="s">
        <v>10874</v>
      </c>
      <c r="J1361" s="88" t="str">
        <f t="shared" si="21"/>
        <v>Gemeentelijke Lagere School, Mgr. Schottestraat 3_b, 8650 HOUTHULST</v>
      </c>
    </row>
    <row r="1362" spans="1:10" x14ac:dyDescent="0.25">
      <c r="A1362" s="33">
        <v>17509</v>
      </c>
      <c r="B1362" s="33" t="s">
        <v>487</v>
      </c>
      <c r="C1362" s="33" t="s">
        <v>4188</v>
      </c>
      <c r="D1362" s="33">
        <v>8690</v>
      </c>
      <c r="E1362" s="33" t="s">
        <v>44</v>
      </c>
      <c r="F1362" s="33" t="s">
        <v>2114</v>
      </c>
      <c r="G1362" s="33" t="s">
        <v>10872</v>
      </c>
      <c r="H1362" s="33" t="s">
        <v>10873</v>
      </c>
      <c r="I1362" s="33" t="s">
        <v>10874</v>
      </c>
      <c r="J1362" s="88" t="str">
        <f t="shared" si="21"/>
        <v>Vrije Basisschool, Hoogstraat 15, 8690 ALVERINGEM</v>
      </c>
    </row>
    <row r="1363" spans="1:10" x14ac:dyDescent="0.25">
      <c r="A1363" s="33">
        <v>17517</v>
      </c>
      <c r="B1363" s="33" t="s">
        <v>5737</v>
      </c>
      <c r="C1363" s="33" t="s">
        <v>4189</v>
      </c>
      <c r="D1363" s="33">
        <v>8690</v>
      </c>
      <c r="E1363" s="33" t="s">
        <v>44</v>
      </c>
      <c r="F1363" s="33" t="s">
        <v>2115</v>
      </c>
      <c r="G1363" s="33" t="s">
        <v>10872</v>
      </c>
      <c r="H1363" s="33" t="s">
        <v>10873</v>
      </c>
      <c r="I1363" s="33" t="s">
        <v>10874</v>
      </c>
      <c r="J1363" s="88" t="str">
        <f t="shared" si="21"/>
        <v>GBS Spelenderwijs, Nieuwstraat 50, 8690 ALVERINGEM</v>
      </c>
    </row>
    <row r="1364" spans="1:10" x14ac:dyDescent="0.25">
      <c r="A1364" s="33">
        <v>17541</v>
      </c>
      <c r="B1364" s="33" t="s">
        <v>487</v>
      </c>
      <c r="C1364" s="33" t="s">
        <v>4190</v>
      </c>
      <c r="D1364" s="33">
        <v>8200</v>
      </c>
      <c r="E1364" s="33" t="s">
        <v>395</v>
      </c>
      <c r="F1364" s="33" t="s">
        <v>2116</v>
      </c>
      <c r="G1364" s="33" t="s">
        <v>10872</v>
      </c>
      <c r="H1364" s="33" t="s">
        <v>10873</v>
      </c>
      <c r="I1364" s="33" t="s">
        <v>10874</v>
      </c>
      <c r="J1364" s="88" t="str">
        <f t="shared" si="21"/>
        <v>Vrije Basisschool, Gistelse Steenweg 440, 8200 SINT-ANDRIES</v>
      </c>
    </row>
    <row r="1365" spans="1:10" x14ac:dyDescent="0.25">
      <c r="A1365" s="33">
        <v>17558</v>
      </c>
      <c r="B1365" s="33" t="s">
        <v>7420</v>
      </c>
      <c r="C1365" s="33" t="s">
        <v>4191</v>
      </c>
      <c r="D1365" s="33">
        <v>8200</v>
      </c>
      <c r="E1365" s="33" t="s">
        <v>395</v>
      </c>
      <c r="F1365" s="33" t="s">
        <v>2117</v>
      </c>
      <c r="G1365" s="33" t="s">
        <v>10872</v>
      </c>
      <c r="H1365" s="33" t="s">
        <v>10873</v>
      </c>
      <c r="I1365" s="33" t="s">
        <v>10874</v>
      </c>
      <c r="J1365" s="88" t="str">
        <f t="shared" si="21"/>
        <v>VBS Sint-Lodewijkscollege_- De Zessprong, Doornstraat 3, 8200 SINT-ANDRIES</v>
      </c>
    </row>
    <row r="1366" spans="1:10" x14ac:dyDescent="0.25">
      <c r="A1366" s="33">
        <v>17566</v>
      </c>
      <c r="B1366" s="33" t="s">
        <v>5739</v>
      </c>
      <c r="C1366" s="33" t="s">
        <v>4192</v>
      </c>
      <c r="D1366" s="33">
        <v>8200</v>
      </c>
      <c r="E1366" s="33" t="s">
        <v>395</v>
      </c>
      <c r="F1366" s="33" t="s">
        <v>2118</v>
      </c>
      <c r="G1366" s="33" t="s">
        <v>10872</v>
      </c>
      <c r="H1366" s="33" t="s">
        <v>10873</v>
      </c>
      <c r="I1366" s="33" t="s">
        <v>10874</v>
      </c>
      <c r="J1366" s="88" t="str">
        <f t="shared" si="21"/>
        <v>VBS Sint-Lodewijkscollege-afd.Zandstraat, Zandstraat 69, 8200 SINT-ANDRIES</v>
      </c>
    </row>
    <row r="1367" spans="1:10" x14ac:dyDescent="0.25">
      <c r="A1367" s="33">
        <v>17574</v>
      </c>
      <c r="B1367" s="33" t="s">
        <v>5740</v>
      </c>
      <c r="C1367" s="33" t="s">
        <v>4193</v>
      </c>
      <c r="D1367" s="33">
        <v>8200</v>
      </c>
      <c r="E1367" s="33" t="s">
        <v>45</v>
      </c>
      <c r="F1367" s="33" t="s">
        <v>2119</v>
      </c>
      <c r="G1367" s="33" t="s">
        <v>10872</v>
      </c>
      <c r="H1367" s="33" t="s">
        <v>10873</v>
      </c>
      <c r="I1367" s="33" t="s">
        <v>10874</v>
      </c>
      <c r="J1367" s="88" t="str">
        <f t="shared" si="21"/>
        <v>VBS Sint-Lodewijkscollege-afd.Immaculata, Koningin Astridlaan 4, 8200 SINT-MICHIELS</v>
      </c>
    </row>
    <row r="1368" spans="1:10" x14ac:dyDescent="0.25">
      <c r="A1368" s="33">
        <v>17582</v>
      </c>
      <c r="B1368" s="33" t="s">
        <v>5738</v>
      </c>
      <c r="C1368" s="33" t="s">
        <v>4194</v>
      </c>
      <c r="D1368" s="33">
        <v>8200</v>
      </c>
      <c r="E1368" s="33" t="s">
        <v>45</v>
      </c>
      <c r="F1368" s="33" t="s">
        <v>2120</v>
      </c>
      <c r="G1368" s="33" t="s">
        <v>10872</v>
      </c>
      <c r="H1368" s="33" t="s">
        <v>10873</v>
      </c>
      <c r="I1368" s="33" t="s">
        <v>10874</v>
      </c>
      <c r="J1368" s="88" t="str">
        <f t="shared" si="21"/>
        <v>VBS Sint-Lodewijkscollege, Spoorwegstraat 250, 8200 SINT-MICHIELS</v>
      </c>
    </row>
    <row r="1369" spans="1:10" x14ac:dyDescent="0.25">
      <c r="A1369" s="33">
        <v>17591</v>
      </c>
      <c r="B1369" s="33" t="s">
        <v>6815</v>
      </c>
      <c r="C1369" s="33" t="s">
        <v>4195</v>
      </c>
      <c r="D1369" s="33">
        <v>8200</v>
      </c>
      <c r="E1369" s="33" t="s">
        <v>395</v>
      </c>
      <c r="F1369" s="33" t="s">
        <v>2121</v>
      </c>
      <c r="G1369" s="33" t="s">
        <v>10872</v>
      </c>
      <c r="H1369" s="33" t="s">
        <v>10873</v>
      </c>
      <c r="I1369" s="33" t="s">
        <v>10874</v>
      </c>
      <c r="J1369" s="88" t="str">
        <f t="shared" si="21"/>
        <v>SBS De Triangel, Diksmuidse Heerweg 159, 8200 SINT-ANDRIES</v>
      </c>
    </row>
    <row r="1370" spans="1:10" x14ac:dyDescent="0.25">
      <c r="A1370" s="33">
        <v>17608</v>
      </c>
      <c r="B1370" s="33" t="s">
        <v>5741</v>
      </c>
      <c r="C1370" s="33" t="s">
        <v>4196</v>
      </c>
      <c r="D1370" s="33">
        <v>8490</v>
      </c>
      <c r="E1370" s="33" t="s">
        <v>46</v>
      </c>
      <c r="F1370" s="33" t="s">
        <v>2122</v>
      </c>
      <c r="G1370" s="33" t="s">
        <v>10872</v>
      </c>
      <c r="H1370" s="33" t="s">
        <v>10873</v>
      </c>
      <c r="I1370" s="33" t="s">
        <v>10874</v>
      </c>
      <c r="J1370" s="88" t="str">
        <f t="shared" si="21"/>
        <v>VBS De Wassenaard, Westernieuwweg 5, 8490 VARSENARE</v>
      </c>
    </row>
    <row r="1371" spans="1:10" x14ac:dyDescent="0.25">
      <c r="A1371" s="33">
        <v>17616</v>
      </c>
      <c r="B1371" s="33" t="s">
        <v>10925</v>
      </c>
      <c r="C1371" s="33" t="s">
        <v>4197</v>
      </c>
      <c r="D1371" s="33">
        <v>8210</v>
      </c>
      <c r="E1371" s="33" t="s">
        <v>396</v>
      </c>
      <c r="F1371" s="33" t="s">
        <v>2123</v>
      </c>
      <c r="G1371" s="33" t="s">
        <v>10872</v>
      </c>
      <c r="H1371" s="33" t="s">
        <v>10873</v>
      </c>
      <c r="I1371" s="33" t="s">
        <v>10874</v>
      </c>
      <c r="J1371" s="88" t="str">
        <f t="shared" si="21"/>
        <v>VBS Zedelgem Dorp, Groenestraat 29, 8210 ZEDELGEM</v>
      </c>
    </row>
    <row r="1372" spans="1:10" x14ac:dyDescent="0.25">
      <c r="A1372" s="33">
        <v>17624</v>
      </c>
      <c r="B1372" s="33" t="s">
        <v>5742</v>
      </c>
      <c r="C1372" s="33" t="s">
        <v>4198</v>
      </c>
      <c r="D1372" s="33">
        <v>8210</v>
      </c>
      <c r="E1372" s="33" t="s">
        <v>396</v>
      </c>
      <c r="F1372" s="33" t="s">
        <v>2124</v>
      </c>
      <c r="G1372" s="33" t="s">
        <v>10872</v>
      </c>
      <c r="H1372" s="33" t="s">
        <v>10873</v>
      </c>
      <c r="I1372" s="33" t="s">
        <v>10874</v>
      </c>
      <c r="J1372" s="88" t="str">
        <f t="shared" si="21"/>
        <v>VBS De Leeuw, Pastoor Staelensstraat 3_A, 8210 ZEDELGEM</v>
      </c>
    </row>
    <row r="1373" spans="1:10" x14ac:dyDescent="0.25">
      <c r="A1373" s="33">
        <v>17632</v>
      </c>
      <c r="B1373" s="33" t="s">
        <v>5627</v>
      </c>
      <c r="C1373" s="33" t="s">
        <v>10642</v>
      </c>
      <c r="D1373" s="33">
        <v>8210</v>
      </c>
      <c r="E1373" s="33" t="s">
        <v>396</v>
      </c>
      <c r="F1373" s="33" t="s">
        <v>2125</v>
      </c>
      <c r="G1373" s="33" t="s">
        <v>10872</v>
      </c>
      <c r="H1373" s="33" t="s">
        <v>10873</v>
      </c>
      <c r="I1373" s="33" t="s">
        <v>10874</v>
      </c>
      <c r="J1373" s="88" t="str">
        <f t="shared" si="21"/>
        <v>VBS De Stapsteen, Koning Albertstraat 2, 8210 ZEDELGEM</v>
      </c>
    </row>
    <row r="1374" spans="1:10" x14ac:dyDescent="0.25">
      <c r="A1374" s="33">
        <v>17657</v>
      </c>
      <c r="B1374" s="33" t="s">
        <v>5692</v>
      </c>
      <c r="C1374" s="33" t="s">
        <v>4199</v>
      </c>
      <c r="D1374" s="33">
        <v>8490</v>
      </c>
      <c r="E1374" s="33" t="s">
        <v>397</v>
      </c>
      <c r="F1374" s="33" t="s">
        <v>2126</v>
      </c>
      <c r="G1374" s="33" t="s">
        <v>10872</v>
      </c>
      <c r="H1374" s="33" t="s">
        <v>10873</v>
      </c>
      <c r="I1374" s="33" t="s">
        <v>10874</v>
      </c>
      <c r="J1374" s="88" t="str">
        <f t="shared" si="21"/>
        <v>VBS De Klimtoren, Kapellestraat 16, 8490 JABBEKE</v>
      </c>
    </row>
    <row r="1375" spans="1:10" x14ac:dyDescent="0.25">
      <c r="A1375" s="33">
        <v>17665</v>
      </c>
      <c r="B1375" s="33" t="s">
        <v>10196</v>
      </c>
      <c r="C1375" s="33" t="s">
        <v>4200</v>
      </c>
      <c r="D1375" s="33">
        <v>8490</v>
      </c>
      <c r="E1375" s="33" t="s">
        <v>47</v>
      </c>
      <c r="F1375" s="33" t="s">
        <v>2127</v>
      </c>
      <c r="G1375" s="33" t="s">
        <v>10872</v>
      </c>
      <c r="H1375" s="33" t="s">
        <v>10873</v>
      </c>
      <c r="I1375" s="33" t="s">
        <v>10874</v>
      </c>
      <c r="J1375" s="88" t="str">
        <f t="shared" si="21"/>
        <v>VBS De Loopbrug Zerkegem-Snellegem, Vedastusstraat 96, 8490 ZERKEGEM</v>
      </c>
    </row>
    <row r="1376" spans="1:10" x14ac:dyDescent="0.25">
      <c r="A1376" s="33">
        <v>17673</v>
      </c>
      <c r="B1376" s="33" t="s">
        <v>5743</v>
      </c>
      <c r="C1376" s="33" t="s">
        <v>4201</v>
      </c>
      <c r="D1376" s="33">
        <v>8490</v>
      </c>
      <c r="E1376" s="33" t="s">
        <v>48</v>
      </c>
      <c r="F1376" s="33" t="s">
        <v>2128</v>
      </c>
      <c r="G1376" s="33" t="s">
        <v>10872</v>
      </c>
      <c r="H1376" s="33" t="s">
        <v>10873</v>
      </c>
      <c r="I1376" s="33" t="s">
        <v>10874</v>
      </c>
      <c r="J1376" s="88" t="str">
        <f t="shared" si="21"/>
        <v>VBS 't Boompje, Cathilleweg 82, 8490 STALHILLE</v>
      </c>
    </row>
    <row r="1377" spans="1:10" x14ac:dyDescent="0.25">
      <c r="A1377" s="33">
        <v>17699</v>
      </c>
      <c r="B1377" s="33" t="s">
        <v>5744</v>
      </c>
      <c r="C1377" s="33" t="s">
        <v>4202</v>
      </c>
      <c r="D1377" s="33">
        <v>8460</v>
      </c>
      <c r="E1377" s="33" t="s">
        <v>398</v>
      </c>
      <c r="F1377" s="33" t="s">
        <v>2129</v>
      </c>
      <c r="G1377" s="33" t="s">
        <v>10872</v>
      </c>
      <c r="H1377" s="33" t="s">
        <v>10873</v>
      </c>
      <c r="I1377" s="33" t="s">
        <v>10874</v>
      </c>
      <c r="J1377" s="88" t="str">
        <f t="shared" si="21"/>
        <v>VBS H.Familie, Stedebeekpad 2, 8460 OUDENBURG</v>
      </c>
    </row>
    <row r="1378" spans="1:10" x14ac:dyDescent="0.25">
      <c r="A1378" s="33">
        <v>17715</v>
      </c>
      <c r="B1378" s="33" t="s">
        <v>10643</v>
      </c>
      <c r="C1378" s="33" t="s">
        <v>4203</v>
      </c>
      <c r="D1378" s="33">
        <v>8470</v>
      </c>
      <c r="E1378" s="33" t="s">
        <v>399</v>
      </c>
      <c r="F1378" s="33" t="s">
        <v>2130</v>
      </c>
      <c r="G1378" s="33" t="s">
        <v>10872</v>
      </c>
      <c r="H1378" s="33" t="s">
        <v>10873</v>
      </c>
      <c r="I1378" s="33" t="s">
        <v>10874</v>
      </c>
      <c r="J1378" s="88" t="str">
        <f t="shared" si="21"/>
        <v>VBS Gravenbos, Gravenbos 6, 8470 GISTEL</v>
      </c>
    </row>
    <row r="1379" spans="1:10" x14ac:dyDescent="0.25">
      <c r="A1379" s="33">
        <v>17723</v>
      </c>
      <c r="B1379" s="33" t="s">
        <v>5745</v>
      </c>
      <c r="C1379" s="33" t="s">
        <v>4204</v>
      </c>
      <c r="D1379" s="33">
        <v>8470</v>
      </c>
      <c r="E1379" s="33" t="s">
        <v>399</v>
      </c>
      <c r="F1379" s="33" t="s">
        <v>2131</v>
      </c>
      <c r="G1379" s="33" t="s">
        <v>10872</v>
      </c>
      <c r="H1379" s="33" t="s">
        <v>10873</v>
      </c>
      <c r="I1379" s="33" t="s">
        <v>10874</v>
      </c>
      <c r="J1379" s="88" t="str">
        <f t="shared" si="21"/>
        <v>VBS Driespan, Tempeldreef 6, 8470 GISTEL</v>
      </c>
    </row>
    <row r="1380" spans="1:10" x14ac:dyDescent="0.25">
      <c r="A1380" s="33">
        <v>17756</v>
      </c>
      <c r="B1380" s="33" t="s">
        <v>489</v>
      </c>
      <c r="C1380" s="33" t="s">
        <v>4205</v>
      </c>
      <c r="D1380" s="33">
        <v>8470</v>
      </c>
      <c r="E1380" s="33" t="s">
        <v>49</v>
      </c>
      <c r="F1380" s="33" t="s">
        <v>2132</v>
      </c>
      <c r="G1380" s="33" t="s">
        <v>10872</v>
      </c>
      <c r="H1380" s="33" t="s">
        <v>10873</v>
      </c>
      <c r="I1380" s="33" t="s">
        <v>10874</v>
      </c>
      <c r="J1380" s="88" t="str">
        <f t="shared" si="21"/>
        <v>Gemeentelijke Basisschool, Vrijheidsstraat 1, 8470 SNAASKERKE</v>
      </c>
    </row>
    <row r="1381" spans="1:10" x14ac:dyDescent="0.25">
      <c r="A1381" s="33">
        <v>17764</v>
      </c>
      <c r="B1381" s="33" t="s">
        <v>10644</v>
      </c>
      <c r="C1381" s="33" t="s">
        <v>4206</v>
      </c>
      <c r="D1381" s="33">
        <v>8480</v>
      </c>
      <c r="E1381" s="33" t="s">
        <v>50</v>
      </c>
      <c r="F1381" s="33" t="s">
        <v>2133</v>
      </c>
      <c r="G1381" s="33" t="s">
        <v>10872</v>
      </c>
      <c r="H1381" s="33" t="s">
        <v>10873</v>
      </c>
      <c r="I1381" s="33" t="s">
        <v>10874</v>
      </c>
      <c r="J1381" s="88" t="str">
        <f t="shared" si="21"/>
        <v>VBS Eernegem - Bekegem, Stationsstraat 1_A, 8480 EERNEGEM</v>
      </c>
    </row>
    <row r="1382" spans="1:10" x14ac:dyDescent="0.25">
      <c r="A1382" s="33">
        <v>17772</v>
      </c>
      <c r="B1382" s="33" t="s">
        <v>10645</v>
      </c>
      <c r="C1382" s="33" t="s">
        <v>4207</v>
      </c>
      <c r="D1382" s="33">
        <v>8480</v>
      </c>
      <c r="E1382" s="33" t="s">
        <v>50</v>
      </c>
      <c r="F1382" s="33" t="s">
        <v>2134</v>
      </c>
      <c r="G1382" s="33" t="s">
        <v>10872</v>
      </c>
      <c r="H1382" s="33" t="s">
        <v>10873</v>
      </c>
      <c r="I1382" s="33" t="s">
        <v>10874</v>
      </c>
      <c r="J1382" s="88" t="str">
        <f t="shared" si="21"/>
        <v>GBS 't Mozaiek, Westkerkestraat 53, 8480 EERNEGEM</v>
      </c>
    </row>
    <row r="1383" spans="1:10" x14ac:dyDescent="0.25">
      <c r="A1383" s="33">
        <v>17781</v>
      </c>
      <c r="B1383" s="33" t="s">
        <v>5746</v>
      </c>
      <c r="C1383" s="33" t="s">
        <v>3147</v>
      </c>
      <c r="D1383" s="33">
        <v>8211</v>
      </c>
      <c r="E1383" s="33" t="s">
        <v>51</v>
      </c>
      <c r="F1383" s="33" t="s">
        <v>2135</v>
      </c>
      <c r="G1383" s="33" t="s">
        <v>10872</v>
      </c>
      <c r="H1383" s="33" t="s">
        <v>10873</v>
      </c>
      <c r="I1383" s="33" t="s">
        <v>10874</v>
      </c>
      <c r="J1383" s="88" t="str">
        <f t="shared" si="21"/>
        <v>VBS de Fonkel, Schoolstraat 19, 8211 AARTRIJKE</v>
      </c>
    </row>
    <row r="1384" spans="1:10" x14ac:dyDescent="0.25">
      <c r="A1384" s="33">
        <v>17798</v>
      </c>
      <c r="B1384" s="33" t="s">
        <v>5490</v>
      </c>
      <c r="C1384" s="33" t="s">
        <v>4208</v>
      </c>
      <c r="D1384" s="33">
        <v>8480</v>
      </c>
      <c r="E1384" s="33" t="s">
        <v>52</v>
      </c>
      <c r="F1384" s="33" t="s">
        <v>2136</v>
      </c>
      <c r="G1384" s="33" t="s">
        <v>10872</v>
      </c>
      <c r="H1384" s="33" t="s">
        <v>10873</v>
      </c>
      <c r="I1384" s="33" t="s">
        <v>10874</v>
      </c>
      <c r="J1384" s="88" t="str">
        <f t="shared" si="21"/>
        <v>VBS De Schatkist, Koekelarestraat 14, 8480 ICHTEGEM</v>
      </c>
    </row>
    <row r="1385" spans="1:10" x14ac:dyDescent="0.25">
      <c r="A1385" s="33">
        <v>17814</v>
      </c>
      <c r="B1385" s="33" t="s">
        <v>10646</v>
      </c>
      <c r="C1385" s="33" t="s">
        <v>7185</v>
      </c>
      <c r="D1385" s="33">
        <v>8680</v>
      </c>
      <c r="E1385" s="33" t="s">
        <v>400</v>
      </c>
      <c r="F1385" s="33" t="s">
        <v>2137</v>
      </c>
      <c r="G1385" s="33" t="s">
        <v>10872</v>
      </c>
      <c r="H1385" s="33" t="s">
        <v>10873</v>
      </c>
      <c r="I1385" s="33" t="s">
        <v>10874</v>
      </c>
      <c r="J1385" s="88" t="str">
        <f t="shared" si="21"/>
        <v>VBS De Negensprong 1, Kerkstraat 2_A, 8680 KOEKELARE</v>
      </c>
    </row>
    <row r="1386" spans="1:10" x14ac:dyDescent="0.25">
      <c r="A1386" s="33">
        <v>17831</v>
      </c>
      <c r="B1386" s="33" t="s">
        <v>7186</v>
      </c>
      <c r="C1386" s="33" t="s">
        <v>4209</v>
      </c>
      <c r="D1386" s="33">
        <v>8300</v>
      </c>
      <c r="E1386" s="33" t="s">
        <v>53</v>
      </c>
      <c r="F1386" s="33" t="s">
        <v>2138</v>
      </c>
      <c r="G1386" s="33" t="s">
        <v>10872</v>
      </c>
      <c r="H1386" s="33" t="s">
        <v>10873</v>
      </c>
      <c r="I1386" s="33" t="s">
        <v>10874</v>
      </c>
      <c r="J1386" s="88" t="str">
        <f t="shared" si="21"/>
        <v>VBS De Driemaster, Pastoor de Neveplein 18, 8300 KNOKKE</v>
      </c>
    </row>
    <row r="1387" spans="1:10" x14ac:dyDescent="0.25">
      <c r="A1387" s="33">
        <v>17848</v>
      </c>
      <c r="B1387" s="33" t="s">
        <v>10647</v>
      </c>
      <c r="C1387" s="33" t="s">
        <v>4210</v>
      </c>
      <c r="D1387" s="33">
        <v>8300</v>
      </c>
      <c r="E1387" s="33" t="s">
        <v>53</v>
      </c>
      <c r="F1387" s="33" t="s">
        <v>2139</v>
      </c>
      <c r="G1387" s="33" t="s">
        <v>10872</v>
      </c>
      <c r="H1387" s="33" t="s">
        <v>10873</v>
      </c>
      <c r="I1387" s="33" t="s">
        <v>10874</v>
      </c>
      <c r="J1387" s="88" t="str">
        <f t="shared" si="21"/>
        <v>GBS De Pluim, Kragendijk 182, 8300 KNOKKE</v>
      </c>
    </row>
    <row r="1388" spans="1:10" x14ac:dyDescent="0.25">
      <c r="A1388" s="33">
        <v>17855</v>
      </c>
      <c r="B1388" s="33" t="s">
        <v>5747</v>
      </c>
      <c r="C1388" s="33" t="s">
        <v>4211</v>
      </c>
      <c r="D1388" s="33">
        <v>8300</v>
      </c>
      <c r="E1388" s="33" t="s">
        <v>53</v>
      </c>
      <c r="F1388" s="33" t="s">
        <v>2140</v>
      </c>
      <c r="G1388" s="33" t="s">
        <v>10872</v>
      </c>
      <c r="H1388" s="33" t="s">
        <v>10873</v>
      </c>
      <c r="I1388" s="33" t="s">
        <v>10874</v>
      </c>
      <c r="J1388" s="88" t="str">
        <f t="shared" si="21"/>
        <v>VBS Sint-Margaretaschool, Sportlaan 8, 8300 KNOKKE</v>
      </c>
    </row>
    <row r="1389" spans="1:10" x14ac:dyDescent="0.25">
      <c r="A1389" s="33">
        <v>17863</v>
      </c>
      <c r="B1389" s="33" t="s">
        <v>6747</v>
      </c>
      <c r="C1389" s="33" t="s">
        <v>4212</v>
      </c>
      <c r="D1389" s="33">
        <v>8300</v>
      </c>
      <c r="E1389" s="33" t="s">
        <v>53</v>
      </c>
      <c r="F1389" s="33" t="s">
        <v>2141</v>
      </c>
      <c r="G1389" s="33" t="s">
        <v>10872</v>
      </c>
      <c r="H1389" s="33" t="s">
        <v>10873</v>
      </c>
      <c r="I1389" s="33" t="s">
        <v>10874</v>
      </c>
      <c r="J1389" s="88" t="str">
        <f t="shared" si="21"/>
        <v>VLS Sint-Jan, Keuvelhoekstraat 100, 8300 KNOKKE</v>
      </c>
    </row>
    <row r="1390" spans="1:10" x14ac:dyDescent="0.25">
      <c r="A1390" s="33">
        <v>17871</v>
      </c>
      <c r="B1390" s="33" t="s">
        <v>5748</v>
      </c>
      <c r="C1390" s="33" t="s">
        <v>4213</v>
      </c>
      <c r="D1390" s="33">
        <v>8300</v>
      </c>
      <c r="E1390" s="33" t="s">
        <v>401</v>
      </c>
      <c r="F1390" s="33" t="s">
        <v>2142</v>
      </c>
      <c r="G1390" s="33" t="s">
        <v>10872</v>
      </c>
      <c r="H1390" s="33" t="s">
        <v>10873</v>
      </c>
      <c r="I1390" s="33" t="s">
        <v>10874</v>
      </c>
      <c r="J1390" s="88" t="str">
        <f t="shared" si="21"/>
        <v>VBS H-Hart, Jef Mennekenslaan 3, 8300 KNOKKE-HEIST</v>
      </c>
    </row>
    <row r="1391" spans="1:10" x14ac:dyDescent="0.25">
      <c r="A1391" s="33">
        <v>17889</v>
      </c>
      <c r="B1391" s="33" t="s">
        <v>10648</v>
      </c>
      <c r="C1391" s="33" t="s">
        <v>4214</v>
      </c>
      <c r="D1391" s="33">
        <v>8310</v>
      </c>
      <c r="E1391" s="33" t="s">
        <v>402</v>
      </c>
      <c r="F1391" s="33" t="s">
        <v>2143</v>
      </c>
      <c r="G1391" s="33" t="s">
        <v>10872</v>
      </c>
      <c r="H1391" s="33" t="s">
        <v>10873</v>
      </c>
      <c r="I1391" s="33" t="s">
        <v>10874</v>
      </c>
      <c r="J1391" s="88" t="str">
        <f t="shared" si="21"/>
        <v>VLS Kantelberg, De Linde 94, 8310 SINT-KRUIS</v>
      </c>
    </row>
    <row r="1392" spans="1:10" x14ac:dyDescent="0.25">
      <c r="A1392" s="33">
        <v>17905</v>
      </c>
      <c r="B1392" s="33" t="s">
        <v>6816</v>
      </c>
      <c r="C1392" s="33" t="s">
        <v>4215</v>
      </c>
      <c r="D1392" s="33">
        <v>8310</v>
      </c>
      <c r="E1392" s="33" t="s">
        <v>402</v>
      </c>
      <c r="F1392" s="33" t="s">
        <v>2144</v>
      </c>
      <c r="G1392" s="33" t="s">
        <v>10872</v>
      </c>
      <c r="H1392" s="33" t="s">
        <v>10873</v>
      </c>
      <c r="I1392" s="33" t="s">
        <v>10874</v>
      </c>
      <c r="J1392" s="88" t="str">
        <f t="shared" si="21"/>
        <v>VLS Sint-Andreaslyceum, Fortuinstraat 29, 8310 SINT-KRUIS</v>
      </c>
    </row>
    <row r="1393" spans="1:10" x14ac:dyDescent="0.25">
      <c r="A1393" s="33">
        <v>17921</v>
      </c>
      <c r="B1393" s="33" t="s">
        <v>10197</v>
      </c>
      <c r="C1393" s="33" t="s">
        <v>2848</v>
      </c>
      <c r="D1393" s="33">
        <v>8310</v>
      </c>
      <c r="E1393" s="33" t="s">
        <v>403</v>
      </c>
      <c r="F1393" s="33" t="s">
        <v>2145</v>
      </c>
      <c r="G1393" s="33" t="s">
        <v>10872</v>
      </c>
      <c r="H1393" s="33" t="s">
        <v>10873</v>
      </c>
      <c r="I1393" s="33" t="s">
        <v>10874</v>
      </c>
      <c r="J1393" s="88" t="str">
        <f t="shared" si="21"/>
        <v>VBS - OLVA De Touwladder, Collegestraat 24_BI, 8310 ASSEBROEK</v>
      </c>
    </row>
    <row r="1394" spans="1:10" x14ac:dyDescent="0.25">
      <c r="A1394" s="33">
        <v>17939</v>
      </c>
      <c r="B1394" s="33" t="s">
        <v>5749</v>
      </c>
      <c r="C1394" s="33" t="s">
        <v>4216</v>
      </c>
      <c r="D1394" s="33">
        <v>8310</v>
      </c>
      <c r="E1394" s="33" t="s">
        <v>403</v>
      </c>
      <c r="F1394" s="33" t="s">
        <v>2146</v>
      </c>
      <c r="G1394" s="33" t="s">
        <v>10872</v>
      </c>
      <c r="H1394" s="33" t="s">
        <v>10873</v>
      </c>
      <c r="I1394" s="33" t="s">
        <v>10874</v>
      </c>
      <c r="J1394" s="88" t="str">
        <f t="shared" si="21"/>
        <v>VBS OLVA De Meersen, Astridlaan 400, 8310 ASSEBROEK</v>
      </c>
    </row>
    <row r="1395" spans="1:10" x14ac:dyDescent="0.25">
      <c r="A1395" s="33">
        <v>17947</v>
      </c>
      <c r="B1395" s="33" t="s">
        <v>5750</v>
      </c>
      <c r="C1395" s="33" t="s">
        <v>4217</v>
      </c>
      <c r="D1395" s="33">
        <v>8310</v>
      </c>
      <c r="E1395" s="33" t="s">
        <v>403</v>
      </c>
      <c r="F1395" s="33" t="s">
        <v>2147</v>
      </c>
      <c r="G1395" s="33" t="s">
        <v>10872</v>
      </c>
      <c r="H1395" s="33" t="s">
        <v>10873</v>
      </c>
      <c r="I1395" s="33" t="s">
        <v>10874</v>
      </c>
      <c r="J1395" s="88" t="str">
        <f t="shared" si="21"/>
        <v>VBS OLVA Katrientje, Sint-Katarinastraat 132, 8310 ASSEBROEK</v>
      </c>
    </row>
    <row r="1396" spans="1:10" x14ac:dyDescent="0.25">
      <c r="A1396" s="33">
        <v>17954</v>
      </c>
      <c r="B1396" s="33" t="s">
        <v>5751</v>
      </c>
      <c r="C1396" s="33" t="s">
        <v>4218</v>
      </c>
      <c r="D1396" s="33">
        <v>8310</v>
      </c>
      <c r="E1396" s="33" t="s">
        <v>403</v>
      </c>
      <c r="F1396" s="33" t="s">
        <v>2148</v>
      </c>
      <c r="G1396" s="33" t="s">
        <v>10872</v>
      </c>
      <c r="H1396" s="33" t="s">
        <v>10873</v>
      </c>
      <c r="I1396" s="33" t="s">
        <v>10874</v>
      </c>
      <c r="J1396" s="88" t="str">
        <f t="shared" si="21"/>
        <v>VBS OLVA Steenbrugge, Baron Ruzettelaan 439, 8310 ASSEBROEK</v>
      </c>
    </row>
    <row r="1397" spans="1:10" x14ac:dyDescent="0.25">
      <c r="A1397" s="33">
        <v>17962</v>
      </c>
      <c r="B1397" s="33" t="s">
        <v>5752</v>
      </c>
      <c r="C1397" s="33" t="s">
        <v>4219</v>
      </c>
      <c r="D1397" s="33">
        <v>8730</v>
      </c>
      <c r="E1397" s="33" t="s">
        <v>54</v>
      </c>
      <c r="F1397" s="33" t="s">
        <v>2149</v>
      </c>
      <c r="G1397" s="33" t="s">
        <v>10872</v>
      </c>
      <c r="H1397" s="33" t="s">
        <v>10873</v>
      </c>
      <c r="I1397" s="33" t="s">
        <v>10874</v>
      </c>
      <c r="J1397" s="88" t="str">
        <f t="shared" si="21"/>
        <v>VBS Ter Bunen, Bruggestraat 30_A, 8730 OEDELEM</v>
      </c>
    </row>
    <row r="1398" spans="1:10" x14ac:dyDescent="0.25">
      <c r="A1398" s="33">
        <v>17971</v>
      </c>
      <c r="B1398" s="33" t="s">
        <v>6817</v>
      </c>
      <c r="C1398" s="33" t="s">
        <v>4220</v>
      </c>
      <c r="D1398" s="33">
        <v>8340</v>
      </c>
      <c r="E1398" s="33" t="s">
        <v>2885</v>
      </c>
      <c r="F1398" s="33" t="s">
        <v>2150</v>
      </c>
      <c r="G1398" s="33" t="s">
        <v>10872</v>
      </c>
      <c r="H1398" s="33" t="s">
        <v>10873</v>
      </c>
      <c r="I1398" s="33" t="s">
        <v>10874</v>
      </c>
      <c r="J1398" s="88" t="str">
        <f t="shared" si="21"/>
        <v>VBS Sint-Maarten, Kloosterstraat 4_A, 8340 SIJSELE</v>
      </c>
    </row>
    <row r="1399" spans="1:10" x14ac:dyDescent="0.25">
      <c r="A1399" s="33">
        <v>17988</v>
      </c>
      <c r="B1399" s="33" t="s">
        <v>6818</v>
      </c>
      <c r="C1399" s="33" t="s">
        <v>4221</v>
      </c>
      <c r="D1399" s="33">
        <v>8340</v>
      </c>
      <c r="E1399" s="33" t="s">
        <v>2885</v>
      </c>
      <c r="F1399" s="33" t="s">
        <v>2151</v>
      </c>
      <c r="G1399" s="33" t="s">
        <v>10872</v>
      </c>
      <c r="H1399" s="33" t="s">
        <v>10873</v>
      </c>
      <c r="I1399" s="33" t="s">
        <v>10874</v>
      </c>
      <c r="J1399" s="88" t="str">
        <f t="shared" si="21"/>
        <v>GBS Het Spoor, Stationsstraat 13, 8340 SIJSELE</v>
      </c>
    </row>
    <row r="1400" spans="1:10" x14ac:dyDescent="0.25">
      <c r="A1400" s="33">
        <v>17996</v>
      </c>
      <c r="B1400" s="33" t="s">
        <v>10649</v>
      </c>
      <c r="C1400" s="33" t="s">
        <v>4222</v>
      </c>
      <c r="D1400" s="33">
        <v>8340</v>
      </c>
      <c r="E1400" s="33" t="s">
        <v>55</v>
      </c>
      <c r="F1400" s="33" t="s">
        <v>2152</v>
      </c>
      <c r="G1400" s="33" t="s">
        <v>10872</v>
      </c>
      <c r="H1400" s="33" t="s">
        <v>10873</v>
      </c>
      <c r="I1400" s="33" t="s">
        <v>10874</v>
      </c>
      <c r="J1400" s="88" t="str">
        <f t="shared" si="21"/>
        <v>VBS OLVcollege-afd.Vivenkapelle, Bradericplein 16_A, 8340 DAMME</v>
      </c>
    </row>
    <row r="1401" spans="1:10" x14ac:dyDescent="0.25">
      <c r="A1401" s="33">
        <v>18002</v>
      </c>
      <c r="B1401" s="33" t="s">
        <v>10198</v>
      </c>
      <c r="C1401" s="33" t="s">
        <v>10199</v>
      </c>
      <c r="D1401" s="33">
        <v>8340</v>
      </c>
      <c r="E1401" s="33" t="s">
        <v>56</v>
      </c>
      <c r="F1401" s="33" t="s">
        <v>5753</v>
      </c>
      <c r="G1401" s="33" t="s">
        <v>10872</v>
      </c>
      <c r="H1401" s="33" t="s">
        <v>10873</v>
      </c>
      <c r="I1401" s="33" t="s">
        <v>10874</v>
      </c>
      <c r="J1401" s="88" t="str">
        <f t="shared" si="21"/>
        <v>VBS Lapscheure, Vredestraat 1 bus 2, 8340 LAPSCHEURE</v>
      </c>
    </row>
    <row r="1402" spans="1:10" x14ac:dyDescent="0.25">
      <c r="A1402" s="33">
        <v>18011</v>
      </c>
      <c r="B1402" s="33" t="s">
        <v>5754</v>
      </c>
      <c r="C1402" s="33" t="s">
        <v>4223</v>
      </c>
      <c r="D1402" s="33">
        <v>8370</v>
      </c>
      <c r="E1402" s="33" t="s">
        <v>404</v>
      </c>
      <c r="F1402" s="33" t="s">
        <v>2154</v>
      </c>
      <c r="G1402" s="33" t="s">
        <v>10872</v>
      </c>
      <c r="H1402" s="33" t="s">
        <v>10873</v>
      </c>
      <c r="I1402" s="33" t="s">
        <v>10874</v>
      </c>
      <c r="J1402" s="88" t="str">
        <f t="shared" si="21"/>
        <v>VBS Sint-Jozef Sint-Pieter Campus Westst, Weststraat 117, 8370 BLANKENBERGE</v>
      </c>
    </row>
    <row r="1403" spans="1:10" x14ac:dyDescent="0.25">
      <c r="A1403" s="33">
        <v>18028</v>
      </c>
      <c r="B1403" s="33" t="s">
        <v>5755</v>
      </c>
      <c r="C1403" s="33" t="s">
        <v>4224</v>
      </c>
      <c r="D1403" s="33">
        <v>8370</v>
      </c>
      <c r="E1403" s="33" t="s">
        <v>404</v>
      </c>
      <c r="F1403" s="33" t="s">
        <v>2155</v>
      </c>
      <c r="G1403" s="33" t="s">
        <v>10872</v>
      </c>
      <c r="H1403" s="33" t="s">
        <v>10873</v>
      </c>
      <c r="I1403" s="33" t="s">
        <v>10874</v>
      </c>
      <c r="J1403" s="88" t="str">
        <f t="shared" si="21"/>
        <v>VBS Sint-Jozef Sint-Pieter Campus Schaap, Schaapstraat 8, 8370 BLANKENBERGE</v>
      </c>
    </row>
    <row r="1404" spans="1:10" x14ac:dyDescent="0.25">
      <c r="A1404" s="33">
        <v>18036</v>
      </c>
      <c r="B1404" s="33" t="s">
        <v>5756</v>
      </c>
      <c r="C1404" s="33" t="s">
        <v>4225</v>
      </c>
      <c r="D1404" s="33">
        <v>8380</v>
      </c>
      <c r="E1404" s="33" t="s">
        <v>57</v>
      </c>
      <c r="F1404" s="33" t="s">
        <v>2156</v>
      </c>
      <c r="G1404" s="33" t="s">
        <v>10872</v>
      </c>
      <c r="H1404" s="33" t="s">
        <v>10873</v>
      </c>
      <c r="I1404" s="33" t="s">
        <v>10874</v>
      </c>
      <c r="J1404" s="88" t="str">
        <f t="shared" si="21"/>
        <v>GBS Brugge-Noord, Stationsstraat 25, 8380 LISSEWEGE</v>
      </c>
    </row>
    <row r="1405" spans="1:10" x14ac:dyDescent="0.25">
      <c r="A1405" s="33">
        <v>18044</v>
      </c>
      <c r="B1405" s="33" t="s">
        <v>5757</v>
      </c>
      <c r="C1405" s="33" t="s">
        <v>4226</v>
      </c>
      <c r="D1405" s="33">
        <v>8380</v>
      </c>
      <c r="E1405" s="33" t="s">
        <v>57</v>
      </c>
      <c r="F1405" s="33" t="s">
        <v>2157</v>
      </c>
      <c r="G1405" s="33" t="s">
        <v>10872</v>
      </c>
      <c r="H1405" s="33" t="s">
        <v>10873</v>
      </c>
      <c r="I1405" s="33" t="s">
        <v>10874</v>
      </c>
      <c r="J1405" s="88" t="str">
        <f t="shared" si="21"/>
        <v>VBS De Lisblomme, Zeebruggelaan 41, 8380 LISSEWEGE</v>
      </c>
    </row>
    <row r="1406" spans="1:10" x14ac:dyDescent="0.25">
      <c r="A1406" s="33">
        <v>18051</v>
      </c>
      <c r="B1406" s="33" t="s">
        <v>5758</v>
      </c>
      <c r="C1406" s="33" t="s">
        <v>4227</v>
      </c>
      <c r="D1406" s="33">
        <v>8380</v>
      </c>
      <c r="E1406" s="33" t="s">
        <v>58</v>
      </c>
      <c r="F1406" s="33" t="s">
        <v>2158</v>
      </c>
      <c r="G1406" s="33" t="s">
        <v>10872</v>
      </c>
      <c r="H1406" s="33" t="s">
        <v>10873</v>
      </c>
      <c r="I1406" s="33" t="s">
        <v>10874</v>
      </c>
      <c r="J1406" s="88" t="str">
        <f t="shared" si="21"/>
        <v>VBS Roezemoes, Zustersstraat 9, 8380 ZEEBRUGGE</v>
      </c>
    </row>
    <row r="1407" spans="1:10" x14ac:dyDescent="0.25">
      <c r="A1407" s="33">
        <v>18077</v>
      </c>
      <c r="B1407" s="33" t="s">
        <v>5759</v>
      </c>
      <c r="C1407" s="33" t="s">
        <v>4228</v>
      </c>
      <c r="D1407" s="33">
        <v>8301</v>
      </c>
      <c r="E1407" s="33" t="s">
        <v>59</v>
      </c>
      <c r="F1407" s="33" t="s">
        <v>2159</v>
      </c>
      <c r="G1407" s="33" t="s">
        <v>10872</v>
      </c>
      <c r="H1407" s="33" t="s">
        <v>10873</v>
      </c>
      <c r="I1407" s="33" t="s">
        <v>10874</v>
      </c>
      <c r="J1407" s="88" t="str">
        <f t="shared" si="21"/>
        <v>GBS Het Anker, Pannenstraat 132, 8301 HEIST-AAN-ZEE</v>
      </c>
    </row>
    <row r="1408" spans="1:10" x14ac:dyDescent="0.25">
      <c r="A1408" s="33">
        <v>18085</v>
      </c>
      <c r="B1408" s="33" t="s">
        <v>5760</v>
      </c>
      <c r="C1408" s="33" t="s">
        <v>4229</v>
      </c>
      <c r="D1408" s="33">
        <v>8301</v>
      </c>
      <c r="E1408" s="33" t="s">
        <v>59</v>
      </c>
      <c r="F1408" s="33" t="s">
        <v>2160</v>
      </c>
      <c r="G1408" s="33" t="s">
        <v>10872</v>
      </c>
      <c r="H1408" s="33" t="s">
        <v>10873</v>
      </c>
      <c r="I1408" s="33" t="s">
        <v>10874</v>
      </c>
      <c r="J1408" s="88" t="str">
        <f t="shared" si="21"/>
        <v>VBS OLVO, Stadhuisstraat 4, 8301 HEIST-AAN-ZEE</v>
      </c>
    </row>
    <row r="1409" spans="1:10" x14ac:dyDescent="0.25">
      <c r="A1409" s="33">
        <v>18093</v>
      </c>
      <c r="B1409" s="33" t="s">
        <v>5761</v>
      </c>
      <c r="C1409" s="33" t="s">
        <v>5762</v>
      </c>
      <c r="D1409" s="33">
        <v>8400</v>
      </c>
      <c r="E1409" s="33" t="s">
        <v>405</v>
      </c>
      <c r="F1409" s="33" t="s">
        <v>2161</v>
      </c>
      <c r="G1409" s="33" t="s">
        <v>6925</v>
      </c>
      <c r="H1409" s="33" t="s">
        <v>6637</v>
      </c>
      <c r="I1409" s="33" t="s">
        <v>7388</v>
      </c>
      <c r="J1409" s="88" t="str">
        <f t="shared" si="21"/>
        <v>GO! BS Freinet De Zonnebloem, Ieperstraat 5, 8400 OOSTENDE</v>
      </c>
    </row>
    <row r="1410" spans="1:10" x14ac:dyDescent="0.25">
      <c r="A1410" s="33">
        <v>18119</v>
      </c>
      <c r="B1410" s="33" t="s">
        <v>10650</v>
      </c>
      <c r="C1410" s="33" t="s">
        <v>4230</v>
      </c>
      <c r="D1410" s="33">
        <v>8400</v>
      </c>
      <c r="E1410" s="33" t="s">
        <v>405</v>
      </c>
      <c r="F1410" s="33" t="s">
        <v>2162</v>
      </c>
      <c r="G1410" s="33" t="s">
        <v>6925</v>
      </c>
      <c r="H1410" s="33" t="s">
        <v>6637</v>
      </c>
      <c r="I1410" s="33" t="s">
        <v>7388</v>
      </c>
      <c r="J1410" s="88" t="str">
        <f t="shared" si="21"/>
        <v>GO! BS Hendrik Conscience, Stuiverstraat 81, 8400 OOSTENDE</v>
      </c>
    </row>
    <row r="1411" spans="1:10" x14ac:dyDescent="0.25">
      <c r="A1411" s="33">
        <v>18127</v>
      </c>
      <c r="B1411" s="33" t="s">
        <v>10651</v>
      </c>
      <c r="C1411" s="33" t="s">
        <v>4231</v>
      </c>
      <c r="D1411" s="33">
        <v>8400</v>
      </c>
      <c r="E1411" s="33" t="s">
        <v>405</v>
      </c>
      <c r="F1411" s="33" t="s">
        <v>2163</v>
      </c>
      <c r="G1411" s="33" t="s">
        <v>6925</v>
      </c>
      <c r="H1411" s="33" t="s">
        <v>6637</v>
      </c>
      <c r="I1411" s="33" t="s">
        <v>7388</v>
      </c>
      <c r="J1411" s="88" t="str">
        <f t="shared" ref="J1411:J1474" si="22">IF(A1411="","",B1411&amp;", "&amp;C1411&amp;", "&amp;D1411&amp;" "&amp;E1411)</f>
        <v>GO! BS Kroonlaan, Kroonlaan 18, 8400 OOSTENDE</v>
      </c>
    </row>
    <row r="1412" spans="1:10" x14ac:dyDescent="0.25">
      <c r="A1412" s="33">
        <v>18135</v>
      </c>
      <c r="B1412" s="33" t="s">
        <v>10652</v>
      </c>
      <c r="C1412" s="33" t="s">
        <v>4232</v>
      </c>
      <c r="D1412" s="33">
        <v>8400</v>
      </c>
      <c r="E1412" s="33" t="s">
        <v>405</v>
      </c>
      <c r="F1412" s="33" t="s">
        <v>2164</v>
      </c>
      <c r="G1412" s="33" t="s">
        <v>6925</v>
      </c>
      <c r="H1412" s="33" t="s">
        <v>6637</v>
      </c>
      <c r="I1412" s="33" t="s">
        <v>7388</v>
      </c>
      <c r="J1412" s="88" t="str">
        <f t="shared" si="22"/>
        <v>GO! BS August Vermeylen, Schermplantenstraat 36, 8400 OOSTENDE</v>
      </c>
    </row>
    <row r="1413" spans="1:10" x14ac:dyDescent="0.25">
      <c r="A1413" s="33">
        <v>18143</v>
      </c>
      <c r="B1413" s="33" t="s">
        <v>5763</v>
      </c>
      <c r="C1413" s="33" t="s">
        <v>4233</v>
      </c>
      <c r="D1413" s="33">
        <v>8400</v>
      </c>
      <c r="E1413" s="33" t="s">
        <v>405</v>
      </c>
      <c r="F1413" s="33" t="s">
        <v>2165</v>
      </c>
      <c r="G1413" s="33" t="s">
        <v>6925</v>
      </c>
      <c r="H1413" s="33" t="s">
        <v>6637</v>
      </c>
      <c r="I1413" s="33" t="s">
        <v>7388</v>
      </c>
      <c r="J1413" s="88" t="str">
        <f t="shared" si="22"/>
        <v>GO! BS de morootjes, Thomas Van Loostraat 56, 8400 OOSTENDE</v>
      </c>
    </row>
    <row r="1414" spans="1:10" x14ac:dyDescent="0.25">
      <c r="A1414" s="33">
        <v>18176</v>
      </c>
      <c r="B1414" s="33" t="s">
        <v>487</v>
      </c>
      <c r="C1414" s="33" t="s">
        <v>3857</v>
      </c>
      <c r="D1414" s="33">
        <v>8400</v>
      </c>
      <c r="E1414" s="33" t="s">
        <v>405</v>
      </c>
      <c r="F1414" s="33" t="s">
        <v>2166</v>
      </c>
      <c r="G1414" s="33" t="s">
        <v>10872</v>
      </c>
      <c r="H1414" s="33" t="s">
        <v>10873</v>
      </c>
      <c r="I1414" s="33" t="s">
        <v>10874</v>
      </c>
      <c r="J1414" s="88" t="str">
        <f t="shared" si="22"/>
        <v>Vrije Basisschool, Kloosterstraat 2, 8400 OOSTENDE</v>
      </c>
    </row>
    <row r="1415" spans="1:10" x14ac:dyDescent="0.25">
      <c r="A1415" s="33">
        <v>18184</v>
      </c>
      <c r="B1415" s="33" t="s">
        <v>487</v>
      </c>
      <c r="C1415" s="33" t="s">
        <v>4234</v>
      </c>
      <c r="D1415" s="33">
        <v>8400</v>
      </c>
      <c r="E1415" s="33" t="s">
        <v>405</v>
      </c>
      <c r="F1415" s="33" t="s">
        <v>2167</v>
      </c>
      <c r="G1415" s="33" t="s">
        <v>10872</v>
      </c>
      <c r="H1415" s="33" t="s">
        <v>10873</v>
      </c>
      <c r="I1415" s="33" t="s">
        <v>10874</v>
      </c>
      <c r="J1415" s="88" t="str">
        <f t="shared" si="22"/>
        <v>Vrije Basisschool, Guido Gezellestraat 19, 8400 OOSTENDE</v>
      </c>
    </row>
    <row r="1416" spans="1:10" x14ac:dyDescent="0.25">
      <c r="A1416" s="33">
        <v>18192</v>
      </c>
      <c r="B1416" s="33" t="s">
        <v>487</v>
      </c>
      <c r="C1416" s="33" t="s">
        <v>4235</v>
      </c>
      <c r="D1416" s="33">
        <v>8400</v>
      </c>
      <c r="E1416" s="33" t="s">
        <v>405</v>
      </c>
      <c r="F1416" s="33" t="s">
        <v>2168</v>
      </c>
      <c r="G1416" s="33" t="s">
        <v>10872</v>
      </c>
      <c r="H1416" s="33" t="s">
        <v>10873</v>
      </c>
      <c r="I1416" s="33" t="s">
        <v>10874</v>
      </c>
      <c r="J1416" s="88" t="str">
        <f t="shared" si="22"/>
        <v>Vrije Basisschool, Aartshertoginnestraat 38, 8400 OOSTENDE</v>
      </c>
    </row>
    <row r="1417" spans="1:10" x14ac:dyDescent="0.25">
      <c r="A1417" s="33">
        <v>18218</v>
      </c>
      <c r="B1417" s="33" t="s">
        <v>10200</v>
      </c>
      <c r="C1417" s="33" t="s">
        <v>4236</v>
      </c>
      <c r="D1417" s="33">
        <v>8400</v>
      </c>
      <c r="E1417" s="33" t="s">
        <v>405</v>
      </c>
      <c r="F1417" s="33" t="s">
        <v>2169</v>
      </c>
      <c r="G1417" s="33" t="s">
        <v>10872</v>
      </c>
      <c r="H1417" s="33" t="s">
        <v>10873</v>
      </c>
      <c r="I1417" s="33" t="s">
        <v>10874</v>
      </c>
      <c r="J1417" s="88" t="str">
        <f t="shared" si="22"/>
        <v>VBS OLV College, Gerststraat 109, 8400 OOSTENDE</v>
      </c>
    </row>
    <row r="1418" spans="1:10" x14ac:dyDescent="0.25">
      <c r="A1418" s="33">
        <v>18226</v>
      </c>
      <c r="B1418" s="33" t="s">
        <v>10653</v>
      </c>
      <c r="C1418" s="33" t="s">
        <v>4237</v>
      </c>
      <c r="D1418" s="33">
        <v>8400</v>
      </c>
      <c r="E1418" s="33" t="s">
        <v>405</v>
      </c>
      <c r="F1418" s="33" t="s">
        <v>2170</v>
      </c>
      <c r="G1418" s="33" t="s">
        <v>10872</v>
      </c>
      <c r="H1418" s="33" t="s">
        <v>10873</v>
      </c>
      <c r="I1418" s="33" t="s">
        <v>10874</v>
      </c>
      <c r="J1418" s="88" t="str">
        <f t="shared" si="22"/>
        <v>VBS O.-L.-V.college Mariakerke, Lijsterbeslaan 5, 8400 OOSTENDE</v>
      </c>
    </row>
    <row r="1419" spans="1:10" x14ac:dyDescent="0.25">
      <c r="A1419" s="33">
        <v>18234</v>
      </c>
      <c r="B1419" s="33" t="s">
        <v>5764</v>
      </c>
      <c r="C1419" s="33" t="s">
        <v>4238</v>
      </c>
      <c r="D1419" s="33">
        <v>8400</v>
      </c>
      <c r="E1419" s="33" t="s">
        <v>405</v>
      </c>
      <c r="F1419" s="33" t="s">
        <v>2171</v>
      </c>
      <c r="G1419" s="33" t="s">
        <v>10872</v>
      </c>
      <c r="H1419" s="33" t="s">
        <v>10873</v>
      </c>
      <c r="I1419" s="33" t="s">
        <v>10874</v>
      </c>
      <c r="J1419" s="88" t="str">
        <f t="shared" si="22"/>
        <v>VBS Sint-Andreas, Schapenstraat 32, 8400 OOSTENDE</v>
      </c>
    </row>
    <row r="1420" spans="1:10" x14ac:dyDescent="0.25">
      <c r="A1420" s="33">
        <v>18242</v>
      </c>
      <c r="B1420" s="33" t="s">
        <v>10654</v>
      </c>
      <c r="C1420" s="33" t="s">
        <v>4239</v>
      </c>
      <c r="D1420" s="33">
        <v>8400</v>
      </c>
      <c r="E1420" s="33" t="s">
        <v>405</v>
      </c>
      <c r="F1420" s="33" t="s">
        <v>2172</v>
      </c>
      <c r="G1420" s="33" t="s">
        <v>10872</v>
      </c>
      <c r="H1420" s="33" t="s">
        <v>10873</v>
      </c>
      <c r="I1420" s="33" t="s">
        <v>10874</v>
      </c>
      <c r="J1420" s="88" t="str">
        <f t="shared" si="22"/>
        <v>VBS OLVcollege Mariakerke-Rozenlaan, Aartshertogstraat 26, 8400 OOSTENDE</v>
      </c>
    </row>
    <row r="1421" spans="1:10" x14ac:dyDescent="0.25">
      <c r="A1421" s="33">
        <v>18259</v>
      </c>
      <c r="B1421" s="33" t="s">
        <v>10655</v>
      </c>
      <c r="C1421" s="33" t="s">
        <v>4240</v>
      </c>
      <c r="D1421" s="33">
        <v>8400</v>
      </c>
      <c r="E1421" s="33" t="s">
        <v>405</v>
      </c>
      <c r="F1421" s="33" t="s">
        <v>4241</v>
      </c>
      <c r="G1421" s="33" t="s">
        <v>10872</v>
      </c>
      <c r="H1421" s="33" t="s">
        <v>10873</v>
      </c>
      <c r="I1421" s="33" t="s">
        <v>10874</v>
      </c>
      <c r="J1421" s="88" t="str">
        <f t="shared" si="22"/>
        <v>VBS Sint-Andreas Stene, Steensedijk 151_1, 8400 OOSTENDE</v>
      </c>
    </row>
    <row r="1422" spans="1:10" x14ac:dyDescent="0.25">
      <c r="A1422" s="33">
        <v>18275</v>
      </c>
      <c r="B1422" s="33" t="s">
        <v>5765</v>
      </c>
      <c r="C1422" s="33" t="s">
        <v>4242</v>
      </c>
      <c r="D1422" s="33">
        <v>8400</v>
      </c>
      <c r="E1422" s="33" t="s">
        <v>405</v>
      </c>
      <c r="F1422" s="33" t="s">
        <v>2173</v>
      </c>
      <c r="G1422" s="33" t="s">
        <v>10872</v>
      </c>
      <c r="H1422" s="33" t="s">
        <v>10873</v>
      </c>
      <c r="I1422" s="33" t="s">
        <v>10874</v>
      </c>
      <c r="J1422" s="88" t="str">
        <f t="shared" si="22"/>
        <v>VBS Onze-Lieve-Vrouwecollege, Kaaistraat 22, 8400 OOSTENDE</v>
      </c>
    </row>
    <row r="1423" spans="1:10" x14ac:dyDescent="0.25">
      <c r="A1423" s="33">
        <v>18283</v>
      </c>
      <c r="B1423" s="33" t="s">
        <v>487</v>
      </c>
      <c r="C1423" s="33" t="s">
        <v>4243</v>
      </c>
      <c r="D1423" s="33">
        <v>8400</v>
      </c>
      <c r="E1423" s="33" t="s">
        <v>405</v>
      </c>
      <c r="F1423" s="33" t="s">
        <v>2174</v>
      </c>
      <c r="G1423" s="33" t="s">
        <v>10872</v>
      </c>
      <c r="H1423" s="33" t="s">
        <v>10873</v>
      </c>
      <c r="I1423" s="33" t="s">
        <v>10874</v>
      </c>
      <c r="J1423" s="88" t="str">
        <f t="shared" si="22"/>
        <v>Vrije Basisschool, Stanleylaan 55, 8400 OOSTENDE</v>
      </c>
    </row>
    <row r="1424" spans="1:10" x14ac:dyDescent="0.25">
      <c r="A1424" s="33">
        <v>18291</v>
      </c>
      <c r="B1424" s="33" t="s">
        <v>487</v>
      </c>
      <c r="C1424" s="33" t="s">
        <v>4244</v>
      </c>
      <c r="D1424" s="33">
        <v>8450</v>
      </c>
      <c r="E1424" s="33" t="s">
        <v>60</v>
      </c>
      <c r="F1424" s="33" t="s">
        <v>2175</v>
      </c>
      <c r="G1424" s="33" t="s">
        <v>10872</v>
      </c>
      <c r="H1424" s="33" t="s">
        <v>10873</v>
      </c>
      <c r="I1424" s="33" t="s">
        <v>10874</v>
      </c>
      <c r="J1424" s="88" t="str">
        <f t="shared" si="22"/>
        <v>Vrije Basisschool, Peter Benoitlaan 15, 8450 BREDENE</v>
      </c>
    </row>
    <row r="1425" spans="1:10" x14ac:dyDescent="0.25">
      <c r="A1425" s="33">
        <v>18309</v>
      </c>
      <c r="B1425" s="33" t="s">
        <v>5319</v>
      </c>
      <c r="C1425" s="33" t="s">
        <v>4245</v>
      </c>
      <c r="D1425" s="33">
        <v>8450</v>
      </c>
      <c r="E1425" s="33" t="s">
        <v>60</v>
      </c>
      <c r="F1425" s="33" t="s">
        <v>2176</v>
      </c>
      <c r="G1425" s="33" t="s">
        <v>10872</v>
      </c>
      <c r="H1425" s="33" t="s">
        <v>10873</v>
      </c>
      <c r="I1425" s="33" t="s">
        <v>10874</v>
      </c>
      <c r="J1425" s="88" t="str">
        <f t="shared" si="22"/>
        <v>VBS Don Bosco, Nukkerstraat 106, 8450 BREDENE</v>
      </c>
    </row>
    <row r="1426" spans="1:10" x14ac:dyDescent="0.25">
      <c r="A1426" s="33">
        <v>18317</v>
      </c>
      <c r="B1426" s="33" t="s">
        <v>5766</v>
      </c>
      <c r="C1426" s="33" t="s">
        <v>4246</v>
      </c>
      <c r="D1426" s="33">
        <v>8450</v>
      </c>
      <c r="E1426" s="33" t="s">
        <v>60</v>
      </c>
      <c r="F1426" s="33" t="s">
        <v>2177</v>
      </c>
      <c r="G1426" s="33" t="s">
        <v>6925</v>
      </c>
      <c r="H1426" s="33" t="s">
        <v>6637</v>
      </c>
      <c r="I1426" s="33" t="s">
        <v>7388</v>
      </c>
      <c r="J1426" s="88" t="str">
        <f t="shared" si="22"/>
        <v>VLS (CKG), Prinses Elisabethlaan 1, 8450 BREDENE</v>
      </c>
    </row>
    <row r="1427" spans="1:10" x14ac:dyDescent="0.25">
      <c r="A1427" s="33">
        <v>18325</v>
      </c>
      <c r="B1427" s="33" t="s">
        <v>5767</v>
      </c>
      <c r="C1427" s="33" t="s">
        <v>4247</v>
      </c>
      <c r="D1427" s="33">
        <v>8420</v>
      </c>
      <c r="E1427" s="33" t="s">
        <v>61</v>
      </c>
      <c r="F1427" s="33" t="s">
        <v>2178</v>
      </c>
      <c r="G1427" s="33" t="s">
        <v>10872</v>
      </c>
      <c r="H1427" s="33" t="s">
        <v>10873</v>
      </c>
      <c r="I1427" s="33" t="s">
        <v>10874</v>
      </c>
      <c r="J1427" s="88" t="str">
        <f t="shared" si="22"/>
        <v>VBS H.Hart, Kerkstraat 70, 8420 WENDUINE</v>
      </c>
    </row>
    <row r="1428" spans="1:10" x14ac:dyDescent="0.25">
      <c r="A1428" s="33">
        <v>18333</v>
      </c>
      <c r="B1428" s="33" t="s">
        <v>10201</v>
      </c>
      <c r="C1428" s="33" t="s">
        <v>4248</v>
      </c>
      <c r="D1428" s="33">
        <v>8420</v>
      </c>
      <c r="E1428" s="33" t="s">
        <v>61</v>
      </c>
      <c r="F1428" s="33" t="s">
        <v>2179</v>
      </c>
      <c r="G1428" s="33" t="s">
        <v>10872</v>
      </c>
      <c r="H1428" s="33" t="s">
        <v>10873</v>
      </c>
      <c r="I1428" s="33" t="s">
        <v>10874</v>
      </c>
      <c r="J1428" s="88" t="str">
        <f t="shared" si="22"/>
        <v>GO!BS 't Klavertje, Brugsesteenweg 2, 8420 WENDUINE</v>
      </c>
    </row>
    <row r="1429" spans="1:10" x14ac:dyDescent="0.25">
      <c r="A1429" s="33">
        <v>18341</v>
      </c>
      <c r="B1429" s="33" t="s">
        <v>10202</v>
      </c>
      <c r="C1429" s="33" t="s">
        <v>4249</v>
      </c>
      <c r="D1429" s="33">
        <v>8377</v>
      </c>
      <c r="E1429" s="33" t="s">
        <v>62</v>
      </c>
      <c r="F1429" s="33" t="s">
        <v>2180</v>
      </c>
      <c r="G1429" s="33" t="s">
        <v>10872</v>
      </c>
      <c r="H1429" s="33" t="s">
        <v>10873</v>
      </c>
      <c r="I1429" s="33" t="s">
        <v>10874</v>
      </c>
      <c r="J1429" s="88" t="str">
        <f t="shared" si="22"/>
        <v>GBS 't Polderhart Zuienkerke, Nieuwe Steenweg 37, 8377 ZUIENKERKE</v>
      </c>
    </row>
    <row r="1430" spans="1:10" x14ac:dyDescent="0.25">
      <c r="A1430" s="33">
        <v>18358</v>
      </c>
      <c r="B1430" s="33" t="s">
        <v>6819</v>
      </c>
      <c r="C1430" s="33" t="s">
        <v>4250</v>
      </c>
      <c r="D1430" s="33">
        <v>8420</v>
      </c>
      <c r="E1430" s="33" t="s">
        <v>406</v>
      </c>
      <c r="F1430" s="33" t="s">
        <v>2181</v>
      </c>
      <c r="G1430" s="33" t="s">
        <v>10872</v>
      </c>
      <c r="H1430" s="33" t="s">
        <v>10873</v>
      </c>
      <c r="I1430" s="33" t="s">
        <v>10874</v>
      </c>
      <c r="J1430" s="88" t="str">
        <f t="shared" si="22"/>
        <v>VBS De Zeeboon, Grotestraat 18, 8420 DE HAAN</v>
      </c>
    </row>
    <row r="1431" spans="1:10" x14ac:dyDescent="0.25">
      <c r="A1431" s="33">
        <v>18366</v>
      </c>
      <c r="B1431" s="33" t="s">
        <v>6820</v>
      </c>
      <c r="C1431" s="33" t="s">
        <v>4251</v>
      </c>
      <c r="D1431" s="33">
        <v>8420</v>
      </c>
      <c r="E1431" s="33" t="s">
        <v>406</v>
      </c>
      <c r="F1431" s="33" t="s">
        <v>2182</v>
      </c>
      <c r="G1431" s="33" t="s">
        <v>10872</v>
      </c>
      <c r="H1431" s="33" t="s">
        <v>10873</v>
      </c>
      <c r="I1431" s="33" t="s">
        <v>10874</v>
      </c>
      <c r="J1431" s="88" t="str">
        <f t="shared" si="22"/>
        <v>VBS Heideschool, Heidelaan 24, 8420 DE HAAN</v>
      </c>
    </row>
    <row r="1432" spans="1:10" x14ac:dyDescent="0.25">
      <c r="A1432" s="33">
        <v>18374</v>
      </c>
      <c r="B1432" s="33" t="s">
        <v>487</v>
      </c>
      <c r="C1432" s="33" t="s">
        <v>4252</v>
      </c>
      <c r="D1432" s="33">
        <v>8430</v>
      </c>
      <c r="E1432" s="33" t="s">
        <v>63</v>
      </c>
      <c r="F1432" s="33" t="s">
        <v>2183</v>
      </c>
      <c r="G1432" s="33" t="s">
        <v>10872</v>
      </c>
      <c r="H1432" s="33" t="s">
        <v>10873</v>
      </c>
      <c r="I1432" s="33" t="s">
        <v>10874</v>
      </c>
      <c r="J1432" s="88" t="str">
        <f t="shared" si="22"/>
        <v>Vrije Basisschool, Kerkstraat 41_A, 8430 MIDDELKERKE</v>
      </c>
    </row>
    <row r="1433" spans="1:10" x14ac:dyDescent="0.25">
      <c r="A1433" s="33">
        <v>18382</v>
      </c>
      <c r="B1433" s="33" t="s">
        <v>5768</v>
      </c>
      <c r="C1433" s="33" t="s">
        <v>4253</v>
      </c>
      <c r="D1433" s="33">
        <v>8430</v>
      </c>
      <c r="E1433" s="33" t="s">
        <v>63</v>
      </c>
      <c r="F1433" s="33" t="s">
        <v>2184</v>
      </c>
      <c r="G1433" s="33" t="s">
        <v>10872</v>
      </c>
      <c r="H1433" s="33" t="s">
        <v>10873</v>
      </c>
      <c r="I1433" s="33" t="s">
        <v>10874</v>
      </c>
      <c r="J1433" s="88" t="str">
        <f t="shared" si="22"/>
        <v>GBS Middelkerke 1, Onderwijsstraat 5, 8430 MIDDELKERKE</v>
      </c>
    </row>
    <row r="1434" spans="1:10" x14ac:dyDescent="0.25">
      <c r="A1434" s="33">
        <v>18391</v>
      </c>
      <c r="B1434" s="33" t="s">
        <v>5769</v>
      </c>
      <c r="C1434" s="33" t="s">
        <v>4254</v>
      </c>
      <c r="D1434" s="33">
        <v>8432</v>
      </c>
      <c r="E1434" s="33" t="s">
        <v>64</v>
      </c>
      <c r="F1434" s="33" t="s">
        <v>2185</v>
      </c>
      <c r="G1434" s="33" t="s">
        <v>10872</v>
      </c>
      <c r="H1434" s="33" t="s">
        <v>10873</v>
      </c>
      <c r="I1434" s="33" t="s">
        <v>10874</v>
      </c>
      <c r="J1434" s="88" t="str">
        <f t="shared" si="22"/>
        <v>GBS Middelkerke 2, Bonte Pierstraat 22, 8432 LEFFINGE</v>
      </c>
    </row>
    <row r="1435" spans="1:10" x14ac:dyDescent="0.25">
      <c r="A1435" s="33">
        <v>18424</v>
      </c>
      <c r="B1435" s="33" t="s">
        <v>487</v>
      </c>
      <c r="C1435" s="33" t="s">
        <v>4255</v>
      </c>
      <c r="D1435" s="33">
        <v>8434</v>
      </c>
      <c r="E1435" s="33" t="s">
        <v>65</v>
      </c>
      <c r="F1435" s="33" t="s">
        <v>2186</v>
      </c>
      <c r="G1435" s="33" t="s">
        <v>10872</v>
      </c>
      <c r="H1435" s="33" t="s">
        <v>10873</v>
      </c>
      <c r="I1435" s="33" t="s">
        <v>10874</v>
      </c>
      <c r="J1435" s="88" t="str">
        <f t="shared" si="22"/>
        <v>Vrije Basisschool, Santhovenstraat 1_B, 8434 LOMBARDSIJDE</v>
      </c>
    </row>
    <row r="1436" spans="1:10" x14ac:dyDescent="0.25">
      <c r="A1436" s="33">
        <v>18432</v>
      </c>
      <c r="B1436" s="33" t="s">
        <v>5770</v>
      </c>
      <c r="C1436" s="33" t="s">
        <v>4256</v>
      </c>
      <c r="D1436" s="33">
        <v>8434</v>
      </c>
      <c r="E1436" s="33" t="s">
        <v>66</v>
      </c>
      <c r="F1436" s="33" t="s">
        <v>2187</v>
      </c>
      <c r="G1436" s="33" t="s">
        <v>10872</v>
      </c>
      <c r="H1436" s="33" t="s">
        <v>10873</v>
      </c>
      <c r="I1436" s="33" t="s">
        <v>10874</v>
      </c>
      <c r="J1436" s="88" t="str">
        <f t="shared" si="22"/>
        <v>VBS St-Lutgardis, Westendelaan 344, 8434 WESTENDE</v>
      </c>
    </row>
    <row r="1437" spans="1:10" x14ac:dyDescent="0.25">
      <c r="A1437" s="33">
        <v>18441</v>
      </c>
      <c r="B1437" s="33" t="s">
        <v>6821</v>
      </c>
      <c r="C1437" s="33" t="s">
        <v>4257</v>
      </c>
      <c r="D1437" s="33">
        <v>8620</v>
      </c>
      <c r="E1437" s="33" t="s">
        <v>407</v>
      </c>
      <c r="F1437" s="33" t="s">
        <v>2188</v>
      </c>
      <c r="G1437" s="33" t="s">
        <v>10872</v>
      </c>
      <c r="H1437" s="33" t="s">
        <v>10873</v>
      </c>
      <c r="I1437" s="33" t="s">
        <v>10874</v>
      </c>
      <c r="J1437" s="88" t="str">
        <f t="shared" si="22"/>
        <v>VBS Nieuwpoort Stella Maris, Willem De Roolaan 72, 8620 NIEUWPOORT</v>
      </c>
    </row>
    <row r="1438" spans="1:10" x14ac:dyDescent="0.25">
      <c r="A1438" s="33">
        <v>18457</v>
      </c>
      <c r="B1438" s="33" t="s">
        <v>5771</v>
      </c>
      <c r="C1438" s="33" t="s">
        <v>4258</v>
      </c>
      <c r="D1438" s="33">
        <v>8620</v>
      </c>
      <c r="E1438" s="33" t="s">
        <v>407</v>
      </c>
      <c r="F1438" s="33" t="s">
        <v>2189</v>
      </c>
      <c r="G1438" s="33" t="s">
        <v>10872</v>
      </c>
      <c r="H1438" s="33" t="s">
        <v>10873</v>
      </c>
      <c r="I1438" s="33" t="s">
        <v>10874</v>
      </c>
      <c r="J1438" s="88" t="str">
        <f t="shared" si="22"/>
        <v>GBS De Pagaaier, Sint-Jorisplein 31, 8620 NIEUWPOORT</v>
      </c>
    </row>
    <row r="1439" spans="1:10" x14ac:dyDescent="0.25">
      <c r="A1439" s="33">
        <v>18473</v>
      </c>
      <c r="B1439" s="33" t="s">
        <v>487</v>
      </c>
      <c r="C1439" s="33" t="s">
        <v>4259</v>
      </c>
      <c r="D1439" s="33">
        <v>8670</v>
      </c>
      <c r="E1439" s="33" t="s">
        <v>67</v>
      </c>
      <c r="F1439" s="33" t="s">
        <v>2190</v>
      </c>
      <c r="G1439" s="33" t="s">
        <v>10872</v>
      </c>
      <c r="H1439" s="33" t="s">
        <v>10873</v>
      </c>
      <c r="I1439" s="33" t="s">
        <v>10874</v>
      </c>
      <c r="J1439" s="88" t="str">
        <f t="shared" si="22"/>
        <v>Vrije Basisschool, Vrijheidstraat 8, 8670 OOSTDUINKERKE</v>
      </c>
    </row>
    <row r="1440" spans="1:10" x14ac:dyDescent="0.25">
      <c r="A1440" s="33">
        <v>18481</v>
      </c>
      <c r="B1440" s="33" t="s">
        <v>489</v>
      </c>
      <c r="C1440" s="33" t="s">
        <v>4260</v>
      </c>
      <c r="D1440" s="33">
        <v>8670</v>
      </c>
      <c r="E1440" s="33" t="s">
        <v>67</v>
      </c>
      <c r="F1440" s="33" t="s">
        <v>2191</v>
      </c>
      <c r="G1440" s="33" t="s">
        <v>10872</v>
      </c>
      <c r="H1440" s="33" t="s">
        <v>10873</v>
      </c>
      <c r="I1440" s="33" t="s">
        <v>10874</v>
      </c>
      <c r="J1440" s="88" t="str">
        <f t="shared" si="22"/>
        <v>Gemeentelijke Basisschool, Dorpsstraat 4, 8670 OOSTDUINKERKE</v>
      </c>
    </row>
    <row r="1441" spans="1:10" x14ac:dyDescent="0.25">
      <c r="A1441" s="33">
        <v>18499</v>
      </c>
      <c r="B1441" s="33" t="s">
        <v>6783</v>
      </c>
      <c r="C1441" s="33" t="s">
        <v>4261</v>
      </c>
      <c r="D1441" s="33">
        <v>8670</v>
      </c>
      <c r="E1441" s="33" t="s">
        <v>408</v>
      </c>
      <c r="F1441" s="33" t="s">
        <v>2192</v>
      </c>
      <c r="G1441" s="33" t="s">
        <v>10872</v>
      </c>
      <c r="H1441" s="33" t="s">
        <v>10873</v>
      </c>
      <c r="I1441" s="33" t="s">
        <v>10874</v>
      </c>
      <c r="J1441" s="88" t="str">
        <f t="shared" si="22"/>
        <v>VBS De Ark, Helvetiastraat 28, 8670 KOKSIJDE</v>
      </c>
    </row>
    <row r="1442" spans="1:10" x14ac:dyDescent="0.25">
      <c r="A1442" s="33">
        <v>18515</v>
      </c>
      <c r="B1442" s="33" t="s">
        <v>489</v>
      </c>
      <c r="C1442" s="33" t="s">
        <v>4262</v>
      </c>
      <c r="D1442" s="33">
        <v>8670</v>
      </c>
      <c r="E1442" s="33" t="s">
        <v>408</v>
      </c>
      <c r="F1442" s="33" t="s">
        <v>2193</v>
      </c>
      <c r="G1442" s="33" t="s">
        <v>10872</v>
      </c>
      <c r="H1442" s="33" t="s">
        <v>10873</v>
      </c>
      <c r="I1442" s="33" t="s">
        <v>10874</v>
      </c>
      <c r="J1442" s="88" t="str">
        <f t="shared" si="22"/>
        <v>Gemeentelijke Basisschool, Abdijstraat 101, 8670 KOKSIJDE</v>
      </c>
    </row>
    <row r="1443" spans="1:10" x14ac:dyDescent="0.25">
      <c r="A1443" s="33">
        <v>18531</v>
      </c>
      <c r="B1443" s="33" t="s">
        <v>5271</v>
      </c>
      <c r="C1443" s="33" t="s">
        <v>4263</v>
      </c>
      <c r="D1443" s="33">
        <v>8660</v>
      </c>
      <c r="E1443" s="33" t="s">
        <v>409</v>
      </c>
      <c r="F1443" s="33" t="s">
        <v>2194</v>
      </c>
      <c r="G1443" s="33" t="s">
        <v>10872</v>
      </c>
      <c r="H1443" s="33" t="s">
        <v>10873</v>
      </c>
      <c r="I1443" s="33" t="s">
        <v>10874</v>
      </c>
      <c r="J1443" s="88" t="str">
        <f t="shared" si="22"/>
        <v>VBS Sint-Pieter, Kloosterweg 2, 8660 DE PANNE</v>
      </c>
    </row>
    <row r="1444" spans="1:10" x14ac:dyDescent="0.25">
      <c r="A1444" s="33">
        <v>18549</v>
      </c>
      <c r="B1444" s="33" t="s">
        <v>5772</v>
      </c>
      <c r="C1444" s="33" t="s">
        <v>4264</v>
      </c>
      <c r="D1444" s="33">
        <v>8660</v>
      </c>
      <c r="E1444" s="33" t="s">
        <v>409</v>
      </c>
      <c r="F1444" s="33" t="s">
        <v>2195</v>
      </c>
      <c r="G1444" s="33" t="s">
        <v>10872</v>
      </c>
      <c r="H1444" s="33" t="s">
        <v>10873</v>
      </c>
      <c r="I1444" s="33" t="s">
        <v>10874</v>
      </c>
      <c r="J1444" s="88" t="str">
        <f t="shared" si="22"/>
        <v>VBS Immaculata, E. D'Arripelaan 2, 8660 DE PANNE</v>
      </c>
    </row>
    <row r="1445" spans="1:10" x14ac:dyDescent="0.25">
      <c r="A1445" s="33">
        <v>18556</v>
      </c>
      <c r="B1445" s="33" t="s">
        <v>5773</v>
      </c>
      <c r="C1445" s="33" t="s">
        <v>4265</v>
      </c>
      <c r="D1445" s="33">
        <v>8660</v>
      </c>
      <c r="E1445" s="33" t="s">
        <v>68</v>
      </c>
      <c r="F1445" s="33" t="s">
        <v>2196</v>
      </c>
      <c r="G1445" s="33" t="s">
        <v>10872</v>
      </c>
      <c r="H1445" s="33" t="s">
        <v>10873</v>
      </c>
      <c r="I1445" s="33" t="s">
        <v>10874</v>
      </c>
      <c r="J1445" s="88" t="str">
        <f t="shared" si="22"/>
        <v>GBS De Leerplaneet, Dorpsstraat 24, 8660 ADINKERKE</v>
      </c>
    </row>
    <row r="1446" spans="1:10" x14ac:dyDescent="0.25">
      <c r="A1446" s="33">
        <v>18564</v>
      </c>
      <c r="B1446" s="33" t="s">
        <v>5774</v>
      </c>
      <c r="C1446" s="33" t="s">
        <v>4266</v>
      </c>
      <c r="D1446" s="33">
        <v>8630</v>
      </c>
      <c r="E1446" s="33" t="s">
        <v>410</v>
      </c>
      <c r="F1446" s="33" t="s">
        <v>2197</v>
      </c>
      <c r="G1446" s="33" t="s">
        <v>10872</v>
      </c>
      <c r="H1446" s="33" t="s">
        <v>10873</v>
      </c>
      <c r="I1446" s="33" t="s">
        <v>10874</v>
      </c>
      <c r="J1446" s="88" t="str">
        <f t="shared" si="22"/>
        <v>VBS Houtmarkt 64, Houtmarkt 14, 8630 VEURNE</v>
      </c>
    </row>
    <row r="1447" spans="1:10" x14ac:dyDescent="0.25">
      <c r="A1447" s="33">
        <v>18572</v>
      </c>
      <c r="B1447" s="33" t="s">
        <v>5775</v>
      </c>
      <c r="C1447" s="33" t="s">
        <v>4266</v>
      </c>
      <c r="D1447" s="33">
        <v>8630</v>
      </c>
      <c r="E1447" s="33" t="s">
        <v>410</v>
      </c>
      <c r="F1447" s="33" t="s">
        <v>2197</v>
      </c>
      <c r="G1447" s="33" t="s">
        <v>10872</v>
      </c>
      <c r="H1447" s="33" t="s">
        <v>10873</v>
      </c>
      <c r="I1447" s="33" t="s">
        <v>10874</v>
      </c>
      <c r="J1447" s="88" t="str">
        <f t="shared" si="22"/>
        <v>VBS Houtmarkt 72, Houtmarkt 14, 8630 VEURNE</v>
      </c>
    </row>
    <row r="1448" spans="1:10" x14ac:dyDescent="0.25">
      <c r="A1448" s="33">
        <v>18581</v>
      </c>
      <c r="B1448" s="33" t="s">
        <v>7421</v>
      </c>
      <c r="C1448" s="33" t="s">
        <v>4268</v>
      </c>
      <c r="D1448" s="33">
        <v>8630</v>
      </c>
      <c r="E1448" s="33" t="s">
        <v>410</v>
      </c>
      <c r="F1448" s="33" t="s">
        <v>2198</v>
      </c>
      <c r="G1448" s="33" t="s">
        <v>10872</v>
      </c>
      <c r="H1448" s="33" t="s">
        <v>10873</v>
      </c>
      <c r="I1448" s="33" t="s">
        <v>10874</v>
      </c>
      <c r="J1448" s="88" t="str">
        <f t="shared" si="22"/>
        <v>VKS Steenkerke, Brugse Steenweg 77, 8630 VEURNE</v>
      </c>
    </row>
    <row r="1449" spans="1:10" x14ac:dyDescent="0.25">
      <c r="A1449" s="33">
        <v>18598</v>
      </c>
      <c r="B1449" s="33" t="s">
        <v>5776</v>
      </c>
      <c r="C1449" s="33" t="s">
        <v>4268</v>
      </c>
      <c r="D1449" s="33">
        <v>8630</v>
      </c>
      <c r="E1449" s="33" t="s">
        <v>410</v>
      </c>
      <c r="F1449" s="33" t="s">
        <v>2198</v>
      </c>
      <c r="G1449" s="33" t="s">
        <v>10872</v>
      </c>
      <c r="H1449" s="33" t="s">
        <v>10873</v>
      </c>
      <c r="I1449" s="33" t="s">
        <v>10874</v>
      </c>
      <c r="J1449" s="88" t="str">
        <f t="shared" si="22"/>
        <v>VBS Nieuwstad - Bulskamp, Brugse Steenweg 77, 8630 VEURNE</v>
      </c>
    </row>
    <row r="1450" spans="1:10" x14ac:dyDescent="0.25">
      <c r="A1450" s="33">
        <v>18622</v>
      </c>
      <c r="B1450" s="33" t="s">
        <v>487</v>
      </c>
      <c r="C1450" s="33" t="s">
        <v>4269</v>
      </c>
      <c r="D1450" s="33">
        <v>8630</v>
      </c>
      <c r="E1450" s="33" t="s">
        <v>69</v>
      </c>
      <c r="F1450" s="33" t="s">
        <v>2199</v>
      </c>
      <c r="G1450" s="33" t="s">
        <v>10872</v>
      </c>
      <c r="H1450" s="33" t="s">
        <v>10873</v>
      </c>
      <c r="I1450" s="33" t="s">
        <v>10874</v>
      </c>
      <c r="J1450" s="88" t="str">
        <f t="shared" si="22"/>
        <v>Vrije Basisschool, Groeneplaats 1_A, 8630 VINKEM</v>
      </c>
    </row>
    <row r="1451" spans="1:10" x14ac:dyDescent="0.25">
      <c r="A1451" s="33">
        <v>18631</v>
      </c>
      <c r="B1451" s="33" t="s">
        <v>5777</v>
      </c>
      <c r="C1451" s="33" t="s">
        <v>4270</v>
      </c>
      <c r="D1451" s="33">
        <v>8630</v>
      </c>
      <c r="E1451" s="33" t="s">
        <v>70</v>
      </c>
      <c r="F1451" s="33" t="s">
        <v>2200</v>
      </c>
      <c r="G1451" s="33" t="s">
        <v>10872</v>
      </c>
      <c r="H1451" s="33" t="s">
        <v>10873</v>
      </c>
      <c r="I1451" s="33" t="s">
        <v>10874</v>
      </c>
      <c r="J1451" s="88" t="str">
        <f t="shared" si="22"/>
        <v>VBS Het Talent Houtem, Kerkhoek 8, 8630 HOUTEM</v>
      </c>
    </row>
    <row r="1452" spans="1:10" x14ac:dyDescent="0.25">
      <c r="A1452" s="33">
        <v>18655</v>
      </c>
      <c r="B1452" s="33" t="s">
        <v>10656</v>
      </c>
      <c r="C1452" s="33" t="s">
        <v>4271</v>
      </c>
      <c r="D1452" s="33">
        <v>8500</v>
      </c>
      <c r="E1452" s="33" t="s">
        <v>411</v>
      </c>
      <c r="F1452" s="33" t="s">
        <v>2201</v>
      </c>
      <c r="G1452" s="33" t="s">
        <v>10872</v>
      </c>
      <c r="H1452" s="33" t="s">
        <v>10873</v>
      </c>
      <c r="I1452" s="33" t="s">
        <v>10874</v>
      </c>
      <c r="J1452" s="88" t="str">
        <f t="shared" si="22"/>
        <v>VBS Damiaanschool, Pottelberg 15_A, 8500 KORTRIJK</v>
      </c>
    </row>
    <row r="1453" spans="1:10" x14ac:dyDescent="0.25">
      <c r="A1453" s="33">
        <v>18663</v>
      </c>
      <c r="B1453" s="33" t="s">
        <v>7187</v>
      </c>
      <c r="C1453" s="33" t="s">
        <v>4272</v>
      </c>
      <c r="D1453" s="33">
        <v>8500</v>
      </c>
      <c r="E1453" s="33" t="s">
        <v>411</v>
      </c>
      <c r="F1453" s="33" t="s">
        <v>2202</v>
      </c>
      <c r="G1453" s="33" t="s">
        <v>10872</v>
      </c>
      <c r="H1453" s="33" t="s">
        <v>10873</v>
      </c>
      <c r="I1453" s="33" t="s">
        <v>10874</v>
      </c>
      <c r="J1453" s="88" t="str">
        <f t="shared" si="22"/>
        <v>VBS Sint-Theresia, Oudenaardsesteenweg 204, 8500 KORTRIJK</v>
      </c>
    </row>
    <row r="1454" spans="1:10" x14ac:dyDescent="0.25">
      <c r="A1454" s="33">
        <v>18689</v>
      </c>
      <c r="B1454" s="33" t="s">
        <v>487</v>
      </c>
      <c r="C1454" s="33" t="s">
        <v>4273</v>
      </c>
      <c r="D1454" s="33">
        <v>8500</v>
      </c>
      <c r="E1454" s="33" t="s">
        <v>411</v>
      </c>
      <c r="F1454" s="33" t="s">
        <v>2203</v>
      </c>
      <c r="G1454" s="33" t="s">
        <v>10872</v>
      </c>
      <c r="H1454" s="33" t="s">
        <v>10873</v>
      </c>
      <c r="I1454" s="33" t="s">
        <v>10874</v>
      </c>
      <c r="J1454" s="88" t="str">
        <f t="shared" si="22"/>
        <v>Vrije Basisschool, Krysantenlaan 6, 8500 KORTRIJK</v>
      </c>
    </row>
    <row r="1455" spans="1:10" x14ac:dyDescent="0.25">
      <c r="A1455" s="33">
        <v>18697</v>
      </c>
      <c r="B1455" s="33" t="s">
        <v>10203</v>
      </c>
      <c r="C1455" s="33" t="s">
        <v>4274</v>
      </c>
      <c r="D1455" s="33">
        <v>8500</v>
      </c>
      <c r="E1455" s="33" t="s">
        <v>411</v>
      </c>
      <c r="F1455" s="33" t="s">
        <v>2924</v>
      </c>
      <c r="G1455" s="33" t="s">
        <v>10872</v>
      </c>
      <c r="H1455" s="33" t="s">
        <v>10873</v>
      </c>
      <c r="I1455" s="33" t="s">
        <v>10874</v>
      </c>
      <c r="J1455" s="88" t="str">
        <f t="shared" si="22"/>
        <v>VBS Sint-Amands Noord, Kollegestraat 8, 8500 KORTRIJK</v>
      </c>
    </row>
    <row r="1456" spans="1:10" x14ac:dyDescent="0.25">
      <c r="A1456" s="33">
        <v>18705</v>
      </c>
      <c r="B1456" s="33" t="s">
        <v>5779</v>
      </c>
      <c r="C1456" s="33" t="s">
        <v>4275</v>
      </c>
      <c r="D1456" s="33">
        <v>8500</v>
      </c>
      <c r="E1456" s="33" t="s">
        <v>411</v>
      </c>
      <c r="F1456" s="33" t="s">
        <v>2204</v>
      </c>
      <c r="G1456" s="33" t="s">
        <v>10872</v>
      </c>
      <c r="H1456" s="33" t="s">
        <v>10873</v>
      </c>
      <c r="I1456" s="33" t="s">
        <v>10874</v>
      </c>
      <c r="J1456" s="88" t="str">
        <f t="shared" si="22"/>
        <v>VBS 't Fort, Plein 9, 8500 KORTRIJK</v>
      </c>
    </row>
    <row r="1457" spans="1:10" x14ac:dyDescent="0.25">
      <c r="A1457" s="33">
        <v>18713</v>
      </c>
      <c r="B1457" s="33" t="s">
        <v>5283</v>
      </c>
      <c r="C1457" s="33" t="s">
        <v>7188</v>
      </c>
      <c r="D1457" s="33">
        <v>8500</v>
      </c>
      <c r="E1457" s="33" t="s">
        <v>411</v>
      </c>
      <c r="F1457" s="33" t="s">
        <v>2205</v>
      </c>
      <c r="G1457" s="33" t="s">
        <v>10872</v>
      </c>
      <c r="H1457" s="33" t="s">
        <v>10873</v>
      </c>
      <c r="I1457" s="33" t="s">
        <v>10874</v>
      </c>
      <c r="J1457" s="88" t="str">
        <f t="shared" si="22"/>
        <v>VBS Sint-Jozef, Veldstraat 168, 8500 KORTRIJK</v>
      </c>
    </row>
    <row r="1458" spans="1:10" x14ac:dyDescent="0.25">
      <c r="A1458" s="33">
        <v>18721</v>
      </c>
      <c r="B1458" s="33" t="s">
        <v>5780</v>
      </c>
      <c r="C1458" s="33" t="s">
        <v>4276</v>
      </c>
      <c r="D1458" s="33">
        <v>8500</v>
      </c>
      <c r="E1458" s="33" t="s">
        <v>411</v>
      </c>
      <c r="F1458" s="33" t="s">
        <v>7422</v>
      </c>
      <c r="G1458" s="33" t="s">
        <v>10872</v>
      </c>
      <c r="H1458" s="33" t="s">
        <v>10873</v>
      </c>
      <c r="I1458" s="33" t="s">
        <v>10874</v>
      </c>
      <c r="J1458" s="88" t="str">
        <f t="shared" si="22"/>
        <v>VBS O.L.V.Van Vlaanderen, Beverlaai 75, 8500 KORTRIJK</v>
      </c>
    </row>
    <row r="1459" spans="1:10" x14ac:dyDescent="0.25">
      <c r="A1459" s="33">
        <v>18739</v>
      </c>
      <c r="B1459" s="33" t="s">
        <v>5781</v>
      </c>
      <c r="C1459" s="33" t="s">
        <v>4277</v>
      </c>
      <c r="D1459" s="33">
        <v>8500</v>
      </c>
      <c r="E1459" s="33" t="s">
        <v>411</v>
      </c>
      <c r="F1459" s="33" t="s">
        <v>2206</v>
      </c>
      <c r="G1459" s="33" t="s">
        <v>10872</v>
      </c>
      <c r="H1459" s="33" t="s">
        <v>10873</v>
      </c>
      <c r="I1459" s="33" t="s">
        <v>10874</v>
      </c>
      <c r="J1459" s="88" t="str">
        <f t="shared" si="22"/>
        <v>VBS Kinderland, Sint-Anna 41, 8500 KORTRIJK</v>
      </c>
    </row>
    <row r="1460" spans="1:10" x14ac:dyDescent="0.25">
      <c r="A1460" s="33">
        <v>18747</v>
      </c>
      <c r="B1460" s="33" t="s">
        <v>5782</v>
      </c>
      <c r="C1460" s="33" t="s">
        <v>10204</v>
      </c>
      <c r="D1460" s="33">
        <v>8500</v>
      </c>
      <c r="E1460" s="33" t="s">
        <v>411</v>
      </c>
      <c r="F1460" s="33" t="s">
        <v>2207</v>
      </c>
      <c r="G1460" s="33" t="s">
        <v>10872</v>
      </c>
      <c r="H1460" s="33" t="s">
        <v>10873</v>
      </c>
      <c r="I1460" s="33" t="s">
        <v>10874</v>
      </c>
      <c r="J1460" s="88" t="str">
        <f t="shared" si="22"/>
        <v>VBS Sint-Paulus, Burgemeester Felix de Bethunelaa 1_A, 8500 KORTRIJK</v>
      </c>
    </row>
    <row r="1461" spans="1:10" x14ac:dyDescent="0.25">
      <c r="A1461" s="33">
        <v>18754</v>
      </c>
      <c r="B1461" s="33" t="s">
        <v>5783</v>
      </c>
      <c r="C1461" s="33" t="s">
        <v>4278</v>
      </c>
      <c r="D1461" s="33">
        <v>8500</v>
      </c>
      <c r="E1461" s="33" t="s">
        <v>411</v>
      </c>
      <c r="F1461" s="33" t="s">
        <v>2208</v>
      </c>
      <c r="G1461" s="33" t="s">
        <v>10872</v>
      </c>
      <c r="H1461" s="33" t="s">
        <v>10873</v>
      </c>
      <c r="I1461" s="33" t="s">
        <v>10874</v>
      </c>
      <c r="J1461" s="88" t="str">
        <f t="shared" si="22"/>
        <v>VBS Pius X, Sint-Elooisdreef 56_A, 8500 KORTRIJK</v>
      </c>
    </row>
    <row r="1462" spans="1:10" x14ac:dyDescent="0.25">
      <c r="A1462" s="33">
        <v>18762</v>
      </c>
      <c r="B1462" s="33" t="s">
        <v>10926</v>
      </c>
      <c r="C1462" s="33" t="s">
        <v>2985</v>
      </c>
      <c r="D1462" s="33">
        <v>8510</v>
      </c>
      <c r="E1462" s="33" t="s">
        <v>412</v>
      </c>
      <c r="F1462" s="33" t="s">
        <v>2209</v>
      </c>
      <c r="G1462" s="33" t="s">
        <v>10872</v>
      </c>
      <c r="H1462" s="33" t="s">
        <v>10873</v>
      </c>
      <c r="I1462" s="33" t="s">
        <v>10874</v>
      </c>
      <c r="J1462" s="88" t="str">
        <f t="shared" si="22"/>
        <v>VBS Centrumschool, Kloosterstraat 39, 8510 MARKE</v>
      </c>
    </row>
    <row r="1463" spans="1:10" x14ac:dyDescent="0.25">
      <c r="A1463" s="33">
        <v>18771</v>
      </c>
      <c r="B1463" s="33" t="s">
        <v>5784</v>
      </c>
      <c r="C1463" s="33" t="s">
        <v>4279</v>
      </c>
      <c r="D1463" s="33">
        <v>8510</v>
      </c>
      <c r="E1463" s="33" t="s">
        <v>412</v>
      </c>
      <c r="F1463" s="33" t="s">
        <v>2210</v>
      </c>
      <c r="G1463" s="33" t="s">
        <v>10872</v>
      </c>
      <c r="H1463" s="33" t="s">
        <v>10873</v>
      </c>
      <c r="I1463" s="33" t="s">
        <v>10874</v>
      </c>
      <c r="J1463" s="88" t="str">
        <f t="shared" si="22"/>
        <v>VBS Rodenburg, Rodenburgplein 31, 8510 MARKE</v>
      </c>
    </row>
    <row r="1464" spans="1:10" x14ac:dyDescent="0.25">
      <c r="A1464" s="33">
        <v>18788</v>
      </c>
      <c r="B1464" s="33" t="s">
        <v>10927</v>
      </c>
      <c r="C1464" s="33" t="s">
        <v>4280</v>
      </c>
      <c r="D1464" s="33">
        <v>8511</v>
      </c>
      <c r="E1464" s="33" t="s">
        <v>71</v>
      </c>
      <c r="F1464" s="33" t="s">
        <v>2211</v>
      </c>
      <c r="G1464" s="33" t="s">
        <v>10872</v>
      </c>
      <c r="H1464" s="33" t="s">
        <v>10873</v>
      </c>
      <c r="I1464" s="33" t="s">
        <v>10874</v>
      </c>
      <c r="J1464" s="88" t="str">
        <f t="shared" si="22"/>
        <v>VBS Biekorfje Aalbeke, Lauwsestraat 11, 8511 AALBEKE</v>
      </c>
    </row>
    <row r="1465" spans="1:10" x14ac:dyDescent="0.25">
      <c r="A1465" s="33">
        <v>18796</v>
      </c>
      <c r="B1465" s="33" t="s">
        <v>5785</v>
      </c>
      <c r="C1465" s="33" t="s">
        <v>4281</v>
      </c>
      <c r="D1465" s="33">
        <v>8930</v>
      </c>
      <c r="E1465" s="33" t="s">
        <v>413</v>
      </c>
      <c r="F1465" s="33" t="s">
        <v>2212</v>
      </c>
      <c r="G1465" s="33" t="s">
        <v>10872</v>
      </c>
      <c r="H1465" s="33" t="s">
        <v>10873</v>
      </c>
      <c r="I1465" s="33" t="s">
        <v>10874</v>
      </c>
      <c r="J1465" s="88" t="str">
        <f t="shared" si="22"/>
        <v>VBS De Stap, Wevelgemstraat 2_A, 8930 LAUWE</v>
      </c>
    </row>
    <row r="1466" spans="1:10" x14ac:dyDescent="0.25">
      <c r="A1466" s="33">
        <v>18804</v>
      </c>
      <c r="B1466" s="33" t="s">
        <v>5322</v>
      </c>
      <c r="C1466" s="33" t="s">
        <v>4282</v>
      </c>
      <c r="D1466" s="33">
        <v>8930</v>
      </c>
      <c r="E1466" s="33" t="s">
        <v>413</v>
      </c>
      <c r="F1466" s="33" t="s">
        <v>2213</v>
      </c>
      <c r="G1466" s="33" t="s">
        <v>10872</v>
      </c>
      <c r="H1466" s="33" t="s">
        <v>10873</v>
      </c>
      <c r="I1466" s="33" t="s">
        <v>10874</v>
      </c>
      <c r="J1466" s="88" t="str">
        <f t="shared" si="22"/>
        <v>GBS De Wonderwijzer, Hospitaalstraat 14, 8930 LAUWE</v>
      </c>
    </row>
    <row r="1467" spans="1:10" x14ac:dyDescent="0.25">
      <c r="A1467" s="33">
        <v>18812</v>
      </c>
      <c r="B1467" s="33" t="s">
        <v>10205</v>
      </c>
      <c r="C1467" s="33" t="s">
        <v>4283</v>
      </c>
      <c r="D1467" s="33">
        <v>8930</v>
      </c>
      <c r="E1467" s="33" t="s">
        <v>756</v>
      </c>
      <c r="F1467" s="33" t="s">
        <v>2214</v>
      </c>
      <c r="G1467" s="33" t="s">
        <v>10872</v>
      </c>
      <c r="H1467" s="33" t="s">
        <v>10873</v>
      </c>
      <c r="I1467" s="33" t="s">
        <v>10874</v>
      </c>
      <c r="J1467" s="88" t="str">
        <f t="shared" si="22"/>
        <v>VBS Kaspar, Kasteeldreef 5, 8930 REKKEM</v>
      </c>
    </row>
    <row r="1468" spans="1:10" x14ac:dyDescent="0.25">
      <c r="A1468" s="33">
        <v>18821</v>
      </c>
      <c r="B1468" s="33" t="s">
        <v>5786</v>
      </c>
      <c r="C1468" s="33" t="s">
        <v>4284</v>
      </c>
      <c r="D1468" s="33">
        <v>8930</v>
      </c>
      <c r="E1468" s="33" t="s">
        <v>756</v>
      </c>
      <c r="F1468" s="33" t="s">
        <v>2215</v>
      </c>
      <c r="G1468" s="33" t="s">
        <v>10872</v>
      </c>
      <c r="H1468" s="33" t="s">
        <v>10873</v>
      </c>
      <c r="I1468" s="33" t="s">
        <v>10874</v>
      </c>
      <c r="J1468" s="88" t="str">
        <f t="shared" si="22"/>
        <v>GBS Barthel, Moeskroenstraat 525, 8930 REKKEM</v>
      </c>
    </row>
    <row r="1469" spans="1:10" x14ac:dyDescent="0.25">
      <c r="A1469" s="33">
        <v>18838</v>
      </c>
      <c r="B1469" s="33" t="s">
        <v>487</v>
      </c>
      <c r="C1469" s="33" t="s">
        <v>4285</v>
      </c>
      <c r="D1469" s="33">
        <v>8510</v>
      </c>
      <c r="E1469" s="33" t="s">
        <v>414</v>
      </c>
      <c r="F1469" s="33" t="s">
        <v>2216</v>
      </c>
      <c r="G1469" s="33" t="s">
        <v>10872</v>
      </c>
      <c r="H1469" s="33" t="s">
        <v>10873</v>
      </c>
      <c r="I1469" s="33" t="s">
        <v>10874</v>
      </c>
      <c r="J1469" s="88" t="str">
        <f t="shared" si="22"/>
        <v>Vrije Basisschool, Bellegemkerkdreef 1, 8510 BELLEGEM</v>
      </c>
    </row>
    <row r="1470" spans="1:10" x14ac:dyDescent="0.25">
      <c r="A1470" s="33">
        <v>18846</v>
      </c>
      <c r="B1470" s="33" t="s">
        <v>489</v>
      </c>
      <c r="C1470" s="33" t="s">
        <v>4286</v>
      </c>
      <c r="D1470" s="33">
        <v>8500</v>
      </c>
      <c r="E1470" s="33" t="s">
        <v>411</v>
      </c>
      <c r="F1470" s="33" t="s">
        <v>2217</v>
      </c>
      <c r="G1470" s="33" t="s">
        <v>10872</v>
      </c>
      <c r="H1470" s="33" t="s">
        <v>10873</v>
      </c>
      <c r="I1470" s="33" t="s">
        <v>10874</v>
      </c>
      <c r="J1470" s="88" t="str">
        <f t="shared" si="22"/>
        <v>Gemeentelijke Basisschool, Halenplein 11, 8500 KORTRIJK</v>
      </c>
    </row>
    <row r="1471" spans="1:10" x14ac:dyDescent="0.25">
      <c r="A1471" s="33">
        <v>18853</v>
      </c>
      <c r="B1471" s="33" t="s">
        <v>487</v>
      </c>
      <c r="C1471" s="33" t="s">
        <v>4287</v>
      </c>
      <c r="D1471" s="33">
        <v>8550</v>
      </c>
      <c r="E1471" s="33" t="s">
        <v>415</v>
      </c>
      <c r="F1471" s="33" t="s">
        <v>2218</v>
      </c>
      <c r="G1471" s="33" t="s">
        <v>10872</v>
      </c>
      <c r="H1471" s="33" t="s">
        <v>10873</v>
      </c>
      <c r="I1471" s="33" t="s">
        <v>10874</v>
      </c>
      <c r="J1471" s="88" t="str">
        <f t="shared" si="22"/>
        <v>Vrije Basisschool, Theophiel Toyeplein 8, 8550 ZWEVEGEM</v>
      </c>
    </row>
    <row r="1472" spans="1:10" x14ac:dyDescent="0.25">
      <c r="A1472" s="33">
        <v>18861</v>
      </c>
      <c r="B1472" s="33" t="s">
        <v>487</v>
      </c>
      <c r="C1472" s="33" t="s">
        <v>4288</v>
      </c>
      <c r="D1472" s="33">
        <v>8550</v>
      </c>
      <c r="E1472" s="33" t="s">
        <v>415</v>
      </c>
      <c r="F1472" s="33" t="s">
        <v>2219</v>
      </c>
      <c r="G1472" s="33" t="s">
        <v>10872</v>
      </c>
      <c r="H1472" s="33" t="s">
        <v>10873</v>
      </c>
      <c r="I1472" s="33" t="s">
        <v>10874</v>
      </c>
      <c r="J1472" s="88" t="str">
        <f t="shared" si="22"/>
        <v>Vrije Basisschool, Sint-Jozefsstraat 11, 8550 ZWEVEGEM</v>
      </c>
    </row>
    <row r="1473" spans="1:10" x14ac:dyDescent="0.25">
      <c r="A1473" s="33">
        <v>18879</v>
      </c>
      <c r="B1473" s="33" t="s">
        <v>5787</v>
      </c>
      <c r="C1473" s="33" t="s">
        <v>4289</v>
      </c>
      <c r="D1473" s="33">
        <v>8553</v>
      </c>
      <c r="E1473" s="33" t="s">
        <v>757</v>
      </c>
      <c r="F1473" s="33" t="s">
        <v>2220</v>
      </c>
      <c r="G1473" s="33" t="s">
        <v>10872</v>
      </c>
      <c r="H1473" s="33" t="s">
        <v>10873</v>
      </c>
      <c r="I1473" s="33" t="s">
        <v>10874</v>
      </c>
      <c r="J1473" s="88" t="str">
        <f t="shared" si="22"/>
        <v>VBS Otegem, Zwevegemstraat 5, 8553 OTEGEM</v>
      </c>
    </row>
    <row r="1474" spans="1:10" x14ac:dyDescent="0.25">
      <c r="A1474" s="33">
        <v>18887</v>
      </c>
      <c r="B1474" s="33" t="s">
        <v>512</v>
      </c>
      <c r="C1474" s="33" t="s">
        <v>4290</v>
      </c>
      <c r="D1474" s="33">
        <v>8550</v>
      </c>
      <c r="E1474" s="33" t="s">
        <v>415</v>
      </c>
      <c r="F1474" s="33" t="s">
        <v>2221</v>
      </c>
      <c r="G1474" s="33" t="s">
        <v>10872</v>
      </c>
      <c r="H1474" s="33" t="s">
        <v>10873</v>
      </c>
      <c r="I1474" s="33" t="s">
        <v>10874</v>
      </c>
      <c r="J1474" s="88" t="str">
        <f t="shared" si="22"/>
        <v>Gemeentelijke Kleuterschool, Hendrik Consciencestraat 28_A, 8550 ZWEVEGEM</v>
      </c>
    </row>
    <row r="1475" spans="1:10" x14ac:dyDescent="0.25">
      <c r="A1475" s="33">
        <v>18903</v>
      </c>
      <c r="B1475" s="33" t="s">
        <v>10657</v>
      </c>
      <c r="C1475" s="33" t="s">
        <v>4291</v>
      </c>
      <c r="D1475" s="33">
        <v>8570</v>
      </c>
      <c r="E1475" s="33" t="s">
        <v>758</v>
      </c>
      <c r="F1475" s="33" t="s">
        <v>2222</v>
      </c>
      <c r="G1475" s="33" t="s">
        <v>10872</v>
      </c>
      <c r="H1475" s="33" t="s">
        <v>10873</v>
      </c>
      <c r="I1475" s="33" t="s">
        <v>10874</v>
      </c>
      <c r="J1475" s="88" t="str">
        <f t="shared" ref="J1475:J1538" si="23">IF(A1475="","",B1475&amp;", "&amp;C1475&amp;", "&amp;D1475&amp;" "&amp;E1475)</f>
        <v>VBS De Wegelink, Kerkdreef 4, 8570 VICHTE</v>
      </c>
    </row>
    <row r="1476" spans="1:10" x14ac:dyDescent="0.25">
      <c r="A1476" s="33">
        <v>18911</v>
      </c>
      <c r="B1476" s="33" t="s">
        <v>10928</v>
      </c>
      <c r="C1476" s="33" t="s">
        <v>7423</v>
      </c>
      <c r="D1476" s="33">
        <v>8570</v>
      </c>
      <c r="E1476" s="33" t="s">
        <v>7424</v>
      </c>
      <c r="F1476" s="33" t="s">
        <v>7189</v>
      </c>
      <c r="G1476" s="33" t="s">
        <v>10872</v>
      </c>
      <c r="H1476" s="33" t="s">
        <v>10873</v>
      </c>
      <c r="I1476" s="33" t="s">
        <v>10874</v>
      </c>
      <c r="J1476" s="88" t="str">
        <f t="shared" si="23"/>
        <v>GBS Het Wijsternest, Pastoor Verrieststraat 12, 8570 INGOOIGEM</v>
      </c>
    </row>
    <row r="1477" spans="1:10" x14ac:dyDescent="0.25">
      <c r="A1477" s="33">
        <v>18929</v>
      </c>
      <c r="B1477" s="33" t="s">
        <v>487</v>
      </c>
      <c r="C1477" s="33" t="s">
        <v>10658</v>
      </c>
      <c r="D1477" s="33">
        <v>8570</v>
      </c>
      <c r="E1477" s="33" t="s">
        <v>759</v>
      </c>
      <c r="F1477" s="33" t="s">
        <v>2223</v>
      </c>
      <c r="G1477" s="33" t="s">
        <v>10872</v>
      </c>
      <c r="H1477" s="33" t="s">
        <v>10873</v>
      </c>
      <c r="I1477" s="33" t="s">
        <v>10874</v>
      </c>
      <c r="J1477" s="88" t="str">
        <f t="shared" si="23"/>
        <v>Vrije Basisschool, Landergemstraat 1 bus E, 8570 ANZEGEM</v>
      </c>
    </row>
    <row r="1478" spans="1:10" x14ac:dyDescent="0.25">
      <c r="A1478" s="33">
        <v>18937</v>
      </c>
      <c r="B1478" s="33" t="s">
        <v>5778</v>
      </c>
      <c r="C1478" s="33" t="s">
        <v>4292</v>
      </c>
      <c r="D1478" s="33">
        <v>8570</v>
      </c>
      <c r="E1478" s="33" t="s">
        <v>759</v>
      </c>
      <c r="F1478" s="33" t="s">
        <v>2224</v>
      </c>
      <c r="G1478" s="33" t="s">
        <v>10872</v>
      </c>
      <c r="H1478" s="33" t="s">
        <v>10873</v>
      </c>
      <c r="I1478" s="33" t="s">
        <v>10874</v>
      </c>
      <c r="J1478" s="88" t="str">
        <f t="shared" si="23"/>
        <v>VBS Sint- Theresia, Vichtsesteenweg 109, 8570 ANZEGEM</v>
      </c>
    </row>
    <row r="1479" spans="1:10" x14ac:dyDescent="0.25">
      <c r="A1479" s="33">
        <v>18945</v>
      </c>
      <c r="B1479" s="33" t="s">
        <v>5788</v>
      </c>
      <c r="C1479" s="33" t="s">
        <v>4293</v>
      </c>
      <c r="D1479" s="33">
        <v>8572</v>
      </c>
      <c r="E1479" s="33" t="s">
        <v>760</v>
      </c>
      <c r="F1479" s="33" t="s">
        <v>2225</v>
      </c>
      <c r="G1479" s="33" t="s">
        <v>10872</v>
      </c>
      <c r="H1479" s="33" t="s">
        <v>10873</v>
      </c>
      <c r="I1479" s="33" t="s">
        <v>10874</v>
      </c>
      <c r="J1479" s="88" t="str">
        <f t="shared" si="23"/>
        <v>VBS leefschool Groene Poortje, Groeningestraat 11, 8572 KASTER</v>
      </c>
    </row>
    <row r="1480" spans="1:10" x14ac:dyDescent="0.25">
      <c r="A1480" s="33">
        <v>18952</v>
      </c>
      <c r="B1480" s="33" t="s">
        <v>10659</v>
      </c>
      <c r="C1480" s="33" t="s">
        <v>4294</v>
      </c>
      <c r="D1480" s="33">
        <v>8573</v>
      </c>
      <c r="E1480" s="33" t="s">
        <v>761</v>
      </c>
      <c r="F1480" s="33" t="s">
        <v>2226</v>
      </c>
      <c r="G1480" s="33" t="s">
        <v>10872</v>
      </c>
      <c r="H1480" s="33" t="s">
        <v>10873</v>
      </c>
      <c r="I1480" s="33" t="s">
        <v>10874</v>
      </c>
      <c r="J1480" s="88" t="str">
        <f t="shared" si="23"/>
        <v>VBS Buitenschool De Bergop, Neerstraat 1, 8573 TIEGEM</v>
      </c>
    </row>
    <row r="1481" spans="1:10" x14ac:dyDescent="0.25">
      <c r="A1481" s="33">
        <v>18961</v>
      </c>
      <c r="B1481" s="33" t="s">
        <v>486</v>
      </c>
      <c r="C1481" s="33" t="s">
        <v>4295</v>
      </c>
      <c r="D1481" s="33">
        <v>8580</v>
      </c>
      <c r="E1481" s="33" t="s">
        <v>417</v>
      </c>
      <c r="F1481" s="33" t="s">
        <v>2227</v>
      </c>
      <c r="G1481" s="33" t="s">
        <v>10872</v>
      </c>
      <c r="H1481" s="33" t="s">
        <v>10873</v>
      </c>
      <c r="I1481" s="33" t="s">
        <v>10874</v>
      </c>
      <c r="J1481" s="88" t="str">
        <f t="shared" si="23"/>
        <v>Vrije Kleuterschool, Ruggestraat 39, 8580 AVELGEM</v>
      </c>
    </row>
    <row r="1482" spans="1:10" x14ac:dyDescent="0.25">
      <c r="A1482" s="33">
        <v>18978</v>
      </c>
      <c r="B1482" s="33" t="s">
        <v>10929</v>
      </c>
      <c r="C1482" s="33" t="s">
        <v>3559</v>
      </c>
      <c r="D1482" s="33">
        <v>8580</v>
      </c>
      <c r="E1482" s="33" t="s">
        <v>417</v>
      </c>
      <c r="F1482" s="33" t="s">
        <v>2228</v>
      </c>
      <c r="G1482" s="33" t="s">
        <v>10872</v>
      </c>
      <c r="H1482" s="33" t="s">
        <v>10873</v>
      </c>
      <c r="I1482" s="33" t="s">
        <v>10874</v>
      </c>
      <c r="J1482" s="88" t="str">
        <f t="shared" si="23"/>
        <v>VBS Sint-Jan Berchmans Avelgem, Kloosterstraat 1, 8580 AVELGEM</v>
      </c>
    </row>
    <row r="1483" spans="1:10" x14ac:dyDescent="0.25">
      <c r="A1483" s="33">
        <v>18994</v>
      </c>
      <c r="B1483" s="33" t="s">
        <v>10660</v>
      </c>
      <c r="C1483" s="33" t="s">
        <v>4296</v>
      </c>
      <c r="D1483" s="33">
        <v>8583</v>
      </c>
      <c r="E1483" s="33" t="s">
        <v>762</v>
      </c>
      <c r="F1483" s="33" t="s">
        <v>2229</v>
      </c>
      <c r="G1483" s="33" t="s">
        <v>10872</v>
      </c>
      <c r="H1483" s="33" t="s">
        <v>10873</v>
      </c>
      <c r="I1483" s="33" t="s">
        <v>10874</v>
      </c>
      <c r="J1483" s="88" t="str">
        <f t="shared" si="23"/>
        <v>VKS De buitenkans, Doorniksesteenweg 557, 8583 BOSSUIT</v>
      </c>
    </row>
    <row r="1484" spans="1:10" x14ac:dyDescent="0.25">
      <c r="A1484" s="33">
        <v>19001</v>
      </c>
      <c r="B1484" s="33" t="s">
        <v>10661</v>
      </c>
      <c r="C1484" s="33" t="s">
        <v>4297</v>
      </c>
      <c r="D1484" s="33">
        <v>8587</v>
      </c>
      <c r="E1484" s="33" t="s">
        <v>763</v>
      </c>
      <c r="F1484" s="33" t="s">
        <v>2230</v>
      </c>
      <c r="G1484" s="33" t="s">
        <v>10872</v>
      </c>
      <c r="H1484" s="33" t="s">
        <v>10873</v>
      </c>
      <c r="I1484" s="33" t="s">
        <v>10874</v>
      </c>
      <c r="J1484" s="88" t="str">
        <f t="shared" si="23"/>
        <v>GO! BS De Polyglot_Spiere-Helkijn, Oudenaardseweg 75, 8587 SPIERE-HELKIJN</v>
      </c>
    </row>
    <row r="1485" spans="1:10" x14ac:dyDescent="0.25">
      <c r="A1485" s="33">
        <v>19026</v>
      </c>
      <c r="B1485" s="33" t="s">
        <v>487</v>
      </c>
      <c r="C1485" s="33" t="s">
        <v>4298</v>
      </c>
      <c r="D1485" s="33">
        <v>8552</v>
      </c>
      <c r="E1485" s="33" t="s">
        <v>764</v>
      </c>
      <c r="F1485" s="33" t="s">
        <v>2231</v>
      </c>
      <c r="G1485" s="33" t="s">
        <v>10872</v>
      </c>
      <c r="H1485" s="33" t="s">
        <v>10873</v>
      </c>
      <c r="I1485" s="33" t="s">
        <v>10874</v>
      </c>
      <c r="J1485" s="88" t="str">
        <f t="shared" si="23"/>
        <v>Vrije Basisschool, Moenplaats 10, 8552 MOEN</v>
      </c>
    </row>
    <row r="1486" spans="1:10" x14ac:dyDescent="0.25">
      <c r="A1486" s="33">
        <v>19034</v>
      </c>
      <c r="B1486" s="33" t="s">
        <v>10930</v>
      </c>
      <c r="C1486" s="33" t="s">
        <v>4299</v>
      </c>
      <c r="D1486" s="33">
        <v>8554</v>
      </c>
      <c r="E1486" s="33" t="s">
        <v>765</v>
      </c>
      <c r="F1486" s="33" t="s">
        <v>2232</v>
      </c>
      <c r="G1486" s="33" t="s">
        <v>10872</v>
      </c>
      <c r="H1486" s="33" t="s">
        <v>10873</v>
      </c>
      <c r="I1486" s="33" t="s">
        <v>10874</v>
      </c>
      <c r="J1486" s="88" t="str">
        <f t="shared" si="23"/>
        <v>GBS Sint-Denijs, Dalestraat 40, 8554 SINT-DENIJS</v>
      </c>
    </row>
    <row r="1487" spans="1:10" x14ac:dyDescent="0.25">
      <c r="A1487" s="33">
        <v>19042</v>
      </c>
      <c r="B1487" s="33" t="s">
        <v>10931</v>
      </c>
      <c r="C1487" s="33" t="s">
        <v>7425</v>
      </c>
      <c r="D1487" s="33">
        <v>8551</v>
      </c>
      <c r="E1487" s="33" t="s">
        <v>766</v>
      </c>
      <c r="F1487" s="33" t="s">
        <v>7426</v>
      </c>
      <c r="G1487" s="33" t="s">
        <v>10872</v>
      </c>
      <c r="H1487" s="33" t="s">
        <v>10873</v>
      </c>
      <c r="I1487" s="33" t="s">
        <v>10874</v>
      </c>
      <c r="J1487" s="88" t="str">
        <f t="shared" si="23"/>
        <v>GBS Heestert, Kerkhofplein 3, 8551 HEESTERT</v>
      </c>
    </row>
    <row r="1488" spans="1:10" x14ac:dyDescent="0.25">
      <c r="A1488" s="33">
        <v>19059</v>
      </c>
      <c r="B1488" s="33" t="s">
        <v>487</v>
      </c>
      <c r="C1488" s="33" t="s">
        <v>4300</v>
      </c>
      <c r="D1488" s="33">
        <v>8930</v>
      </c>
      <c r="E1488" s="33" t="s">
        <v>767</v>
      </c>
      <c r="F1488" s="33" t="s">
        <v>2233</v>
      </c>
      <c r="G1488" s="33" t="s">
        <v>10872</v>
      </c>
      <c r="H1488" s="33" t="s">
        <v>10873</v>
      </c>
      <c r="I1488" s="33" t="s">
        <v>10874</v>
      </c>
      <c r="J1488" s="88" t="str">
        <f t="shared" si="23"/>
        <v>Vrije Basisschool, J. en M. Sabbestraat 132, 8930 MENEN</v>
      </c>
    </row>
    <row r="1489" spans="1:10" x14ac:dyDescent="0.25">
      <c r="A1489" s="33">
        <v>19067</v>
      </c>
      <c r="B1489" s="33" t="s">
        <v>6957</v>
      </c>
      <c r="C1489" s="33" t="s">
        <v>4301</v>
      </c>
      <c r="D1489" s="33">
        <v>8930</v>
      </c>
      <c r="E1489" s="33" t="s">
        <v>767</v>
      </c>
      <c r="F1489" s="33" t="s">
        <v>2234</v>
      </c>
      <c r="G1489" s="33" t="s">
        <v>10872</v>
      </c>
      <c r="H1489" s="33" t="s">
        <v>10873</v>
      </c>
      <c r="I1489" s="33" t="s">
        <v>10874</v>
      </c>
      <c r="J1489" s="88" t="str">
        <f t="shared" si="23"/>
        <v>VBS VLAM, Vlamingenstraat 172, 8930 MENEN</v>
      </c>
    </row>
    <row r="1490" spans="1:10" x14ac:dyDescent="0.25">
      <c r="A1490" s="33">
        <v>19083</v>
      </c>
      <c r="B1490" s="33" t="s">
        <v>5261</v>
      </c>
      <c r="C1490" s="33" t="s">
        <v>4302</v>
      </c>
      <c r="D1490" s="33">
        <v>8930</v>
      </c>
      <c r="E1490" s="33" t="s">
        <v>767</v>
      </c>
      <c r="F1490" s="33" t="s">
        <v>2235</v>
      </c>
      <c r="G1490" s="33" t="s">
        <v>10872</v>
      </c>
      <c r="H1490" s="33" t="s">
        <v>10873</v>
      </c>
      <c r="I1490" s="33" t="s">
        <v>10874</v>
      </c>
      <c r="J1490" s="88" t="str">
        <f t="shared" si="23"/>
        <v>VBS Sint-Joris, St. Jansmolenstraat 7, 8930 MENEN</v>
      </c>
    </row>
    <row r="1491" spans="1:10" x14ac:dyDescent="0.25">
      <c r="A1491" s="33">
        <v>19091</v>
      </c>
      <c r="B1491" s="33" t="s">
        <v>5789</v>
      </c>
      <c r="C1491" s="33" t="s">
        <v>4303</v>
      </c>
      <c r="D1491" s="33">
        <v>8930</v>
      </c>
      <c r="E1491" s="33" t="s">
        <v>767</v>
      </c>
      <c r="F1491" s="33" t="s">
        <v>2236</v>
      </c>
      <c r="G1491" s="33" t="s">
        <v>10872</v>
      </c>
      <c r="H1491" s="33" t="s">
        <v>10873</v>
      </c>
      <c r="I1491" s="33" t="s">
        <v>10874</v>
      </c>
      <c r="J1491" s="88" t="str">
        <f t="shared" si="23"/>
        <v>VBS Blijdhove, Guido Gezellelaan 77, 8930 MENEN</v>
      </c>
    </row>
    <row r="1492" spans="1:10" x14ac:dyDescent="0.25">
      <c r="A1492" s="33">
        <v>19109</v>
      </c>
      <c r="B1492" s="33" t="s">
        <v>6822</v>
      </c>
      <c r="C1492" s="33" t="s">
        <v>4304</v>
      </c>
      <c r="D1492" s="33">
        <v>8930</v>
      </c>
      <c r="E1492" s="33" t="s">
        <v>767</v>
      </c>
      <c r="F1492" s="33" t="s">
        <v>2237</v>
      </c>
      <c r="G1492" s="33" t="s">
        <v>10872</v>
      </c>
      <c r="H1492" s="33" t="s">
        <v>10873</v>
      </c>
      <c r="I1492" s="33" t="s">
        <v>10874</v>
      </c>
      <c r="J1492" s="88" t="str">
        <f t="shared" si="23"/>
        <v>VBS Binnenhof, Binnenhof 53, 8930 MENEN</v>
      </c>
    </row>
    <row r="1493" spans="1:10" x14ac:dyDescent="0.25">
      <c r="A1493" s="33">
        <v>19117</v>
      </c>
      <c r="B1493" s="33" t="s">
        <v>5790</v>
      </c>
      <c r="C1493" s="33" t="s">
        <v>4305</v>
      </c>
      <c r="D1493" s="33">
        <v>8560</v>
      </c>
      <c r="E1493" s="33" t="s">
        <v>418</v>
      </c>
      <c r="F1493" s="33" t="s">
        <v>2238</v>
      </c>
      <c r="G1493" s="33" t="s">
        <v>10872</v>
      </c>
      <c r="H1493" s="33" t="s">
        <v>10873</v>
      </c>
      <c r="I1493" s="33" t="s">
        <v>10874</v>
      </c>
      <c r="J1493" s="88" t="str">
        <f t="shared" si="23"/>
        <v>VBS Wijnberg, Kleine Wijnbergstraat 6, 8560 WEVELGEM</v>
      </c>
    </row>
    <row r="1494" spans="1:10" x14ac:dyDescent="0.25">
      <c r="A1494" s="33">
        <v>19125</v>
      </c>
      <c r="B1494" s="33" t="s">
        <v>10662</v>
      </c>
      <c r="C1494" s="33" t="s">
        <v>3147</v>
      </c>
      <c r="D1494" s="33">
        <v>8560</v>
      </c>
      <c r="E1494" s="33" t="s">
        <v>418</v>
      </c>
      <c r="F1494" s="33" t="s">
        <v>2239</v>
      </c>
      <c r="G1494" s="33" t="s">
        <v>10872</v>
      </c>
      <c r="H1494" s="33" t="s">
        <v>10873</v>
      </c>
      <c r="I1494" s="33" t="s">
        <v>10874</v>
      </c>
      <c r="J1494" s="88" t="str">
        <f t="shared" si="23"/>
        <v>VBS SPWe- basis, Schoolstraat 19, 8560 WEVELGEM</v>
      </c>
    </row>
    <row r="1495" spans="1:10" x14ac:dyDescent="0.25">
      <c r="A1495" s="33">
        <v>19133</v>
      </c>
      <c r="B1495" s="33" t="s">
        <v>487</v>
      </c>
      <c r="C1495" s="33" t="s">
        <v>4306</v>
      </c>
      <c r="D1495" s="33">
        <v>8560</v>
      </c>
      <c r="E1495" s="33" t="s">
        <v>418</v>
      </c>
      <c r="F1495" s="33" t="s">
        <v>2240</v>
      </c>
      <c r="G1495" s="33" t="s">
        <v>10872</v>
      </c>
      <c r="H1495" s="33" t="s">
        <v>10873</v>
      </c>
      <c r="I1495" s="33" t="s">
        <v>10874</v>
      </c>
      <c r="J1495" s="88" t="str">
        <f t="shared" si="23"/>
        <v>Vrije Basisschool, Normandiëstraat 57, 8560 WEVELGEM</v>
      </c>
    </row>
    <row r="1496" spans="1:10" x14ac:dyDescent="0.25">
      <c r="A1496" s="33">
        <v>19141</v>
      </c>
      <c r="B1496" s="33" t="s">
        <v>489</v>
      </c>
      <c r="C1496" s="33" t="s">
        <v>4307</v>
      </c>
      <c r="D1496" s="33">
        <v>8560</v>
      </c>
      <c r="E1496" s="33" t="s">
        <v>418</v>
      </c>
      <c r="F1496" s="33" t="s">
        <v>2241</v>
      </c>
      <c r="G1496" s="33" t="s">
        <v>10872</v>
      </c>
      <c r="H1496" s="33" t="s">
        <v>10873</v>
      </c>
      <c r="I1496" s="33" t="s">
        <v>10874</v>
      </c>
      <c r="J1496" s="88" t="str">
        <f t="shared" si="23"/>
        <v>Gemeentelijke Basisschool, Hoogstraat 10, 8560 WEVELGEM</v>
      </c>
    </row>
    <row r="1497" spans="1:10" x14ac:dyDescent="0.25">
      <c r="A1497" s="33">
        <v>19158</v>
      </c>
      <c r="B1497" s="33" t="s">
        <v>10206</v>
      </c>
      <c r="C1497" s="33" t="s">
        <v>4308</v>
      </c>
      <c r="D1497" s="33">
        <v>8501</v>
      </c>
      <c r="E1497" s="33" t="s">
        <v>768</v>
      </c>
      <c r="F1497" s="33" t="s">
        <v>2242</v>
      </c>
      <c r="G1497" s="33" t="s">
        <v>10872</v>
      </c>
      <c r="H1497" s="33" t="s">
        <v>10873</v>
      </c>
      <c r="I1497" s="33" t="s">
        <v>10874</v>
      </c>
      <c r="J1497" s="88" t="str">
        <f t="shared" si="23"/>
        <v>VKS De Tandem, Driekerkenstraat 6, 8501 BISSEGEM</v>
      </c>
    </row>
    <row r="1498" spans="1:10" x14ac:dyDescent="0.25">
      <c r="A1498" s="33">
        <v>19166</v>
      </c>
      <c r="B1498" s="33" t="s">
        <v>10207</v>
      </c>
      <c r="C1498" s="33" t="s">
        <v>4309</v>
      </c>
      <c r="D1498" s="33">
        <v>8501</v>
      </c>
      <c r="E1498" s="33" t="s">
        <v>768</v>
      </c>
      <c r="F1498" s="33" t="s">
        <v>2242</v>
      </c>
      <c r="G1498" s="33" t="s">
        <v>10872</v>
      </c>
      <c r="H1498" s="33" t="s">
        <v>10873</v>
      </c>
      <c r="I1498" s="33" t="s">
        <v>10874</v>
      </c>
      <c r="J1498" s="88" t="str">
        <f t="shared" si="23"/>
        <v>VLS De Tandem, Hendrik Dewildestraat 4, 8501 BISSEGEM</v>
      </c>
    </row>
    <row r="1499" spans="1:10" x14ac:dyDescent="0.25">
      <c r="A1499" s="33">
        <v>19174</v>
      </c>
      <c r="B1499" s="33" t="s">
        <v>486</v>
      </c>
      <c r="C1499" s="33" t="s">
        <v>4310</v>
      </c>
      <c r="D1499" s="33">
        <v>8560</v>
      </c>
      <c r="E1499" s="33" t="s">
        <v>769</v>
      </c>
      <c r="F1499" s="33" t="s">
        <v>2243</v>
      </c>
      <c r="G1499" s="33" t="s">
        <v>10872</v>
      </c>
      <c r="H1499" s="33" t="s">
        <v>10873</v>
      </c>
      <c r="I1499" s="33" t="s">
        <v>10874</v>
      </c>
      <c r="J1499" s="88" t="str">
        <f t="shared" si="23"/>
        <v>Vrije Kleuterschool, Dorpsplein 29, 8560 GULLEGEM</v>
      </c>
    </row>
    <row r="1500" spans="1:10" x14ac:dyDescent="0.25">
      <c r="A1500" s="33">
        <v>19182</v>
      </c>
      <c r="B1500" s="33" t="s">
        <v>10663</v>
      </c>
      <c r="C1500" s="33" t="s">
        <v>4311</v>
      </c>
      <c r="D1500" s="33">
        <v>8560</v>
      </c>
      <c r="E1500" s="33" t="s">
        <v>769</v>
      </c>
      <c r="F1500" s="33" t="s">
        <v>2244</v>
      </c>
      <c r="G1500" s="33" t="s">
        <v>10872</v>
      </c>
      <c r="H1500" s="33" t="s">
        <v>10873</v>
      </c>
      <c r="I1500" s="33" t="s">
        <v>10874</v>
      </c>
      <c r="J1500" s="88" t="str">
        <f t="shared" si="23"/>
        <v>VLS De Gulleboom, Poststraat 20, 8560 GULLEGEM</v>
      </c>
    </row>
    <row r="1501" spans="1:10" x14ac:dyDescent="0.25">
      <c r="A1501" s="33">
        <v>19191</v>
      </c>
      <c r="B1501" s="33" t="s">
        <v>10663</v>
      </c>
      <c r="C1501" s="33" t="s">
        <v>4312</v>
      </c>
      <c r="D1501" s="33">
        <v>8560</v>
      </c>
      <c r="E1501" s="33" t="s">
        <v>769</v>
      </c>
      <c r="F1501" s="33" t="s">
        <v>2243</v>
      </c>
      <c r="G1501" s="33" t="s">
        <v>10872</v>
      </c>
      <c r="H1501" s="33" t="s">
        <v>10873</v>
      </c>
      <c r="I1501" s="33" t="s">
        <v>10874</v>
      </c>
      <c r="J1501" s="88" t="str">
        <f t="shared" si="23"/>
        <v>VLS De Gulleboom, Bissegemstraat 22, 8560 GULLEGEM</v>
      </c>
    </row>
    <row r="1502" spans="1:10" x14ac:dyDescent="0.25">
      <c r="A1502" s="33">
        <v>19208</v>
      </c>
      <c r="B1502" s="33" t="s">
        <v>5791</v>
      </c>
      <c r="C1502" s="33" t="s">
        <v>6823</v>
      </c>
      <c r="D1502" s="33">
        <v>8560</v>
      </c>
      <c r="E1502" s="33" t="s">
        <v>770</v>
      </c>
      <c r="F1502" s="33" t="s">
        <v>2245</v>
      </c>
      <c r="G1502" s="33" t="s">
        <v>10872</v>
      </c>
      <c r="H1502" s="33" t="s">
        <v>10873</v>
      </c>
      <c r="I1502" s="33" t="s">
        <v>10874</v>
      </c>
      <c r="J1502" s="88" t="str">
        <f t="shared" si="23"/>
        <v>VLS BaMo, Caesar Gezellestraat 7, 8560 MOORSELE</v>
      </c>
    </row>
    <row r="1503" spans="1:10" x14ac:dyDescent="0.25">
      <c r="A1503" s="33">
        <v>19216</v>
      </c>
      <c r="B1503" s="33" t="s">
        <v>487</v>
      </c>
      <c r="C1503" s="33" t="s">
        <v>4313</v>
      </c>
      <c r="D1503" s="33">
        <v>8560</v>
      </c>
      <c r="E1503" s="33" t="s">
        <v>770</v>
      </c>
      <c r="F1503" s="33" t="s">
        <v>2245</v>
      </c>
      <c r="G1503" s="33" t="s">
        <v>10872</v>
      </c>
      <c r="H1503" s="33" t="s">
        <v>10873</v>
      </c>
      <c r="I1503" s="33" t="s">
        <v>10874</v>
      </c>
      <c r="J1503" s="88" t="str">
        <f t="shared" si="23"/>
        <v>Vrije Basisschool, Rozenstraat 6, 8560 MOORSELE</v>
      </c>
    </row>
    <row r="1504" spans="1:10" x14ac:dyDescent="0.25">
      <c r="A1504" s="33">
        <v>19224</v>
      </c>
      <c r="B1504" s="33" t="s">
        <v>5792</v>
      </c>
      <c r="C1504" s="33" t="s">
        <v>4314</v>
      </c>
      <c r="D1504" s="33">
        <v>8880</v>
      </c>
      <c r="E1504" s="33" t="s">
        <v>421</v>
      </c>
      <c r="F1504" s="33" t="s">
        <v>2246</v>
      </c>
      <c r="G1504" s="33" t="s">
        <v>10872</v>
      </c>
      <c r="H1504" s="33" t="s">
        <v>10873</v>
      </c>
      <c r="I1504" s="33" t="s">
        <v>10874</v>
      </c>
      <c r="J1504" s="88" t="str">
        <f t="shared" si="23"/>
        <v>VBS De Peereboom, Hugo Verriestlaan 49, 8880 LEDEGEM</v>
      </c>
    </row>
    <row r="1505" spans="1:10" x14ac:dyDescent="0.25">
      <c r="A1505" s="33">
        <v>19232</v>
      </c>
      <c r="B1505" s="33" t="s">
        <v>5690</v>
      </c>
      <c r="C1505" s="33" t="s">
        <v>4315</v>
      </c>
      <c r="D1505" s="33">
        <v>8880</v>
      </c>
      <c r="E1505" s="33" t="s">
        <v>771</v>
      </c>
      <c r="F1505" s="33" t="s">
        <v>10932</v>
      </c>
      <c r="G1505" s="33" t="s">
        <v>10872</v>
      </c>
      <c r="H1505" s="33" t="s">
        <v>10873</v>
      </c>
      <c r="I1505" s="33" t="s">
        <v>10874</v>
      </c>
      <c r="J1505" s="88" t="str">
        <f t="shared" si="23"/>
        <v>VBS Sint-Jan, Rollegemstraat 216, 8880 ROLLEGEM-KAPELLE</v>
      </c>
    </row>
    <row r="1506" spans="1:10" x14ac:dyDescent="0.25">
      <c r="A1506" s="33">
        <v>19241</v>
      </c>
      <c r="B1506" s="33" t="s">
        <v>5793</v>
      </c>
      <c r="C1506" s="33" t="s">
        <v>4316</v>
      </c>
      <c r="D1506" s="33">
        <v>8890</v>
      </c>
      <c r="E1506" s="33" t="s">
        <v>772</v>
      </c>
      <c r="F1506" s="33" t="s">
        <v>2247</v>
      </c>
      <c r="G1506" s="33" t="s">
        <v>10872</v>
      </c>
      <c r="H1506" s="33" t="s">
        <v>10873</v>
      </c>
      <c r="I1506" s="33" t="s">
        <v>10874</v>
      </c>
      <c r="J1506" s="88" t="str">
        <f t="shared" si="23"/>
        <v>VBS 't Brugske Dadizele, Plaats 29, 8890 DADIZELE</v>
      </c>
    </row>
    <row r="1507" spans="1:10" x14ac:dyDescent="0.25">
      <c r="A1507" s="33">
        <v>19265</v>
      </c>
      <c r="B1507" s="33" t="s">
        <v>5794</v>
      </c>
      <c r="C1507" s="33" t="s">
        <v>4317</v>
      </c>
      <c r="D1507" s="33">
        <v>8890</v>
      </c>
      <c r="E1507" s="33" t="s">
        <v>773</v>
      </c>
      <c r="F1507" s="33" t="s">
        <v>2248</v>
      </c>
      <c r="G1507" s="33" t="s">
        <v>10872</v>
      </c>
      <c r="H1507" s="33" t="s">
        <v>10873</v>
      </c>
      <c r="I1507" s="33" t="s">
        <v>10874</v>
      </c>
      <c r="J1507" s="88" t="str">
        <f t="shared" si="23"/>
        <v>VBS 't Brugske Slypskapelle, Pastorijstraat 2, 8890 MOORSLEDE</v>
      </c>
    </row>
    <row r="1508" spans="1:10" x14ac:dyDescent="0.25">
      <c r="A1508" s="33">
        <v>19323</v>
      </c>
      <c r="B1508" s="33" t="s">
        <v>5313</v>
      </c>
      <c r="C1508" s="33" t="s">
        <v>4318</v>
      </c>
      <c r="D1508" s="33">
        <v>8980</v>
      </c>
      <c r="E1508" s="33" t="s">
        <v>774</v>
      </c>
      <c r="F1508" s="33" t="s">
        <v>2249</v>
      </c>
      <c r="G1508" s="33" t="s">
        <v>10872</v>
      </c>
      <c r="H1508" s="33" t="s">
        <v>10873</v>
      </c>
      <c r="I1508" s="33" t="s">
        <v>10874</v>
      </c>
      <c r="J1508" s="88" t="str">
        <f t="shared" si="23"/>
        <v>GBS De Regenboog, Oude Zandvoordestraat 1, 8980 GELUVELD</v>
      </c>
    </row>
    <row r="1509" spans="1:10" x14ac:dyDescent="0.25">
      <c r="A1509" s="33">
        <v>19331</v>
      </c>
      <c r="B1509" s="33" t="s">
        <v>5795</v>
      </c>
      <c r="C1509" s="33" t="s">
        <v>4319</v>
      </c>
      <c r="D1509" s="33">
        <v>8980</v>
      </c>
      <c r="E1509" s="33" t="s">
        <v>775</v>
      </c>
      <c r="F1509" s="33" t="s">
        <v>2250</v>
      </c>
      <c r="G1509" s="33" t="s">
        <v>10872</v>
      </c>
      <c r="H1509" s="33" t="s">
        <v>10873</v>
      </c>
      <c r="I1509" s="33" t="s">
        <v>10874</v>
      </c>
      <c r="J1509" s="88" t="str">
        <f t="shared" si="23"/>
        <v>VBS De Biesweide, Kloosterlaan 4, 8980 BESELARE</v>
      </c>
    </row>
    <row r="1510" spans="1:10" x14ac:dyDescent="0.25">
      <c r="A1510" s="33">
        <v>19364</v>
      </c>
      <c r="B1510" s="33" t="s">
        <v>10664</v>
      </c>
      <c r="C1510" s="33" t="s">
        <v>4320</v>
      </c>
      <c r="D1510" s="33">
        <v>8980</v>
      </c>
      <c r="E1510" s="33" t="s">
        <v>776</v>
      </c>
      <c r="F1510" s="33" t="s">
        <v>2251</v>
      </c>
      <c r="G1510" s="33" t="s">
        <v>10872</v>
      </c>
      <c r="H1510" s="33" t="s">
        <v>10873</v>
      </c>
      <c r="I1510" s="33" t="s">
        <v>10874</v>
      </c>
      <c r="J1510" s="88" t="str">
        <f t="shared" si="23"/>
        <v>GBS De Zonnebloem, Berten Pilstraat 7, 8980 ZONNEBEKE</v>
      </c>
    </row>
    <row r="1511" spans="1:10" x14ac:dyDescent="0.25">
      <c r="A1511" s="33">
        <v>19372</v>
      </c>
      <c r="B1511" s="33" t="s">
        <v>5796</v>
      </c>
      <c r="C1511" s="33" t="s">
        <v>4321</v>
      </c>
      <c r="D1511" s="33">
        <v>8980</v>
      </c>
      <c r="E1511" s="33" t="s">
        <v>776</v>
      </c>
      <c r="F1511" s="33" t="s">
        <v>2252</v>
      </c>
      <c r="G1511" s="33" t="s">
        <v>10872</v>
      </c>
      <c r="H1511" s="33" t="s">
        <v>10873</v>
      </c>
      <c r="I1511" s="33" t="s">
        <v>10874</v>
      </c>
      <c r="J1511" s="88" t="str">
        <f t="shared" si="23"/>
        <v>VBS De Wijzer Zonnebeke, Ieperstraat 2_a, 8980 ZONNEBEKE</v>
      </c>
    </row>
    <row r="1512" spans="1:10" x14ac:dyDescent="0.25">
      <c r="A1512" s="33">
        <v>19381</v>
      </c>
      <c r="B1512" s="33" t="s">
        <v>5797</v>
      </c>
      <c r="C1512" s="33" t="s">
        <v>4322</v>
      </c>
      <c r="D1512" s="33">
        <v>8890</v>
      </c>
      <c r="E1512" s="33" t="s">
        <v>773</v>
      </c>
      <c r="F1512" s="33" t="s">
        <v>2253</v>
      </c>
      <c r="G1512" s="33" t="s">
        <v>10872</v>
      </c>
      <c r="H1512" s="33" t="s">
        <v>10873</v>
      </c>
      <c r="I1512" s="33" t="s">
        <v>10874</v>
      </c>
      <c r="J1512" s="88" t="str">
        <f t="shared" si="23"/>
        <v>VBS De Bunderboog, Stationstraat 49_A, 8890 MOORSLEDE</v>
      </c>
    </row>
    <row r="1513" spans="1:10" x14ac:dyDescent="0.25">
      <c r="A1513" s="33">
        <v>19398</v>
      </c>
      <c r="B1513" s="33" t="s">
        <v>5736</v>
      </c>
      <c r="C1513" s="33" t="s">
        <v>4323</v>
      </c>
      <c r="D1513" s="33">
        <v>8890</v>
      </c>
      <c r="E1513" s="33" t="s">
        <v>773</v>
      </c>
      <c r="F1513" s="33" t="s">
        <v>2254</v>
      </c>
      <c r="G1513" s="33" t="s">
        <v>10872</v>
      </c>
      <c r="H1513" s="33" t="s">
        <v>10873</v>
      </c>
      <c r="I1513" s="33" t="s">
        <v>10874</v>
      </c>
      <c r="J1513" s="88" t="str">
        <f t="shared" si="23"/>
        <v>GBS Klavertje Vier, Roeselaarsestraat 60, 8890 MOORSLEDE</v>
      </c>
    </row>
    <row r="1514" spans="1:10" x14ac:dyDescent="0.25">
      <c r="A1514" s="33">
        <v>19431</v>
      </c>
      <c r="B1514" s="33" t="s">
        <v>5798</v>
      </c>
      <c r="C1514" s="33" t="s">
        <v>4324</v>
      </c>
      <c r="D1514" s="33">
        <v>8870</v>
      </c>
      <c r="E1514" s="33" t="s">
        <v>422</v>
      </c>
      <c r="F1514" s="33" t="s">
        <v>2255</v>
      </c>
      <c r="G1514" s="33" t="s">
        <v>10872</v>
      </c>
      <c r="H1514" s="33" t="s">
        <v>10873</v>
      </c>
      <c r="I1514" s="33" t="s">
        <v>10874</v>
      </c>
      <c r="J1514" s="88" t="str">
        <f t="shared" si="23"/>
        <v>VBS Heilig Hart Izegem, Roeselaarsestraat 334, 8870 IZEGEM</v>
      </c>
    </row>
    <row r="1515" spans="1:10" x14ac:dyDescent="0.25">
      <c r="A1515" s="33">
        <v>19448</v>
      </c>
      <c r="B1515" s="33" t="s">
        <v>5799</v>
      </c>
      <c r="C1515" s="33" t="s">
        <v>4325</v>
      </c>
      <c r="D1515" s="33">
        <v>8870</v>
      </c>
      <c r="E1515" s="33" t="s">
        <v>422</v>
      </c>
      <c r="F1515" s="33" t="s">
        <v>2256</v>
      </c>
      <c r="G1515" s="33" t="s">
        <v>10872</v>
      </c>
      <c r="H1515" s="33" t="s">
        <v>10873</v>
      </c>
      <c r="I1515" s="33" t="s">
        <v>10874</v>
      </c>
      <c r="J1515" s="88" t="str">
        <f t="shared" si="23"/>
        <v>VBS Sint-Rafaël, Baronielaan 19, 8870 IZEGEM</v>
      </c>
    </row>
    <row r="1516" spans="1:10" x14ac:dyDescent="0.25">
      <c r="A1516" s="33">
        <v>19463</v>
      </c>
      <c r="B1516" s="33" t="s">
        <v>5800</v>
      </c>
      <c r="C1516" s="33" t="s">
        <v>4326</v>
      </c>
      <c r="D1516" s="33">
        <v>8870</v>
      </c>
      <c r="E1516" s="33" t="s">
        <v>422</v>
      </c>
      <c r="F1516" s="33" t="s">
        <v>2257</v>
      </c>
      <c r="G1516" s="33" t="s">
        <v>10872</v>
      </c>
      <c r="H1516" s="33" t="s">
        <v>10873</v>
      </c>
      <c r="I1516" s="33" t="s">
        <v>10874</v>
      </c>
      <c r="J1516" s="88" t="str">
        <f t="shared" si="23"/>
        <v>VSB Heilige Familie, Leenstraat 110, 8870 IZEGEM</v>
      </c>
    </row>
    <row r="1517" spans="1:10" x14ac:dyDescent="0.25">
      <c r="A1517" s="33">
        <v>19489</v>
      </c>
      <c r="B1517" s="33" t="s">
        <v>5271</v>
      </c>
      <c r="C1517" s="33" t="s">
        <v>4327</v>
      </c>
      <c r="D1517" s="33">
        <v>8870</v>
      </c>
      <c r="E1517" s="33" t="s">
        <v>422</v>
      </c>
      <c r="F1517" s="33" t="s">
        <v>2258</v>
      </c>
      <c r="G1517" s="33" t="s">
        <v>10872</v>
      </c>
      <c r="H1517" s="33" t="s">
        <v>10873</v>
      </c>
      <c r="I1517" s="33" t="s">
        <v>10874</v>
      </c>
      <c r="J1517" s="88" t="str">
        <f t="shared" si="23"/>
        <v>VBS Sint-Pieter, Prinsessestraat 13, 8870 IZEGEM</v>
      </c>
    </row>
    <row r="1518" spans="1:10" x14ac:dyDescent="0.25">
      <c r="A1518" s="33">
        <v>19497</v>
      </c>
      <c r="B1518" s="33" t="s">
        <v>5895</v>
      </c>
      <c r="C1518" s="33" t="s">
        <v>4328</v>
      </c>
      <c r="D1518" s="33">
        <v>8870</v>
      </c>
      <c r="E1518" s="33" t="s">
        <v>777</v>
      </c>
      <c r="F1518" s="33" t="s">
        <v>2259</v>
      </c>
      <c r="G1518" s="33" t="s">
        <v>10872</v>
      </c>
      <c r="H1518" s="33" t="s">
        <v>10873</v>
      </c>
      <c r="I1518" s="33" t="s">
        <v>10874</v>
      </c>
      <c r="J1518" s="88" t="str">
        <f t="shared" si="23"/>
        <v>VBS Sint-Vincentiusschool, Hogestraat 66, 8870 KACHTEM</v>
      </c>
    </row>
    <row r="1519" spans="1:10" x14ac:dyDescent="0.25">
      <c r="A1519" s="33">
        <v>19505</v>
      </c>
      <c r="B1519" s="33" t="s">
        <v>5801</v>
      </c>
      <c r="C1519" s="33" t="s">
        <v>4329</v>
      </c>
      <c r="D1519" s="33">
        <v>8501</v>
      </c>
      <c r="E1519" s="33" t="s">
        <v>423</v>
      </c>
      <c r="F1519" s="33" t="s">
        <v>2260</v>
      </c>
      <c r="G1519" s="33" t="s">
        <v>10872</v>
      </c>
      <c r="H1519" s="33" t="s">
        <v>10873</v>
      </c>
      <c r="I1519" s="33" t="s">
        <v>10874</v>
      </c>
      <c r="J1519" s="88" t="str">
        <f t="shared" si="23"/>
        <v>VLS Spes Nostra, Koffiestraat 8, 8501 HEULE</v>
      </c>
    </row>
    <row r="1520" spans="1:10" x14ac:dyDescent="0.25">
      <c r="A1520" s="33">
        <v>19513</v>
      </c>
      <c r="B1520" s="33" t="s">
        <v>10665</v>
      </c>
      <c r="C1520" s="33" t="s">
        <v>10933</v>
      </c>
      <c r="D1520" s="33">
        <v>8501</v>
      </c>
      <c r="E1520" s="33" t="s">
        <v>423</v>
      </c>
      <c r="F1520" s="33" t="s">
        <v>2261</v>
      </c>
      <c r="G1520" s="33" t="s">
        <v>10872</v>
      </c>
      <c r="H1520" s="33" t="s">
        <v>10873</v>
      </c>
      <c r="I1520" s="33" t="s">
        <v>10874</v>
      </c>
      <c r="J1520" s="88" t="str">
        <f t="shared" si="23"/>
        <v>VBS De Watermolen, Watermolenwal 16, 8501 HEULE</v>
      </c>
    </row>
    <row r="1521" spans="1:10" x14ac:dyDescent="0.25">
      <c r="A1521" s="33">
        <v>19521</v>
      </c>
      <c r="B1521" s="33" t="s">
        <v>5801</v>
      </c>
      <c r="C1521" s="33" t="s">
        <v>3052</v>
      </c>
      <c r="D1521" s="33">
        <v>8501</v>
      </c>
      <c r="E1521" s="33" t="s">
        <v>423</v>
      </c>
      <c r="F1521" s="33" t="s">
        <v>2262</v>
      </c>
      <c r="G1521" s="33" t="s">
        <v>10872</v>
      </c>
      <c r="H1521" s="33" t="s">
        <v>10873</v>
      </c>
      <c r="I1521" s="33" t="s">
        <v>10874</v>
      </c>
      <c r="J1521" s="88" t="str">
        <f t="shared" si="23"/>
        <v>VLS Spes Nostra, Schoolstraat 2, 8501 HEULE</v>
      </c>
    </row>
    <row r="1522" spans="1:10" x14ac:dyDescent="0.25">
      <c r="A1522" s="33">
        <v>19539</v>
      </c>
      <c r="B1522" s="33" t="s">
        <v>5802</v>
      </c>
      <c r="C1522" s="33" t="s">
        <v>4330</v>
      </c>
      <c r="D1522" s="33">
        <v>8501</v>
      </c>
      <c r="E1522" s="33" t="s">
        <v>423</v>
      </c>
      <c r="F1522" s="33" t="s">
        <v>2260</v>
      </c>
      <c r="G1522" s="33" t="s">
        <v>10872</v>
      </c>
      <c r="H1522" s="33" t="s">
        <v>10873</v>
      </c>
      <c r="I1522" s="33" t="s">
        <v>10874</v>
      </c>
      <c r="J1522" s="88" t="str">
        <f t="shared" si="23"/>
        <v>VKS Spes Nostra, Steenstraat 12, 8501 HEULE</v>
      </c>
    </row>
    <row r="1523" spans="1:10" x14ac:dyDescent="0.25">
      <c r="A1523" s="33">
        <v>19547</v>
      </c>
      <c r="B1523" s="33" t="s">
        <v>5803</v>
      </c>
      <c r="C1523" s="33" t="s">
        <v>4331</v>
      </c>
      <c r="D1523" s="33">
        <v>8520</v>
      </c>
      <c r="E1523" s="33" t="s">
        <v>424</v>
      </c>
      <c r="F1523" s="33" t="s">
        <v>2263</v>
      </c>
      <c r="G1523" s="33" t="s">
        <v>10872</v>
      </c>
      <c r="H1523" s="33" t="s">
        <v>10873</v>
      </c>
      <c r="I1523" s="33" t="s">
        <v>10874</v>
      </c>
      <c r="J1523" s="88" t="str">
        <f t="shared" si="23"/>
        <v>GBS Centrumschool Kuurne, Gasthuisstraat 30, 8520 KUURNE</v>
      </c>
    </row>
    <row r="1524" spans="1:10" x14ac:dyDescent="0.25">
      <c r="A1524" s="33">
        <v>19554</v>
      </c>
      <c r="B1524" s="33" t="s">
        <v>10666</v>
      </c>
      <c r="C1524" s="33" t="s">
        <v>4332</v>
      </c>
      <c r="D1524" s="33">
        <v>8520</v>
      </c>
      <c r="E1524" s="33" t="s">
        <v>424</v>
      </c>
      <c r="F1524" s="33" t="s">
        <v>2264</v>
      </c>
      <c r="G1524" s="33" t="s">
        <v>10872</v>
      </c>
      <c r="H1524" s="33" t="s">
        <v>10873</v>
      </c>
      <c r="I1524" s="33" t="s">
        <v>10874</v>
      </c>
      <c r="J1524" s="88" t="str">
        <f t="shared" si="23"/>
        <v>GBS Wijzer&amp;Pienter, Koning Boudewijnstraat 52, 8520 KUURNE</v>
      </c>
    </row>
    <row r="1525" spans="1:10" x14ac:dyDescent="0.25">
      <c r="A1525" s="33">
        <v>19562</v>
      </c>
      <c r="B1525" s="33" t="s">
        <v>5804</v>
      </c>
      <c r="C1525" s="33" t="s">
        <v>4333</v>
      </c>
      <c r="D1525" s="33">
        <v>8520</v>
      </c>
      <c r="E1525" s="33" t="s">
        <v>424</v>
      </c>
      <c r="F1525" s="33" t="s">
        <v>2265</v>
      </c>
      <c r="G1525" s="33" t="s">
        <v>10872</v>
      </c>
      <c r="H1525" s="33" t="s">
        <v>10873</v>
      </c>
      <c r="I1525" s="33" t="s">
        <v>10874</v>
      </c>
      <c r="J1525" s="88" t="str">
        <f t="shared" si="23"/>
        <v>VBS St- Michiel, Gen. Eisenhowerstraat 8, 8520 KUURNE</v>
      </c>
    </row>
    <row r="1526" spans="1:10" x14ac:dyDescent="0.25">
      <c r="A1526" s="33">
        <v>19571</v>
      </c>
      <c r="B1526" s="33" t="s">
        <v>486</v>
      </c>
      <c r="C1526" s="33" t="s">
        <v>912</v>
      </c>
      <c r="D1526" s="33">
        <v>8520</v>
      </c>
      <c r="E1526" s="33" t="s">
        <v>424</v>
      </c>
      <c r="F1526" s="33" t="s">
        <v>2265</v>
      </c>
      <c r="G1526" s="33" t="s">
        <v>10872</v>
      </c>
      <c r="H1526" s="33" t="s">
        <v>10873</v>
      </c>
      <c r="I1526" s="33" t="s">
        <v>10874</v>
      </c>
      <c r="J1526" s="88" t="str">
        <f t="shared" si="23"/>
        <v>Vrije Kleuterschool, Kortrijksestraat 12_01, 8520 KUURNE</v>
      </c>
    </row>
    <row r="1527" spans="1:10" x14ac:dyDescent="0.25">
      <c r="A1527" s="33">
        <v>19588</v>
      </c>
      <c r="B1527" s="33" t="s">
        <v>5271</v>
      </c>
      <c r="C1527" s="33" t="s">
        <v>4334</v>
      </c>
      <c r="D1527" s="33">
        <v>8520</v>
      </c>
      <c r="E1527" s="33" t="s">
        <v>424</v>
      </c>
      <c r="F1527" s="33" t="s">
        <v>2266</v>
      </c>
      <c r="G1527" s="33" t="s">
        <v>10872</v>
      </c>
      <c r="H1527" s="33" t="s">
        <v>10873</v>
      </c>
      <c r="I1527" s="33" t="s">
        <v>10874</v>
      </c>
      <c r="J1527" s="88" t="str">
        <f t="shared" si="23"/>
        <v>VBS Sint-Pieter, Sint-Michielsweg 2_2, 8520 KUURNE</v>
      </c>
    </row>
    <row r="1528" spans="1:10" x14ac:dyDescent="0.25">
      <c r="A1528" s="33">
        <v>19596</v>
      </c>
      <c r="B1528" s="33" t="s">
        <v>5805</v>
      </c>
      <c r="C1528" s="33" t="s">
        <v>4335</v>
      </c>
      <c r="D1528" s="33">
        <v>8531</v>
      </c>
      <c r="E1528" s="33" t="s">
        <v>778</v>
      </c>
      <c r="F1528" s="33" t="s">
        <v>5806</v>
      </c>
      <c r="G1528" s="33" t="s">
        <v>10872</v>
      </c>
      <c r="H1528" s="33" t="s">
        <v>10873</v>
      </c>
      <c r="I1528" s="33" t="s">
        <v>10874</v>
      </c>
      <c r="J1528" s="88" t="str">
        <f t="shared" si="23"/>
        <v>GBS Noord, Tieltsestraat 31, 8531 HULSTE</v>
      </c>
    </row>
    <row r="1529" spans="1:10" x14ac:dyDescent="0.25">
      <c r="A1529" s="33">
        <v>19604</v>
      </c>
      <c r="B1529" s="33" t="s">
        <v>5807</v>
      </c>
      <c r="C1529" s="33" t="s">
        <v>4336</v>
      </c>
      <c r="D1529" s="33">
        <v>8530</v>
      </c>
      <c r="E1529" s="33" t="s">
        <v>425</v>
      </c>
      <c r="F1529" s="33" t="s">
        <v>2925</v>
      </c>
      <c r="G1529" s="33" t="s">
        <v>10872</v>
      </c>
      <c r="H1529" s="33" t="s">
        <v>10873</v>
      </c>
      <c r="I1529" s="33" t="s">
        <v>10874</v>
      </c>
      <c r="J1529" s="88" t="str">
        <f t="shared" si="23"/>
        <v>SBS Zuid, Generaal Deprezstraat 91, 8530 HARELBEKE</v>
      </c>
    </row>
    <row r="1530" spans="1:10" x14ac:dyDescent="0.25">
      <c r="A1530" s="33">
        <v>19612</v>
      </c>
      <c r="B1530" s="33" t="s">
        <v>5411</v>
      </c>
      <c r="C1530" s="33" t="s">
        <v>4337</v>
      </c>
      <c r="D1530" s="33">
        <v>8530</v>
      </c>
      <c r="E1530" s="33" t="s">
        <v>425</v>
      </c>
      <c r="F1530" s="33" t="s">
        <v>2267</v>
      </c>
      <c r="G1530" s="33" t="s">
        <v>10872</v>
      </c>
      <c r="H1530" s="33" t="s">
        <v>10873</v>
      </c>
      <c r="I1530" s="33" t="s">
        <v>10874</v>
      </c>
      <c r="J1530" s="88" t="str">
        <f t="shared" si="23"/>
        <v>VBS Heilig Hart, Tuinstraat 21, 8530 HARELBEKE</v>
      </c>
    </row>
    <row r="1531" spans="1:10" x14ac:dyDescent="0.25">
      <c r="A1531" s="33">
        <v>19621</v>
      </c>
      <c r="B1531" s="33" t="s">
        <v>5808</v>
      </c>
      <c r="C1531" s="33" t="s">
        <v>4338</v>
      </c>
      <c r="D1531" s="33">
        <v>8530</v>
      </c>
      <c r="E1531" s="33" t="s">
        <v>425</v>
      </c>
      <c r="F1531" s="33" t="s">
        <v>2268</v>
      </c>
      <c r="G1531" s="33" t="s">
        <v>10872</v>
      </c>
      <c r="H1531" s="33" t="s">
        <v>10873</v>
      </c>
      <c r="I1531" s="33" t="s">
        <v>10874</v>
      </c>
      <c r="J1531" s="88" t="str">
        <f t="shared" si="23"/>
        <v>VBS Maria, Schoolstraat 70, 8530 HARELBEKE</v>
      </c>
    </row>
    <row r="1532" spans="1:10" x14ac:dyDescent="0.25">
      <c r="A1532" s="33">
        <v>19638</v>
      </c>
      <c r="B1532" s="33" t="s">
        <v>487</v>
      </c>
      <c r="C1532" s="33" t="s">
        <v>4339</v>
      </c>
      <c r="D1532" s="33">
        <v>8540</v>
      </c>
      <c r="E1532" s="33" t="s">
        <v>416</v>
      </c>
      <c r="F1532" s="33" t="s">
        <v>2269</v>
      </c>
      <c r="G1532" s="33" t="s">
        <v>10872</v>
      </c>
      <c r="H1532" s="33" t="s">
        <v>10873</v>
      </c>
      <c r="I1532" s="33" t="s">
        <v>10874</v>
      </c>
      <c r="J1532" s="88" t="str">
        <f t="shared" si="23"/>
        <v>Vrije Basisschool, Hoogstraat 41, 8540 DEERLIJK</v>
      </c>
    </row>
    <row r="1533" spans="1:10" x14ac:dyDescent="0.25">
      <c r="A1533" s="33">
        <v>19653</v>
      </c>
      <c r="B1533" s="33" t="s">
        <v>487</v>
      </c>
      <c r="C1533" s="33" t="s">
        <v>4340</v>
      </c>
      <c r="D1533" s="33">
        <v>8540</v>
      </c>
      <c r="E1533" s="33" t="s">
        <v>416</v>
      </c>
      <c r="F1533" s="33" t="s">
        <v>2270</v>
      </c>
      <c r="G1533" s="33" t="s">
        <v>10872</v>
      </c>
      <c r="H1533" s="33" t="s">
        <v>10873</v>
      </c>
      <c r="I1533" s="33" t="s">
        <v>10874</v>
      </c>
      <c r="J1533" s="88" t="str">
        <f t="shared" si="23"/>
        <v>Vrije Basisschool, Breestraat 65, 8540 DEERLIJK</v>
      </c>
    </row>
    <row r="1534" spans="1:10" x14ac:dyDescent="0.25">
      <c r="A1534" s="33">
        <v>19661</v>
      </c>
      <c r="B1534" s="33" t="s">
        <v>5809</v>
      </c>
      <c r="C1534" s="33" t="s">
        <v>4341</v>
      </c>
      <c r="D1534" s="33">
        <v>8540</v>
      </c>
      <c r="E1534" s="33" t="s">
        <v>416</v>
      </c>
      <c r="F1534" s="33" t="s">
        <v>2271</v>
      </c>
      <c r="G1534" s="33" t="s">
        <v>10872</v>
      </c>
      <c r="H1534" s="33" t="s">
        <v>10873</v>
      </c>
      <c r="I1534" s="33" t="s">
        <v>10874</v>
      </c>
      <c r="J1534" s="88" t="str">
        <f t="shared" si="23"/>
        <v>VBS St- Lodewijk, Pladijsstraat 296, 8540 DEERLIJK</v>
      </c>
    </row>
    <row r="1535" spans="1:10" x14ac:dyDescent="0.25">
      <c r="A1535" s="33">
        <v>19679</v>
      </c>
      <c r="B1535" s="33" t="s">
        <v>898</v>
      </c>
      <c r="C1535" s="33" t="s">
        <v>4342</v>
      </c>
      <c r="D1535" s="33">
        <v>8540</v>
      </c>
      <c r="E1535" s="33" t="s">
        <v>416</v>
      </c>
      <c r="F1535" s="33" t="s">
        <v>2272</v>
      </c>
      <c r="G1535" s="33" t="s">
        <v>10872</v>
      </c>
      <c r="H1535" s="33" t="s">
        <v>10873</v>
      </c>
      <c r="I1535" s="33" t="s">
        <v>10874</v>
      </c>
      <c r="J1535" s="88" t="str">
        <f t="shared" si="23"/>
        <v>Gemeentelijke Lagere School, Sint-Amandusstraat 26, 8540 DEERLIJK</v>
      </c>
    </row>
    <row r="1536" spans="1:10" x14ac:dyDescent="0.25">
      <c r="A1536" s="33">
        <v>19687</v>
      </c>
      <c r="B1536" s="33" t="s">
        <v>10667</v>
      </c>
      <c r="C1536" s="33" t="s">
        <v>4343</v>
      </c>
      <c r="D1536" s="33">
        <v>8792</v>
      </c>
      <c r="E1536" s="33" t="s">
        <v>779</v>
      </c>
      <c r="F1536" s="33" t="s">
        <v>2273</v>
      </c>
      <c r="G1536" s="33" t="s">
        <v>10872</v>
      </c>
      <c r="H1536" s="33" t="s">
        <v>10873</v>
      </c>
      <c r="I1536" s="33" t="s">
        <v>10874</v>
      </c>
      <c r="J1536" s="88" t="str">
        <f t="shared" si="23"/>
        <v>VBS Desselgem, Liebaardstraat 7_A, 8792 DESSELGEM</v>
      </c>
    </row>
    <row r="1537" spans="1:10" x14ac:dyDescent="0.25">
      <c r="A1537" s="33">
        <v>19695</v>
      </c>
      <c r="B1537" s="33" t="s">
        <v>124</v>
      </c>
      <c r="C1537" s="33" t="s">
        <v>4344</v>
      </c>
      <c r="D1537" s="33">
        <v>8793</v>
      </c>
      <c r="E1537" s="33" t="s">
        <v>780</v>
      </c>
      <c r="F1537" s="33" t="s">
        <v>2274</v>
      </c>
      <c r="G1537" s="33" t="s">
        <v>10872</v>
      </c>
      <c r="H1537" s="33" t="s">
        <v>10873</v>
      </c>
      <c r="I1537" s="33" t="s">
        <v>10874</v>
      </c>
      <c r="J1537" s="88" t="str">
        <f t="shared" si="23"/>
        <v>Stedelijke Basisschool, Koekoekstraat 26, 8793 SINT-ELOOIS-VIJVE</v>
      </c>
    </row>
    <row r="1538" spans="1:10" x14ac:dyDescent="0.25">
      <c r="A1538" s="33">
        <v>19703</v>
      </c>
      <c r="B1538" s="33" t="s">
        <v>124</v>
      </c>
      <c r="C1538" s="33" t="s">
        <v>4345</v>
      </c>
      <c r="D1538" s="33">
        <v>8791</v>
      </c>
      <c r="E1538" s="33" t="s">
        <v>781</v>
      </c>
      <c r="F1538" s="33" t="s">
        <v>2275</v>
      </c>
      <c r="G1538" s="33" t="s">
        <v>10872</v>
      </c>
      <c r="H1538" s="33" t="s">
        <v>10873</v>
      </c>
      <c r="I1538" s="33" t="s">
        <v>10874</v>
      </c>
      <c r="J1538" s="88" t="str">
        <f t="shared" si="23"/>
        <v>Stedelijke Basisschool, Koning Albertstraat 41, 8791 BEVEREN</v>
      </c>
    </row>
    <row r="1539" spans="1:10" x14ac:dyDescent="0.25">
      <c r="A1539" s="33">
        <v>19711</v>
      </c>
      <c r="B1539" s="33" t="s">
        <v>10668</v>
      </c>
      <c r="C1539" s="33" t="s">
        <v>4346</v>
      </c>
      <c r="D1539" s="33">
        <v>8791</v>
      </c>
      <c r="E1539" s="33" t="s">
        <v>781</v>
      </c>
      <c r="F1539" s="33" t="s">
        <v>2276</v>
      </c>
      <c r="G1539" s="33" t="s">
        <v>10872</v>
      </c>
      <c r="H1539" s="33" t="s">
        <v>10873</v>
      </c>
      <c r="I1539" s="33" t="s">
        <v>10874</v>
      </c>
      <c r="J1539" s="88" t="str">
        <f t="shared" ref="J1539:J1602" si="24">IF(A1539="","",B1539&amp;", "&amp;C1539&amp;", "&amp;D1539&amp;" "&amp;E1539)</f>
        <v>VBS Beveren-Leie, Koning Albertstraat 31, 8791 BEVEREN</v>
      </c>
    </row>
    <row r="1540" spans="1:10" x14ac:dyDescent="0.25">
      <c r="A1540" s="33">
        <v>19729</v>
      </c>
      <c r="B1540" s="33" t="s">
        <v>7190</v>
      </c>
      <c r="C1540" s="33" t="s">
        <v>4347</v>
      </c>
      <c r="D1540" s="33">
        <v>8710</v>
      </c>
      <c r="E1540" s="33" t="s">
        <v>782</v>
      </c>
      <c r="F1540" s="33" t="s">
        <v>2277</v>
      </c>
      <c r="G1540" s="33" t="s">
        <v>10872</v>
      </c>
      <c r="H1540" s="33" t="s">
        <v>10873</v>
      </c>
      <c r="I1540" s="33" t="s">
        <v>10874</v>
      </c>
      <c r="J1540" s="88" t="str">
        <f t="shared" si="24"/>
        <v>VBS Het Vlinderbos, Monseigneur Debrabanderestraat 23, 8710 OOIGEM</v>
      </c>
    </row>
    <row r="1541" spans="1:10" x14ac:dyDescent="0.25">
      <c r="A1541" s="33">
        <v>19737</v>
      </c>
      <c r="B1541" s="33" t="s">
        <v>5464</v>
      </c>
      <c r="C1541" s="33" t="s">
        <v>4348</v>
      </c>
      <c r="D1541" s="33">
        <v>8531</v>
      </c>
      <c r="E1541" s="33" t="s">
        <v>783</v>
      </c>
      <c r="F1541" s="33" t="s">
        <v>2278</v>
      </c>
      <c r="G1541" s="33" t="s">
        <v>10872</v>
      </c>
      <c r="H1541" s="33" t="s">
        <v>10873</v>
      </c>
      <c r="I1541" s="33" t="s">
        <v>10874</v>
      </c>
      <c r="J1541" s="88" t="str">
        <f t="shared" si="24"/>
        <v>VBS De Wingerd, Bruyelstraat 8, 8531 BAVIKHOVE</v>
      </c>
    </row>
    <row r="1542" spans="1:10" x14ac:dyDescent="0.25">
      <c r="A1542" s="33">
        <v>19745</v>
      </c>
      <c r="B1542" s="33" t="s">
        <v>10669</v>
      </c>
      <c r="C1542" s="33" t="s">
        <v>4349</v>
      </c>
      <c r="D1542" s="33">
        <v>8860</v>
      </c>
      <c r="E1542" s="33" t="s">
        <v>784</v>
      </c>
      <c r="F1542" s="33" t="s">
        <v>2279</v>
      </c>
      <c r="G1542" s="33" t="s">
        <v>10872</v>
      </c>
      <c r="H1542" s="33" t="s">
        <v>10873</v>
      </c>
      <c r="I1542" s="33" t="s">
        <v>10874</v>
      </c>
      <c r="J1542" s="88" t="str">
        <f t="shared" si="24"/>
        <v>VBS Prizma-De Talententuin, Stationsstraat 8, 8860 LENDELEDE</v>
      </c>
    </row>
    <row r="1543" spans="1:10" x14ac:dyDescent="0.25">
      <c r="A1543" s="33">
        <v>19752</v>
      </c>
      <c r="B1543" s="33" t="s">
        <v>10670</v>
      </c>
      <c r="C1543" s="33" t="s">
        <v>3559</v>
      </c>
      <c r="D1543" s="33">
        <v>8880</v>
      </c>
      <c r="E1543" s="33" t="s">
        <v>785</v>
      </c>
      <c r="F1543" s="33" t="s">
        <v>7191</v>
      </c>
      <c r="G1543" s="33" t="s">
        <v>10872</v>
      </c>
      <c r="H1543" s="33" t="s">
        <v>10873</v>
      </c>
      <c r="I1543" s="33" t="s">
        <v>10874</v>
      </c>
      <c r="J1543" s="88" t="str">
        <f t="shared" si="24"/>
        <v>VBS De Groeitoren, Kloosterstraat 1, 8880 SINT-ELOOIS-WINKEL</v>
      </c>
    </row>
    <row r="1544" spans="1:10" x14ac:dyDescent="0.25">
      <c r="A1544" s="33">
        <v>19761</v>
      </c>
      <c r="B1544" s="33" t="s">
        <v>7192</v>
      </c>
      <c r="C1544" s="33" t="s">
        <v>4099</v>
      </c>
      <c r="D1544" s="33">
        <v>8770</v>
      </c>
      <c r="E1544" s="33" t="s">
        <v>426</v>
      </c>
      <c r="F1544" s="33" t="s">
        <v>2280</v>
      </c>
      <c r="G1544" s="33" t="s">
        <v>10872</v>
      </c>
      <c r="H1544" s="33" t="s">
        <v>10873</v>
      </c>
      <c r="I1544" s="33" t="s">
        <v>10874</v>
      </c>
      <c r="J1544" s="88" t="str">
        <f t="shared" si="24"/>
        <v>VBS Prizma De Wegwijzer, Schoolstraat 8, 8770 INGELMUNSTER</v>
      </c>
    </row>
    <row r="1545" spans="1:10" x14ac:dyDescent="0.25">
      <c r="A1545" s="33">
        <v>19794</v>
      </c>
      <c r="B1545" s="33" t="s">
        <v>5811</v>
      </c>
      <c r="C1545" s="33" t="s">
        <v>4350</v>
      </c>
      <c r="D1545" s="33">
        <v>8770</v>
      </c>
      <c r="E1545" s="33" t="s">
        <v>426</v>
      </c>
      <c r="F1545" s="33" t="s">
        <v>2281</v>
      </c>
      <c r="G1545" s="33" t="s">
        <v>10872</v>
      </c>
      <c r="H1545" s="33" t="s">
        <v>10873</v>
      </c>
      <c r="I1545" s="33" t="s">
        <v>10874</v>
      </c>
      <c r="J1545" s="88" t="str">
        <f t="shared" si="24"/>
        <v>GBS De Wingerd, Schoolstraat 4_a, 8770 INGELMUNSTER</v>
      </c>
    </row>
    <row r="1546" spans="1:10" x14ac:dyDescent="0.25">
      <c r="A1546" s="33">
        <v>19811</v>
      </c>
      <c r="B1546" s="33" t="s">
        <v>10671</v>
      </c>
      <c r="C1546" s="33" t="s">
        <v>4351</v>
      </c>
      <c r="D1546" s="33">
        <v>8780</v>
      </c>
      <c r="E1546" s="33" t="s">
        <v>786</v>
      </c>
      <c r="F1546" s="33" t="s">
        <v>2282</v>
      </c>
      <c r="G1546" s="33" t="s">
        <v>10872</v>
      </c>
      <c r="H1546" s="33" t="s">
        <v>10873</v>
      </c>
      <c r="I1546" s="33" t="s">
        <v>10874</v>
      </c>
      <c r="J1546" s="88" t="str">
        <f t="shared" si="24"/>
        <v>VBS Mandelbloesem, Wielsbekestraat 21, 8780 OOSTROZEBEKE</v>
      </c>
    </row>
    <row r="1547" spans="1:10" x14ac:dyDescent="0.25">
      <c r="A1547" s="33">
        <v>19828</v>
      </c>
      <c r="B1547" s="33" t="s">
        <v>5812</v>
      </c>
      <c r="C1547" s="33" t="s">
        <v>4352</v>
      </c>
      <c r="D1547" s="33">
        <v>8780</v>
      </c>
      <c r="E1547" s="33" t="s">
        <v>786</v>
      </c>
      <c r="F1547" s="33" t="s">
        <v>2283</v>
      </c>
      <c r="G1547" s="33" t="s">
        <v>10872</v>
      </c>
      <c r="H1547" s="33" t="s">
        <v>10873</v>
      </c>
      <c r="I1547" s="33" t="s">
        <v>10874</v>
      </c>
      <c r="J1547" s="88" t="str">
        <f t="shared" si="24"/>
        <v>Vrije Basisschool Ginsteschool, Molstenstraat 83, 8780 OOSTROZEBEKE</v>
      </c>
    </row>
    <row r="1548" spans="1:10" x14ac:dyDescent="0.25">
      <c r="A1548" s="33">
        <v>19836</v>
      </c>
      <c r="B1548" s="33" t="s">
        <v>5813</v>
      </c>
      <c r="C1548" s="33" t="s">
        <v>4353</v>
      </c>
      <c r="D1548" s="33">
        <v>8710</v>
      </c>
      <c r="E1548" s="33" t="s">
        <v>787</v>
      </c>
      <c r="F1548" s="33" t="s">
        <v>2284</v>
      </c>
      <c r="G1548" s="33" t="s">
        <v>10872</v>
      </c>
      <c r="H1548" s="33" t="s">
        <v>10873</v>
      </c>
      <c r="I1548" s="33" t="s">
        <v>10874</v>
      </c>
      <c r="J1548" s="88" t="str">
        <f t="shared" si="24"/>
        <v>VBS Springeling, Baron van der Bruggenlaan 19, 8710 WIELSBEKE</v>
      </c>
    </row>
    <row r="1549" spans="1:10" x14ac:dyDescent="0.25">
      <c r="A1549" s="33">
        <v>19844</v>
      </c>
      <c r="B1549" s="33" t="s">
        <v>7193</v>
      </c>
      <c r="C1549" s="33" t="s">
        <v>4354</v>
      </c>
      <c r="D1549" s="33">
        <v>8720</v>
      </c>
      <c r="E1549" s="33" t="s">
        <v>788</v>
      </c>
      <c r="F1549" s="33" t="s">
        <v>2285</v>
      </c>
      <c r="G1549" s="33" t="s">
        <v>10872</v>
      </c>
      <c r="H1549" s="33" t="s">
        <v>10873</v>
      </c>
      <c r="I1549" s="33" t="s">
        <v>10874</v>
      </c>
      <c r="J1549" s="88" t="str">
        <f t="shared" si="24"/>
        <v>GBS De WegWijzer, Markegemstraat 49, 8720 WAKKEN</v>
      </c>
    </row>
    <row r="1550" spans="1:10" x14ac:dyDescent="0.25">
      <c r="A1550" s="33">
        <v>19851</v>
      </c>
      <c r="B1550" s="33" t="s">
        <v>487</v>
      </c>
      <c r="C1550" s="33" t="s">
        <v>4355</v>
      </c>
      <c r="D1550" s="33">
        <v>8720</v>
      </c>
      <c r="E1550" s="33" t="s">
        <v>789</v>
      </c>
      <c r="F1550" s="33" t="s">
        <v>2286</v>
      </c>
      <c r="G1550" s="33" t="s">
        <v>10872</v>
      </c>
      <c r="H1550" s="33" t="s">
        <v>10873</v>
      </c>
      <c r="I1550" s="33" t="s">
        <v>10874</v>
      </c>
      <c r="J1550" s="88" t="str">
        <f t="shared" si="24"/>
        <v>Vrije Basisschool, Brouwerijstraat 2_A, 8720 MARKEGEM</v>
      </c>
    </row>
    <row r="1551" spans="1:10" x14ac:dyDescent="0.25">
      <c r="A1551" s="33">
        <v>19869</v>
      </c>
      <c r="B1551" s="33" t="s">
        <v>5814</v>
      </c>
      <c r="C1551" s="33" t="s">
        <v>4356</v>
      </c>
      <c r="D1551" s="33">
        <v>8790</v>
      </c>
      <c r="E1551" s="33" t="s">
        <v>427</v>
      </c>
      <c r="F1551" s="33" t="s">
        <v>2287</v>
      </c>
      <c r="G1551" s="33" t="s">
        <v>10872</v>
      </c>
      <c r="H1551" s="33" t="s">
        <v>10873</v>
      </c>
      <c r="I1551" s="33" t="s">
        <v>10874</v>
      </c>
      <c r="J1551" s="88" t="str">
        <f t="shared" si="24"/>
        <v>VBS Keukeldam-Sint-Petrus, Keukeldam 19, 8790 WAREGEM</v>
      </c>
    </row>
    <row r="1552" spans="1:10" x14ac:dyDescent="0.25">
      <c r="A1552" s="33">
        <v>19877</v>
      </c>
      <c r="B1552" s="33" t="s">
        <v>5815</v>
      </c>
      <c r="C1552" s="33" t="s">
        <v>4357</v>
      </c>
      <c r="D1552" s="33">
        <v>8793</v>
      </c>
      <c r="E1552" s="33" t="s">
        <v>780</v>
      </c>
      <c r="F1552" s="33" t="s">
        <v>2288</v>
      </c>
      <c r="G1552" s="33" t="s">
        <v>10872</v>
      </c>
      <c r="H1552" s="33" t="s">
        <v>10873</v>
      </c>
      <c r="I1552" s="33" t="s">
        <v>10874</v>
      </c>
      <c r="J1552" s="88" t="str">
        <f t="shared" si="24"/>
        <v>VBS Duizend+Poot, Remi Baertlaan 2, 8793 SINT-ELOOIS-VIJVE</v>
      </c>
    </row>
    <row r="1553" spans="1:10" x14ac:dyDescent="0.25">
      <c r="A1553" s="33">
        <v>19885</v>
      </c>
      <c r="B1553" s="33" t="s">
        <v>10672</v>
      </c>
      <c r="C1553" s="33" t="s">
        <v>4358</v>
      </c>
      <c r="D1553" s="33">
        <v>8790</v>
      </c>
      <c r="E1553" s="33" t="s">
        <v>427</v>
      </c>
      <c r="F1553" s="33" t="s">
        <v>2289</v>
      </c>
      <c r="G1553" s="33" t="s">
        <v>10872</v>
      </c>
      <c r="H1553" s="33" t="s">
        <v>10873</v>
      </c>
      <c r="I1553" s="33" t="s">
        <v>10874</v>
      </c>
      <c r="J1553" s="88" t="str">
        <f t="shared" si="24"/>
        <v>VBS Gaverke-College, Broekstraat 8, 8790 WAREGEM</v>
      </c>
    </row>
    <row r="1554" spans="1:10" x14ac:dyDescent="0.25">
      <c r="A1554" s="33">
        <v>19893</v>
      </c>
      <c r="B1554" s="33" t="s">
        <v>10673</v>
      </c>
      <c r="C1554" s="33" t="s">
        <v>4359</v>
      </c>
      <c r="D1554" s="33">
        <v>8790</v>
      </c>
      <c r="E1554" s="33" t="s">
        <v>427</v>
      </c>
      <c r="F1554" s="33" t="s">
        <v>2290</v>
      </c>
      <c r="G1554" s="33" t="s">
        <v>10872</v>
      </c>
      <c r="H1554" s="33" t="s">
        <v>10873</v>
      </c>
      <c r="I1554" s="33" t="s">
        <v>10874</v>
      </c>
      <c r="J1554" s="88" t="str">
        <f t="shared" si="24"/>
        <v>VBS Nieuwenhove, Platanendreef 17, 8790 WAREGEM</v>
      </c>
    </row>
    <row r="1555" spans="1:10" x14ac:dyDescent="0.25">
      <c r="A1555" s="33">
        <v>19901</v>
      </c>
      <c r="B1555" s="33" t="s">
        <v>10674</v>
      </c>
      <c r="C1555" s="33" t="s">
        <v>4360</v>
      </c>
      <c r="D1555" s="33">
        <v>8790</v>
      </c>
      <c r="E1555" s="33" t="s">
        <v>427</v>
      </c>
      <c r="F1555" s="33" t="s">
        <v>2291</v>
      </c>
      <c r="G1555" s="33" t="s">
        <v>10872</v>
      </c>
      <c r="H1555" s="33" t="s">
        <v>10873</v>
      </c>
      <c r="I1555" s="33" t="s">
        <v>10874</v>
      </c>
      <c r="J1555" s="88" t="str">
        <f t="shared" si="24"/>
        <v>VBS Biest-Jager, Bieststraat 75, 8790 WAREGEM</v>
      </c>
    </row>
    <row r="1556" spans="1:10" x14ac:dyDescent="0.25">
      <c r="A1556" s="33">
        <v>19919</v>
      </c>
      <c r="B1556" s="33" t="s">
        <v>7194</v>
      </c>
      <c r="C1556" s="33" t="s">
        <v>4361</v>
      </c>
      <c r="D1556" s="33">
        <v>8790</v>
      </c>
      <c r="E1556" s="33" t="s">
        <v>427</v>
      </c>
      <c r="F1556" s="33" t="s">
        <v>2292</v>
      </c>
      <c r="G1556" s="33" t="s">
        <v>10872</v>
      </c>
      <c r="H1556" s="33" t="s">
        <v>10873</v>
      </c>
      <c r="I1556" s="33" t="s">
        <v>10874</v>
      </c>
      <c r="J1556" s="88" t="str">
        <f t="shared" si="24"/>
        <v>SBS Guido Gezelle, Guido Gezellestraat 20, 8790 WAREGEM</v>
      </c>
    </row>
    <row r="1557" spans="1:10" x14ac:dyDescent="0.25">
      <c r="A1557" s="33">
        <v>19927</v>
      </c>
      <c r="B1557" s="33" t="s">
        <v>7195</v>
      </c>
      <c r="C1557" s="33" t="s">
        <v>4362</v>
      </c>
      <c r="D1557" s="33">
        <v>8790</v>
      </c>
      <c r="E1557" s="33" t="s">
        <v>427</v>
      </c>
      <c r="F1557" s="33" t="s">
        <v>2293</v>
      </c>
      <c r="G1557" s="33" t="s">
        <v>10872</v>
      </c>
      <c r="H1557" s="33" t="s">
        <v>10873</v>
      </c>
      <c r="I1557" s="33" t="s">
        <v>10874</v>
      </c>
      <c r="J1557" s="88" t="str">
        <f t="shared" si="24"/>
        <v>SBS Torenhof, Albert Servaeslaan 60, 8790 WAREGEM</v>
      </c>
    </row>
    <row r="1558" spans="1:10" x14ac:dyDescent="0.25">
      <c r="A1558" s="33">
        <v>19935</v>
      </c>
      <c r="B1558" s="33" t="s">
        <v>5816</v>
      </c>
      <c r="C1558" s="33" t="s">
        <v>4363</v>
      </c>
      <c r="D1558" s="33">
        <v>8710</v>
      </c>
      <c r="E1558" s="33" t="s">
        <v>790</v>
      </c>
      <c r="F1558" s="33" t="s">
        <v>2294</v>
      </c>
      <c r="G1558" s="33" t="s">
        <v>10872</v>
      </c>
      <c r="H1558" s="33" t="s">
        <v>10873</v>
      </c>
      <c r="I1558" s="33" t="s">
        <v>10874</v>
      </c>
      <c r="J1558" s="88" t="str">
        <f t="shared" si="24"/>
        <v>VBS De Vliegeraar, Willem Bouvier Cartonstraat 46, 8710 SINT-BAAFS-VIJVE</v>
      </c>
    </row>
    <row r="1559" spans="1:10" x14ac:dyDescent="0.25">
      <c r="A1559" s="33">
        <v>19943</v>
      </c>
      <c r="B1559" s="33" t="s">
        <v>6824</v>
      </c>
      <c r="C1559" s="33" t="s">
        <v>4364</v>
      </c>
      <c r="D1559" s="33">
        <v>8800</v>
      </c>
      <c r="E1559" s="33" t="s">
        <v>428</v>
      </c>
      <c r="F1559" s="33" t="s">
        <v>2295</v>
      </c>
      <c r="G1559" s="33" t="s">
        <v>6925</v>
      </c>
      <c r="H1559" s="33" t="s">
        <v>6637</v>
      </c>
      <c r="I1559" s="33" t="s">
        <v>7388</v>
      </c>
      <c r="J1559" s="88" t="str">
        <f t="shared" si="24"/>
        <v>SBS De Brug, Brugsesteenweg 75, 8800 ROESELARE</v>
      </c>
    </row>
    <row r="1560" spans="1:10" x14ac:dyDescent="0.25">
      <c r="A1560" s="33">
        <v>19951</v>
      </c>
      <c r="B1560" s="33" t="s">
        <v>6825</v>
      </c>
      <c r="C1560" s="33" t="s">
        <v>4365</v>
      </c>
      <c r="D1560" s="33">
        <v>8800</v>
      </c>
      <c r="E1560" s="33" t="s">
        <v>428</v>
      </c>
      <c r="F1560" s="33" t="s">
        <v>2296</v>
      </c>
      <c r="G1560" s="33" t="s">
        <v>6925</v>
      </c>
      <c r="H1560" s="33" t="s">
        <v>6637</v>
      </c>
      <c r="I1560" s="33" t="s">
        <v>7388</v>
      </c>
      <c r="J1560" s="88" t="str">
        <f t="shared" si="24"/>
        <v>SBS De Octopus, Leeuwerikstraat 30, 8800 ROESELARE</v>
      </c>
    </row>
    <row r="1561" spans="1:10" x14ac:dyDescent="0.25">
      <c r="A1561" s="33">
        <v>19968</v>
      </c>
      <c r="B1561" s="33" t="s">
        <v>5817</v>
      </c>
      <c r="C1561" s="33" t="s">
        <v>5818</v>
      </c>
      <c r="D1561" s="33">
        <v>8800</v>
      </c>
      <c r="E1561" s="33" t="s">
        <v>428</v>
      </c>
      <c r="F1561" s="33" t="s">
        <v>2297</v>
      </c>
      <c r="G1561" s="33" t="s">
        <v>10872</v>
      </c>
      <c r="H1561" s="33" t="s">
        <v>10873</v>
      </c>
      <c r="I1561" s="33" t="s">
        <v>10874</v>
      </c>
      <c r="J1561" s="88" t="str">
        <f t="shared" si="24"/>
        <v>VBS Arkorum 11 Vikingschool, Groenestraat 267, 8800 ROESELARE</v>
      </c>
    </row>
    <row r="1562" spans="1:10" x14ac:dyDescent="0.25">
      <c r="A1562" s="33">
        <v>19976</v>
      </c>
      <c r="B1562" s="33" t="s">
        <v>5819</v>
      </c>
      <c r="C1562" s="33" t="s">
        <v>4366</v>
      </c>
      <c r="D1562" s="33">
        <v>8800</v>
      </c>
      <c r="E1562" s="33" t="s">
        <v>428</v>
      </c>
      <c r="F1562" s="33" t="s">
        <v>2298</v>
      </c>
      <c r="G1562" s="33" t="s">
        <v>10872</v>
      </c>
      <c r="H1562" s="33" t="s">
        <v>10873</v>
      </c>
      <c r="I1562" s="33" t="s">
        <v>10874</v>
      </c>
      <c r="J1562" s="88" t="str">
        <f t="shared" si="24"/>
        <v>VBS Arkorum 02 Mozaïek, Nijverheidsstraat 7, 8800 ROESELARE</v>
      </c>
    </row>
    <row r="1563" spans="1:10" x14ac:dyDescent="0.25">
      <c r="A1563" s="33">
        <v>19992</v>
      </c>
      <c r="B1563" s="33" t="s">
        <v>5820</v>
      </c>
      <c r="C1563" s="33" t="s">
        <v>4367</v>
      </c>
      <c r="D1563" s="33">
        <v>8800</v>
      </c>
      <c r="E1563" s="33" t="s">
        <v>428</v>
      </c>
      <c r="F1563" s="33" t="s">
        <v>2299</v>
      </c>
      <c r="G1563" s="33" t="s">
        <v>10872</v>
      </c>
      <c r="H1563" s="33" t="s">
        <v>10873</v>
      </c>
      <c r="I1563" s="33" t="s">
        <v>10874</v>
      </c>
      <c r="J1563" s="88" t="str">
        <f t="shared" si="24"/>
        <v>VBS Arkorum 03 Lenteland, Honzebroekstraat 44, 8800 ROESELARE</v>
      </c>
    </row>
    <row r="1564" spans="1:10" x14ac:dyDescent="0.25">
      <c r="A1564" s="33">
        <v>20008</v>
      </c>
      <c r="B1564" s="33" t="s">
        <v>5821</v>
      </c>
      <c r="C1564" s="33" t="s">
        <v>4368</v>
      </c>
      <c r="D1564" s="33">
        <v>8800</v>
      </c>
      <c r="E1564" s="33" t="s">
        <v>428</v>
      </c>
      <c r="F1564" s="33" t="s">
        <v>2300</v>
      </c>
      <c r="G1564" s="33" t="s">
        <v>10872</v>
      </c>
      <c r="H1564" s="33" t="s">
        <v>10873</v>
      </c>
      <c r="I1564" s="33" t="s">
        <v>10874</v>
      </c>
      <c r="J1564" s="88" t="str">
        <f t="shared" si="24"/>
        <v>VLS Arkorum 12 De Bever, Wijnendalestraat 19, 8800 ROESELARE</v>
      </c>
    </row>
    <row r="1565" spans="1:10" x14ac:dyDescent="0.25">
      <c r="A1565" s="33">
        <v>20016</v>
      </c>
      <c r="B1565" s="33" t="s">
        <v>10675</v>
      </c>
      <c r="C1565" s="33" t="s">
        <v>4369</v>
      </c>
      <c r="D1565" s="33">
        <v>8800</v>
      </c>
      <c r="E1565" s="33" t="s">
        <v>428</v>
      </c>
      <c r="F1565" s="33" t="s">
        <v>2301</v>
      </c>
      <c r="G1565" s="33" t="s">
        <v>10872</v>
      </c>
      <c r="H1565" s="33" t="s">
        <v>10873</v>
      </c>
      <c r="I1565" s="33" t="s">
        <v>10874</v>
      </c>
      <c r="J1565" s="88" t="str">
        <f t="shared" si="24"/>
        <v>VBS Arkorum 05_VCS Burger school, Albrecht Rodenbachstraat 16, 8800 ROESELARE</v>
      </c>
    </row>
    <row r="1566" spans="1:10" x14ac:dyDescent="0.25">
      <c r="A1566" s="33">
        <v>20024</v>
      </c>
      <c r="B1566" s="33" t="s">
        <v>5822</v>
      </c>
      <c r="C1566" s="33" t="s">
        <v>4370</v>
      </c>
      <c r="D1566" s="33">
        <v>8800</v>
      </c>
      <c r="E1566" s="33" t="s">
        <v>428</v>
      </c>
      <c r="F1566" s="33" t="s">
        <v>2302</v>
      </c>
      <c r="G1566" s="33" t="s">
        <v>10872</v>
      </c>
      <c r="H1566" s="33" t="s">
        <v>10873</v>
      </c>
      <c r="I1566" s="33" t="s">
        <v>10874</v>
      </c>
      <c r="J1566" s="88" t="str">
        <f t="shared" si="24"/>
        <v>VLS Arkorum 09 Sint-Jozef, Tulpenstraat 6, 8800 ROESELARE</v>
      </c>
    </row>
    <row r="1567" spans="1:10" x14ac:dyDescent="0.25">
      <c r="A1567" s="33">
        <v>20032</v>
      </c>
      <c r="B1567" s="33" t="s">
        <v>10676</v>
      </c>
      <c r="C1567" s="33" t="s">
        <v>4371</v>
      </c>
      <c r="D1567" s="33">
        <v>8800</v>
      </c>
      <c r="E1567" s="33" t="s">
        <v>428</v>
      </c>
      <c r="F1567" s="33" t="s">
        <v>2303</v>
      </c>
      <c r="G1567" s="33" t="s">
        <v>10872</v>
      </c>
      <c r="H1567" s="33" t="s">
        <v>10873</v>
      </c>
      <c r="I1567" s="33" t="s">
        <v>10874</v>
      </c>
      <c r="J1567" s="88" t="str">
        <f t="shared" si="24"/>
        <v>VBS Arkorum 01 Sprankel, Dokter Delbekestraat 28, 8800 ROESELARE</v>
      </c>
    </row>
    <row r="1568" spans="1:10" x14ac:dyDescent="0.25">
      <c r="A1568" s="33">
        <v>20041</v>
      </c>
      <c r="B1568" s="33" t="s">
        <v>5823</v>
      </c>
      <c r="C1568" s="33" t="s">
        <v>4372</v>
      </c>
      <c r="D1568" s="33">
        <v>8800</v>
      </c>
      <c r="E1568" s="33" t="s">
        <v>428</v>
      </c>
      <c r="F1568" s="33" t="s">
        <v>2304</v>
      </c>
      <c r="G1568" s="33" t="s">
        <v>10872</v>
      </c>
      <c r="H1568" s="33" t="s">
        <v>10873</v>
      </c>
      <c r="I1568" s="33" t="s">
        <v>10874</v>
      </c>
      <c r="J1568" s="88" t="str">
        <f t="shared" si="24"/>
        <v>VBS Arkorum 10 Spanjeschool-De Tassche, Vierwegstraat 195, 8800 ROESELARE</v>
      </c>
    </row>
    <row r="1569" spans="1:10" x14ac:dyDescent="0.25">
      <c r="A1569" s="33">
        <v>20065</v>
      </c>
      <c r="B1569" s="33" t="s">
        <v>5824</v>
      </c>
      <c r="C1569" s="33" t="s">
        <v>4373</v>
      </c>
      <c r="D1569" s="33">
        <v>8800</v>
      </c>
      <c r="E1569" s="33" t="s">
        <v>428</v>
      </c>
      <c r="F1569" s="33" t="s">
        <v>2305</v>
      </c>
      <c r="G1569" s="33" t="s">
        <v>10872</v>
      </c>
      <c r="H1569" s="33" t="s">
        <v>10873</v>
      </c>
      <c r="I1569" s="33" t="s">
        <v>10874</v>
      </c>
      <c r="J1569" s="88" t="str">
        <f t="shared" si="24"/>
        <v>VBS Arkorum 06 De Bever, Schoolstraat 11, 8800 ROESELARE</v>
      </c>
    </row>
    <row r="1570" spans="1:10" x14ac:dyDescent="0.25">
      <c r="A1570" s="33">
        <v>20073</v>
      </c>
      <c r="B1570" s="33" t="s">
        <v>6826</v>
      </c>
      <c r="C1570" s="33" t="s">
        <v>4374</v>
      </c>
      <c r="D1570" s="33">
        <v>8800</v>
      </c>
      <c r="E1570" s="33" t="s">
        <v>429</v>
      </c>
      <c r="F1570" s="33" t="s">
        <v>2306</v>
      </c>
      <c r="G1570" s="33" t="s">
        <v>6925</v>
      </c>
      <c r="H1570" s="33" t="s">
        <v>6637</v>
      </c>
      <c r="I1570" s="33" t="s">
        <v>7388</v>
      </c>
      <c r="J1570" s="88" t="str">
        <f t="shared" si="24"/>
        <v>SBS De Vlieger, Hoogstraat 58, 8800 RUMBEKE</v>
      </c>
    </row>
    <row r="1571" spans="1:10" x14ac:dyDescent="0.25">
      <c r="A1571" s="33">
        <v>20081</v>
      </c>
      <c r="B1571" s="33" t="s">
        <v>5825</v>
      </c>
      <c r="C1571" s="33" t="s">
        <v>3559</v>
      </c>
      <c r="D1571" s="33">
        <v>8800</v>
      </c>
      <c r="E1571" s="33" t="s">
        <v>429</v>
      </c>
      <c r="F1571" s="33" t="s">
        <v>2307</v>
      </c>
      <c r="G1571" s="33" t="s">
        <v>10872</v>
      </c>
      <c r="H1571" s="33" t="s">
        <v>10873</v>
      </c>
      <c r="I1571" s="33" t="s">
        <v>10874</v>
      </c>
      <c r="J1571" s="88" t="str">
        <f t="shared" si="24"/>
        <v>VBS Arkorum 16 De Verrekijker, Kloosterstraat 1, 8800 RUMBEKE</v>
      </c>
    </row>
    <row r="1572" spans="1:10" x14ac:dyDescent="0.25">
      <c r="A1572" s="33">
        <v>20099</v>
      </c>
      <c r="B1572" s="33" t="s">
        <v>10677</v>
      </c>
      <c r="C1572" s="33" t="s">
        <v>4375</v>
      </c>
      <c r="D1572" s="33">
        <v>8800</v>
      </c>
      <c r="E1572" s="33" t="s">
        <v>429</v>
      </c>
      <c r="F1572" s="33" t="s">
        <v>2308</v>
      </c>
      <c r="G1572" s="33" t="s">
        <v>10872</v>
      </c>
      <c r="H1572" s="33" t="s">
        <v>10873</v>
      </c>
      <c r="I1572" s="33" t="s">
        <v>10874</v>
      </c>
      <c r="J1572" s="88" t="str">
        <f t="shared" si="24"/>
        <v>VBS Arkorum 18 Klim, Meensesteenweg 715, 8800 RUMBEKE</v>
      </c>
    </row>
    <row r="1573" spans="1:10" x14ac:dyDescent="0.25">
      <c r="A1573" s="33">
        <v>20107</v>
      </c>
      <c r="B1573" s="33" t="s">
        <v>5826</v>
      </c>
      <c r="C1573" s="33" t="s">
        <v>4376</v>
      </c>
      <c r="D1573" s="33">
        <v>8800</v>
      </c>
      <c r="E1573" s="33" t="s">
        <v>429</v>
      </c>
      <c r="F1573" s="33" t="s">
        <v>2309</v>
      </c>
      <c r="G1573" s="33" t="s">
        <v>10872</v>
      </c>
      <c r="H1573" s="33" t="s">
        <v>10873</v>
      </c>
      <c r="I1573" s="33" t="s">
        <v>10874</v>
      </c>
      <c r="J1573" s="88" t="str">
        <f t="shared" si="24"/>
        <v>VBS Arkorum 17 De Zilverberg, Meensesteenweg 417, 8800 RUMBEKE</v>
      </c>
    </row>
    <row r="1574" spans="1:10" x14ac:dyDescent="0.25">
      <c r="A1574" s="33">
        <v>20123</v>
      </c>
      <c r="B1574" s="33" t="s">
        <v>5827</v>
      </c>
      <c r="C1574" s="33" t="s">
        <v>4377</v>
      </c>
      <c r="D1574" s="33">
        <v>8800</v>
      </c>
      <c r="E1574" s="33" t="s">
        <v>791</v>
      </c>
      <c r="F1574" s="33" t="s">
        <v>5828</v>
      </c>
      <c r="G1574" s="33" t="s">
        <v>10872</v>
      </c>
      <c r="H1574" s="33" t="s">
        <v>10873</v>
      </c>
      <c r="I1574" s="33" t="s">
        <v>10874</v>
      </c>
      <c r="J1574" s="88" t="str">
        <f t="shared" si="24"/>
        <v>VBS Arkorum 08 De Ark, Sint-Eloois-Winkelsestraat 59, 8800 OEKENE</v>
      </c>
    </row>
    <row r="1575" spans="1:10" x14ac:dyDescent="0.25">
      <c r="A1575" s="33">
        <v>20131</v>
      </c>
      <c r="B1575" s="33" t="s">
        <v>10678</v>
      </c>
      <c r="C1575" s="33" t="s">
        <v>7427</v>
      </c>
      <c r="D1575" s="33">
        <v>8840</v>
      </c>
      <c r="E1575" s="33" t="s">
        <v>792</v>
      </c>
      <c r="F1575" s="33" t="s">
        <v>2310</v>
      </c>
      <c r="G1575" s="33" t="s">
        <v>10872</v>
      </c>
      <c r="H1575" s="33" t="s">
        <v>10873</v>
      </c>
      <c r="I1575" s="33" t="s">
        <v>10874</v>
      </c>
      <c r="J1575" s="88" t="str">
        <f t="shared" si="24"/>
        <v>VBS Oostnieuwkerke, Slijperstraat 1_A, 8840 OOSTNIEUWKERKE</v>
      </c>
    </row>
    <row r="1576" spans="1:10" x14ac:dyDescent="0.25">
      <c r="A1576" s="33">
        <v>20149</v>
      </c>
      <c r="B1576" s="33" t="s">
        <v>10934</v>
      </c>
      <c r="C1576" s="33" t="s">
        <v>4378</v>
      </c>
      <c r="D1576" s="33">
        <v>8830</v>
      </c>
      <c r="E1576" s="33" t="s">
        <v>713</v>
      </c>
      <c r="F1576" s="33" t="s">
        <v>2311</v>
      </c>
      <c r="G1576" s="33" t="s">
        <v>10872</v>
      </c>
      <c r="H1576" s="33" t="s">
        <v>10873</v>
      </c>
      <c r="I1576" s="33" t="s">
        <v>10874</v>
      </c>
      <c r="J1576" s="88" t="str">
        <f t="shared" si="24"/>
        <v>GBS Wonderwijs Gemeenteschool Hooglede, Schoolstraat 9, 8830 HOOGLEDE</v>
      </c>
    </row>
    <row r="1577" spans="1:10" x14ac:dyDescent="0.25">
      <c r="A1577" s="33">
        <v>20164</v>
      </c>
      <c r="B1577" s="33" t="s">
        <v>5829</v>
      </c>
      <c r="C1577" s="33" t="s">
        <v>4379</v>
      </c>
      <c r="D1577" s="33">
        <v>8830</v>
      </c>
      <c r="E1577" s="33" t="s">
        <v>713</v>
      </c>
      <c r="F1577" s="33" t="s">
        <v>2312</v>
      </c>
      <c r="G1577" s="33" t="s">
        <v>10872</v>
      </c>
      <c r="H1577" s="33" t="s">
        <v>10873</v>
      </c>
      <c r="I1577" s="33" t="s">
        <v>10874</v>
      </c>
      <c r="J1577" s="88" t="str">
        <f t="shared" si="24"/>
        <v>VBS De Mozaiek, Delaeystraat 59, 8830 HOOGLEDE</v>
      </c>
    </row>
    <row r="1578" spans="1:10" x14ac:dyDescent="0.25">
      <c r="A1578" s="33">
        <v>20198</v>
      </c>
      <c r="B1578" s="33" t="s">
        <v>5830</v>
      </c>
      <c r="C1578" s="33" t="s">
        <v>4380</v>
      </c>
      <c r="D1578" s="33">
        <v>8850</v>
      </c>
      <c r="E1578" s="33" t="s">
        <v>793</v>
      </c>
      <c r="F1578" s="33" t="s">
        <v>2313</v>
      </c>
      <c r="G1578" s="33" t="s">
        <v>10872</v>
      </c>
      <c r="H1578" s="33" t="s">
        <v>10873</v>
      </c>
      <c r="I1578" s="33" t="s">
        <v>10874</v>
      </c>
      <c r="J1578" s="88" t="str">
        <f t="shared" si="24"/>
        <v>VBS Arkorum 14 De Boomgaard, Blekerijstraat 5, 8850 ARDOOIE</v>
      </c>
    </row>
    <row r="1579" spans="1:10" x14ac:dyDescent="0.25">
      <c r="A1579" s="33">
        <v>20206</v>
      </c>
      <c r="B1579" s="33" t="s">
        <v>5831</v>
      </c>
      <c r="C1579" s="33" t="s">
        <v>4381</v>
      </c>
      <c r="D1579" s="33">
        <v>8851</v>
      </c>
      <c r="E1579" s="33" t="s">
        <v>794</v>
      </c>
      <c r="F1579" s="33" t="s">
        <v>2314</v>
      </c>
      <c r="G1579" s="33" t="s">
        <v>10872</v>
      </c>
      <c r="H1579" s="33" t="s">
        <v>10873</v>
      </c>
      <c r="I1579" s="33" t="s">
        <v>10874</v>
      </c>
      <c r="J1579" s="88" t="str">
        <f t="shared" si="24"/>
        <v>VBS Arkorum 15 De Horizon, Ardooisestraat 1_A, 8851 KOOLSKAMP</v>
      </c>
    </row>
    <row r="1580" spans="1:10" x14ac:dyDescent="0.25">
      <c r="A1580" s="33">
        <v>20222</v>
      </c>
      <c r="B1580" s="33" t="s">
        <v>489</v>
      </c>
      <c r="C1580" s="33" t="s">
        <v>4382</v>
      </c>
      <c r="D1580" s="33">
        <v>8850</v>
      </c>
      <c r="E1580" s="33" t="s">
        <v>793</v>
      </c>
      <c r="F1580" s="33" t="s">
        <v>2315</v>
      </c>
      <c r="G1580" s="33" t="s">
        <v>10872</v>
      </c>
      <c r="H1580" s="33" t="s">
        <v>10873</v>
      </c>
      <c r="I1580" s="33" t="s">
        <v>10874</v>
      </c>
      <c r="J1580" s="88" t="str">
        <f t="shared" si="24"/>
        <v>Gemeentelijke Basisschool, Hemelstraat 14, 8850 ARDOOIE</v>
      </c>
    </row>
    <row r="1581" spans="1:10" x14ac:dyDescent="0.25">
      <c r="A1581" s="33">
        <v>20231</v>
      </c>
      <c r="B1581" s="33" t="s">
        <v>7196</v>
      </c>
      <c r="C1581" s="33" t="s">
        <v>4383</v>
      </c>
      <c r="D1581" s="33">
        <v>8760</v>
      </c>
      <c r="E1581" s="33" t="s">
        <v>795</v>
      </c>
      <c r="F1581" s="33" t="s">
        <v>2316</v>
      </c>
      <c r="G1581" s="33" t="s">
        <v>10872</v>
      </c>
      <c r="H1581" s="33" t="s">
        <v>10873</v>
      </c>
      <c r="I1581" s="33" t="s">
        <v>10874</v>
      </c>
      <c r="J1581" s="88" t="str">
        <f t="shared" si="24"/>
        <v>VBS Paandersschool, Paanderstraat 49, 8760 MEULEBEKE</v>
      </c>
    </row>
    <row r="1582" spans="1:10" x14ac:dyDescent="0.25">
      <c r="A1582" s="33">
        <v>20248</v>
      </c>
      <c r="B1582" s="33" t="s">
        <v>7428</v>
      </c>
      <c r="C1582" s="33" t="s">
        <v>4384</v>
      </c>
      <c r="D1582" s="33">
        <v>8760</v>
      </c>
      <c r="E1582" s="33" t="s">
        <v>795</v>
      </c>
      <c r="F1582" s="33" t="s">
        <v>2317</v>
      </c>
      <c r="G1582" s="33" t="s">
        <v>10872</v>
      </c>
      <c r="H1582" s="33" t="s">
        <v>10873</v>
      </c>
      <c r="I1582" s="33" t="s">
        <v>10874</v>
      </c>
      <c r="J1582" s="88" t="str">
        <f t="shared" si="24"/>
        <v>Vrije Basisschool 't Veld, Sint-Antoniusstraat 3, 8760 MEULEBEKE</v>
      </c>
    </row>
    <row r="1583" spans="1:10" x14ac:dyDescent="0.25">
      <c r="A1583" s="33">
        <v>20255</v>
      </c>
      <c r="B1583" s="33" t="s">
        <v>7197</v>
      </c>
      <c r="C1583" s="33" t="s">
        <v>4385</v>
      </c>
      <c r="D1583" s="33">
        <v>8760</v>
      </c>
      <c r="E1583" s="33" t="s">
        <v>795</v>
      </c>
      <c r="F1583" s="33" t="s">
        <v>2318</v>
      </c>
      <c r="G1583" s="33" t="s">
        <v>10872</v>
      </c>
      <c r="H1583" s="33" t="s">
        <v>10873</v>
      </c>
      <c r="I1583" s="33" t="s">
        <v>10874</v>
      </c>
      <c r="J1583" s="88" t="str">
        <f t="shared" si="24"/>
        <v>VKS Sint-Lutgardis, Karel van Manderstraat 33, 8760 MEULEBEKE</v>
      </c>
    </row>
    <row r="1584" spans="1:10" x14ac:dyDescent="0.25">
      <c r="A1584" s="33">
        <v>20263</v>
      </c>
      <c r="B1584" s="33" t="s">
        <v>5832</v>
      </c>
      <c r="C1584" s="33" t="s">
        <v>4386</v>
      </c>
      <c r="D1584" s="33">
        <v>8760</v>
      </c>
      <c r="E1584" s="33" t="s">
        <v>795</v>
      </c>
      <c r="F1584" s="33" t="s">
        <v>2319</v>
      </c>
      <c r="G1584" s="33" t="s">
        <v>10872</v>
      </c>
      <c r="H1584" s="33" t="s">
        <v>10873</v>
      </c>
      <c r="I1584" s="33" t="s">
        <v>10874</v>
      </c>
      <c r="J1584" s="88" t="str">
        <f t="shared" si="24"/>
        <v>VBS Marialoopschool, Marialoopsteenweg 55, 8760 MEULEBEKE</v>
      </c>
    </row>
    <row r="1585" spans="1:10" x14ac:dyDescent="0.25">
      <c r="A1585" s="33">
        <v>20271</v>
      </c>
      <c r="B1585" s="33" t="s">
        <v>6827</v>
      </c>
      <c r="C1585" s="33" t="s">
        <v>4387</v>
      </c>
      <c r="D1585" s="33">
        <v>8740</v>
      </c>
      <c r="E1585" s="33" t="s">
        <v>796</v>
      </c>
      <c r="F1585" s="33" t="s">
        <v>2320</v>
      </c>
      <c r="G1585" s="33" t="s">
        <v>10872</v>
      </c>
      <c r="H1585" s="33" t="s">
        <v>10873</v>
      </c>
      <c r="I1585" s="33" t="s">
        <v>10874</v>
      </c>
      <c r="J1585" s="88" t="str">
        <f t="shared" si="24"/>
        <v>VBS Pit, Koolskampstraat 4, 8740 PITTEM</v>
      </c>
    </row>
    <row r="1586" spans="1:10" x14ac:dyDescent="0.25">
      <c r="A1586" s="33">
        <v>20289</v>
      </c>
      <c r="B1586" s="33" t="s">
        <v>5833</v>
      </c>
      <c r="C1586" s="33" t="s">
        <v>4388</v>
      </c>
      <c r="D1586" s="33">
        <v>8740</v>
      </c>
      <c r="E1586" s="33" t="s">
        <v>797</v>
      </c>
      <c r="F1586" s="33" t="s">
        <v>2321</v>
      </c>
      <c r="G1586" s="33" t="s">
        <v>10872</v>
      </c>
      <c r="H1586" s="33" t="s">
        <v>10873</v>
      </c>
      <c r="I1586" s="33" t="s">
        <v>10874</v>
      </c>
      <c r="J1586" s="88" t="str">
        <f t="shared" si="24"/>
        <v>VBS De Akker, Molenakker 97, 8740 EGEM</v>
      </c>
    </row>
    <row r="1587" spans="1:10" x14ac:dyDescent="0.25">
      <c r="A1587" s="33">
        <v>20305</v>
      </c>
      <c r="B1587" s="33" t="s">
        <v>5834</v>
      </c>
      <c r="C1587" s="33" t="s">
        <v>4389</v>
      </c>
      <c r="D1587" s="33">
        <v>8700</v>
      </c>
      <c r="E1587" s="33" t="s">
        <v>430</v>
      </c>
      <c r="F1587" s="33" t="s">
        <v>2322</v>
      </c>
      <c r="G1587" s="33" t="s">
        <v>10872</v>
      </c>
      <c r="H1587" s="33" t="s">
        <v>10873</v>
      </c>
      <c r="I1587" s="33" t="s">
        <v>10874</v>
      </c>
      <c r="J1587" s="88" t="str">
        <f t="shared" si="24"/>
        <v>VBS 't Nieuwland, Ontvangerstraat 7, 8700 TIELT</v>
      </c>
    </row>
    <row r="1588" spans="1:10" x14ac:dyDescent="0.25">
      <c r="A1588" s="33">
        <v>20313</v>
      </c>
      <c r="B1588" s="33" t="s">
        <v>5415</v>
      </c>
      <c r="C1588" s="33" t="s">
        <v>4390</v>
      </c>
      <c r="D1588" s="33">
        <v>8700</v>
      </c>
      <c r="E1588" s="33" t="s">
        <v>430</v>
      </c>
      <c r="F1588" s="33" t="s">
        <v>2323</v>
      </c>
      <c r="G1588" s="33" t="s">
        <v>10872</v>
      </c>
      <c r="H1588" s="33" t="s">
        <v>10873</v>
      </c>
      <c r="I1588" s="33" t="s">
        <v>10874</v>
      </c>
      <c r="J1588" s="88" t="str">
        <f t="shared" si="24"/>
        <v>VBS Heilige Familie, Driesstraat 1, 8700 TIELT</v>
      </c>
    </row>
    <row r="1589" spans="1:10" x14ac:dyDescent="0.25">
      <c r="A1589" s="33">
        <v>20347</v>
      </c>
      <c r="B1589" s="33" t="s">
        <v>5835</v>
      </c>
      <c r="C1589" s="33" t="s">
        <v>4391</v>
      </c>
      <c r="D1589" s="33">
        <v>8700</v>
      </c>
      <c r="E1589" s="33" t="s">
        <v>798</v>
      </c>
      <c r="F1589" s="33" t="s">
        <v>2324</v>
      </c>
      <c r="G1589" s="33" t="s">
        <v>10872</v>
      </c>
      <c r="H1589" s="33" t="s">
        <v>10873</v>
      </c>
      <c r="I1589" s="33" t="s">
        <v>10874</v>
      </c>
      <c r="J1589" s="88" t="str">
        <f t="shared" si="24"/>
        <v>VBS De Wijzer, Molenweg 2, 8700 AARSELE</v>
      </c>
    </row>
    <row r="1590" spans="1:10" x14ac:dyDescent="0.25">
      <c r="A1590" s="33">
        <v>20354</v>
      </c>
      <c r="B1590" s="33" t="s">
        <v>5836</v>
      </c>
      <c r="C1590" s="33" t="s">
        <v>4392</v>
      </c>
      <c r="D1590" s="33">
        <v>8720</v>
      </c>
      <c r="E1590" s="33" t="s">
        <v>799</v>
      </c>
      <c r="F1590" s="33" t="s">
        <v>2325</v>
      </c>
      <c r="G1590" s="33" t="s">
        <v>10872</v>
      </c>
      <c r="H1590" s="33" t="s">
        <v>10873</v>
      </c>
      <c r="I1590" s="33" t="s">
        <v>10874</v>
      </c>
      <c r="J1590" s="88" t="str">
        <f t="shared" si="24"/>
        <v>VBS Zeppelin, Statiestraat 53, 8720 DENTERGEM</v>
      </c>
    </row>
    <row r="1591" spans="1:10" x14ac:dyDescent="0.25">
      <c r="A1591" s="33">
        <v>20362</v>
      </c>
      <c r="B1591" s="33" t="s">
        <v>489</v>
      </c>
      <c r="C1591" s="33" t="s">
        <v>4393</v>
      </c>
      <c r="D1591" s="33">
        <v>8720</v>
      </c>
      <c r="E1591" s="33" t="s">
        <v>799</v>
      </c>
      <c r="F1591" s="33" t="s">
        <v>2326</v>
      </c>
      <c r="G1591" s="33" t="s">
        <v>10872</v>
      </c>
      <c r="H1591" s="33" t="s">
        <v>10873</v>
      </c>
      <c r="I1591" s="33" t="s">
        <v>10874</v>
      </c>
      <c r="J1591" s="88" t="str">
        <f t="shared" si="24"/>
        <v>Gemeentelijke Basisschool, Tieltseweg 66, 8720 DENTERGEM</v>
      </c>
    </row>
    <row r="1592" spans="1:10" x14ac:dyDescent="0.25">
      <c r="A1592" s="33">
        <v>20371</v>
      </c>
      <c r="B1592" s="33" t="s">
        <v>5837</v>
      </c>
      <c r="C1592" s="33" t="s">
        <v>4394</v>
      </c>
      <c r="D1592" s="33">
        <v>8900</v>
      </c>
      <c r="E1592" s="33" t="s">
        <v>431</v>
      </c>
      <c r="F1592" s="33" t="s">
        <v>2327</v>
      </c>
      <c r="G1592" s="33" t="s">
        <v>10872</v>
      </c>
      <c r="H1592" s="33" t="s">
        <v>10873</v>
      </c>
      <c r="I1592" s="33" t="s">
        <v>10874</v>
      </c>
      <c r="J1592" s="88" t="str">
        <f t="shared" si="24"/>
        <v>VBS Sint-Michiels - Sint-Vincentius, Elverdingestraat 18, 8900 IEPER</v>
      </c>
    </row>
    <row r="1593" spans="1:10" x14ac:dyDescent="0.25">
      <c r="A1593" s="33">
        <v>20388</v>
      </c>
      <c r="B1593" s="33" t="s">
        <v>5838</v>
      </c>
      <c r="C1593" s="33" t="s">
        <v>4395</v>
      </c>
      <c r="D1593" s="33">
        <v>8900</v>
      </c>
      <c r="E1593" s="33" t="s">
        <v>431</v>
      </c>
      <c r="F1593" s="33" t="s">
        <v>2328</v>
      </c>
      <c r="G1593" s="33" t="s">
        <v>10872</v>
      </c>
      <c r="H1593" s="33" t="s">
        <v>10873</v>
      </c>
      <c r="I1593" s="33" t="s">
        <v>10874</v>
      </c>
      <c r="J1593" s="88" t="str">
        <f t="shared" si="24"/>
        <v>VBS Lyceum Heilige Familie, Maloulaan 2, 8900 IEPER</v>
      </c>
    </row>
    <row r="1594" spans="1:10" x14ac:dyDescent="0.25">
      <c r="A1594" s="33">
        <v>20396</v>
      </c>
      <c r="B1594" s="33" t="s">
        <v>487</v>
      </c>
      <c r="C1594" s="33" t="s">
        <v>4396</v>
      </c>
      <c r="D1594" s="33">
        <v>8900</v>
      </c>
      <c r="E1594" s="33" t="s">
        <v>431</v>
      </c>
      <c r="F1594" s="33" t="s">
        <v>2329</v>
      </c>
      <c r="G1594" s="33" t="s">
        <v>10872</v>
      </c>
      <c r="H1594" s="33" t="s">
        <v>10873</v>
      </c>
      <c r="I1594" s="33" t="s">
        <v>10874</v>
      </c>
      <c r="J1594" s="88" t="str">
        <f t="shared" si="24"/>
        <v>Vrije Basisschool, Meenseweg 33, 8900 IEPER</v>
      </c>
    </row>
    <row r="1595" spans="1:10" x14ac:dyDescent="0.25">
      <c r="A1595" s="33">
        <v>20404</v>
      </c>
      <c r="B1595" s="33" t="s">
        <v>5772</v>
      </c>
      <c r="C1595" s="33" t="s">
        <v>4397</v>
      </c>
      <c r="D1595" s="33">
        <v>8900</v>
      </c>
      <c r="E1595" s="33" t="s">
        <v>431</v>
      </c>
      <c r="F1595" s="33" t="s">
        <v>2330</v>
      </c>
      <c r="G1595" s="33" t="s">
        <v>10872</v>
      </c>
      <c r="H1595" s="33" t="s">
        <v>10873</v>
      </c>
      <c r="I1595" s="33" t="s">
        <v>10874</v>
      </c>
      <c r="J1595" s="88" t="str">
        <f t="shared" si="24"/>
        <v>VBS Immaculata, Goudenpoortstraat 4, 8900 IEPER</v>
      </c>
    </row>
    <row r="1596" spans="1:10" x14ac:dyDescent="0.25">
      <c r="A1596" s="33">
        <v>20412</v>
      </c>
      <c r="B1596" s="33" t="s">
        <v>5839</v>
      </c>
      <c r="C1596" s="33" t="s">
        <v>4398</v>
      </c>
      <c r="D1596" s="33">
        <v>8900</v>
      </c>
      <c r="E1596" s="33" t="s">
        <v>431</v>
      </c>
      <c r="F1596" s="33" t="s">
        <v>2331</v>
      </c>
      <c r="G1596" s="33" t="s">
        <v>10872</v>
      </c>
      <c r="H1596" s="33" t="s">
        <v>10873</v>
      </c>
      <c r="I1596" s="33" t="s">
        <v>10874</v>
      </c>
      <c r="J1596" s="88" t="str">
        <f t="shared" si="24"/>
        <v>VBS Capucienen, Capucienenstraat 46, 8900 IEPER</v>
      </c>
    </row>
    <row r="1597" spans="1:10" x14ac:dyDescent="0.25">
      <c r="A1597" s="33">
        <v>20421</v>
      </c>
      <c r="B1597" s="33" t="s">
        <v>487</v>
      </c>
      <c r="C1597" s="33" t="s">
        <v>4399</v>
      </c>
      <c r="D1597" s="33">
        <v>8900</v>
      </c>
      <c r="E1597" s="33" t="s">
        <v>431</v>
      </c>
      <c r="F1597" s="33" t="s">
        <v>2332</v>
      </c>
      <c r="G1597" s="33" t="s">
        <v>10872</v>
      </c>
      <c r="H1597" s="33" t="s">
        <v>10873</v>
      </c>
      <c r="I1597" s="33" t="s">
        <v>10874</v>
      </c>
      <c r="J1597" s="88" t="str">
        <f t="shared" si="24"/>
        <v>Vrije Basisschool, Brugseweg 272, 8900 IEPER</v>
      </c>
    </row>
    <row r="1598" spans="1:10" x14ac:dyDescent="0.25">
      <c r="A1598" s="33">
        <v>20446</v>
      </c>
      <c r="B1598" s="33" t="s">
        <v>10935</v>
      </c>
      <c r="C1598" s="33" t="s">
        <v>4400</v>
      </c>
      <c r="D1598" s="33">
        <v>8900</v>
      </c>
      <c r="E1598" s="33" t="s">
        <v>431</v>
      </c>
      <c r="F1598" s="33" t="s">
        <v>2333</v>
      </c>
      <c r="G1598" s="33" t="s">
        <v>10872</v>
      </c>
      <c r="H1598" s="33" t="s">
        <v>10873</v>
      </c>
      <c r="I1598" s="33" t="s">
        <v>10874</v>
      </c>
      <c r="J1598" s="88" t="str">
        <f t="shared" si="24"/>
        <v>Vrije Kleuterschool Augustijntje, Augustijnenstraat 67, 8900 IEPER</v>
      </c>
    </row>
    <row r="1599" spans="1:10" x14ac:dyDescent="0.25">
      <c r="A1599" s="33">
        <v>20487</v>
      </c>
      <c r="B1599" s="33" t="s">
        <v>7198</v>
      </c>
      <c r="C1599" s="33" t="s">
        <v>4401</v>
      </c>
      <c r="D1599" s="33">
        <v>8900</v>
      </c>
      <c r="E1599" s="33" t="s">
        <v>800</v>
      </c>
      <c r="F1599" s="33" t="s">
        <v>2334</v>
      </c>
      <c r="G1599" s="33" t="s">
        <v>10872</v>
      </c>
      <c r="H1599" s="33" t="s">
        <v>10873</v>
      </c>
      <c r="I1599" s="33" t="s">
        <v>10874</v>
      </c>
      <c r="J1599" s="88" t="str">
        <f t="shared" si="24"/>
        <v>VBS Het Nestkastje, Schietstraat 16, 8900 DIKKEBUS</v>
      </c>
    </row>
    <row r="1600" spans="1:10" x14ac:dyDescent="0.25">
      <c r="A1600" s="33">
        <v>20495</v>
      </c>
      <c r="B1600" s="33" t="s">
        <v>5840</v>
      </c>
      <c r="C1600" s="33" t="s">
        <v>4402</v>
      </c>
      <c r="D1600" s="33">
        <v>8920</v>
      </c>
      <c r="E1600" s="33" t="s">
        <v>801</v>
      </c>
      <c r="F1600" s="33" t="s">
        <v>2335</v>
      </c>
      <c r="G1600" s="33" t="s">
        <v>10872</v>
      </c>
      <c r="H1600" s="33" t="s">
        <v>10873</v>
      </c>
      <c r="I1600" s="33" t="s">
        <v>10874</v>
      </c>
      <c r="J1600" s="88" t="str">
        <f t="shared" si="24"/>
        <v>GBS Bikschooltje, Bikschotestraat 107, 8920 BIKSCHOTE</v>
      </c>
    </row>
    <row r="1601" spans="1:10" x14ac:dyDescent="0.25">
      <c r="A1601" s="33">
        <v>20503</v>
      </c>
      <c r="B1601" s="33" t="s">
        <v>5841</v>
      </c>
      <c r="C1601" s="33" t="s">
        <v>4403</v>
      </c>
      <c r="D1601" s="33">
        <v>8920</v>
      </c>
      <c r="E1601" s="33" t="s">
        <v>802</v>
      </c>
      <c r="F1601" s="33" t="s">
        <v>2336</v>
      </c>
      <c r="G1601" s="33" t="s">
        <v>10872</v>
      </c>
      <c r="H1601" s="33" t="s">
        <v>10873</v>
      </c>
      <c r="I1601" s="33" t="s">
        <v>10874</v>
      </c>
      <c r="J1601" s="88" t="str">
        <f t="shared" si="24"/>
        <v>VBS Langemark, Zonnebekestraat 27, 8920 LANGEMARK-POELKAPELLE</v>
      </c>
    </row>
    <row r="1602" spans="1:10" x14ac:dyDescent="0.25">
      <c r="A1602" s="33">
        <v>20511</v>
      </c>
      <c r="B1602" s="33" t="s">
        <v>487</v>
      </c>
      <c r="C1602" s="33" t="s">
        <v>4404</v>
      </c>
      <c r="D1602" s="33">
        <v>8920</v>
      </c>
      <c r="E1602" s="33" t="s">
        <v>802</v>
      </c>
      <c r="F1602" s="33" t="s">
        <v>2337</v>
      </c>
      <c r="G1602" s="33" t="s">
        <v>10872</v>
      </c>
      <c r="H1602" s="33" t="s">
        <v>10873</v>
      </c>
      <c r="I1602" s="33" t="s">
        <v>10874</v>
      </c>
      <c r="J1602" s="88" t="str">
        <f t="shared" si="24"/>
        <v>Vrije Basisschool, Klerkenstraat 128, 8920 LANGEMARK-POELKAPELLE</v>
      </c>
    </row>
    <row r="1603" spans="1:10" x14ac:dyDescent="0.25">
      <c r="A1603" s="33">
        <v>20537</v>
      </c>
      <c r="B1603" s="33" t="s">
        <v>5842</v>
      </c>
      <c r="C1603" s="33" t="s">
        <v>4405</v>
      </c>
      <c r="D1603" s="33">
        <v>8920</v>
      </c>
      <c r="E1603" s="33" t="s">
        <v>803</v>
      </c>
      <c r="F1603" s="33" t="s">
        <v>2338</v>
      </c>
      <c r="G1603" s="33" t="s">
        <v>10872</v>
      </c>
      <c r="H1603" s="33" t="s">
        <v>10873</v>
      </c>
      <c r="I1603" s="33" t="s">
        <v>10874</v>
      </c>
      <c r="J1603" s="88" t="str">
        <f t="shared" ref="J1603:J1666" si="25">IF(A1603="","",B1603&amp;", "&amp;C1603&amp;", "&amp;D1603&amp;" "&amp;E1603)</f>
        <v>VBS De Ooievaar, Brugseweg 118, 8920 POELKAPELLE</v>
      </c>
    </row>
    <row r="1604" spans="1:10" x14ac:dyDescent="0.25">
      <c r="A1604" s="33">
        <v>20545</v>
      </c>
      <c r="B1604" s="33" t="s">
        <v>5843</v>
      </c>
      <c r="C1604" s="33" t="s">
        <v>4406</v>
      </c>
      <c r="D1604" s="33">
        <v>8904</v>
      </c>
      <c r="E1604" s="33" t="s">
        <v>804</v>
      </c>
      <c r="F1604" s="33" t="s">
        <v>2339</v>
      </c>
      <c r="G1604" s="33" t="s">
        <v>10872</v>
      </c>
      <c r="H1604" s="33" t="s">
        <v>10873</v>
      </c>
      <c r="I1604" s="33" t="s">
        <v>10874</v>
      </c>
      <c r="J1604" s="88" t="str">
        <f t="shared" si="25"/>
        <v>VBS Boezinge-Zuidschote, Boezingestraat 2_A, 8904 BOEZINGE</v>
      </c>
    </row>
    <row r="1605" spans="1:10" x14ac:dyDescent="0.25">
      <c r="A1605" s="33">
        <v>20552</v>
      </c>
      <c r="B1605" s="33" t="s">
        <v>487</v>
      </c>
      <c r="C1605" s="33" t="s">
        <v>4407</v>
      </c>
      <c r="D1605" s="33">
        <v>8906</v>
      </c>
      <c r="E1605" s="33" t="s">
        <v>805</v>
      </c>
      <c r="F1605" s="33" t="s">
        <v>2340</v>
      </c>
      <c r="G1605" s="33" t="s">
        <v>10872</v>
      </c>
      <c r="H1605" s="33" t="s">
        <v>10873</v>
      </c>
      <c r="I1605" s="33" t="s">
        <v>10874</v>
      </c>
      <c r="J1605" s="88" t="str">
        <f t="shared" si="25"/>
        <v>Vrije Basisschool, Bollemeersstraat 12, 8906 ELVERDINGE</v>
      </c>
    </row>
    <row r="1606" spans="1:10" x14ac:dyDescent="0.25">
      <c r="A1606" s="33">
        <v>20578</v>
      </c>
      <c r="B1606" s="33" t="s">
        <v>487</v>
      </c>
      <c r="C1606" s="33" t="s">
        <v>4408</v>
      </c>
      <c r="D1606" s="33">
        <v>8953</v>
      </c>
      <c r="E1606" s="33" t="s">
        <v>432</v>
      </c>
      <c r="F1606" s="33" t="s">
        <v>2341</v>
      </c>
      <c r="G1606" s="33" t="s">
        <v>10872</v>
      </c>
      <c r="H1606" s="33" t="s">
        <v>10873</v>
      </c>
      <c r="I1606" s="33" t="s">
        <v>10874</v>
      </c>
      <c r="J1606" s="88" t="str">
        <f t="shared" si="25"/>
        <v>Vrije Basisschool, Staanijzerstraat 53, 8953 WIJTSCHATE</v>
      </c>
    </row>
    <row r="1607" spans="1:10" x14ac:dyDescent="0.25">
      <c r="A1607" s="33">
        <v>20594</v>
      </c>
      <c r="B1607" s="33" t="s">
        <v>487</v>
      </c>
      <c r="C1607" s="33" t="s">
        <v>4409</v>
      </c>
      <c r="D1607" s="33">
        <v>8957</v>
      </c>
      <c r="E1607" s="33" t="s">
        <v>806</v>
      </c>
      <c r="F1607" s="33" t="s">
        <v>2342</v>
      </c>
      <c r="G1607" s="33" t="s">
        <v>10872</v>
      </c>
      <c r="H1607" s="33" t="s">
        <v>10873</v>
      </c>
      <c r="I1607" s="33" t="s">
        <v>10874</v>
      </c>
      <c r="J1607" s="88" t="str">
        <f t="shared" si="25"/>
        <v>Vrije Basisschool, Rijselstraat 21, 8957 MESEN</v>
      </c>
    </row>
    <row r="1608" spans="1:10" x14ac:dyDescent="0.25">
      <c r="A1608" s="33">
        <v>20602</v>
      </c>
      <c r="B1608" s="33" t="s">
        <v>5844</v>
      </c>
      <c r="C1608" s="33" t="s">
        <v>4410</v>
      </c>
      <c r="D1608" s="33">
        <v>8956</v>
      </c>
      <c r="E1608" s="33" t="s">
        <v>807</v>
      </c>
      <c r="F1608" s="33" t="s">
        <v>2343</v>
      </c>
      <c r="G1608" s="33" t="s">
        <v>10872</v>
      </c>
      <c r="H1608" s="33" t="s">
        <v>10873</v>
      </c>
      <c r="I1608" s="33" t="s">
        <v>10874</v>
      </c>
      <c r="J1608" s="88" t="str">
        <f t="shared" si="25"/>
        <v>VBS Loker-De Klijte-Kemmel, Reningelststraat 56, 8956 KEMMEL</v>
      </c>
    </row>
    <row r="1609" spans="1:10" x14ac:dyDescent="0.25">
      <c r="A1609" s="33">
        <v>20611</v>
      </c>
      <c r="B1609" s="33" t="s">
        <v>6828</v>
      </c>
      <c r="C1609" s="33" t="s">
        <v>4411</v>
      </c>
      <c r="D1609" s="33">
        <v>8950</v>
      </c>
      <c r="E1609" s="33" t="s">
        <v>808</v>
      </c>
      <c r="F1609" s="33" t="s">
        <v>2344</v>
      </c>
      <c r="G1609" s="33" t="s">
        <v>10872</v>
      </c>
      <c r="H1609" s="33" t="s">
        <v>10873</v>
      </c>
      <c r="I1609" s="33" t="s">
        <v>10874</v>
      </c>
      <c r="J1609" s="88" t="str">
        <f t="shared" si="25"/>
        <v>VBS Nieuwkerke, Seulestraat 38, 8950 NIEUWKERKE</v>
      </c>
    </row>
    <row r="1610" spans="1:10" x14ac:dyDescent="0.25">
      <c r="A1610" s="33">
        <v>20628</v>
      </c>
      <c r="B1610" s="33" t="s">
        <v>5845</v>
      </c>
      <c r="C1610" s="33" t="s">
        <v>4412</v>
      </c>
      <c r="D1610" s="33">
        <v>8951</v>
      </c>
      <c r="E1610" s="33" t="s">
        <v>809</v>
      </c>
      <c r="F1610" s="33" t="s">
        <v>2345</v>
      </c>
      <c r="G1610" s="33" t="s">
        <v>10872</v>
      </c>
      <c r="H1610" s="33" t="s">
        <v>10873</v>
      </c>
      <c r="I1610" s="33" t="s">
        <v>10874</v>
      </c>
      <c r="J1610" s="88" t="str">
        <f t="shared" si="25"/>
        <v>GBS De Zafant, Koudekotstraat 5, 8951 DRANOUTER</v>
      </c>
    </row>
    <row r="1611" spans="1:10" x14ac:dyDescent="0.25">
      <c r="A1611" s="33">
        <v>20644</v>
      </c>
      <c r="B1611" s="33" t="s">
        <v>5631</v>
      </c>
      <c r="C1611" s="33" t="s">
        <v>4413</v>
      </c>
      <c r="D1611" s="33">
        <v>8970</v>
      </c>
      <c r="E1611" s="33" t="s">
        <v>434</v>
      </c>
      <c r="F1611" s="33" t="s">
        <v>2346</v>
      </c>
      <c r="G1611" s="33" t="s">
        <v>10872</v>
      </c>
      <c r="H1611" s="33" t="s">
        <v>10873</v>
      </c>
      <c r="I1611" s="33" t="s">
        <v>10874</v>
      </c>
      <c r="J1611" s="88" t="str">
        <f t="shared" si="25"/>
        <v>VBS De Zonnewijzer, Pastoorstraat 4, 8970 POPERINGE</v>
      </c>
    </row>
    <row r="1612" spans="1:10" x14ac:dyDescent="0.25">
      <c r="A1612" s="33">
        <v>20651</v>
      </c>
      <c r="B1612" s="33" t="s">
        <v>487</v>
      </c>
      <c r="C1612" s="33" t="s">
        <v>4414</v>
      </c>
      <c r="D1612" s="33">
        <v>8954</v>
      </c>
      <c r="E1612" s="33" t="s">
        <v>810</v>
      </c>
      <c r="F1612" s="33" t="s">
        <v>2347</v>
      </c>
      <c r="G1612" s="33" t="s">
        <v>10872</v>
      </c>
      <c r="H1612" s="33" t="s">
        <v>10873</v>
      </c>
      <c r="I1612" s="33" t="s">
        <v>10874</v>
      </c>
      <c r="J1612" s="88" t="str">
        <f t="shared" si="25"/>
        <v>Vrije Basisschool, Schomminkelstraat 20_a, 8954 WESTOUTER</v>
      </c>
    </row>
    <row r="1613" spans="1:10" x14ac:dyDescent="0.25">
      <c r="A1613" s="33">
        <v>20669</v>
      </c>
      <c r="B1613" s="33" t="s">
        <v>487</v>
      </c>
      <c r="C1613" s="33" t="s">
        <v>4415</v>
      </c>
      <c r="D1613" s="33">
        <v>8908</v>
      </c>
      <c r="E1613" s="33" t="s">
        <v>433</v>
      </c>
      <c r="F1613" s="33" t="s">
        <v>2348</v>
      </c>
      <c r="G1613" s="33" t="s">
        <v>10872</v>
      </c>
      <c r="H1613" s="33" t="s">
        <v>10873</v>
      </c>
      <c r="I1613" s="33" t="s">
        <v>10874</v>
      </c>
      <c r="J1613" s="88" t="str">
        <f t="shared" si="25"/>
        <v>Vrije Basisschool, Hospitaalstraat 13, 8908 VLAMERTINGE</v>
      </c>
    </row>
    <row r="1614" spans="1:10" x14ac:dyDescent="0.25">
      <c r="A1614" s="33">
        <v>20677</v>
      </c>
      <c r="B1614" s="33" t="s">
        <v>5846</v>
      </c>
      <c r="C1614" s="33" t="s">
        <v>4416</v>
      </c>
      <c r="D1614" s="33">
        <v>8970</v>
      </c>
      <c r="E1614" s="33" t="s">
        <v>434</v>
      </c>
      <c r="F1614" s="33" t="s">
        <v>2349</v>
      </c>
      <c r="G1614" s="33" t="s">
        <v>10872</v>
      </c>
      <c r="H1614" s="33" t="s">
        <v>10873</v>
      </c>
      <c r="I1614" s="33" t="s">
        <v>10874</v>
      </c>
      <c r="J1614" s="88" t="str">
        <f t="shared" si="25"/>
        <v>VBS Sint-Benedictus, Boeschepestraat 16, 8970 POPERINGE</v>
      </c>
    </row>
    <row r="1615" spans="1:10" x14ac:dyDescent="0.25">
      <c r="A1615" s="33">
        <v>20685</v>
      </c>
      <c r="B1615" s="33" t="s">
        <v>487</v>
      </c>
      <c r="C1615" s="33" t="s">
        <v>4417</v>
      </c>
      <c r="D1615" s="33">
        <v>8970</v>
      </c>
      <c r="E1615" s="33" t="s">
        <v>434</v>
      </c>
      <c r="F1615" s="33" t="s">
        <v>2834</v>
      </c>
      <c r="G1615" s="33" t="s">
        <v>10872</v>
      </c>
      <c r="H1615" s="33" t="s">
        <v>10873</v>
      </c>
      <c r="I1615" s="33" t="s">
        <v>10874</v>
      </c>
      <c r="J1615" s="88" t="str">
        <f t="shared" si="25"/>
        <v>Vrije Basisschool, Heilig-Hartstraat 16, 8970 POPERINGE</v>
      </c>
    </row>
    <row r="1616" spans="1:10" x14ac:dyDescent="0.25">
      <c r="A1616" s="33">
        <v>20693</v>
      </c>
      <c r="B1616" s="33" t="s">
        <v>487</v>
      </c>
      <c r="C1616" s="33" t="s">
        <v>4418</v>
      </c>
      <c r="D1616" s="33">
        <v>8970</v>
      </c>
      <c r="E1616" s="33" t="s">
        <v>434</v>
      </c>
      <c r="F1616" s="33" t="s">
        <v>2834</v>
      </c>
      <c r="G1616" s="33" t="s">
        <v>10872</v>
      </c>
      <c r="H1616" s="33" t="s">
        <v>10873</v>
      </c>
      <c r="I1616" s="33" t="s">
        <v>10874</v>
      </c>
      <c r="J1616" s="88" t="str">
        <f t="shared" si="25"/>
        <v>Vrije Basisschool, Bruggestraat 14, 8970 POPERINGE</v>
      </c>
    </row>
    <row r="1617" spans="1:10" x14ac:dyDescent="0.25">
      <c r="A1617" s="33">
        <v>20719</v>
      </c>
      <c r="B1617" s="33" t="s">
        <v>5555</v>
      </c>
      <c r="C1617" s="33" t="s">
        <v>4419</v>
      </c>
      <c r="D1617" s="33">
        <v>8978</v>
      </c>
      <c r="E1617" s="33" t="s">
        <v>811</v>
      </c>
      <c r="F1617" s="33" t="s">
        <v>2350</v>
      </c>
      <c r="G1617" s="33" t="s">
        <v>10872</v>
      </c>
      <c r="H1617" s="33" t="s">
        <v>10873</v>
      </c>
      <c r="I1617" s="33" t="s">
        <v>10874</v>
      </c>
      <c r="J1617" s="88" t="str">
        <f t="shared" si="25"/>
        <v>VBS De Waaier, Moenaardestraat 12, 8978 WATOU</v>
      </c>
    </row>
    <row r="1618" spans="1:10" x14ac:dyDescent="0.25">
      <c r="A1618" s="33">
        <v>20727</v>
      </c>
      <c r="B1618" s="33" t="s">
        <v>5331</v>
      </c>
      <c r="C1618" s="33" t="s">
        <v>4420</v>
      </c>
      <c r="D1618" s="33">
        <v>8978</v>
      </c>
      <c r="E1618" s="33" t="s">
        <v>811</v>
      </c>
      <c r="F1618" s="33" t="s">
        <v>2351</v>
      </c>
      <c r="G1618" s="33" t="s">
        <v>10872</v>
      </c>
      <c r="H1618" s="33" t="s">
        <v>10873</v>
      </c>
      <c r="I1618" s="33" t="s">
        <v>10874</v>
      </c>
      <c r="J1618" s="88" t="str">
        <f t="shared" si="25"/>
        <v>VBS De Kleine Prins, Trappistenweg 52, 8978 WATOU</v>
      </c>
    </row>
    <row r="1619" spans="1:10" x14ac:dyDescent="0.25">
      <c r="A1619" s="33">
        <v>20735</v>
      </c>
      <c r="B1619" s="33" t="s">
        <v>5847</v>
      </c>
      <c r="C1619" s="33" t="s">
        <v>4421</v>
      </c>
      <c r="D1619" s="33">
        <v>8640</v>
      </c>
      <c r="E1619" s="33" t="s">
        <v>812</v>
      </c>
      <c r="F1619" s="33" t="s">
        <v>2352</v>
      </c>
      <c r="G1619" s="33" t="s">
        <v>10872</v>
      </c>
      <c r="H1619" s="33" t="s">
        <v>10873</v>
      </c>
      <c r="I1619" s="33" t="s">
        <v>10874</v>
      </c>
      <c r="J1619" s="88" t="str">
        <f t="shared" si="25"/>
        <v>VBS Klavertje 3, Hendrik Deberghstraat 8, 8640 VLETEREN</v>
      </c>
    </row>
    <row r="1620" spans="1:10" x14ac:dyDescent="0.25">
      <c r="A1620" s="33">
        <v>20776</v>
      </c>
      <c r="B1620" s="33" t="s">
        <v>5848</v>
      </c>
      <c r="C1620" s="33" t="s">
        <v>4422</v>
      </c>
      <c r="D1620" s="33">
        <v>8640</v>
      </c>
      <c r="E1620" s="33" t="s">
        <v>813</v>
      </c>
      <c r="F1620" s="33" t="s">
        <v>2353</v>
      </c>
      <c r="G1620" s="33" t="s">
        <v>10872</v>
      </c>
      <c r="H1620" s="33" t="s">
        <v>10873</v>
      </c>
      <c r="I1620" s="33" t="s">
        <v>10874</v>
      </c>
      <c r="J1620" s="88" t="str">
        <f t="shared" si="25"/>
        <v>VBS Onze Ark, Woestendorp 4, 8640 WOESTEN</v>
      </c>
    </row>
    <row r="1621" spans="1:10" x14ac:dyDescent="0.25">
      <c r="A1621" s="33">
        <v>20784</v>
      </c>
      <c r="B1621" s="33" t="s">
        <v>5849</v>
      </c>
      <c r="C1621" s="33" t="s">
        <v>4423</v>
      </c>
      <c r="D1621" s="33">
        <v>8972</v>
      </c>
      <c r="E1621" s="33" t="s">
        <v>814</v>
      </c>
      <c r="F1621" s="33" t="s">
        <v>2354</v>
      </c>
      <c r="G1621" s="33" t="s">
        <v>10872</v>
      </c>
      <c r="H1621" s="33" t="s">
        <v>10873</v>
      </c>
      <c r="I1621" s="33" t="s">
        <v>10874</v>
      </c>
      <c r="J1621" s="88" t="str">
        <f t="shared" si="25"/>
        <v>VBS De Krekel, Prof.Rubbrechtstraat 58, 8972 ROESBRUGGE-HARINGE</v>
      </c>
    </row>
    <row r="1622" spans="1:10" x14ac:dyDescent="0.25">
      <c r="A1622" s="33">
        <v>20818</v>
      </c>
      <c r="B1622" s="33" t="s">
        <v>5850</v>
      </c>
      <c r="C1622" s="33" t="s">
        <v>4424</v>
      </c>
      <c r="D1622" s="33">
        <v>8691</v>
      </c>
      <c r="E1622" s="33" t="s">
        <v>815</v>
      </c>
      <c r="F1622" s="33" t="s">
        <v>2355</v>
      </c>
      <c r="G1622" s="33" t="s">
        <v>10872</v>
      </c>
      <c r="H1622" s="33" t="s">
        <v>10873</v>
      </c>
      <c r="I1622" s="33" t="s">
        <v>10874</v>
      </c>
      <c r="J1622" s="88" t="str">
        <f t="shared" si="25"/>
        <v>VBS De Libel, Leiseledorp 17, 8691 LEISELE</v>
      </c>
    </row>
    <row r="1623" spans="1:10" x14ac:dyDescent="0.25">
      <c r="A1623" s="33">
        <v>20834</v>
      </c>
      <c r="B1623" s="33" t="s">
        <v>5851</v>
      </c>
      <c r="C1623" s="33" t="s">
        <v>4425</v>
      </c>
      <c r="D1623" s="33">
        <v>8972</v>
      </c>
      <c r="E1623" s="33" t="s">
        <v>816</v>
      </c>
      <c r="F1623" s="33" t="s">
        <v>2356</v>
      </c>
      <c r="G1623" s="33" t="s">
        <v>10872</v>
      </c>
      <c r="H1623" s="33" t="s">
        <v>10873</v>
      </c>
      <c r="I1623" s="33" t="s">
        <v>10874</v>
      </c>
      <c r="J1623" s="88" t="str">
        <f t="shared" si="25"/>
        <v>VBS De Kastanje, Alexisplein 15, 8972 PROVEN</v>
      </c>
    </row>
    <row r="1624" spans="1:10" x14ac:dyDescent="0.25">
      <c r="A1624" s="33">
        <v>20842</v>
      </c>
      <c r="B1624" s="33" t="s">
        <v>6829</v>
      </c>
      <c r="C1624" s="33" t="s">
        <v>4426</v>
      </c>
      <c r="D1624" s="33">
        <v>9000</v>
      </c>
      <c r="E1624" s="33" t="s">
        <v>435</v>
      </c>
      <c r="F1624" s="33" t="s">
        <v>2357</v>
      </c>
      <c r="G1624" s="33" t="s">
        <v>10864</v>
      </c>
      <c r="H1624" s="33" t="s">
        <v>10865</v>
      </c>
      <c r="I1624" s="33" t="s">
        <v>10866</v>
      </c>
      <c r="J1624" s="88" t="str">
        <f t="shared" si="25"/>
        <v>SBS De Spiegel, Zwijnaardsesteenweg 250, 9000 GENT</v>
      </c>
    </row>
    <row r="1625" spans="1:10" x14ac:dyDescent="0.25">
      <c r="A1625" s="33">
        <v>20859</v>
      </c>
      <c r="B1625" s="33" t="s">
        <v>6815</v>
      </c>
      <c r="C1625" s="33" t="s">
        <v>10936</v>
      </c>
      <c r="D1625" s="33">
        <v>9000</v>
      </c>
      <c r="E1625" s="33" t="s">
        <v>435</v>
      </c>
      <c r="F1625" s="33" t="s">
        <v>7199</v>
      </c>
      <c r="G1625" s="33" t="s">
        <v>10864</v>
      </c>
      <c r="H1625" s="33" t="s">
        <v>10865</v>
      </c>
      <c r="I1625" s="33" t="s">
        <v>10866</v>
      </c>
      <c r="J1625" s="88" t="str">
        <f t="shared" si="25"/>
        <v>SBS De Triangel, Baudelohof 2, 9000 GENT</v>
      </c>
    </row>
    <row r="1626" spans="1:10" x14ac:dyDescent="0.25">
      <c r="A1626" s="33">
        <v>20875</v>
      </c>
      <c r="B1626" s="33" t="s">
        <v>7200</v>
      </c>
      <c r="C1626" s="33" t="s">
        <v>4427</v>
      </c>
      <c r="D1626" s="33">
        <v>9000</v>
      </c>
      <c r="E1626" s="33" t="s">
        <v>435</v>
      </c>
      <c r="F1626" s="33" t="s">
        <v>2358</v>
      </c>
      <c r="G1626" s="33" t="s">
        <v>10864</v>
      </c>
      <c r="H1626" s="33" t="s">
        <v>10865</v>
      </c>
      <c r="I1626" s="33" t="s">
        <v>10866</v>
      </c>
      <c r="J1626" s="88" t="str">
        <f t="shared" si="25"/>
        <v>SBS Het Trappenhuis, Lucas Munichstraat 29, 9000 GENT</v>
      </c>
    </row>
    <row r="1627" spans="1:10" x14ac:dyDescent="0.25">
      <c r="A1627" s="33">
        <v>20891</v>
      </c>
      <c r="B1627" s="33" t="s">
        <v>6705</v>
      </c>
      <c r="C1627" s="33" t="s">
        <v>4428</v>
      </c>
      <c r="D1627" s="33">
        <v>9000</v>
      </c>
      <c r="E1627" s="33" t="s">
        <v>435</v>
      </c>
      <c r="F1627" s="33" t="s">
        <v>6958</v>
      </c>
      <c r="G1627" s="33" t="s">
        <v>10864</v>
      </c>
      <c r="H1627" s="33" t="s">
        <v>10865</v>
      </c>
      <c r="I1627" s="33" t="s">
        <v>10866</v>
      </c>
      <c r="J1627" s="88" t="str">
        <f t="shared" si="25"/>
        <v>SBS De Piramide, Slinke Molenstraat 26_A, 9000 GENT</v>
      </c>
    </row>
    <row r="1628" spans="1:10" x14ac:dyDescent="0.25">
      <c r="A1628" s="33">
        <v>20909</v>
      </c>
      <c r="B1628" s="33" t="s">
        <v>7201</v>
      </c>
      <c r="C1628" s="33" t="s">
        <v>4429</v>
      </c>
      <c r="D1628" s="33">
        <v>9000</v>
      </c>
      <c r="E1628" s="33" t="s">
        <v>435</v>
      </c>
      <c r="F1628" s="33" t="s">
        <v>2359</v>
      </c>
      <c r="G1628" s="33" t="s">
        <v>10864</v>
      </c>
      <c r="H1628" s="33" t="s">
        <v>10865</v>
      </c>
      <c r="I1628" s="33" t="s">
        <v>10866</v>
      </c>
      <c r="J1628" s="88" t="str">
        <f t="shared" si="25"/>
        <v>SBS De Dialoog, Frans van Ryhovelaan 191, 9000 GENT</v>
      </c>
    </row>
    <row r="1629" spans="1:10" x14ac:dyDescent="0.25">
      <c r="A1629" s="33">
        <v>20917</v>
      </c>
      <c r="B1629" s="33" t="s">
        <v>10679</v>
      </c>
      <c r="C1629" s="33" t="s">
        <v>4430</v>
      </c>
      <c r="D1629" s="33">
        <v>9000</v>
      </c>
      <c r="E1629" s="33" t="s">
        <v>435</v>
      </c>
      <c r="F1629" s="33" t="s">
        <v>6830</v>
      </c>
      <c r="G1629" s="33" t="s">
        <v>10864</v>
      </c>
      <c r="H1629" s="33" t="s">
        <v>10865</v>
      </c>
      <c r="I1629" s="33" t="s">
        <v>10866</v>
      </c>
      <c r="J1629" s="88" t="str">
        <f t="shared" si="25"/>
        <v>SBS Freinetschool de Harp, Bagattenstraat 155, 9000 GENT</v>
      </c>
    </row>
    <row r="1630" spans="1:10" x14ac:dyDescent="0.25">
      <c r="A1630" s="33">
        <v>20925</v>
      </c>
      <c r="B1630" s="33" t="s">
        <v>6831</v>
      </c>
      <c r="C1630" s="33" t="s">
        <v>4431</v>
      </c>
      <c r="D1630" s="33">
        <v>9000</v>
      </c>
      <c r="E1630" s="33" t="s">
        <v>435</v>
      </c>
      <c r="F1630" s="33" t="s">
        <v>2360</v>
      </c>
      <c r="G1630" s="33" t="s">
        <v>10864</v>
      </c>
      <c r="H1630" s="33" t="s">
        <v>10865</v>
      </c>
      <c r="I1630" s="33" t="s">
        <v>10866</v>
      </c>
      <c r="J1630" s="88" t="str">
        <f t="shared" si="25"/>
        <v>SBS De Muze, Begijnhofdries 42, 9000 GENT</v>
      </c>
    </row>
    <row r="1631" spans="1:10" x14ac:dyDescent="0.25">
      <c r="A1631" s="33">
        <v>20933</v>
      </c>
      <c r="B1631" s="33" t="s">
        <v>7202</v>
      </c>
      <c r="C1631" s="33" t="s">
        <v>4432</v>
      </c>
      <c r="D1631" s="33">
        <v>9000</v>
      </c>
      <c r="E1631" s="33" t="s">
        <v>435</v>
      </c>
      <c r="F1631" s="33" t="s">
        <v>6959</v>
      </c>
      <c r="G1631" s="33" t="s">
        <v>10864</v>
      </c>
      <c r="H1631" s="33" t="s">
        <v>10865</v>
      </c>
      <c r="I1631" s="33" t="s">
        <v>10866</v>
      </c>
      <c r="J1631" s="88" t="str">
        <f t="shared" si="25"/>
        <v>SBS Daltonschool De Lotus, Grensstraat 202, 9000 GENT</v>
      </c>
    </row>
    <row r="1632" spans="1:10" x14ac:dyDescent="0.25">
      <c r="A1632" s="33">
        <v>20941</v>
      </c>
      <c r="B1632" s="33" t="s">
        <v>6832</v>
      </c>
      <c r="C1632" s="33" t="s">
        <v>4433</v>
      </c>
      <c r="D1632" s="33">
        <v>9000</v>
      </c>
      <c r="E1632" s="33" t="s">
        <v>435</v>
      </c>
      <c r="F1632" s="33" t="s">
        <v>10937</v>
      </c>
      <c r="G1632" s="33" t="s">
        <v>10864</v>
      </c>
      <c r="H1632" s="33" t="s">
        <v>10865</v>
      </c>
      <c r="I1632" s="33" t="s">
        <v>10866</v>
      </c>
      <c r="J1632" s="88" t="str">
        <f t="shared" si="25"/>
        <v>SBS Bollekensschool, Neermeerskaai 2, 9000 GENT</v>
      </c>
    </row>
    <row r="1633" spans="1:10" x14ac:dyDescent="0.25">
      <c r="A1633" s="33">
        <v>20958</v>
      </c>
      <c r="B1633" s="33" t="s">
        <v>6833</v>
      </c>
      <c r="C1633" s="33" t="s">
        <v>4434</v>
      </c>
      <c r="D1633" s="33">
        <v>9000</v>
      </c>
      <c r="E1633" s="33" t="s">
        <v>435</v>
      </c>
      <c r="F1633" s="33" t="s">
        <v>2361</v>
      </c>
      <c r="G1633" s="33" t="s">
        <v>10864</v>
      </c>
      <c r="H1633" s="33" t="s">
        <v>10865</v>
      </c>
      <c r="I1633" s="33" t="s">
        <v>10866</v>
      </c>
      <c r="J1633" s="88" t="str">
        <f t="shared" si="25"/>
        <v>SBS Désiré van Monckhoven, Désiré Van Monckhovenstraat 34, 9000 GENT</v>
      </c>
    </row>
    <row r="1634" spans="1:10" x14ac:dyDescent="0.25">
      <c r="A1634" s="33">
        <v>20982</v>
      </c>
      <c r="B1634" s="33" t="s">
        <v>7203</v>
      </c>
      <c r="C1634" s="33" t="s">
        <v>4435</v>
      </c>
      <c r="D1634" s="33">
        <v>9000</v>
      </c>
      <c r="E1634" s="33" t="s">
        <v>435</v>
      </c>
      <c r="F1634" s="33" t="s">
        <v>10208</v>
      </c>
      <c r="G1634" s="33" t="s">
        <v>10864</v>
      </c>
      <c r="H1634" s="33" t="s">
        <v>10865</v>
      </c>
      <c r="I1634" s="33" t="s">
        <v>10866</v>
      </c>
      <c r="J1634" s="88" t="str">
        <f t="shared" si="25"/>
        <v>SBS Jenaplanschool De Feniks, Acaciastraat 11, 9000 GENT</v>
      </c>
    </row>
    <row r="1635" spans="1:10" x14ac:dyDescent="0.25">
      <c r="A1635" s="33">
        <v>20991</v>
      </c>
      <c r="B1635" s="33" t="s">
        <v>5852</v>
      </c>
      <c r="C1635" s="33" t="s">
        <v>4436</v>
      </c>
      <c r="D1635" s="33">
        <v>9000</v>
      </c>
      <c r="E1635" s="33" t="s">
        <v>435</v>
      </c>
      <c r="F1635" s="33" t="s">
        <v>2362</v>
      </c>
      <c r="G1635" s="33" t="s">
        <v>10864</v>
      </c>
      <c r="H1635" s="33" t="s">
        <v>10865</v>
      </c>
      <c r="I1635" s="33" t="s">
        <v>10866</v>
      </c>
      <c r="J1635" s="88" t="str">
        <f t="shared" si="25"/>
        <v>VBS Crombeen, Tentoonstellingslaan 4, 9000 GENT</v>
      </c>
    </row>
    <row r="1636" spans="1:10" x14ac:dyDescent="0.25">
      <c r="A1636" s="33">
        <v>21006</v>
      </c>
      <c r="B1636" s="33" t="s">
        <v>10209</v>
      </c>
      <c r="C1636" s="33" t="s">
        <v>4437</v>
      </c>
      <c r="D1636" s="33">
        <v>9000</v>
      </c>
      <c r="E1636" s="33" t="s">
        <v>435</v>
      </c>
      <c r="F1636" s="33" t="s">
        <v>2363</v>
      </c>
      <c r="G1636" s="33" t="s">
        <v>10864</v>
      </c>
      <c r="H1636" s="33" t="s">
        <v>10865</v>
      </c>
      <c r="I1636" s="33" t="s">
        <v>10866</v>
      </c>
      <c r="J1636" s="88" t="str">
        <f t="shared" si="25"/>
        <v>VBS Sint-Paulus - De Wonderboom, Ebergiste De Deynestraat 2_B, 9000 GENT</v>
      </c>
    </row>
    <row r="1637" spans="1:10" x14ac:dyDescent="0.25">
      <c r="A1637" s="33">
        <v>21031</v>
      </c>
      <c r="B1637" s="33" t="s">
        <v>6391</v>
      </c>
      <c r="C1637" s="33" t="s">
        <v>4438</v>
      </c>
      <c r="D1637" s="33">
        <v>9000</v>
      </c>
      <c r="E1637" s="33" t="s">
        <v>435</v>
      </c>
      <c r="F1637" s="33" t="s">
        <v>2364</v>
      </c>
      <c r="G1637" s="33" t="s">
        <v>10864</v>
      </c>
      <c r="H1637" s="33" t="s">
        <v>10865</v>
      </c>
      <c r="I1637" s="33" t="s">
        <v>10866</v>
      </c>
      <c r="J1637" s="88" t="str">
        <f t="shared" si="25"/>
        <v>VLS KLIM, Sint-Pietersaalststraat 86, 9000 GENT</v>
      </c>
    </row>
    <row r="1638" spans="1:10" x14ac:dyDescent="0.25">
      <c r="A1638" s="33">
        <v>21048</v>
      </c>
      <c r="B1638" s="33" t="s">
        <v>5853</v>
      </c>
      <c r="C1638" s="33" t="s">
        <v>4439</v>
      </c>
      <c r="D1638" s="33">
        <v>9000</v>
      </c>
      <c r="E1638" s="33" t="s">
        <v>435</v>
      </c>
      <c r="F1638" s="33" t="s">
        <v>2365</v>
      </c>
      <c r="G1638" s="33" t="s">
        <v>10864</v>
      </c>
      <c r="H1638" s="33" t="s">
        <v>10865</v>
      </c>
      <c r="I1638" s="33" t="s">
        <v>10866</v>
      </c>
      <c r="J1638" s="88" t="str">
        <f t="shared" si="25"/>
        <v>VKS KLIM, Sint-Pietersaalststraat 82, 9000 GENT</v>
      </c>
    </row>
    <row r="1639" spans="1:10" x14ac:dyDescent="0.25">
      <c r="A1639" s="33">
        <v>21055</v>
      </c>
      <c r="B1639" s="33" t="s">
        <v>7204</v>
      </c>
      <c r="C1639" s="33" t="s">
        <v>4440</v>
      </c>
      <c r="D1639" s="33">
        <v>9000</v>
      </c>
      <c r="E1639" s="33" t="s">
        <v>435</v>
      </c>
      <c r="F1639" s="33" t="s">
        <v>2366</v>
      </c>
      <c r="G1639" s="33" t="s">
        <v>10864</v>
      </c>
      <c r="H1639" s="33" t="s">
        <v>10865</v>
      </c>
      <c r="I1639" s="33" t="s">
        <v>10866</v>
      </c>
      <c r="J1639" s="88" t="str">
        <f t="shared" si="25"/>
        <v>SBS De Stadspoort, Coupure Rechts 54, 9000 GENT</v>
      </c>
    </row>
    <row r="1640" spans="1:10" x14ac:dyDescent="0.25">
      <c r="A1640" s="33">
        <v>21063</v>
      </c>
      <c r="B1640" s="33" t="s">
        <v>7205</v>
      </c>
      <c r="C1640" s="33" t="s">
        <v>4441</v>
      </c>
      <c r="D1640" s="33">
        <v>9000</v>
      </c>
      <c r="E1640" s="33" t="s">
        <v>435</v>
      </c>
      <c r="F1640" s="33" t="s">
        <v>7206</v>
      </c>
      <c r="G1640" s="33" t="s">
        <v>10864</v>
      </c>
      <c r="H1640" s="33" t="s">
        <v>10865</v>
      </c>
      <c r="I1640" s="33" t="s">
        <v>10866</v>
      </c>
      <c r="J1640" s="88" t="str">
        <f t="shared" si="25"/>
        <v>SKS Ter Leie, Gordunakaai 58, 9000 GENT</v>
      </c>
    </row>
    <row r="1641" spans="1:10" x14ac:dyDescent="0.25">
      <c r="A1641" s="33">
        <v>21071</v>
      </c>
      <c r="B1641" s="33" t="s">
        <v>10680</v>
      </c>
      <c r="C1641" s="33" t="s">
        <v>4442</v>
      </c>
      <c r="D1641" s="33">
        <v>9000</v>
      </c>
      <c r="E1641" s="33" t="s">
        <v>435</v>
      </c>
      <c r="F1641" s="33" t="s">
        <v>2367</v>
      </c>
      <c r="G1641" s="33" t="s">
        <v>10864</v>
      </c>
      <c r="H1641" s="33" t="s">
        <v>10865</v>
      </c>
      <c r="I1641" s="33" t="s">
        <v>10866</v>
      </c>
      <c r="J1641" s="88" t="str">
        <f t="shared" si="25"/>
        <v>VBS Dokata, Sint-Salvatorstraat 14 bus A, 9000 GENT</v>
      </c>
    </row>
    <row r="1642" spans="1:10" x14ac:dyDescent="0.25">
      <c r="A1642" s="33">
        <v>21089</v>
      </c>
      <c r="B1642" s="33" t="s">
        <v>5854</v>
      </c>
      <c r="C1642" s="33" t="s">
        <v>4443</v>
      </c>
      <c r="D1642" s="33">
        <v>9000</v>
      </c>
      <c r="E1642" s="33" t="s">
        <v>435</v>
      </c>
      <c r="F1642" s="33" t="s">
        <v>2368</v>
      </c>
      <c r="G1642" s="33" t="s">
        <v>6925</v>
      </c>
      <c r="H1642" s="33" t="s">
        <v>6637</v>
      </c>
      <c r="I1642" s="33" t="s">
        <v>7388</v>
      </c>
      <c r="J1642" s="88" t="str">
        <f t="shared" si="25"/>
        <v>VBS VLOM, Kartuizerlaan 20, 9000 GENT</v>
      </c>
    </row>
    <row r="1643" spans="1:10" x14ac:dyDescent="0.25">
      <c r="A1643" s="33">
        <v>21121</v>
      </c>
      <c r="B1643" s="33" t="s">
        <v>7207</v>
      </c>
      <c r="C1643" s="33" t="s">
        <v>4444</v>
      </c>
      <c r="D1643" s="33">
        <v>9000</v>
      </c>
      <c r="E1643" s="33" t="s">
        <v>435</v>
      </c>
      <c r="F1643" s="33" t="s">
        <v>2369</v>
      </c>
      <c r="G1643" s="33" t="s">
        <v>10864</v>
      </c>
      <c r="H1643" s="33" t="s">
        <v>10865</v>
      </c>
      <c r="I1643" s="33" t="s">
        <v>10866</v>
      </c>
      <c r="J1643" s="88" t="str">
        <f t="shared" si="25"/>
        <v>SBS Victor Carpentier, Meulesteedsesteenweg 390, 9000 GENT</v>
      </c>
    </row>
    <row r="1644" spans="1:10" x14ac:dyDescent="0.25">
      <c r="A1644" s="33">
        <v>21147</v>
      </c>
      <c r="B1644" s="33" t="s">
        <v>7208</v>
      </c>
      <c r="C1644" s="33" t="s">
        <v>4445</v>
      </c>
      <c r="D1644" s="33">
        <v>9000</v>
      </c>
      <c r="E1644" s="33" t="s">
        <v>435</v>
      </c>
      <c r="F1644" s="33" t="s">
        <v>10210</v>
      </c>
      <c r="G1644" s="33" t="s">
        <v>10864</v>
      </c>
      <c r="H1644" s="33" t="s">
        <v>10865</v>
      </c>
      <c r="I1644" s="33" t="s">
        <v>10866</v>
      </c>
      <c r="J1644" s="88" t="str">
        <f t="shared" si="25"/>
        <v>SBS Francois Laurentinstituut, Onderstraat 10, 9000 GENT</v>
      </c>
    </row>
    <row r="1645" spans="1:10" x14ac:dyDescent="0.25">
      <c r="A1645" s="33">
        <v>21154</v>
      </c>
      <c r="B1645" s="33" t="s">
        <v>5855</v>
      </c>
      <c r="C1645" s="33" t="s">
        <v>4446</v>
      </c>
      <c r="D1645" s="33">
        <v>9000</v>
      </c>
      <c r="E1645" s="33" t="s">
        <v>435</v>
      </c>
      <c r="F1645" s="33" t="s">
        <v>2370</v>
      </c>
      <c r="G1645" s="33" t="s">
        <v>10864</v>
      </c>
      <c r="H1645" s="33" t="s">
        <v>10865</v>
      </c>
      <c r="I1645" s="33" t="s">
        <v>10866</v>
      </c>
      <c r="J1645" s="88" t="str">
        <f t="shared" si="25"/>
        <v>VBS Sint-Bavo, Apostelhuizen 2, 9000 GENT</v>
      </c>
    </row>
    <row r="1646" spans="1:10" x14ac:dyDescent="0.25">
      <c r="A1646" s="33">
        <v>21162</v>
      </c>
      <c r="B1646" s="33" t="s">
        <v>5856</v>
      </c>
      <c r="C1646" s="33" t="s">
        <v>4447</v>
      </c>
      <c r="D1646" s="33">
        <v>9000</v>
      </c>
      <c r="E1646" s="33" t="s">
        <v>435</v>
      </c>
      <c r="F1646" s="33" t="s">
        <v>2371</v>
      </c>
      <c r="G1646" s="33" t="s">
        <v>10864</v>
      </c>
      <c r="H1646" s="33" t="s">
        <v>10865</v>
      </c>
      <c r="I1646" s="33" t="s">
        <v>10866</v>
      </c>
      <c r="J1646" s="88" t="str">
        <f t="shared" si="25"/>
        <v>VBS De Mozaïek, Sint-Margrietstraat 33, 9000 GENT</v>
      </c>
    </row>
    <row r="1647" spans="1:10" x14ac:dyDescent="0.25">
      <c r="A1647" s="33">
        <v>21171</v>
      </c>
      <c r="B1647" s="33" t="s">
        <v>10938</v>
      </c>
      <c r="C1647" s="33" t="s">
        <v>4448</v>
      </c>
      <c r="D1647" s="33">
        <v>9000</v>
      </c>
      <c r="E1647" s="33" t="s">
        <v>435</v>
      </c>
      <c r="F1647" s="33" t="s">
        <v>2372</v>
      </c>
      <c r="G1647" s="33" t="s">
        <v>10864</v>
      </c>
      <c r="H1647" s="33" t="s">
        <v>10865</v>
      </c>
      <c r="I1647" s="33" t="s">
        <v>10866</v>
      </c>
      <c r="J1647" s="88" t="str">
        <f t="shared" si="25"/>
        <v>VBS Klimrek - Brugse Poort, Reinaertstraat 26, 9000 GENT</v>
      </c>
    </row>
    <row r="1648" spans="1:10" x14ac:dyDescent="0.25">
      <c r="A1648" s="33">
        <v>21196</v>
      </c>
      <c r="B1648" s="33" t="s">
        <v>5621</v>
      </c>
      <c r="C1648" s="33" t="s">
        <v>4449</v>
      </c>
      <c r="D1648" s="33">
        <v>9000</v>
      </c>
      <c r="E1648" s="33" t="s">
        <v>435</v>
      </c>
      <c r="F1648" s="33" t="s">
        <v>2373</v>
      </c>
      <c r="G1648" s="33" t="s">
        <v>10864</v>
      </c>
      <c r="H1648" s="33" t="s">
        <v>10865</v>
      </c>
      <c r="I1648" s="33" t="s">
        <v>10866</v>
      </c>
      <c r="J1648" s="88" t="str">
        <f t="shared" si="25"/>
        <v>VBS De Boomhut, Boomstraat 77, 9000 GENT</v>
      </c>
    </row>
    <row r="1649" spans="1:10" x14ac:dyDescent="0.25">
      <c r="A1649" s="33">
        <v>21204</v>
      </c>
      <c r="B1649" s="33" t="s">
        <v>7209</v>
      </c>
      <c r="C1649" s="33" t="s">
        <v>4450</v>
      </c>
      <c r="D1649" s="33">
        <v>9000</v>
      </c>
      <c r="E1649" s="33" t="s">
        <v>435</v>
      </c>
      <c r="F1649" s="33" t="s">
        <v>2374</v>
      </c>
      <c r="G1649" s="33" t="s">
        <v>6925</v>
      </c>
      <c r="H1649" s="33" t="s">
        <v>6637</v>
      </c>
      <c r="I1649" s="33" t="s">
        <v>7388</v>
      </c>
      <c r="J1649" s="88" t="str">
        <f t="shared" si="25"/>
        <v>VBS School met De Bijbel De Gaspard, Rijsenbergstraat 40, 9000 GENT</v>
      </c>
    </row>
    <row r="1650" spans="1:10" x14ac:dyDescent="0.25">
      <c r="A1650" s="33">
        <v>21212</v>
      </c>
      <c r="B1650" s="33" t="s">
        <v>5857</v>
      </c>
      <c r="C1650" s="33" t="s">
        <v>4451</v>
      </c>
      <c r="D1650" s="33">
        <v>9000</v>
      </c>
      <c r="E1650" s="33" t="s">
        <v>435</v>
      </c>
      <c r="F1650" s="33" t="s">
        <v>2375</v>
      </c>
      <c r="G1650" s="33" t="s">
        <v>10864</v>
      </c>
      <c r="H1650" s="33" t="s">
        <v>10865</v>
      </c>
      <c r="I1650" s="33" t="s">
        <v>10866</v>
      </c>
      <c r="J1650" s="88" t="str">
        <f t="shared" si="25"/>
        <v>VBS St Paulus, Smidsestraat 76, 9000 GENT</v>
      </c>
    </row>
    <row r="1651" spans="1:10" x14ac:dyDescent="0.25">
      <c r="A1651" s="33">
        <v>21221</v>
      </c>
      <c r="B1651" s="33" t="s">
        <v>5450</v>
      </c>
      <c r="C1651" s="33" t="s">
        <v>4452</v>
      </c>
      <c r="D1651" s="33">
        <v>9000</v>
      </c>
      <c r="E1651" s="33" t="s">
        <v>435</v>
      </c>
      <c r="F1651" s="33" t="s">
        <v>2376</v>
      </c>
      <c r="G1651" s="33" t="s">
        <v>6925</v>
      </c>
      <c r="H1651" s="33" t="s">
        <v>6637</v>
      </c>
      <c r="I1651" s="33" t="s">
        <v>7388</v>
      </c>
      <c r="J1651" s="88" t="str">
        <f t="shared" si="25"/>
        <v>VBS Sint-Pietersinstituut, Meersstraat 131, 9000 GENT</v>
      </c>
    </row>
    <row r="1652" spans="1:10" x14ac:dyDescent="0.25">
      <c r="A1652" s="33">
        <v>21238</v>
      </c>
      <c r="B1652" s="33" t="s">
        <v>10681</v>
      </c>
      <c r="C1652" s="33" t="s">
        <v>4453</v>
      </c>
      <c r="D1652" s="33">
        <v>9000</v>
      </c>
      <c r="E1652" s="33" t="s">
        <v>435</v>
      </c>
      <c r="F1652" s="33" t="s">
        <v>2377</v>
      </c>
      <c r="G1652" s="33" t="s">
        <v>10864</v>
      </c>
      <c r="H1652" s="33" t="s">
        <v>10865</v>
      </c>
      <c r="I1652" s="33" t="s">
        <v>10866</v>
      </c>
      <c r="J1652" s="88" t="str">
        <f t="shared" si="25"/>
        <v>VBS IVG-school, Nederkouter 112, 9000 GENT</v>
      </c>
    </row>
    <row r="1653" spans="1:10" x14ac:dyDescent="0.25">
      <c r="A1653" s="33">
        <v>21246</v>
      </c>
      <c r="B1653" s="33" t="s">
        <v>5858</v>
      </c>
      <c r="C1653" s="33" t="s">
        <v>4454</v>
      </c>
      <c r="D1653" s="33">
        <v>9000</v>
      </c>
      <c r="E1653" s="33" t="s">
        <v>435</v>
      </c>
      <c r="F1653" s="33" t="s">
        <v>2378</v>
      </c>
      <c r="G1653" s="33" t="s">
        <v>10864</v>
      </c>
      <c r="H1653" s="33" t="s">
        <v>10865</v>
      </c>
      <c r="I1653" s="33" t="s">
        <v>10866</v>
      </c>
      <c r="J1653" s="88" t="str">
        <f t="shared" si="25"/>
        <v>VBS Sint-Barbaracollege, Savaanstraat 118, 9000 GENT</v>
      </c>
    </row>
    <row r="1654" spans="1:10" x14ac:dyDescent="0.25">
      <c r="A1654" s="33">
        <v>21261</v>
      </c>
      <c r="B1654" s="33" t="s">
        <v>5859</v>
      </c>
      <c r="C1654" s="33" t="s">
        <v>4455</v>
      </c>
      <c r="D1654" s="33">
        <v>9000</v>
      </c>
      <c r="E1654" s="33" t="s">
        <v>435</v>
      </c>
      <c r="F1654" s="33" t="s">
        <v>2379</v>
      </c>
      <c r="G1654" s="33" t="s">
        <v>10864</v>
      </c>
      <c r="H1654" s="33" t="s">
        <v>10865</v>
      </c>
      <c r="I1654" s="33" t="s">
        <v>10866</v>
      </c>
      <c r="J1654" s="88" t="str">
        <f t="shared" si="25"/>
        <v>VBS Nieuwen Bosch, Tweebruggenstraat 34, 9000 GENT</v>
      </c>
    </row>
    <row r="1655" spans="1:10" x14ac:dyDescent="0.25">
      <c r="A1655" s="33">
        <v>21287</v>
      </c>
      <c r="B1655" s="33" t="s">
        <v>5860</v>
      </c>
      <c r="C1655" s="33" t="s">
        <v>4456</v>
      </c>
      <c r="D1655" s="33">
        <v>9032</v>
      </c>
      <c r="E1655" s="33" t="s">
        <v>817</v>
      </c>
      <c r="F1655" s="33" t="s">
        <v>2380</v>
      </c>
      <c r="G1655" s="33" t="s">
        <v>10864</v>
      </c>
      <c r="H1655" s="33" t="s">
        <v>10865</v>
      </c>
      <c r="I1655" s="33" t="s">
        <v>10866</v>
      </c>
      <c r="J1655" s="88" t="str">
        <f t="shared" si="25"/>
        <v>VBS Mariavreugde, Vinkeslagstraat 2, 9032 WONDELGEM</v>
      </c>
    </row>
    <row r="1656" spans="1:10" x14ac:dyDescent="0.25">
      <c r="A1656" s="33">
        <v>21295</v>
      </c>
      <c r="B1656" s="33" t="s">
        <v>7210</v>
      </c>
      <c r="C1656" s="33" t="s">
        <v>4457</v>
      </c>
      <c r="D1656" s="33">
        <v>9032</v>
      </c>
      <c r="E1656" s="33" t="s">
        <v>817</v>
      </c>
      <c r="F1656" s="33" t="s">
        <v>2381</v>
      </c>
      <c r="G1656" s="33" t="s">
        <v>10864</v>
      </c>
      <c r="H1656" s="33" t="s">
        <v>10865</v>
      </c>
      <c r="I1656" s="33" t="s">
        <v>10866</v>
      </c>
      <c r="J1656" s="88" t="str">
        <f t="shared" si="25"/>
        <v>SBS De Regenboog, Sint-Sebastiaanstraat 8, 9032 WONDELGEM</v>
      </c>
    </row>
    <row r="1657" spans="1:10" x14ac:dyDescent="0.25">
      <c r="A1657" s="33">
        <v>21303</v>
      </c>
      <c r="B1657" s="33" t="s">
        <v>5861</v>
      </c>
      <c r="C1657" s="33" t="s">
        <v>4458</v>
      </c>
      <c r="D1657" s="33">
        <v>9041</v>
      </c>
      <c r="E1657" s="33" t="s">
        <v>436</v>
      </c>
      <c r="F1657" s="33" t="s">
        <v>2382</v>
      </c>
      <c r="G1657" s="33" t="s">
        <v>10864</v>
      </c>
      <c r="H1657" s="33" t="s">
        <v>10865</v>
      </c>
      <c r="I1657" s="33" t="s">
        <v>10866</v>
      </c>
      <c r="J1657" s="88" t="str">
        <f t="shared" si="25"/>
        <v>VLS Slotendries, Onze Lieve Vrouwdreef 2, 9041 OOSTAKKER</v>
      </c>
    </row>
    <row r="1658" spans="1:10" x14ac:dyDescent="0.25">
      <c r="A1658" s="33">
        <v>21311</v>
      </c>
      <c r="B1658" s="33" t="s">
        <v>5810</v>
      </c>
      <c r="C1658" s="33" t="s">
        <v>4459</v>
      </c>
      <c r="D1658" s="33">
        <v>9041</v>
      </c>
      <c r="E1658" s="33" t="s">
        <v>436</v>
      </c>
      <c r="F1658" s="33" t="s">
        <v>2383</v>
      </c>
      <c r="G1658" s="33" t="s">
        <v>10864</v>
      </c>
      <c r="H1658" s="33" t="s">
        <v>10865</v>
      </c>
      <c r="I1658" s="33" t="s">
        <v>10866</v>
      </c>
      <c r="J1658" s="88" t="str">
        <f t="shared" si="25"/>
        <v>VBS Sint-Vincentius, Sint-Rafaëlstraat 14, 9041 OOSTAKKER</v>
      </c>
    </row>
    <row r="1659" spans="1:10" x14ac:dyDescent="0.25">
      <c r="A1659" s="33">
        <v>21329</v>
      </c>
      <c r="B1659" s="33" t="s">
        <v>5862</v>
      </c>
      <c r="C1659" s="33" t="s">
        <v>4460</v>
      </c>
      <c r="D1659" s="33">
        <v>9041</v>
      </c>
      <c r="E1659" s="33" t="s">
        <v>436</v>
      </c>
      <c r="F1659" s="33" t="s">
        <v>2384</v>
      </c>
      <c r="G1659" s="33" t="s">
        <v>10864</v>
      </c>
      <c r="H1659" s="33" t="s">
        <v>10865</v>
      </c>
      <c r="I1659" s="33" t="s">
        <v>10866</v>
      </c>
      <c r="J1659" s="88" t="str">
        <f t="shared" si="25"/>
        <v>VKS Edugo Lourdes - Meerhout, Groenstraat 31, 9041 OOSTAKKER</v>
      </c>
    </row>
    <row r="1660" spans="1:10" x14ac:dyDescent="0.25">
      <c r="A1660" s="33">
        <v>21337</v>
      </c>
      <c r="B1660" s="33" t="s">
        <v>6834</v>
      </c>
      <c r="C1660" s="33" t="s">
        <v>4461</v>
      </c>
      <c r="D1660" s="33">
        <v>9000</v>
      </c>
      <c r="E1660" s="33" t="s">
        <v>435</v>
      </c>
      <c r="F1660" s="33" t="s">
        <v>2385</v>
      </c>
      <c r="G1660" s="33" t="s">
        <v>10864</v>
      </c>
      <c r="H1660" s="33" t="s">
        <v>10865</v>
      </c>
      <c r="I1660" s="33" t="s">
        <v>10866</v>
      </c>
      <c r="J1660" s="88" t="str">
        <f t="shared" si="25"/>
        <v>SBS De Panda, August Vermeylenstraat 2, 9000 GENT</v>
      </c>
    </row>
    <row r="1661" spans="1:10" x14ac:dyDescent="0.25">
      <c r="A1661" s="33">
        <v>21352</v>
      </c>
      <c r="B1661" s="33" t="s">
        <v>10211</v>
      </c>
      <c r="C1661" s="33" t="s">
        <v>4462</v>
      </c>
      <c r="D1661" s="33">
        <v>9940</v>
      </c>
      <c r="E1661" s="33" t="s">
        <v>437</v>
      </c>
      <c r="F1661" s="33" t="s">
        <v>6835</v>
      </c>
      <c r="G1661" s="33" t="s">
        <v>10864</v>
      </c>
      <c r="H1661" s="33" t="s">
        <v>10865</v>
      </c>
      <c r="I1661" s="33" t="s">
        <v>10866</v>
      </c>
      <c r="J1661" s="88" t="str">
        <f t="shared" si="25"/>
        <v>GBS Belzele, Oosteindestraat 69, 9940 EVERGEM</v>
      </c>
    </row>
    <row r="1662" spans="1:10" x14ac:dyDescent="0.25">
      <c r="A1662" s="33">
        <v>21361</v>
      </c>
      <c r="B1662" s="33" t="s">
        <v>5863</v>
      </c>
      <c r="C1662" s="33" t="s">
        <v>4463</v>
      </c>
      <c r="D1662" s="33">
        <v>9940</v>
      </c>
      <c r="E1662" s="33" t="s">
        <v>437</v>
      </c>
      <c r="F1662" s="33" t="s">
        <v>2386</v>
      </c>
      <c r="G1662" s="33" t="s">
        <v>10864</v>
      </c>
      <c r="H1662" s="33" t="s">
        <v>10865</v>
      </c>
      <c r="I1662" s="33" t="s">
        <v>10866</v>
      </c>
      <c r="J1662" s="88" t="str">
        <f t="shared" si="25"/>
        <v>VBS St.-Franciscus, Schepenhuisstraat 10, 9940 EVERGEM</v>
      </c>
    </row>
    <row r="1663" spans="1:10" x14ac:dyDescent="0.25">
      <c r="A1663" s="33">
        <v>21378</v>
      </c>
      <c r="B1663" s="33" t="s">
        <v>7211</v>
      </c>
      <c r="C1663" s="33" t="s">
        <v>4464</v>
      </c>
      <c r="D1663" s="33">
        <v>9940</v>
      </c>
      <c r="E1663" s="33" t="s">
        <v>437</v>
      </c>
      <c r="F1663" s="33" t="s">
        <v>2387</v>
      </c>
      <c r="G1663" s="33" t="s">
        <v>10864</v>
      </c>
      <c r="H1663" s="33" t="s">
        <v>10865</v>
      </c>
      <c r="I1663" s="33" t="s">
        <v>10866</v>
      </c>
      <c r="J1663" s="88" t="str">
        <f t="shared" si="25"/>
        <v>VBS Braambos, Doornzele Dries 55, 9940 EVERGEM</v>
      </c>
    </row>
    <row r="1664" spans="1:10" x14ac:dyDescent="0.25">
      <c r="A1664" s="33">
        <v>21386</v>
      </c>
      <c r="B1664" s="33" t="s">
        <v>10212</v>
      </c>
      <c r="C1664" s="33" t="s">
        <v>4465</v>
      </c>
      <c r="D1664" s="33">
        <v>9060</v>
      </c>
      <c r="E1664" s="33" t="s">
        <v>438</v>
      </c>
      <c r="F1664" s="33" t="s">
        <v>2388</v>
      </c>
      <c r="G1664" s="33" t="s">
        <v>10864</v>
      </c>
      <c r="H1664" s="33" t="s">
        <v>10865</v>
      </c>
      <c r="I1664" s="33" t="s">
        <v>10866</v>
      </c>
      <c r="J1664" s="88" t="str">
        <f t="shared" si="25"/>
        <v>GBS De Krekel, Emiel Caluslaan 9, 9060 ZELZATE</v>
      </c>
    </row>
    <row r="1665" spans="1:10" x14ac:dyDescent="0.25">
      <c r="A1665" s="33">
        <v>21411</v>
      </c>
      <c r="B1665" s="33" t="s">
        <v>10682</v>
      </c>
      <c r="C1665" s="33" t="s">
        <v>4466</v>
      </c>
      <c r="D1665" s="33">
        <v>9060</v>
      </c>
      <c r="E1665" s="33" t="s">
        <v>438</v>
      </c>
      <c r="F1665" s="33" t="s">
        <v>2389</v>
      </c>
      <c r="G1665" s="33" t="s">
        <v>6925</v>
      </c>
      <c r="H1665" s="33" t="s">
        <v>6637</v>
      </c>
      <c r="I1665" s="33" t="s">
        <v>7388</v>
      </c>
      <c r="J1665" s="88" t="str">
        <f t="shared" si="25"/>
        <v>VBS Sint-Laurens_Zelzate West, Assenedesteenweg 115, 9060 ZELZATE</v>
      </c>
    </row>
    <row r="1666" spans="1:10" x14ac:dyDescent="0.25">
      <c r="A1666" s="33">
        <v>21451</v>
      </c>
      <c r="B1666" s="33" t="s">
        <v>5864</v>
      </c>
      <c r="C1666" s="33" t="s">
        <v>4467</v>
      </c>
      <c r="D1666" s="33">
        <v>9940</v>
      </c>
      <c r="E1666" s="33" t="s">
        <v>439</v>
      </c>
      <c r="F1666" s="33" t="s">
        <v>2390</v>
      </c>
      <c r="G1666" s="33" t="s">
        <v>10864</v>
      </c>
      <c r="H1666" s="33" t="s">
        <v>10865</v>
      </c>
      <c r="I1666" s="33" t="s">
        <v>10866</v>
      </c>
      <c r="J1666" s="88" t="str">
        <f t="shared" si="25"/>
        <v>VBS de Cocon, Riemewegel 39_G, 9940 ERTVELDE</v>
      </c>
    </row>
    <row r="1667" spans="1:10" x14ac:dyDescent="0.25">
      <c r="A1667" s="33">
        <v>21469</v>
      </c>
      <c r="B1667" s="33" t="s">
        <v>5331</v>
      </c>
      <c r="C1667" s="33" t="s">
        <v>4085</v>
      </c>
      <c r="D1667" s="33">
        <v>9940</v>
      </c>
      <c r="E1667" s="33" t="s">
        <v>818</v>
      </c>
      <c r="F1667" s="33" t="s">
        <v>2391</v>
      </c>
      <c r="G1667" s="33" t="s">
        <v>10864</v>
      </c>
      <c r="H1667" s="33" t="s">
        <v>10865</v>
      </c>
      <c r="I1667" s="33" t="s">
        <v>10866</v>
      </c>
      <c r="J1667" s="88" t="str">
        <f t="shared" ref="J1667:J1730" si="26">IF(A1667="","",B1667&amp;", "&amp;C1667&amp;", "&amp;D1667&amp;" "&amp;E1667)</f>
        <v>VBS De Kleine Prins, Kloosterstraat 18, 9940 KLUIZEN</v>
      </c>
    </row>
    <row r="1668" spans="1:10" x14ac:dyDescent="0.25">
      <c r="A1668" s="33">
        <v>21477</v>
      </c>
      <c r="B1668" s="33" t="s">
        <v>487</v>
      </c>
      <c r="C1668" s="33" t="s">
        <v>4468</v>
      </c>
      <c r="D1668" s="33">
        <v>9185</v>
      </c>
      <c r="E1668" s="33" t="s">
        <v>440</v>
      </c>
      <c r="F1668" s="33" t="s">
        <v>2392</v>
      </c>
      <c r="G1668" s="33" t="s">
        <v>6925</v>
      </c>
      <c r="H1668" s="33" t="s">
        <v>6637</v>
      </c>
      <c r="I1668" s="33" t="s">
        <v>7388</v>
      </c>
      <c r="J1668" s="88" t="str">
        <f t="shared" si="26"/>
        <v>Vrije Basisschool, Overslag 1, 9185 WACHTEBEKE</v>
      </c>
    </row>
    <row r="1669" spans="1:10" x14ac:dyDescent="0.25">
      <c r="A1669" s="33">
        <v>21485</v>
      </c>
      <c r="B1669" s="33" t="s">
        <v>5865</v>
      </c>
      <c r="C1669" s="33" t="s">
        <v>4469</v>
      </c>
      <c r="D1669" s="33">
        <v>9185</v>
      </c>
      <c r="E1669" s="33" t="s">
        <v>440</v>
      </c>
      <c r="F1669" s="33" t="s">
        <v>2393</v>
      </c>
      <c r="G1669" s="33" t="s">
        <v>6925</v>
      </c>
      <c r="H1669" s="33" t="s">
        <v>6637</v>
      </c>
      <c r="I1669" s="33" t="s">
        <v>7388</v>
      </c>
      <c r="J1669" s="88" t="str">
        <f t="shared" si="26"/>
        <v>VKS Sint-Laurens, Dorp 43_A, 9185 WACHTEBEKE</v>
      </c>
    </row>
    <row r="1670" spans="1:10" x14ac:dyDescent="0.25">
      <c r="A1670" s="33">
        <v>21493</v>
      </c>
      <c r="B1670" s="33" t="s">
        <v>487</v>
      </c>
      <c r="C1670" s="33" t="s">
        <v>4470</v>
      </c>
      <c r="D1670" s="33">
        <v>9185</v>
      </c>
      <c r="E1670" s="33" t="s">
        <v>440</v>
      </c>
      <c r="F1670" s="33" t="s">
        <v>2394</v>
      </c>
      <c r="G1670" s="33" t="s">
        <v>6925</v>
      </c>
      <c r="H1670" s="33" t="s">
        <v>6637</v>
      </c>
      <c r="I1670" s="33" t="s">
        <v>7388</v>
      </c>
      <c r="J1670" s="88" t="str">
        <f t="shared" si="26"/>
        <v>Vrije Basisschool, Langelede 146, 9185 WACHTEBEKE</v>
      </c>
    </row>
    <row r="1671" spans="1:10" x14ac:dyDescent="0.25">
      <c r="A1671" s="33">
        <v>21501</v>
      </c>
      <c r="B1671" s="33" t="s">
        <v>10683</v>
      </c>
      <c r="C1671" s="33" t="s">
        <v>10939</v>
      </c>
      <c r="D1671" s="33">
        <v>9185</v>
      </c>
      <c r="E1671" s="33" t="s">
        <v>440</v>
      </c>
      <c r="F1671" s="33" t="s">
        <v>2395</v>
      </c>
      <c r="G1671" s="33" t="s">
        <v>6925</v>
      </c>
      <c r="H1671" s="33" t="s">
        <v>6637</v>
      </c>
      <c r="I1671" s="33" t="s">
        <v>7388</v>
      </c>
      <c r="J1671" s="88" t="str">
        <f t="shared" si="26"/>
        <v>VLS Sint-Laurens, Dorp 21, 9185 WACHTEBEKE</v>
      </c>
    </row>
    <row r="1672" spans="1:10" x14ac:dyDescent="0.25">
      <c r="A1672" s="33">
        <v>21527</v>
      </c>
      <c r="B1672" s="33" t="s">
        <v>5866</v>
      </c>
      <c r="C1672" s="33" t="s">
        <v>4471</v>
      </c>
      <c r="D1672" s="33">
        <v>9080</v>
      </c>
      <c r="E1672" s="33" t="s">
        <v>819</v>
      </c>
      <c r="F1672" s="33" t="s">
        <v>2396</v>
      </c>
      <c r="G1672" s="33" t="s">
        <v>10864</v>
      </c>
      <c r="H1672" s="33" t="s">
        <v>10865</v>
      </c>
      <c r="I1672" s="33" t="s">
        <v>10866</v>
      </c>
      <c r="J1672" s="88" t="str">
        <f t="shared" si="26"/>
        <v>VBS De Sprankel, Kloosterstraat 33, 9080 BEERVELDE</v>
      </c>
    </row>
    <row r="1673" spans="1:10" x14ac:dyDescent="0.25">
      <c r="A1673" s="33">
        <v>21535</v>
      </c>
      <c r="B1673" s="33" t="s">
        <v>5867</v>
      </c>
      <c r="C1673" s="33" t="s">
        <v>6960</v>
      </c>
      <c r="D1673" s="33">
        <v>9080</v>
      </c>
      <c r="E1673" s="33" t="s">
        <v>820</v>
      </c>
      <c r="F1673" s="33" t="s">
        <v>2397</v>
      </c>
      <c r="G1673" s="33" t="s">
        <v>10864</v>
      </c>
      <c r="H1673" s="33" t="s">
        <v>10865</v>
      </c>
      <c r="I1673" s="33" t="s">
        <v>10866</v>
      </c>
      <c r="J1673" s="88" t="str">
        <f t="shared" si="26"/>
        <v>VBS De Weg-Wijzer, Zaffelare-Dorp 6, 9080 ZAFFELARE</v>
      </c>
    </row>
    <row r="1674" spans="1:10" x14ac:dyDescent="0.25">
      <c r="A1674" s="33">
        <v>21543</v>
      </c>
      <c r="B1674" s="33" t="s">
        <v>6961</v>
      </c>
      <c r="C1674" s="33" t="s">
        <v>4472</v>
      </c>
      <c r="D1674" s="33">
        <v>9180</v>
      </c>
      <c r="E1674" s="33" t="s">
        <v>821</v>
      </c>
      <c r="F1674" s="33" t="s">
        <v>5868</v>
      </c>
      <c r="G1674" s="33" t="s">
        <v>6925</v>
      </c>
      <c r="H1674" s="33" t="s">
        <v>6637</v>
      </c>
      <c r="I1674" s="33" t="s">
        <v>7388</v>
      </c>
      <c r="J1674" s="88" t="str">
        <f t="shared" si="26"/>
        <v>VBS De Palster, Crevestraat 27, 9180 MOERBEKE-WAAS</v>
      </c>
    </row>
    <row r="1675" spans="1:10" x14ac:dyDescent="0.25">
      <c r="A1675" s="33">
        <v>21551</v>
      </c>
      <c r="B1675" s="33" t="s">
        <v>5869</v>
      </c>
      <c r="C1675" s="33" t="s">
        <v>6836</v>
      </c>
      <c r="D1675" s="33">
        <v>9180</v>
      </c>
      <c r="E1675" s="33" t="s">
        <v>821</v>
      </c>
      <c r="F1675" s="33" t="s">
        <v>2398</v>
      </c>
      <c r="G1675" s="33" t="s">
        <v>6925</v>
      </c>
      <c r="H1675" s="33" t="s">
        <v>6637</v>
      </c>
      <c r="I1675" s="33" t="s">
        <v>7388</v>
      </c>
      <c r="J1675" s="88" t="str">
        <f t="shared" si="26"/>
        <v>GBS De Vlinderdreef, Zwaaikom 1, 9180 MOERBEKE-WAAS</v>
      </c>
    </row>
    <row r="1676" spans="1:10" x14ac:dyDescent="0.25">
      <c r="A1676" s="33">
        <v>21584</v>
      </c>
      <c r="B1676" s="33" t="s">
        <v>5870</v>
      </c>
      <c r="C1676" s="33" t="s">
        <v>4473</v>
      </c>
      <c r="D1676" s="33">
        <v>9190</v>
      </c>
      <c r="E1676" s="33" t="s">
        <v>441</v>
      </c>
      <c r="F1676" s="33" t="s">
        <v>2399</v>
      </c>
      <c r="G1676" s="33" t="s">
        <v>6925</v>
      </c>
      <c r="H1676" s="33" t="s">
        <v>6637</v>
      </c>
      <c r="I1676" s="33" t="s">
        <v>7388</v>
      </c>
      <c r="J1676" s="88" t="str">
        <f t="shared" si="26"/>
        <v>VBS Toermalijn Groen, Kerkstraat 63, 9190 STEKENE</v>
      </c>
    </row>
    <row r="1677" spans="1:10" x14ac:dyDescent="0.25">
      <c r="A1677" s="33">
        <v>21592</v>
      </c>
      <c r="B1677" s="33" t="s">
        <v>5871</v>
      </c>
      <c r="C1677" s="33" t="s">
        <v>4474</v>
      </c>
      <c r="D1677" s="33">
        <v>9190</v>
      </c>
      <c r="E1677" s="33" t="s">
        <v>441</v>
      </c>
      <c r="F1677" s="33" t="s">
        <v>2399</v>
      </c>
      <c r="G1677" s="33" t="s">
        <v>6925</v>
      </c>
      <c r="H1677" s="33" t="s">
        <v>6637</v>
      </c>
      <c r="I1677" s="33" t="s">
        <v>7388</v>
      </c>
      <c r="J1677" s="88" t="str">
        <f t="shared" si="26"/>
        <v>VBS Toermalijn Geel, Kerkstraat 12, 9190 STEKENE</v>
      </c>
    </row>
    <row r="1678" spans="1:10" x14ac:dyDescent="0.25">
      <c r="A1678" s="33">
        <v>21601</v>
      </c>
      <c r="B1678" s="33" t="s">
        <v>5872</v>
      </c>
      <c r="C1678" s="33" t="s">
        <v>4475</v>
      </c>
      <c r="D1678" s="33">
        <v>9190</v>
      </c>
      <c r="E1678" s="33" t="s">
        <v>441</v>
      </c>
      <c r="F1678" s="33" t="s">
        <v>2400</v>
      </c>
      <c r="G1678" s="33" t="s">
        <v>6925</v>
      </c>
      <c r="H1678" s="33" t="s">
        <v>6637</v>
      </c>
      <c r="I1678" s="33" t="s">
        <v>7388</v>
      </c>
      <c r="J1678" s="88" t="str">
        <f t="shared" si="26"/>
        <v>VBS 3 Beuken, Pastoor van Lierdestraat 2, 9190 STEKENE</v>
      </c>
    </row>
    <row r="1679" spans="1:10" x14ac:dyDescent="0.25">
      <c r="A1679" s="33">
        <v>21618</v>
      </c>
      <c r="B1679" s="33" t="s">
        <v>5873</v>
      </c>
      <c r="C1679" s="33" t="s">
        <v>4476</v>
      </c>
      <c r="D1679" s="33">
        <v>9190</v>
      </c>
      <c r="E1679" s="33" t="s">
        <v>822</v>
      </c>
      <c r="F1679" s="33" t="s">
        <v>2401</v>
      </c>
      <c r="G1679" s="33" t="s">
        <v>6925</v>
      </c>
      <c r="H1679" s="33" t="s">
        <v>6637</v>
      </c>
      <c r="I1679" s="33" t="s">
        <v>7388</v>
      </c>
      <c r="J1679" s="88" t="str">
        <f t="shared" si="26"/>
        <v>VBS 7-sprong, Nationalestraat 50, 9190 KEMZEKE</v>
      </c>
    </row>
    <row r="1680" spans="1:10" x14ac:dyDescent="0.25">
      <c r="A1680" s="33">
        <v>21626</v>
      </c>
      <c r="B1680" s="33" t="s">
        <v>5874</v>
      </c>
      <c r="C1680" s="33" t="s">
        <v>4477</v>
      </c>
      <c r="D1680" s="33">
        <v>9190</v>
      </c>
      <c r="E1680" s="33" t="s">
        <v>441</v>
      </c>
      <c r="F1680" s="33" t="s">
        <v>2402</v>
      </c>
      <c r="G1680" s="33" t="s">
        <v>6925</v>
      </c>
      <c r="H1680" s="33" t="s">
        <v>6637</v>
      </c>
      <c r="I1680" s="33" t="s">
        <v>7388</v>
      </c>
      <c r="J1680" s="88" t="str">
        <f t="shared" si="26"/>
        <v>VBS Tuimelaar, Pannenhuisstraat 7, 9190 STEKENE</v>
      </c>
    </row>
    <row r="1681" spans="1:10" x14ac:dyDescent="0.25">
      <c r="A1681" s="33">
        <v>21634</v>
      </c>
      <c r="B1681" s="33" t="s">
        <v>5638</v>
      </c>
      <c r="C1681" s="33" t="s">
        <v>4478</v>
      </c>
      <c r="D1681" s="33">
        <v>9190</v>
      </c>
      <c r="E1681" s="33" t="s">
        <v>441</v>
      </c>
      <c r="F1681" s="33" t="s">
        <v>2403</v>
      </c>
      <c r="G1681" s="33" t="s">
        <v>6925</v>
      </c>
      <c r="H1681" s="33" t="s">
        <v>6637</v>
      </c>
      <c r="I1681" s="33" t="s">
        <v>7388</v>
      </c>
      <c r="J1681" s="88" t="str">
        <f t="shared" si="26"/>
        <v>VBS De Zonnebloem, Koewacht 110, 9190 STEKENE</v>
      </c>
    </row>
    <row r="1682" spans="1:10" x14ac:dyDescent="0.25">
      <c r="A1682" s="33">
        <v>21642</v>
      </c>
      <c r="B1682" s="33" t="s">
        <v>10684</v>
      </c>
      <c r="C1682" s="33" t="s">
        <v>4479</v>
      </c>
      <c r="D1682" s="33">
        <v>9160</v>
      </c>
      <c r="E1682" s="33" t="s">
        <v>823</v>
      </c>
      <c r="F1682" s="33" t="s">
        <v>2404</v>
      </c>
      <c r="G1682" s="33" t="s">
        <v>6925</v>
      </c>
      <c r="H1682" s="33" t="s">
        <v>6637</v>
      </c>
      <c r="I1682" s="33" t="s">
        <v>7388</v>
      </c>
      <c r="J1682" s="88" t="str">
        <f t="shared" si="26"/>
        <v>VBS Dol-fijn, Eksaarde-dorp 119, 9160 EKSAARDE</v>
      </c>
    </row>
    <row r="1683" spans="1:10" x14ac:dyDescent="0.25">
      <c r="A1683" s="33">
        <v>21667</v>
      </c>
      <c r="B1683" s="33" t="s">
        <v>5875</v>
      </c>
      <c r="C1683" s="33" t="s">
        <v>4480</v>
      </c>
      <c r="D1683" s="33">
        <v>9160</v>
      </c>
      <c r="E1683" s="33" t="s">
        <v>442</v>
      </c>
      <c r="F1683" s="33" t="s">
        <v>2405</v>
      </c>
      <c r="G1683" s="33" t="s">
        <v>6925</v>
      </c>
      <c r="H1683" s="33" t="s">
        <v>6637</v>
      </c>
      <c r="I1683" s="33" t="s">
        <v>7388</v>
      </c>
      <c r="J1683" s="88" t="str">
        <f t="shared" si="26"/>
        <v>VKS Duizendvoet, Dwarsstraat 1_A, 9160 LOKEREN</v>
      </c>
    </row>
    <row r="1684" spans="1:10" x14ac:dyDescent="0.25">
      <c r="A1684" s="33">
        <v>21675</v>
      </c>
      <c r="B1684" s="33" t="s">
        <v>6962</v>
      </c>
      <c r="C1684" s="33" t="s">
        <v>4481</v>
      </c>
      <c r="D1684" s="33">
        <v>9160</v>
      </c>
      <c r="E1684" s="33" t="s">
        <v>442</v>
      </c>
      <c r="F1684" s="33" t="s">
        <v>2406</v>
      </c>
      <c r="G1684" s="33" t="s">
        <v>6925</v>
      </c>
      <c r="H1684" s="33" t="s">
        <v>6637</v>
      </c>
      <c r="I1684" s="33" t="s">
        <v>7388</v>
      </c>
      <c r="J1684" s="88" t="str">
        <f t="shared" si="26"/>
        <v>VBS Boskesschool, Slagveldstraat 48, 9160 LOKEREN</v>
      </c>
    </row>
    <row r="1685" spans="1:10" x14ac:dyDescent="0.25">
      <c r="A1685" s="33">
        <v>21683</v>
      </c>
      <c r="B1685" s="33" t="s">
        <v>6963</v>
      </c>
      <c r="C1685" s="33" t="s">
        <v>4482</v>
      </c>
      <c r="D1685" s="33">
        <v>9160</v>
      </c>
      <c r="E1685" s="33" t="s">
        <v>442</v>
      </c>
      <c r="F1685" s="33" t="s">
        <v>2407</v>
      </c>
      <c r="G1685" s="33" t="s">
        <v>6925</v>
      </c>
      <c r="H1685" s="33" t="s">
        <v>6637</v>
      </c>
      <c r="I1685" s="33" t="s">
        <v>7388</v>
      </c>
      <c r="J1685" s="88" t="str">
        <f t="shared" si="26"/>
        <v>VBS Heiende, Heiendestraat 2, 9160 LOKEREN</v>
      </c>
    </row>
    <row r="1686" spans="1:10" x14ac:dyDescent="0.25">
      <c r="A1686" s="33">
        <v>21691</v>
      </c>
      <c r="B1686" s="33" t="s">
        <v>10685</v>
      </c>
      <c r="C1686" s="33" t="s">
        <v>4483</v>
      </c>
      <c r="D1686" s="33">
        <v>9160</v>
      </c>
      <c r="E1686" s="33" t="s">
        <v>442</v>
      </c>
      <c r="F1686" s="33" t="s">
        <v>2408</v>
      </c>
      <c r="G1686" s="33" t="s">
        <v>6925</v>
      </c>
      <c r="H1686" s="33" t="s">
        <v>6637</v>
      </c>
      <c r="I1686" s="33" t="s">
        <v>7388</v>
      </c>
      <c r="J1686" s="88" t="str">
        <f t="shared" si="26"/>
        <v>VBS Oudenbos, Fernand Hanusdreef 39, 9160 LOKEREN</v>
      </c>
    </row>
    <row r="1687" spans="1:10" x14ac:dyDescent="0.25">
      <c r="A1687" s="33">
        <v>21709</v>
      </c>
      <c r="B1687" s="33" t="s">
        <v>6964</v>
      </c>
      <c r="C1687" s="33" t="s">
        <v>4484</v>
      </c>
      <c r="D1687" s="33">
        <v>9160</v>
      </c>
      <c r="E1687" s="33" t="s">
        <v>442</v>
      </c>
      <c r="F1687" s="33" t="s">
        <v>2835</v>
      </c>
      <c r="G1687" s="33" t="s">
        <v>6925</v>
      </c>
      <c r="H1687" s="33" t="s">
        <v>6637</v>
      </c>
      <c r="I1687" s="33" t="s">
        <v>7388</v>
      </c>
      <c r="J1687" s="88" t="str">
        <f t="shared" si="26"/>
        <v>VBS Bengel, Zelebaan 9, 9160 LOKEREN</v>
      </c>
    </row>
    <row r="1688" spans="1:10" x14ac:dyDescent="0.25">
      <c r="A1688" s="33">
        <v>21717</v>
      </c>
      <c r="B1688" s="33" t="s">
        <v>5876</v>
      </c>
      <c r="C1688" s="33" t="s">
        <v>4485</v>
      </c>
      <c r="D1688" s="33">
        <v>9160</v>
      </c>
      <c r="E1688" s="33" t="s">
        <v>442</v>
      </c>
      <c r="F1688" s="33" t="s">
        <v>2409</v>
      </c>
      <c r="G1688" s="33" t="s">
        <v>6925</v>
      </c>
      <c r="H1688" s="33" t="s">
        <v>6637</v>
      </c>
      <c r="I1688" s="33" t="s">
        <v>7388</v>
      </c>
      <c r="J1688" s="88" t="str">
        <f t="shared" si="26"/>
        <v>VBS Veertjesplein, Veerstraat 10, 9160 LOKEREN</v>
      </c>
    </row>
    <row r="1689" spans="1:10" x14ac:dyDescent="0.25">
      <c r="A1689" s="33">
        <v>21725</v>
      </c>
      <c r="B1689" s="33" t="s">
        <v>10686</v>
      </c>
      <c r="C1689" s="33" t="s">
        <v>4486</v>
      </c>
      <c r="D1689" s="33">
        <v>9160</v>
      </c>
      <c r="E1689" s="33" t="s">
        <v>442</v>
      </c>
      <c r="F1689" s="33" t="s">
        <v>2410</v>
      </c>
      <c r="G1689" s="33" t="s">
        <v>6925</v>
      </c>
      <c r="H1689" s="33" t="s">
        <v>6637</v>
      </c>
      <c r="I1689" s="33" t="s">
        <v>7388</v>
      </c>
      <c r="J1689" s="88" t="str">
        <f t="shared" si="26"/>
        <v>VLS OLVcollege, H.-Hartlaan 1_B, 9160 LOKEREN</v>
      </c>
    </row>
    <row r="1690" spans="1:10" x14ac:dyDescent="0.25">
      <c r="A1690" s="33">
        <v>21758</v>
      </c>
      <c r="B1690" s="33" t="s">
        <v>5738</v>
      </c>
      <c r="C1690" s="33" t="s">
        <v>4487</v>
      </c>
      <c r="D1690" s="33">
        <v>9160</v>
      </c>
      <c r="E1690" s="33" t="s">
        <v>823</v>
      </c>
      <c r="F1690" s="33" t="s">
        <v>2411</v>
      </c>
      <c r="G1690" s="33" t="s">
        <v>6925</v>
      </c>
      <c r="H1690" s="33" t="s">
        <v>6637</v>
      </c>
      <c r="I1690" s="33" t="s">
        <v>7388</v>
      </c>
      <c r="J1690" s="88" t="str">
        <f t="shared" si="26"/>
        <v>VBS Sint-Lodewijkscollege, Doorslaardorp 72, 9160 EKSAARDE</v>
      </c>
    </row>
    <row r="1691" spans="1:10" x14ac:dyDescent="0.25">
      <c r="A1691" s="33">
        <v>21766</v>
      </c>
      <c r="B1691" s="33" t="s">
        <v>5877</v>
      </c>
      <c r="C1691" s="33" t="s">
        <v>4488</v>
      </c>
      <c r="D1691" s="33">
        <v>9040</v>
      </c>
      <c r="E1691" s="33" t="s">
        <v>444</v>
      </c>
      <c r="F1691" s="33" t="s">
        <v>2412</v>
      </c>
      <c r="G1691" s="33" t="s">
        <v>10864</v>
      </c>
      <c r="H1691" s="33" t="s">
        <v>10865</v>
      </c>
      <c r="I1691" s="33" t="s">
        <v>10866</v>
      </c>
      <c r="J1691" s="88" t="str">
        <f t="shared" si="26"/>
        <v>VBS Sint-Janscollege Visitatie, Joseph Gérardstraat 16, 9040 SINT-AMANDSBERG</v>
      </c>
    </row>
    <row r="1692" spans="1:10" x14ac:dyDescent="0.25">
      <c r="A1692" s="33">
        <v>21774</v>
      </c>
      <c r="B1692" s="33" t="s">
        <v>10940</v>
      </c>
      <c r="C1692" s="33" t="s">
        <v>10941</v>
      </c>
      <c r="D1692" s="33">
        <v>9040</v>
      </c>
      <c r="E1692" s="33" t="s">
        <v>444</v>
      </c>
      <c r="F1692" s="33" t="s">
        <v>2413</v>
      </c>
      <c r="G1692" s="33" t="s">
        <v>10864</v>
      </c>
      <c r="H1692" s="33" t="s">
        <v>10865</v>
      </c>
      <c r="I1692" s="33" t="s">
        <v>10866</v>
      </c>
      <c r="J1692" s="88" t="str">
        <f t="shared" si="26"/>
        <v>SBS Leerthuis De Toverberg, Schoolstraat 29, 9040 SINT-AMANDSBERG</v>
      </c>
    </row>
    <row r="1693" spans="1:10" x14ac:dyDescent="0.25">
      <c r="A1693" s="33">
        <v>21782</v>
      </c>
      <c r="B1693" s="33" t="s">
        <v>5878</v>
      </c>
      <c r="C1693" s="33" t="s">
        <v>913</v>
      </c>
      <c r="D1693" s="33">
        <v>9040</v>
      </c>
      <c r="E1693" s="33" t="s">
        <v>444</v>
      </c>
      <c r="F1693" s="33" t="s">
        <v>2414</v>
      </c>
      <c r="G1693" s="33" t="s">
        <v>10864</v>
      </c>
      <c r="H1693" s="33" t="s">
        <v>10865</v>
      </c>
      <c r="I1693" s="33" t="s">
        <v>10866</v>
      </c>
      <c r="J1693" s="88" t="str">
        <f t="shared" si="26"/>
        <v>VBS Sint-Janscollege Heiveld, Heiveldstraat 127_a, 9040 SINT-AMANDSBERG</v>
      </c>
    </row>
    <row r="1694" spans="1:10" x14ac:dyDescent="0.25">
      <c r="A1694" s="33">
        <v>21791</v>
      </c>
      <c r="B1694" s="33" t="s">
        <v>5879</v>
      </c>
      <c r="C1694" s="33" t="s">
        <v>4489</v>
      </c>
      <c r="D1694" s="33">
        <v>9040</v>
      </c>
      <c r="E1694" s="33" t="s">
        <v>444</v>
      </c>
      <c r="F1694" s="33" t="s">
        <v>2415</v>
      </c>
      <c r="G1694" s="33" t="s">
        <v>10864</v>
      </c>
      <c r="H1694" s="33" t="s">
        <v>10865</v>
      </c>
      <c r="I1694" s="33" t="s">
        <v>10866</v>
      </c>
      <c r="J1694" s="88" t="str">
        <f t="shared" si="26"/>
        <v>VBS Sint-Janscollege - Oude Bareel, Antwerpsesteenweg 988, 9040 SINT-AMANDSBERG</v>
      </c>
    </row>
    <row r="1695" spans="1:10" x14ac:dyDescent="0.25">
      <c r="A1695" s="33">
        <v>21841</v>
      </c>
      <c r="B1695" s="33" t="s">
        <v>489</v>
      </c>
      <c r="C1695" s="33" t="s">
        <v>4490</v>
      </c>
      <c r="D1695" s="33">
        <v>9070</v>
      </c>
      <c r="E1695" s="33" t="s">
        <v>449</v>
      </c>
      <c r="F1695" s="33" t="s">
        <v>2416</v>
      </c>
      <c r="G1695" s="33" t="s">
        <v>6925</v>
      </c>
      <c r="H1695" s="33" t="s">
        <v>6637</v>
      </c>
      <c r="I1695" s="33" t="s">
        <v>7388</v>
      </c>
      <c r="J1695" s="88" t="str">
        <f t="shared" si="26"/>
        <v>Gemeentelijke Basisschool, Dendermondesteenweg 462, 9070 DESTELBERGEN</v>
      </c>
    </row>
    <row r="1696" spans="1:10" x14ac:dyDescent="0.25">
      <c r="A1696" s="33">
        <v>21857</v>
      </c>
      <c r="B1696" s="33" t="s">
        <v>5613</v>
      </c>
      <c r="C1696" s="33" t="s">
        <v>4491</v>
      </c>
      <c r="D1696" s="33">
        <v>9070</v>
      </c>
      <c r="E1696" s="33" t="s">
        <v>449</v>
      </c>
      <c r="F1696" s="33" t="s">
        <v>2417</v>
      </c>
      <c r="G1696" s="33" t="s">
        <v>6925</v>
      </c>
      <c r="H1696" s="33" t="s">
        <v>6637</v>
      </c>
      <c r="I1696" s="33" t="s">
        <v>7388</v>
      </c>
      <c r="J1696" s="88" t="str">
        <f t="shared" si="26"/>
        <v>VBS Wonderwijs, Kerkham 1, 9070 DESTELBERGEN</v>
      </c>
    </row>
    <row r="1697" spans="1:10" x14ac:dyDescent="0.25">
      <c r="A1697" s="33">
        <v>21865</v>
      </c>
      <c r="B1697" s="33" t="s">
        <v>5783</v>
      </c>
      <c r="C1697" s="33" t="s">
        <v>4492</v>
      </c>
      <c r="D1697" s="33">
        <v>9070</v>
      </c>
      <c r="E1697" s="33" t="s">
        <v>449</v>
      </c>
      <c r="F1697" s="33" t="s">
        <v>2418</v>
      </c>
      <c r="G1697" s="33" t="s">
        <v>6925</v>
      </c>
      <c r="H1697" s="33" t="s">
        <v>6637</v>
      </c>
      <c r="I1697" s="33" t="s">
        <v>7388</v>
      </c>
      <c r="J1697" s="88" t="str">
        <f t="shared" si="26"/>
        <v>VBS Pius X, Bredenakkerstraat 31, 9070 DESTELBERGEN</v>
      </c>
    </row>
    <row r="1698" spans="1:10" x14ac:dyDescent="0.25">
      <c r="A1698" s="33">
        <v>21873</v>
      </c>
      <c r="B1698" s="33" t="s">
        <v>489</v>
      </c>
      <c r="C1698" s="33" t="s">
        <v>4016</v>
      </c>
      <c r="D1698" s="33">
        <v>9080</v>
      </c>
      <c r="E1698" s="33" t="s">
        <v>824</v>
      </c>
      <c r="F1698" s="33" t="s">
        <v>5880</v>
      </c>
      <c r="G1698" s="33" t="s">
        <v>6925</v>
      </c>
      <c r="H1698" s="33" t="s">
        <v>6637</v>
      </c>
      <c r="I1698" s="33" t="s">
        <v>7388</v>
      </c>
      <c r="J1698" s="88" t="str">
        <f t="shared" si="26"/>
        <v>Gemeentelijke Basisschool, Schoolstraat 18, 9080 LOCHRISTI</v>
      </c>
    </row>
    <row r="1699" spans="1:10" x14ac:dyDescent="0.25">
      <c r="A1699" s="33">
        <v>21881</v>
      </c>
      <c r="B1699" s="33" t="s">
        <v>5881</v>
      </c>
      <c r="C1699" s="33" t="s">
        <v>4493</v>
      </c>
      <c r="D1699" s="33">
        <v>9080</v>
      </c>
      <c r="E1699" s="33" t="s">
        <v>824</v>
      </c>
      <c r="F1699" s="33" t="s">
        <v>2419</v>
      </c>
      <c r="G1699" s="33" t="s">
        <v>6925</v>
      </c>
      <c r="H1699" s="33" t="s">
        <v>6637</v>
      </c>
      <c r="I1699" s="33" t="s">
        <v>7388</v>
      </c>
      <c r="J1699" s="88" t="str">
        <f t="shared" si="26"/>
        <v>VBS St.Jozef, Bosdreef 2_A, 9080 LOCHRISTI</v>
      </c>
    </row>
    <row r="1700" spans="1:10" x14ac:dyDescent="0.25">
      <c r="A1700" s="33">
        <v>21899</v>
      </c>
      <c r="B1700" s="33" t="s">
        <v>5882</v>
      </c>
      <c r="C1700" s="33" t="s">
        <v>4494</v>
      </c>
      <c r="D1700" s="33">
        <v>9080</v>
      </c>
      <c r="E1700" s="33" t="s">
        <v>443</v>
      </c>
      <c r="F1700" s="33" t="s">
        <v>2420</v>
      </c>
      <c r="G1700" s="33" t="s">
        <v>6925</v>
      </c>
      <c r="H1700" s="33" t="s">
        <v>6637</v>
      </c>
      <c r="I1700" s="33" t="s">
        <v>7388</v>
      </c>
      <c r="J1700" s="88" t="str">
        <f t="shared" si="26"/>
        <v>VBS Sint-Elooischool, Sint-Elooistraat 58, 9080 ZEVENEKEN</v>
      </c>
    </row>
    <row r="1701" spans="1:10" x14ac:dyDescent="0.25">
      <c r="A1701" s="33">
        <v>21907</v>
      </c>
      <c r="B1701" s="33" t="s">
        <v>6965</v>
      </c>
      <c r="C1701" s="33" t="s">
        <v>4495</v>
      </c>
      <c r="D1701" s="33">
        <v>9240</v>
      </c>
      <c r="E1701" s="33" t="s">
        <v>825</v>
      </c>
      <c r="F1701" s="33" t="s">
        <v>2421</v>
      </c>
      <c r="G1701" s="33" t="s">
        <v>6925</v>
      </c>
      <c r="H1701" s="33" t="s">
        <v>6637</v>
      </c>
      <c r="I1701" s="33" t="s">
        <v>7388</v>
      </c>
      <c r="J1701" s="88" t="str">
        <f t="shared" si="26"/>
        <v>VBS Heikant, Bosstraat 179, 9240 ZELE</v>
      </c>
    </row>
    <row r="1702" spans="1:10" x14ac:dyDescent="0.25">
      <c r="A1702" s="33">
        <v>21931</v>
      </c>
      <c r="B1702" s="33" t="s">
        <v>6966</v>
      </c>
      <c r="C1702" s="33" t="s">
        <v>4496</v>
      </c>
      <c r="D1702" s="33">
        <v>9240</v>
      </c>
      <c r="E1702" s="33" t="s">
        <v>825</v>
      </c>
      <c r="F1702" s="33" t="s">
        <v>2422</v>
      </c>
      <c r="G1702" s="33" t="s">
        <v>6925</v>
      </c>
      <c r="H1702" s="33" t="s">
        <v>6637</v>
      </c>
      <c r="I1702" s="33" t="s">
        <v>7388</v>
      </c>
      <c r="J1702" s="88" t="str">
        <f t="shared" si="26"/>
        <v>VBS Pius X-basis, Rotstraat 4, 9240 ZELE</v>
      </c>
    </row>
    <row r="1703" spans="1:10" x14ac:dyDescent="0.25">
      <c r="A1703" s="33">
        <v>21972</v>
      </c>
      <c r="B1703" s="33" t="s">
        <v>6967</v>
      </c>
      <c r="C1703" s="33" t="s">
        <v>4497</v>
      </c>
      <c r="D1703" s="33">
        <v>9240</v>
      </c>
      <c r="E1703" s="33" t="s">
        <v>825</v>
      </c>
      <c r="F1703" s="33" t="s">
        <v>2423</v>
      </c>
      <c r="G1703" s="33" t="s">
        <v>6925</v>
      </c>
      <c r="H1703" s="33" t="s">
        <v>6637</v>
      </c>
      <c r="I1703" s="33" t="s">
        <v>7388</v>
      </c>
      <c r="J1703" s="88" t="str">
        <f t="shared" si="26"/>
        <v>VKS De KleuterKouter, Julie Billiartplein 2, 9240 ZELE</v>
      </c>
    </row>
    <row r="1704" spans="1:10" x14ac:dyDescent="0.25">
      <c r="A1704" s="33">
        <v>21981</v>
      </c>
      <c r="B1704" s="33" t="s">
        <v>489</v>
      </c>
      <c r="C1704" s="33" t="s">
        <v>4498</v>
      </c>
      <c r="D1704" s="33">
        <v>9240</v>
      </c>
      <c r="E1704" s="33" t="s">
        <v>825</v>
      </c>
      <c r="F1704" s="33" t="s">
        <v>2424</v>
      </c>
      <c r="G1704" s="33" t="s">
        <v>6925</v>
      </c>
      <c r="H1704" s="33" t="s">
        <v>6637</v>
      </c>
      <c r="I1704" s="33" t="s">
        <v>7388</v>
      </c>
      <c r="J1704" s="88" t="str">
        <f t="shared" si="26"/>
        <v>Gemeentelijke Basisschool, Bookmolenstraat 2, 9240 ZELE</v>
      </c>
    </row>
    <row r="1705" spans="1:10" x14ac:dyDescent="0.25">
      <c r="A1705" s="33">
        <v>21998</v>
      </c>
      <c r="B1705" s="33" t="s">
        <v>487</v>
      </c>
      <c r="C1705" s="33" t="s">
        <v>4499</v>
      </c>
      <c r="D1705" s="33">
        <v>9200</v>
      </c>
      <c r="E1705" s="33" t="s">
        <v>445</v>
      </c>
      <c r="F1705" s="33" t="s">
        <v>2425</v>
      </c>
      <c r="G1705" s="33" t="s">
        <v>10864</v>
      </c>
      <c r="H1705" s="33" t="s">
        <v>10865</v>
      </c>
      <c r="I1705" s="33" t="s">
        <v>10866</v>
      </c>
      <c r="J1705" s="88" t="str">
        <f t="shared" si="26"/>
        <v>Vrije Basisschool, Rootjensweg 78, 9200 GREMBERGEN</v>
      </c>
    </row>
    <row r="1706" spans="1:10" x14ac:dyDescent="0.25">
      <c r="A1706" s="33">
        <v>22004</v>
      </c>
      <c r="B1706" s="33" t="s">
        <v>10942</v>
      </c>
      <c r="C1706" s="33" t="s">
        <v>4500</v>
      </c>
      <c r="D1706" s="33">
        <v>9200</v>
      </c>
      <c r="E1706" s="33" t="s">
        <v>445</v>
      </c>
      <c r="F1706" s="33" t="s">
        <v>1516</v>
      </c>
      <c r="G1706" s="33" t="s">
        <v>10864</v>
      </c>
      <c r="H1706" s="33" t="s">
        <v>10865</v>
      </c>
      <c r="I1706" s="33" t="s">
        <v>10866</v>
      </c>
      <c r="J1706" s="88" t="str">
        <f t="shared" si="26"/>
        <v>SBS 't Kraaiennest, Rootjensweg 76, 9200 GREMBERGEN</v>
      </c>
    </row>
    <row r="1707" spans="1:10" x14ac:dyDescent="0.25">
      <c r="A1707" s="33">
        <v>22012</v>
      </c>
      <c r="B1707" s="33" t="s">
        <v>5883</v>
      </c>
      <c r="C1707" s="33" t="s">
        <v>4501</v>
      </c>
      <c r="D1707" s="33">
        <v>9220</v>
      </c>
      <c r="E1707" s="33" t="s">
        <v>446</v>
      </c>
      <c r="F1707" s="33" t="s">
        <v>1517</v>
      </c>
      <c r="G1707" s="33" t="s">
        <v>10864</v>
      </c>
      <c r="H1707" s="33" t="s">
        <v>10865</v>
      </c>
      <c r="I1707" s="33" t="s">
        <v>10866</v>
      </c>
      <c r="J1707" s="88" t="str">
        <f t="shared" si="26"/>
        <v>VBS KOHa Heilige Familie, Dokter H. Hyleboslaan 1, 9220 HAMME</v>
      </c>
    </row>
    <row r="1708" spans="1:10" x14ac:dyDescent="0.25">
      <c r="A1708" s="33">
        <v>22021</v>
      </c>
      <c r="B1708" s="33" t="s">
        <v>5884</v>
      </c>
      <c r="C1708" s="33" t="s">
        <v>4502</v>
      </c>
      <c r="D1708" s="33">
        <v>9220</v>
      </c>
      <c r="E1708" s="33" t="s">
        <v>446</v>
      </c>
      <c r="F1708" s="33" t="s">
        <v>1518</v>
      </c>
      <c r="G1708" s="33" t="s">
        <v>10864</v>
      </c>
      <c r="H1708" s="33" t="s">
        <v>10865</v>
      </c>
      <c r="I1708" s="33" t="s">
        <v>10866</v>
      </c>
      <c r="J1708" s="88" t="str">
        <f t="shared" si="26"/>
        <v>VBS KOHa Sint-Anna, Sint-Annastraat 167, 9220 HAMME</v>
      </c>
    </row>
    <row r="1709" spans="1:10" x14ac:dyDescent="0.25">
      <c r="A1709" s="33">
        <v>22038</v>
      </c>
      <c r="B1709" s="33" t="s">
        <v>5885</v>
      </c>
      <c r="C1709" s="33" t="s">
        <v>4503</v>
      </c>
      <c r="D1709" s="33">
        <v>9220</v>
      </c>
      <c r="E1709" s="33" t="s">
        <v>446</v>
      </c>
      <c r="F1709" s="33" t="s">
        <v>1519</v>
      </c>
      <c r="G1709" s="33" t="s">
        <v>10864</v>
      </c>
      <c r="H1709" s="33" t="s">
        <v>10865</v>
      </c>
      <c r="I1709" s="33" t="s">
        <v>10866</v>
      </c>
      <c r="J1709" s="88" t="str">
        <f t="shared" si="26"/>
        <v>VBS KOHa Sint-Pieter, Slangstraat 12, 9220 HAMME</v>
      </c>
    </row>
    <row r="1710" spans="1:10" x14ac:dyDescent="0.25">
      <c r="A1710" s="33">
        <v>22046</v>
      </c>
      <c r="B1710" s="33" t="s">
        <v>5886</v>
      </c>
      <c r="C1710" s="33" t="s">
        <v>4504</v>
      </c>
      <c r="D1710" s="33">
        <v>9220</v>
      </c>
      <c r="E1710" s="33" t="s">
        <v>446</v>
      </c>
      <c r="F1710" s="33" t="s">
        <v>1520</v>
      </c>
      <c r="G1710" s="33" t="s">
        <v>10864</v>
      </c>
      <c r="H1710" s="33" t="s">
        <v>10865</v>
      </c>
      <c r="I1710" s="33" t="s">
        <v>10866</v>
      </c>
      <c r="J1710" s="88" t="str">
        <f t="shared" si="26"/>
        <v>VBS KOHa Zogge, Zogge 18, 9220 HAMME</v>
      </c>
    </row>
    <row r="1711" spans="1:10" x14ac:dyDescent="0.25">
      <c r="A1711" s="33">
        <v>22061</v>
      </c>
      <c r="B1711" s="33" t="s">
        <v>7212</v>
      </c>
      <c r="C1711" s="33" t="s">
        <v>4505</v>
      </c>
      <c r="D1711" s="33">
        <v>9220</v>
      </c>
      <c r="E1711" s="33" t="s">
        <v>446</v>
      </c>
      <c r="F1711" s="33" t="s">
        <v>1521</v>
      </c>
      <c r="G1711" s="33" t="s">
        <v>10864</v>
      </c>
      <c r="H1711" s="33" t="s">
        <v>10865</v>
      </c>
      <c r="I1711" s="33" t="s">
        <v>10866</v>
      </c>
      <c r="J1711" s="88" t="str">
        <f t="shared" si="26"/>
        <v>GKS Ondersteboven, Kaaiplein 29, 9220 HAMME</v>
      </c>
    </row>
    <row r="1712" spans="1:10" x14ac:dyDescent="0.25">
      <c r="A1712" s="33">
        <v>22079</v>
      </c>
      <c r="B1712" s="33" t="s">
        <v>487</v>
      </c>
      <c r="C1712" s="33" t="s">
        <v>4506</v>
      </c>
      <c r="D1712" s="33">
        <v>9140</v>
      </c>
      <c r="E1712" s="33" t="s">
        <v>826</v>
      </c>
      <c r="F1712" s="33" t="s">
        <v>1522</v>
      </c>
      <c r="G1712" s="33" t="s">
        <v>6925</v>
      </c>
      <c r="H1712" s="33" t="s">
        <v>6637</v>
      </c>
      <c r="I1712" s="33" t="s">
        <v>7388</v>
      </c>
      <c r="J1712" s="88" t="str">
        <f t="shared" si="26"/>
        <v>Vrije Basisschool, Dorpstraat 107, 9140 ELVERSELE</v>
      </c>
    </row>
    <row r="1713" spans="1:10" x14ac:dyDescent="0.25">
      <c r="A1713" s="33">
        <v>22087</v>
      </c>
      <c r="B1713" s="33" t="s">
        <v>5887</v>
      </c>
      <c r="C1713" s="33" t="s">
        <v>4507</v>
      </c>
      <c r="D1713" s="33">
        <v>9220</v>
      </c>
      <c r="E1713" s="33" t="s">
        <v>827</v>
      </c>
      <c r="F1713" s="33" t="s">
        <v>1523</v>
      </c>
      <c r="G1713" s="33" t="s">
        <v>10864</v>
      </c>
      <c r="H1713" s="33" t="s">
        <v>10865</v>
      </c>
      <c r="I1713" s="33" t="s">
        <v>10866</v>
      </c>
      <c r="J1713" s="88" t="str">
        <f t="shared" si="26"/>
        <v>VBS KOHa De 5-Sprong, Killestraat 43, 9220 MOERZEKE</v>
      </c>
    </row>
    <row r="1714" spans="1:10" x14ac:dyDescent="0.25">
      <c r="A1714" s="33">
        <v>22095</v>
      </c>
      <c r="B1714" s="33" t="s">
        <v>6837</v>
      </c>
      <c r="C1714" s="33" t="s">
        <v>4508</v>
      </c>
      <c r="D1714" s="33">
        <v>9220</v>
      </c>
      <c r="E1714" s="33" t="s">
        <v>827</v>
      </c>
      <c r="F1714" s="33" t="s">
        <v>1524</v>
      </c>
      <c r="G1714" s="33" t="s">
        <v>10864</v>
      </c>
      <c r="H1714" s="33" t="s">
        <v>10865</v>
      </c>
      <c r="I1714" s="33" t="s">
        <v>10866</v>
      </c>
      <c r="J1714" s="88" t="str">
        <f t="shared" si="26"/>
        <v>GBS De Dobbelsteen, Vredestraat 1, 9220 MOERZEKE</v>
      </c>
    </row>
    <row r="1715" spans="1:10" x14ac:dyDescent="0.25">
      <c r="A1715" s="33">
        <v>22103</v>
      </c>
      <c r="B1715" s="33" t="s">
        <v>5888</v>
      </c>
      <c r="C1715" s="33" t="s">
        <v>3050</v>
      </c>
      <c r="D1715" s="33">
        <v>9250</v>
      </c>
      <c r="E1715" s="33" t="s">
        <v>447</v>
      </c>
      <c r="F1715" s="33" t="s">
        <v>1525</v>
      </c>
      <c r="G1715" s="33" t="s">
        <v>6925</v>
      </c>
      <c r="H1715" s="33" t="s">
        <v>6637</v>
      </c>
      <c r="I1715" s="33" t="s">
        <v>7388</v>
      </c>
      <c r="J1715" s="88" t="str">
        <f t="shared" si="26"/>
        <v>VBS Sint-Franciscus, Kerkstraat 10, 9250 WAASMUNSTER</v>
      </c>
    </row>
    <row r="1716" spans="1:10" x14ac:dyDescent="0.25">
      <c r="A1716" s="33">
        <v>22137</v>
      </c>
      <c r="B1716" s="33" t="s">
        <v>5656</v>
      </c>
      <c r="C1716" s="33" t="s">
        <v>4509</v>
      </c>
      <c r="D1716" s="33">
        <v>9111</v>
      </c>
      <c r="E1716" s="33" t="s">
        <v>610</v>
      </c>
      <c r="F1716" s="33" t="s">
        <v>1526</v>
      </c>
      <c r="G1716" s="33" t="s">
        <v>6925</v>
      </c>
      <c r="H1716" s="33" t="s">
        <v>6637</v>
      </c>
      <c r="I1716" s="33" t="s">
        <v>7388</v>
      </c>
      <c r="J1716" s="88" t="str">
        <f t="shared" si="26"/>
        <v>VBS Sint-Lutgart, Kerkstraat 13, 9111 BELSELE</v>
      </c>
    </row>
    <row r="1717" spans="1:10" x14ac:dyDescent="0.25">
      <c r="A1717" s="33">
        <v>22145</v>
      </c>
      <c r="B1717" s="33" t="s">
        <v>6404</v>
      </c>
      <c r="C1717" s="33" t="s">
        <v>7429</v>
      </c>
      <c r="D1717" s="33">
        <v>9100</v>
      </c>
      <c r="E1717" s="33" t="s">
        <v>325</v>
      </c>
      <c r="F1717" s="33" t="s">
        <v>7213</v>
      </c>
      <c r="G1717" s="33" t="s">
        <v>6925</v>
      </c>
      <c r="H1717" s="33" t="s">
        <v>6637</v>
      </c>
      <c r="I1717" s="33" t="s">
        <v>7388</v>
      </c>
      <c r="J1717" s="88" t="str">
        <f t="shared" si="26"/>
        <v>VBS De Fontein, Nijverheidsstraat 35, 9100 SINT-NIKLAAS</v>
      </c>
    </row>
    <row r="1718" spans="1:10" x14ac:dyDescent="0.25">
      <c r="A1718" s="33">
        <v>22152</v>
      </c>
      <c r="B1718" s="33" t="s">
        <v>486</v>
      </c>
      <c r="C1718" s="33" t="s">
        <v>4511</v>
      </c>
      <c r="D1718" s="33">
        <v>9112</v>
      </c>
      <c r="E1718" s="33" t="s">
        <v>828</v>
      </c>
      <c r="F1718" s="33" t="s">
        <v>1528</v>
      </c>
      <c r="G1718" s="33" t="s">
        <v>6925</v>
      </c>
      <c r="H1718" s="33" t="s">
        <v>6637</v>
      </c>
      <c r="I1718" s="33" t="s">
        <v>7388</v>
      </c>
      <c r="J1718" s="88" t="str">
        <f t="shared" si="26"/>
        <v>Vrije Kleuterschool, Vleeshouwersstraat 2, 9112 SINAAI-WAAS</v>
      </c>
    </row>
    <row r="1719" spans="1:10" x14ac:dyDescent="0.25">
      <c r="A1719" s="33">
        <v>22161</v>
      </c>
      <c r="B1719" s="33" t="s">
        <v>899</v>
      </c>
      <c r="C1719" s="33" t="s">
        <v>10943</v>
      </c>
      <c r="D1719" s="33">
        <v>9112</v>
      </c>
      <c r="E1719" s="33" t="s">
        <v>828</v>
      </c>
      <c r="F1719" s="33" t="s">
        <v>1529</v>
      </c>
      <c r="G1719" s="33" t="s">
        <v>6925</v>
      </c>
      <c r="H1719" s="33" t="s">
        <v>6637</v>
      </c>
      <c r="I1719" s="33" t="s">
        <v>7388</v>
      </c>
      <c r="J1719" s="88" t="str">
        <f t="shared" si="26"/>
        <v>Vrije Lagere School, Edgar Tinelstraat 29, 9112 SINAAI-WAAS</v>
      </c>
    </row>
    <row r="1720" spans="1:10" x14ac:dyDescent="0.25">
      <c r="A1720" s="33">
        <v>22186</v>
      </c>
      <c r="B1720" s="33" t="s">
        <v>7214</v>
      </c>
      <c r="C1720" s="33" t="s">
        <v>4512</v>
      </c>
      <c r="D1720" s="33">
        <v>9230</v>
      </c>
      <c r="E1720" s="33" t="s">
        <v>448</v>
      </c>
      <c r="F1720" s="33" t="s">
        <v>1530</v>
      </c>
      <c r="G1720" s="33" t="s">
        <v>10864</v>
      </c>
      <c r="H1720" s="33" t="s">
        <v>10865</v>
      </c>
      <c r="I1720" s="33" t="s">
        <v>10866</v>
      </c>
      <c r="J1720" s="88" t="str">
        <f t="shared" si="26"/>
        <v>GKS 't Kleuterboompje, Boomkwekerijstraat 26, 9230 WETTEREN</v>
      </c>
    </row>
    <row r="1721" spans="1:10" x14ac:dyDescent="0.25">
      <c r="A1721" s="33">
        <v>22194</v>
      </c>
      <c r="B1721" s="33" t="s">
        <v>487</v>
      </c>
      <c r="C1721" s="33" t="s">
        <v>4513</v>
      </c>
      <c r="D1721" s="33">
        <v>9230</v>
      </c>
      <c r="E1721" s="33" t="s">
        <v>448</v>
      </c>
      <c r="F1721" s="33" t="s">
        <v>1531</v>
      </c>
      <c r="G1721" s="33" t="s">
        <v>6925</v>
      </c>
      <c r="H1721" s="33" t="s">
        <v>6637</v>
      </c>
      <c r="I1721" s="33" t="s">
        <v>7388</v>
      </c>
      <c r="J1721" s="88" t="str">
        <f t="shared" si="26"/>
        <v>Vrije Basisschool, Florimond Leirensstraat 31, 9230 WETTEREN</v>
      </c>
    </row>
    <row r="1722" spans="1:10" x14ac:dyDescent="0.25">
      <c r="A1722" s="33">
        <v>22236</v>
      </c>
      <c r="B1722" s="33" t="s">
        <v>899</v>
      </c>
      <c r="C1722" s="33" t="s">
        <v>4514</v>
      </c>
      <c r="D1722" s="33">
        <v>9230</v>
      </c>
      <c r="E1722" s="33" t="s">
        <v>448</v>
      </c>
      <c r="F1722" s="33" t="s">
        <v>1532</v>
      </c>
      <c r="G1722" s="33" t="s">
        <v>6925</v>
      </c>
      <c r="H1722" s="33" t="s">
        <v>6637</v>
      </c>
      <c r="I1722" s="33" t="s">
        <v>7388</v>
      </c>
      <c r="J1722" s="88" t="str">
        <f t="shared" si="26"/>
        <v>Vrije Lagere School, Edeschoolstraat 4, 9230 WETTEREN</v>
      </c>
    </row>
    <row r="1723" spans="1:10" x14ac:dyDescent="0.25">
      <c r="A1723" s="33">
        <v>22244</v>
      </c>
      <c r="B1723" s="33" t="s">
        <v>6785</v>
      </c>
      <c r="C1723" s="33" t="s">
        <v>4515</v>
      </c>
      <c r="D1723" s="33">
        <v>9230</v>
      </c>
      <c r="E1723" s="33" t="s">
        <v>448</v>
      </c>
      <c r="F1723" s="33" t="s">
        <v>1533</v>
      </c>
      <c r="G1723" s="33" t="s">
        <v>6925</v>
      </c>
      <c r="H1723" s="33" t="s">
        <v>6637</v>
      </c>
      <c r="I1723" s="33" t="s">
        <v>7388</v>
      </c>
      <c r="J1723" s="88" t="str">
        <f t="shared" si="26"/>
        <v>VBS Scheppers, Cooppallaan 126, 9230 WETTEREN</v>
      </c>
    </row>
    <row r="1724" spans="1:10" x14ac:dyDescent="0.25">
      <c r="A1724" s="33">
        <v>22251</v>
      </c>
      <c r="B1724" s="33" t="s">
        <v>5890</v>
      </c>
      <c r="C1724" s="33" t="s">
        <v>4516</v>
      </c>
      <c r="D1724" s="33">
        <v>9230</v>
      </c>
      <c r="E1724" s="33" t="s">
        <v>448</v>
      </c>
      <c r="F1724" s="33" t="s">
        <v>1534</v>
      </c>
      <c r="G1724" s="33" t="s">
        <v>6925</v>
      </c>
      <c r="H1724" s="33" t="s">
        <v>6637</v>
      </c>
      <c r="I1724" s="33" t="s">
        <v>7388</v>
      </c>
      <c r="J1724" s="88" t="str">
        <f t="shared" si="26"/>
        <v>VKS De Spelewei, Ten Ede Dorp 14, 9230 WETTEREN</v>
      </c>
    </row>
    <row r="1725" spans="1:10" x14ac:dyDescent="0.25">
      <c r="A1725" s="33">
        <v>22285</v>
      </c>
      <c r="B1725" s="33" t="s">
        <v>487</v>
      </c>
      <c r="C1725" s="33" t="s">
        <v>3680</v>
      </c>
      <c r="D1725" s="33">
        <v>9260</v>
      </c>
      <c r="E1725" s="33" t="s">
        <v>829</v>
      </c>
      <c r="F1725" s="33" t="s">
        <v>1535</v>
      </c>
      <c r="G1725" s="33" t="s">
        <v>6925</v>
      </c>
      <c r="H1725" s="33" t="s">
        <v>6637</v>
      </c>
      <c r="I1725" s="33" t="s">
        <v>7388</v>
      </c>
      <c r="J1725" s="88" t="str">
        <f t="shared" si="26"/>
        <v>Vrije Basisschool, Stationsstraat 2, 9260 SCHELLEBELLE</v>
      </c>
    </row>
    <row r="1726" spans="1:10" x14ac:dyDescent="0.25">
      <c r="A1726" s="33">
        <v>22293</v>
      </c>
      <c r="B1726" s="33" t="s">
        <v>486</v>
      </c>
      <c r="C1726" s="33" t="s">
        <v>4517</v>
      </c>
      <c r="D1726" s="33">
        <v>9260</v>
      </c>
      <c r="E1726" s="33" t="s">
        <v>830</v>
      </c>
      <c r="F1726" s="33" t="s">
        <v>1536</v>
      </c>
      <c r="G1726" s="33" t="s">
        <v>6925</v>
      </c>
      <c r="H1726" s="33" t="s">
        <v>6637</v>
      </c>
      <c r="I1726" s="33" t="s">
        <v>7388</v>
      </c>
      <c r="J1726" s="88" t="str">
        <f t="shared" si="26"/>
        <v>Vrije Kleuterschool, Dorpstraat 53, 9260 SERSKAMP</v>
      </c>
    </row>
    <row r="1727" spans="1:10" x14ac:dyDescent="0.25">
      <c r="A1727" s="33">
        <v>22301</v>
      </c>
      <c r="B1727" s="33" t="s">
        <v>6838</v>
      </c>
      <c r="C1727" s="33" t="s">
        <v>3184</v>
      </c>
      <c r="D1727" s="33">
        <v>9260</v>
      </c>
      <c r="E1727" s="33" t="s">
        <v>830</v>
      </c>
      <c r="F1727" s="33" t="s">
        <v>1537</v>
      </c>
      <c r="G1727" s="33" t="s">
        <v>10864</v>
      </c>
      <c r="H1727" s="33" t="s">
        <v>10865</v>
      </c>
      <c r="I1727" s="33" t="s">
        <v>10866</v>
      </c>
      <c r="J1727" s="88" t="str">
        <f t="shared" si="26"/>
        <v>GBS GIBO Wichelen, Schoolstraat 4, 9260 SERSKAMP</v>
      </c>
    </row>
    <row r="1728" spans="1:10" x14ac:dyDescent="0.25">
      <c r="A1728" s="33">
        <v>22319</v>
      </c>
      <c r="B1728" s="33" t="s">
        <v>10944</v>
      </c>
      <c r="C1728" s="33" t="s">
        <v>4518</v>
      </c>
      <c r="D1728" s="33">
        <v>9070</v>
      </c>
      <c r="E1728" s="33" t="s">
        <v>359</v>
      </c>
      <c r="F1728" s="33" t="s">
        <v>1538</v>
      </c>
      <c r="G1728" s="33" t="s">
        <v>6925</v>
      </c>
      <c r="H1728" s="33" t="s">
        <v>6637</v>
      </c>
      <c r="I1728" s="33" t="s">
        <v>7388</v>
      </c>
      <c r="J1728" s="88" t="str">
        <f t="shared" si="26"/>
        <v>Gemeentelijke Basisschool Sportschool, Zandakkerlaan 14, 9070 HEUSDEN</v>
      </c>
    </row>
    <row r="1729" spans="1:10" x14ac:dyDescent="0.25">
      <c r="A1729" s="33">
        <v>22327</v>
      </c>
      <c r="B1729" s="33" t="s">
        <v>5941</v>
      </c>
      <c r="C1729" s="33" t="s">
        <v>4519</v>
      </c>
      <c r="D1729" s="33">
        <v>9070</v>
      </c>
      <c r="E1729" s="33" t="s">
        <v>359</v>
      </c>
      <c r="F1729" s="33" t="s">
        <v>1539</v>
      </c>
      <c r="G1729" s="33" t="s">
        <v>6925</v>
      </c>
      <c r="H1729" s="33" t="s">
        <v>6637</v>
      </c>
      <c r="I1729" s="33" t="s">
        <v>7388</v>
      </c>
      <c r="J1729" s="88" t="str">
        <f t="shared" si="26"/>
        <v>VBS De Parel, Steenvoordestraat 13, 9070 HEUSDEN</v>
      </c>
    </row>
    <row r="1730" spans="1:10" x14ac:dyDescent="0.25">
      <c r="A1730" s="33">
        <v>22335</v>
      </c>
      <c r="B1730" s="33" t="s">
        <v>6839</v>
      </c>
      <c r="C1730" s="33" t="s">
        <v>4520</v>
      </c>
      <c r="D1730" s="33">
        <v>9050</v>
      </c>
      <c r="E1730" s="33" t="s">
        <v>112</v>
      </c>
      <c r="F1730" s="33" t="s">
        <v>1540</v>
      </c>
      <c r="G1730" s="33" t="s">
        <v>10864</v>
      </c>
      <c r="H1730" s="33" t="s">
        <v>10865</v>
      </c>
      <c r="I1730" s="33" t="s">
        <v>10866</v>
      </c>
      <c r="J1730" s="88" t="str">
        <f t="shared" si="26"/>
        <v>SBS De Kleurdoos, Onderwijsstraat 10, 9050 LEDEBERG</v>
      </c>
    </row>
    <row r="1731" spans="1:10" x14ac:dyDescent="0.25">
      <c r="A1731" s="33">
        <v>22351</v>
      </c>
      <c r="B1731" s="33" t="s">
        <v>5386</v>
      </c>
      <c r="C1731" s="33" t="s">
        <v>4521</v>
      </c>
      <c r="D1731" s="33">
        <v>9050</v>
      </c>
      <c r="E1731" s="33" t="s">
        <v>112</v>
      </c>
      <c r="F1731" s="33" t="s">
        <v>5891</v>
      </c>
      <c r="G1731" s="33" t="s">
        <v>10864</v>
      </c>
      <c r="H1731" s="33" t="s">
        <v>10865</v>
      </c>
      <c r="I1731" s="33" t="s">
        <v>10866</v>
      </c>
      <c r="J1731" s="88" t="str">
        <f t="shared" ref="J1731:J1794" si="27">IF(A1731="","",B1731&amp;", "&amp;C1731&amp;", "&amp;D1731&amp;" "&amp;E1731)</f>
        <v>VBS Onze-Lieve-Vrouwcollege, Langestraat 70, 9050 LEDEBERG</v>
      </c>
    </row>
    <row r="1732" spans="1:10" x14ac:dyDescent="0.25">
      <c r="A1732" s="33">
        <v>22368</v>
      </c>
      <c r="B1732" s="33" t="s">
        <v>5410</v>
      </c>
      <c r="C1732" s="33" t="s">
        <v>4522</v>
      </c>
      <c r="D1732" s="33">
        <v>9050</v>
      </c>
      <c r="E1732" s="33" t="s">
        <v>450</v>
      </c>
      <c r="F1732" s="33" t="s">
        <v>1541</v>
      </c>
      <c r="G1732" s="33" t="s">
        <v>10864</v>
      </c>
      <c r="H1732" s="33" t="s">
        <v>10865</v>
      </c>
      <c r="I1732" s="33" t="s">
        <v>10866</v>
      </c>
      <c r="J1732" s="88" t="str">
        <f t="shared" si="27"/>
        <v>VBS Sancta Maria, Gentbruggekouter 8, 9050 GENTBRUGGE</v>
      </c>
    </row>
    <row r="1733" spans="1:10" x14ac:dyDescent="0.25">
      <c r="A1733" s="33">
        <v>22384</v>
      </c>
      <c r="B1733" s="33" t="s">
        <v>10687</v>
      </c>
      <c r="C1733" s="33" t="s">
        <v>4523</v>
      </c>
      <c r="D1733" s="33">
        <v>9050</v>
      </c>
      <c r="E1733" s="33" t="s">
        <v>450</v>
      </c>
      <c r="F1733" s="33" t="s">
        <v>1542</v>
      </c>
      <c r="G1733" s="33" t="s">
        <v>10864</v>
      </c>
      <c r="H1733" s="33" t="s">
        <v>10865</v>
      </c>
      <c r="I1733" s="33" t="s">
        <v>10866</v>
      </c>
      <c r="J1733" s="88" t="str">
        <f t="shared" si="27"/>
        <v>VBS Sint-Gregoriuscollege, Alfons Biebuycklaan 24, 9050 GENTBRUGGE</v>
      </c>
    </row>
    <row r="1734" spans="1:10" x14ac:dyDescent="0.25">
      <c r="A1734" s="33">
        <v>22392</v>
      </c>
      <c r="B1734" s="33" t="s">
        <v>6840</v>
      </c>
      <c r="C1734" s="33" t="s">
        <v>4524</v>
      </c>
      <c r="D1734" s="33">
        <v>9050</v>
      </c>
      <c r="E1734" s="33" t="s">
        <v>450</v>
      </c>
      <c r="F1734" s="33" t="s">
        <v>10213</v>
      </c>
      <c r="G1734" s="33" t="s">
        <v>10864</v>
      </c>
      <c r="H1734" s="33" t="s">
        <v>10865</v>
      </c>
      <c r="I1734" s="33" t="s">
        <v>10866</v>
      </c>
      <c r="J1734" s="88" t="str">
        <f t="shared" si="27"/>
        <v>SBS Henri D'Haese, Tweekapellenstraat 38, 9050 GENTBRUGGE</v>
      </c>
    </row>
    <row r="1735" spans="1:10" x14ac:dyDescent="0.25">
      <c r="A1735" s="33">
        <v>22401</v>
      </c>
      <c r="B1735" s="33" t="s">
        <v>7215</v>
      </c>
      <c r="C1735" s="33" t="s">
        <v>4525</v>
      </c>
      <c r="D1735" s="33">
        <v>9050</v>
      </c>
      <c r="E1735" s="33" t="s">
        <v>450</v>
      </c>
      <c r="F1735" s="33" t="s">
        <v>10214</v>
      </c>
      <c r="G1735" s="33" t="s">
        <v>10864</v>
      </c>
      <c r="H1735" s="33" t="s">
        <v>10865</v>
      </c>
      <c r="I1735" s="33" t="s">
        <v>10866</v>
      </c>
      <c r="J1735" s="88" t="str">
        <f t="shared" si="27"/>
        <v>SBS De Sportschool, Jules de Saint-Genoisstraat 93, 9050 GENTBRUGGE</v>
      </c>
    </row>
    <row r="1736" spans="1:10" x14ac:dyDescent="0.25">
      <c r="A1736" s="33">
        <v>22418</v>
      </c>
      <c r="B1736" s="33" t="s">
        <v>5892</v>
      </c>
      <c r="C1736" s="33" t="s">
        <v>4526</v>
      </c>
      <c r="D1736" s="33">
        <v>9820</v>
      </c>
      <c r="E1736" s="33" t="s">
        <v>451</v>
      </c>
      <c r="F1736" s="33" t="s">
        <v>1543</v>
      </c>
      <c r="G1736" s="33" t="s">
        <v>10864</v>
      </c>
      <c r="H1736" s="33" t="s">
        <v>10865</v>
      </c>
      <c r="I1736" s="33" t="s">
        <v>10866</v>
      </c>
      <c r="J1736" s="88" t="str">
        <f t="shared" si="27"/>
        <v>VBS Paus Johannescollege, Hundelgemsesteenweg 239, 9820 MERELBEKE</v>
      </c>
    </row>
    <row r="1737" spans="1:10" x14ac:dyDescent="0.25">
      <c r="A1737" s="33">
        <v>22426</v>
      </c>
      <c r="B1737" s="33" t="s">
        <v>5893</v>
      </c>
      <c r="C1737" s="33" t="s">
        <v>4527</v>
      </c>
      <c r="D1737" s="33">
        <v>9820</v>
      </c>
      <c r="E1737" s="33" t="s">
        <v>451</v>
      </c>
      <c r="F1737" s="33" t="s">
        <v>1544</v>
      </c>
      <c r="G1737" s="33" t="s">
        <v>10864</v>
      </c>
      <c r="H1737" s="33" t="s">
        <v>10865</v>
      </c>
      <c r="I1737" s="33" t="s">
        <v>10866</v>
      </c>
      <c r="J1737" s="88" t="str">
        <f t="shared" si="27"/>
        <v>VBS Sint Michielsschool, Bergstraat 34, 9820 MERELBEKE</v>
      </c>
    </row>
    <row r="1738" spans="1:10" x14ac:dyDescent="0.25">
      <c r="A1738" s="33">
        <v>22434</v>
      </c>
      <c r="B1738" s="33" t="s">
        <v>5882</v>
      </c>
      <c r="C1738" s="33" t="s">
        <v>4528</v>
      </c>
      <c r="D1738" s="33">
        <v>9820</v>
      </c>
      <c r="E1738" s="33" t="s">
        <v>451</v>
      </c>
      <c r="F1738" s="33" t="s">
        <v>1545</v>
      </c>
      <c r="G1738" s="33" t="s">
        <v>10864</v>
      </c>
      <c r="H1738" s="33" t="s">
        <v>10865</v>
      </c>
      <c r="I1738" s="33" t="s">
        <v>10866</v>
      </c>
      <c r="J1738" s="88" t="str">
        <f t="shared" si="27"/>
        <v>VBS Sint-Elooischool, Sint-Elooistraat 79, 9820 MERELBEKE</v>
      </c>
    </row>
    <row r="1739" spans="1:10" x14ac:dyDescent="0.25">
      <c r="A1739" s="33">
        <v>22442</v>
      </c>
      <c r="B1739" s="33" t="s">
        <v>5894</v>
      </c>
      <c r="C1739" s="33" t="s">
        <v>4529</v>
      </c>
      <c r="D1739" s="33">
        <v>9820</v>
      </c>
      <c r="E1739" s="33" t="s">
        <v>451</v>
      </c>
      <c r="F1739" s="33" t="s">
        <v>1546</v>
      </c>
      <c r="G1739" s="33" t="s">
        <v>10864</v>
      </c>
      <c r="H1739" s="33" t="s">
        <v>10865</v>
      </c>
      <c r="I1739" s="33" t="s">
        <v>10866</v>
      </c>
      <c r="J1739" s="88" t="str">
        <f t="shared" si="27"/>
        <v>GBS Gilko Merelbeke, Kloosterstraat 19, 9820 MERELBEKE</v>
      </c>
    </row>
    <row r="1740" spans="1:10" x14ac:dyDescent="0.25">
      <c r="A1740" s="33">
        <v>22459</v>
      </c>
      <c r="B1740" s="33" t="s">
        <v>5895</v>
      </c>
      <c r="C1740" s="33" t="s">
        <v>4530</v>
      </c>
      <c r="D1740" s="33">
        <v>9090</v>
      </c>
      <c r="E1740" s="33" t="s">
        <v>113</v>
      </c>
      <c r="F1740" s="33" t="s">
        <v>1547</v>
      </c>
      <c r="G1740" s="33" t="s">
        <v>6925</v>
      </c>
      <c r="H1740" s="33" t="s">
        <v>6637</v>
      </c>
      <c r="I1740" s="33" t="s">
        <v>7388</v>
      </c>
      <c r="J1740" s="88" t="str">
        <f t="shared" si="27"/>
        <v>VBS Sint-Vincentiusschool, Wezenstraat 8, 9090 MELLE</v>
      </c>
    </row>
    <row r="1741" spans="1:10" x14ac:dyDescent="0.25">
      <c r="A1741" s="33">
        <v>22475</v>
      </c>
      <c r="B1741" s="33" t="s">
        <v>10688</v>
      </c>
      <c r="C1741" s="33" t="s">
        <v>4531</v>
      </c>
      <c r="D1741" s="33">
        <v>9090</v>
      </c>
      <c r="E1741" s="33" t="s">
        <v>113</v>
      </c>
      <c r="F1741" s="33" t="s">
        <v>1548</v>
      </c>
      <c r="G1741" s="33" t="s">
        <v>6925</v>
      </c>
      <c r="H1741" s="33" t="s">
        <v>6637</v>
      </c>
      <c r="I1741" s="33" t="s">
        <v>7388</v>
      </c>
      <c r="J1741" s="88" t="str">
        <f t="shared" si="27"/>
        <v>VBS SFB Melle, Tuinstraat 103, 9090 MELLE</v>
      </c>
    </row>
    <row r="1742" spans="1:10" x14ac:dyDescent="0.25">
      <c r="A1742" s="33">
        <v>22483</v>
      </c>
      <c r="B1742" s="33" t="s">
        <v>10689</v>
      </c>
      <c r="C1742" s="33" t="s">
        <v>4532</v>
      </c>
      <c r="D1742" s="33">
        <v>9090</v>
      </c>
      <c r="E1742" s="33" t="s">
        <v>113</v>
      </c>
      <c r="F1742" s="33" t="s">
        <v>1549</v>
      </c>
      <c r="G1742" s="33" t="s">
        <v>6925</v>
      </c>
      <c r="H1742" s="33" t="s">
        <v>6637</v>
      </c>
      <c r="I1742" s="33" t="s">
        <v>7388</v>
      </c>
      <c r="J1742" s="88" t="str">
        <f t="shared" si="27"/>
        <v>Vrije gemengde lagere school, Brusselsesteenweg 459, 9090 MELLE</v>
      </c>
    </row>
    <row r="1743" spans="1:10" x14ac:dyDescent="0.25">
      <c r="A1743" s="33">
        <v>22491</v>
      </c>
      <c r="B1743" s="33" t="s">
        <v>10215</v>
      </c>
      <c r="C1743" s="33" t="s">
        <v>10945</v>
      </c>
      <c r="D1743" s="33">
        <v>9090</v>
      </c>
      <c r="E1743" s="33" t="s">
        <v>113</v>
      </c>
      <c r="F1743" s="33" t="s">
        <v>7216</v>
      </c>
      <c r="G1743" s="33" t="s">
        <v>6925</v>
      </c>
      <c r="H1743" s="33" t="s">
        <v>6637</v>
      </c>
      <c r="I1743" s="33" t="s">
        <v>7388</v>
      </c>
      <c r="J1743" s="88" t="str">
        <f t="shared" si="27"/>
        <v>GBS De Parkschool, Beekstraat 40, 9090 MELLE</v>
      </c>
    </row>
    <row r="1744" spans="1:10" x14ac:dyDescent="0.25">
      <c r="A1744" s="33">
        <v>22509</v>
      </c>
      <c r="B1744" s="33" t="s">
        <v>5896</v>
      </c>
      <c r="C1744" s="33" t="s">
        <v>4533</v>
      </c>
      <c r="D1744" s="33">
        <v>9820</v>
      </c>
      <c r="E1744" s="33" t="s">
        <v>114</v>
      </c>
      <c r="F1744" s="33" t="s">
        <v>1550</v>
      </c>
      <c r="G1744" s="33" t="s">
        <v>10864</v>
      </c>
      <c r="H1744" s="33" t="s">
        <v>10865</v>
      </c>
      <c r="I1744" s="33" t="s">
        <v>10866</v>
      </c>
      <c r="J1744" s="88" t="str">
        <f t="shared" si="27"/>
        <v>VBS O.-L.-V.- Visitatie, Rid. A. Stas de Richellelaan 19, 9820 BOTTELARE</v>
      </c>
    </row>
    <row r="1745" spans="1:10" x14ac:dyDescent="0.25">
      <c r="A1745" s="33">
        <v>22517</v>
      </c>
      <c r="B1745" s="33" t="s">
        <v>10690</v>
      </c>
      <c r="C1745" s="33" t="s">
        <v>4534</v>
      </c>
      <c r="D1745" s="33">
        <v>9820</v>
      </c>
      <c r="E1745" s="33" t="s">
        <v>115</v>
      </c>
      <c r="F1745" s="33" t="s">
        <v>1551</v>
      </c>
      <c r="G1745" s="33" t="s">
        <v>10864</v>
      </c>
      <c r="H1745" s="33" t="s">
        <v>10865</v>
      </c>
      <c r="I1745" s="33" t="s">
        <v>10866</v>
      </c>
      <c r="J1745" s="88" t="str">
        <f t="shared" si="27"/>
        <v>VBS S.G. De Graankorrel, Gaversesteenweg 853, 9820 MELSEN</v>
      </c>
    </row>
    <row r="1746" spans="1:10" x14ac:dyDescent="0.25">
      <c r="A1746" s="33">
        <v>22525</v>
      </c>
      <c r="B1746" s="33" t="s">
        <v>10691</v>
      </c>
      <c r="C1746" s="33" t="s">
        <v>3322</v>
      </c>
      <c r="D1746" s="33">
        <v>9860</v>
      </c>
      <c r="E1746" s="33" t="s">
        <v>452</v>
      </c>
      <c r="F1746" s="33" t="s">
        <v>1552</v>
      </c>
      <c r="G1746" s="33" t="s">
        <v>6925</v>
      </c>
      <c r="H1746" s="33" t="s">
        <v>6637</v>
      </c>
      <c r="I1746" s="33" t="s">
        <v>7388</v>
      </c>
      <c r="J1746" s="88" t="str">
        <f t="shared" si="27"/>
        <v>VBS Oosterzele, Dorp 48, 9860 OOSTERZELE</v>
      </c>
    </row>
    <row r="1747" spans="1:10" x14ac:dyDescent="0.25">
      <c r="A1747" s="33">
        <v>22533</v>
      </c>
      <c r="B1747" s="33" t="s">
        <v>489</v>
      </c>
      <c r="C1747" s="33" t="s">
        <v>4535</v>
      </c>
      <c r="D1747" s="33">
        <v>9860</v>
      </c>
      <c r="E1747" s="33" t="s">
        <v>452</v>
      </c>
      <c r="F1747" s="33" t="s">
        <v>1553</v>
      </c>
      <c r="G1747" s="33" t="s">
        <v>10864</v>
      </c>
      <c r="H1747" s="33" t="s">
        <v>10865</v>
      </c>
      <c r="I1747" s="33" t="s">
        <v>10866</v>
      </c>
      <c r="J1747" s="88" t="str">
        <f t="shared" si="27"/>
        <v>Gemeentelijke Basisschool, Geraardsbergse steenweg 69, 9860 OOSTERZELE</v>
      </c>
    </row>
    <row r="1748" spans="1:10" x14ac:dyDescent="0.25">
      <c r="A1748" s="33">
        <v>22541</v>
      </c>
      <c r="B1748" s="33" t="s">
        <v>10692</v>
      </c>
      <c r="C1748" s="33" t="s">
        <v>4536</v>
      </c>
      <c r="D1748" s="33">
        <v>9860</v>
      </c>
      <c r="E1748" s="33" t="s">
        <v>116</v>
      </c>
      <c r="F1748" s="33" t="s">
        <v>1554</v>
      </c>
      <c r="G1748" s="33" t="s">
        <v>6925</v>
      </c>
      <c r="H1748" s="33" t="s">
        <v>6637</v>
      </c>
      <c r="I1748" s="33" t="s">
        <v>7388</v>
      </c>
      <c r="J1748" s="88" t="str">
        <f t="shared" si="27"/>
        <v>VBS Scheldewindeke, Pelgrim 48, 9860 SCHELDEWINDEKE</v>
      </c>
    </row>
    <row r="1749" spans="1:10" x14ac:dyDescent="0.25">
      <c r="A1749" s="33">
        <v>22558</v>
      </c>
      <c r="B1749" s="33" t="s">
        <v>5314</v>
      </c>
      <c r="C1749" s="33" t="s">
        <v>4537</v>
      </c>
      <c r="D1749" s="33">
        <v>9860</v>
      </c>
      <c r="E1749" s="33" t="s">
        <v>117</v>
      </c>
      <c r="F1749" s="33" t="s">
        <v>1555</v>
      </c>
      <c r="G1749" s="33" t="s">
        <v>6925</v>
      </c>
      <c r="H1749" s="33" t="s">
        <v>6637</v>
      </c>
      <c r="I1749" s="33" t="s">
        <v>7388</v>
      </c>
      <c r="J1749" s="88" t="str">
        <f t="shared" si="27"/>
        <v>VBS De Bloesem, Kloosterstraat 27, 9860 MOORTSELE</v>
      </c>
    </row>
    <row r="1750" spans="1:10" x14ac:dyDescent="0.25">
      <c r="A1750" s="33">
        <v>22566</v>
      </c>
      <c r="B1750" s="33" t="s">
        <v>10693</v>
      </c>
      <c r="C1750" s="33" t="s">
        <v>4538</v>
      </c>
      <c r="D1750" s="33">
        <v>9340</v>
      </c>
      <c r="E1750" s="33" t="s">
        <v>118</v>
      </c>
      <c r="F1750" s="33" t="s">
        <v>1556</v>
      </c>
      <c r="G1750" s="33" t="s">
        <v>10864</v>
      </c>
      <c r="H1750" s="33" t="s">
        <v>10865</v>
      </c>
      <c r="I1750" s="33" t="s">
        <v>10866</v>
      </c>
      <c r="J1750" s="88" t="str">
        <f t="shared" si="27"/>
        <v>VBS Sterreneiland, Smetlededorp 21, 9340 SMETLEDE</v>
      </c>
    </row>
    <row r="1751" spans="1:10" x14ac:dyDescent="0.25">
      <c r="A1751" s="33">
        <v>22574</v>
      </c>
      <c r="B1751" s="33" t="s">
        <v>7217</v>
      </c>
      <c r="C1751" s="33" t="s">
        <v>4539</v>
      </c>
      <c r="D1751" s="33">
        <v>9520</v>
      </c>
      <c r="E1751" s="33" t="s">
        <v>119</v>
      </c>
      <c r="F1751" s="33" t="s">
        <v>1557</v>
      </c>
      <c r="G1751" s="33" t="s">
        <v>10864</v>
      </c>
      <c r="H1751" s="33" t="s">
        <v>10865</v>
      </c>
      <c r="I1751" s="33" t="s">
        <v>10866</v>
      </c>
      <c r="J1751" s="88" t="str">
        <f t="shared" si="27"/>
        <v>GBS De Zonnevlier, Uilebroek 29, 9520 VLIERZELE</v>
      </c>
    </row>
    <row r="1752" spans="1:10" x14ac:dyDescent="0.25">
      <c r="A1752" s="33">
        <v>22582</v>
      </c>
      <c r="B1752" s="33" t="s">
        <v>10694</v>
      </c>
      <c r="C1752" s="33" t="s">
        <v>4540</v>
      </c>
      <c r="D1752" s="33">
        <v>9340</v>
      </c>
      <c r="E1752" s="33" t="s">
        <v>1558</v>
      </c>
      <c r="F1752" s="33" t="s">
        <v>2836</v>
      </c>
      <c r="G1752" s="33" t="s">
        <v>10864</v>
      </c>
      <c r="H1752" s="33" t="s">
        <v>10865</v>
      </c>
      <c r="I1752" s="33" t="s">
        <v>10866</v>
      </c>
      <c r="J1752" s="88" t="str">
        <f t="shared" si="27"/>
        <v>VBS 't Wimpelke, Impedorp 57_A, 9340 IMPE</v>
      </c>
    </row>
    <row r="1753" spans="1:10" x14ac:dyDescent="0.25">
      <c r="A1753" s="33">
        <v>22608</v>
      </c>
      <c r="B1753" s="33" t="s">
        <v>5897</v>
      </c>
      <c r="C1753" s="33" t="s">
        <v>4099</v>
      </c>
      <c r="D1753" s="33">
        <v>9270</v>
      </c>
      <c r="E1753" s="33" t="s">
        <v>120</v>
      </c>
      <c r="F1753" s="33" t="s">
        <v>2455</v>
      </c>
      <c r="G1753" s="33" t="s">
        <v>10864</v>
      </c>
      <c r="H1753" s="33" t="s">
        <v>10865</v>
      </c>
      <c r="I1753" s="33" t="s">
        <v>10866</v>
      </c>
      <c r="J1753" s="88" t="str">
        <f t="shared" si="27"/>
        <v>GBS De Windwijzer, Schoolstraat 8, 9270 LAARNE</v>
      </c>
    </row>
    <row r="1754" spans="1:10" x14ac:dyDescent="0.25">
      <c r="A1754" s="33">
        <v>22616</v>
      </c>
      <c r="B1754" s="33" t="s">
        <v>6968</v>
      </c>
      <c r="C1754" s="33" t="s">
        <v>4541</v>
      </c>
      <c r="D1754" s="33">
        <v>9270</v>
      </c>
      <c r="E1754" s="33" t="s">
        <v>120</v>
      </c>
      <c r="F1754" s="33" t="s">
        <v>2456</v>
      </c>
      <c r="G1754" s="33" t="s">
        <v>6925</v>
      </c>
      <c r="H1754" s="33" t="s">
        <v>6637</v>
      </c>
      <c r="I1754" s="33" t="s">
        <v>7388</v>
      </c>
      <c r="J1754" s="88" t="str">
        <f t="shared" si="27"/>
        <v>VBS Sint-Macharius Laarne, Wegvoeringstraat 1, 9270 LAARNE</v>
      </c>
    </row>
    <row r="1755" spans="1:10" x14ac:dyDescent="0.25">
      <c r="A1755" s="33">
        <v>22632</v>
      </c>
      <c r="B1755" s="33" t="s">
        <v>5283</v>
      </c>
      <c r="C1755" s="33" t="s">
        <v>3623</v>
      </c>
      <c r="D1755" s="33">
        <v>9290</v>
      </c>
      <c r="E1755" s="33" t="s">
        <v>121</v>
      </c>
      <c r="F1755" s="33" t="s">
        <v>2457</v>
      </c>
      <c r="G1755" s="33" t="s">
        <v>6925</v>
      </c>
      <c r="H1755" s="33" t="s">
        <v>6637</v>
      </c>
      <c r="I1755" s="33" t="s">
        <v>7388</v>
      </c>
      <c r="J1755" s="88" t="str">
        <f t="shared" si="27"/>
        <v>VBS Sint-Jozef, Schoolstraat 1, 9290 OVERMERE</v>
      </c>
    </row>
    <row r="1756" spans="1:10" x14ac:dyDescent="0.25">
      <c r="A1756" s="33">
        <v>22657</v>
      </c>
      <c r="B1756" s="33" t="s">
        <v>5898</v>
      </c>
      <c r="C1756" s="33" t="s">
        <v>4542</v>
      </c>
      <c r="D1756" s="33">
        <v>9270</v>
      </c>
      <c r="E1756" s="33" t="s">
        <v>453</v>
      </c>
      <c r="F1756" s="33" t="s">
        <v>2458</v>
      </c>
      <c r="G1756" s="33" t="s">
        <v>6925</v>
      </c>
      <c r="H1756" s="33" t="s">
        <v>6637</v>
      </c>
      <c r="I1756" s="33" t="s">
        <v>7388</v>
      </c>
      <c r="J1756" s="88" t="str">
        <f t="shared" si="27"/>
        <v>VBS Sint-Denijs, Kouterstraat 14, 9270 KALKEN</v>
      </c>
    </row>
    <row r="1757" spans="1:10" x14ac:dyDescent="0.25">
      <c r="A1757" s="33">
        <v>22673</v>
      </c>
      <c r="B1757" s="33" t="s">
        <v>6841</v>
      </c>
      <c r="C1757" s="33" t="s">
        <v>4543</v>
      </c>
      <c r="D1757" s="33">
        <v>9290</v>
      </c>
      <c r="E1757" s="33" t="s">
        <v>454</v>
      </c>
      <c r="F1757" s="33" t="s">
        <v>2459</v>
      </c>
      <c r="G1757" s="33" t="s">
        <v>10864</v>
      </c>
      <c r="H1757" s="33" t="s">
        <v>10865</v>
      </c>
      <c r="I1757" s="33" t="s">
        <v>10866</v>
      </c>
      <c r="J1757" s="88" t="str">
        <f t="shared" si="27"/>
        <v>VBS ORS De Duizendpoot, Nieuwstraat 8, 9290 BERLARE</v>
      </c>
    </row>
    <row r="1758" spans="1:10" x14ac:dyDescent="0.25">
      <c r="A1758" s="33">
        <v>22699</v>
      </c>
      <c r="B1758" s="33" t="s">
        <v>10695</v>
      </c>
      <c r="C1758" s="33" t="s">
        <v>4544</v>
      </c>
      <c r="D1758" s="33">
        <v>9260</v>
      </c>
      <c r="E1758" s="33" t="s">
        <v>122</v>
      </c>
      <c r="F1758" s="33" t="s">
        <v>2460</v>
      </c>
      <c r="G1758" s="33" t="s">
        <v>6925</v>
      </c>
      <c r="H1758" s="33" t="s">
        <v>6637</v>
      </c>
      <c r="I1758" s="33" t="s">
        <v>7388</v>
      </c>
      <c r="J1758" s="88" t="str">
        <f t="shared" si="27"/>
        <v>VBS De Kleurenboog, Seugensveld 28, 9260 WICHELEN</v>
      </c>
    </row>
    <row r="1759" spans="1:10" x14ac:dyDescent="0.25">
      <c r="A1759" s="33">
        <v>22715</v>
      </c>
      <c r="B1759" s="33" t="s">
        <v>7218</v>
      </c>
      <c r="C1759" s="33" t="s">
        <v>4545</v>
      </c>
      <c r="D1759" s="33">
        <v>9300</v>
      </c>
      <c r="E1759" s="33" t="s">
        <v>455</v>
      </c>
      <c r="F1759" s="33" t="s">
        <v>2461</v>
      </c>
      <c r="G1759" s="33" t="s">
        <v>10864</v>
      </c>
      <c r="H1759" s="33" t="s">
        <v>10865</v>
      </c>
      <c r="I1759" s="33" t="s">
        <v>10866</v>
      </c>
      <c r="J1759" s="88" t="str">
        <f t="shared" si="27"/>
        <v>VKS Sint-Maarten, Sint Jozefstraat 5, 9300 AALST</v>
      </c>
    </row>
    <row r="1760" spans="1:10" x14ac:dyDescent="0.25">
      <c r="A1760" s="33">
        <v>22723</v>
      </c>
      <c r="B1760" s="33" t="s">
        <v>6817</v>
      </c>
      <c r="C1760" s="33" t="s">
        <v>4546</v>
      </c>
      <c r="D1760" s="33">
        <v>9310</v>
      </c>
      <c r="E1760" s="33" t="s">
        <v>461</v>
      </c>
      <c r="F1760" s="33" t="s">
        <v>2462</v>
      </c>
      <c r="G1760" s="33" t="s">
        <v>10864</v>
      </c>
      <c r="H1760" s="33" t="s">
        <v>10865</v>
      </c>
      <c r="I1760" s="33" t="s">
        <v>10866</v>
      </c>
      <c r="J1760" s="88" t="str">
        <f t="shared" si="27"/>
        <v>VBS Sint-Maarten, Kloosterstraat 32, 9310 MOORSEL</v>
      </c>
    </row>
    <row r="1761" spans="1:10" x14ac:dyDescent="0.25">
      <c r="A1761" s="33">
        <v>22764</v>
      </c>
      <c r="B1761" s="33" t="s">
        <v>10696</v>
      </c>
      <c r="C1761" s="33" t="s">
        <v>10216</v>
      </c>
      <c r="D1761" s="33">
        <v>9300</v>
      </c>
      <c r="E1761" s="33" t="s">
        <v>455</v>
      </c>
      <c r="F1761" s="33" t="s">
        <v>2463</v>
      </c>
      <c r="G1761" s="33" t="s">
        <v>10864</v>
      </c>
      <c r="H1761" s="33" t="s">
        <v>10865</v>
      </c>
      <c r="I1761" s="33" t="s">
        <v>10866</v>
      </c>
      <c r="J1761" s="88" t="str">
        <f t="shared" si="27"/>
        <v>VBS SintJozefscollege, Pontstraat 20, 9300 AALST</v>
      </c>
    </row>
    <row r="1762" spans="1:10" x14ac:dyDescent="0.25">
      <c r="A1762" s="33">
        <v>22772</v>
      </c>
      <c r="B1762" s="33" t="s">
        <v>7219</v>
      </c>
      <c r="C1762" s="33" t="s">
        <v>4547</v>
      </c>
      <c r="D1762" s="33">
        <v>9300</v>
      </c>
      <c r="E1762" s="33" t="s">
        <v>455</v>
      </c>
      <c r="F1762" s="33" t="s">
        <v>2464</v>
      </c>
      <c r="G1762" s="33" t="s">
        <v>10864</v>
      </c>
      <c r="H1762" s="33" t="s">
        <v>10865</v>
      </c>
      <c r="I1762" s="33" t="s">
        <v>10866</v>
      </c>
      <c r="J1762" s="88" t="str">
        <f t="shared" si="27"/>
        <v>VLS Sint Jozefscollege, Capucienenlaan 95, 9300 AALST</v>
      </c>
    </row>
    <row r="1763" spans="1:10" x14ac:dyDescent="0.25">
      <c r="A1763" s="33">
        <v>22781</v>
      </c>
      <c r="B1763" s="33" t="s">
        <v>5899</v>
      </c>
      <c r="C1763" s="33" t="s">
        <v>10217</v>
      </c>
      <c r="D1763" s="33">
        <v>9300</v>
      </c>
      <c r="E1763" s="33" t="s">
        <v>455</v>
      </c>
      <c r="F1763" s="33" t="s">
        <v>2465</v>
      </c>
      <c r="G1763" s="33" t="s">
        <v>10864</v>
      </c>
      <c r="H1763" s="33" t="s">
        <v>10865</v>
      </c>
      <c r="I1763" s="33" t="s">
        <v>10866</v>
      </c>
      <c r="J1763" s="88" t="str">
        <f t="shared" si="27"/>
        <v>VBS Sint-Jozefscollege campus Eikstraat, Eikstraat 2, 9300 AALST</v>
      </c>
    </row>
    <row r="1764" spans="1:10" x14ac:dyDescent="0.25">
      <c r="A1764" s="33">
        <v>22798</v>
      </c>
      <c r="B1764" s="33" t="s">
        <v>7430</v>
      </c>
      <c r="C1764" s="33" t="s">
        <v>4548</v>
      </c>
      <c r="D1764" s="33">
        <v>9300</v>
      </c>
      <c r="E1764" s="33" t="s">
        <v>455</v>
      </c>
      <c r="F1764" s="33" t="s">
        <v>2466</v>
      </c>
      <c r="G1764" s="33" t="s">
        <v>10864</v>
      </c>
      <c r="H1764" s="33" t="s">
        <v>10865</v>
      </c>
      <c r="I1764" s="33" t="s">
        <v>10866</v>
      </c>
      <c r="J1764" s="88" t="str">
        <f t="shared" si="27"/>
        <v>VBS Sint-Maarten Moorselbaan, Moorselbaan 128, 9300 AALST</v>
      </c>
    </row>
    <row r="1765" spans="1:10" x14ac:dyDescent="0.25">
      <c r="A1765" s="33">
        <v>22806</v>
      </c>
      <c r="B1765" s="33" t="s">
        <v>7220</v>
      </c>
      <c r="C1765" s="33" t="s">
        <v>4549</v>
      </c>
      <c r="D1765" s="33">
        <v>9300</v>
      </c>
      <c r="E1765" s="33" t="s">
        <v>455</v>
      </c>
      <c r="F1765" s="33" t="s">
        <v>2467</v>
      </c>
      <c r="G1765" s="33" t="s">
        <v>10864</v>
      </c>
      <c r="H1765" s="33" t="s">
        <v>10865</v>
      </c>
      <c r="I1765" s="33" t="s">
        <v>10866</v>
      </c>
      <c r="J1765" s="88" t="str">
        <f t="shared" si="27"/>
        <v>VLS Sint-Maarten, Esplanadeplein 6, 9300 AALST</v>
      </c>
    </row>
    <row r="1766" spans="1:10" x14ac:dyDescent="0.25">
      <c r="A1766" s="33">
        <v>22822</v>
      </c>
      <c r="B1766" s="33" t="s">
        <v>10946</v>
      </c>
      <c r="C1766" s="33" t="s">
        <v>10947</v>
      </c>
      <c r="D1766" s="33">
        <v>9300</v>
      </c>
      <c r="E1766" s="33" t="s">
        <v>455</v>
      </c>
      <c r="F1766" s="33" t="s">
        <v>10948</v>
      </c>
      <c r="G1766" s="33" t="s">
        <v>10864</v>
      </c>
      <c r="H1766" s="33" t="s">
        <v>10865</v>
      </c>
      <c r="I1766" s="33" t="s">
        <v>10866</v>
      </c>
      <c r="J1766" s="88" t="str">
        <f t="shared" si="27"/>
        <v>SBS De Notelaar, Vrijheidstraat 65 bus 1, 9300 AALST</v>
      </c>
    </row>
    <row r="1767" spans="1:10" x14ac:dyDescent="0.25">
      <c r="A1767" s="33">
        <v>22831</v>
      </c>
      <c r="B1767" s="33" t="s">
        <v>7221</v>
      </c>
      <c r="C1767" s="33" t="s">
        <v>4550</v>
      </c>
      <c r="D1767" s="33">
        <v>9300</v>
      </c>
      <c r="E1767" s="33" t="s">
        <v>455</v>
      </c>
      <c r="F1767" s="33" t="s">
        <v>2926</v>
      </c>
      <c r="G1767" s="33" t="s">
        <v>10864</v>
      </c>
      <c r="H1767" s="33" t="s">
        <v>10865</v>
      </c>
      <c r="I1767" s="33" t="s">
        <v>10866</v>
      </c>
      <c r="J1767" s="88" t="str">
        <f t="shared" si="27"/>
        <v>SBS De Duizendpootjes, Binnenstraat 157, 9300 AALST</v>
      </c>
    </row>
    <row r="1768" spans="1:10" x14ac:dyDescent="0.25">
      <c r="A1768" s="33">
        <v>22863</v>
      </c>
      <c r="B1768" s="33" t="s">
        <v>7222</v>
      </c>
      <c r="C1768" s="33" t="s">
        <v>4551</v>
      </c>
      <c r="D1768" s="33">
        <v>9300</v>
      </c>
      <c r="E1768" s="33" t="s">
        <v>455</v>
      </c>
      <c r="F1768" s="33" t="s">
        <v>10949</v>
      </c>
      <c r="G1768" s="33" t="s">
        <v>10864</v>
      </c>
      <c r="H1768" s="33" t="s">
        <v>10865</v>
      </c>
      <c r="I1768" s="33" t="s">
        <v>10866</v>
      </c>
      <c r="J1768" s="88" t="str">
        <f t="shared" si="27"/>
        <v>SBS Klaproosje, Oude Gentbaan 34, 9300 AALST</v>
      </c>
    </row>
    <row r="1769" spans="1:10" x14ac:dyDescent="0.25">
      <c r="A1769" s="33">
        <v>22871</v>
      </c>
      <c r="B1769" s="33" t="s">
        <v>5810</v>
      </c>
      <c r="C1769" s="33" t="s">
        <v>4552</v>
      </c>
      <c r="D1769" s="33">
        <v>9308</v>
      </c>
      <c r="E1769" s="33" t="s">
        <v>123</v>
      </c>
      <c r="F1769" s="33" t="s">
        <v>2468</v>
      </c>
      <c r="G1769" s="33" t="s">
        <v>10864</v>
      </c>
      <c r="H1769" s="33" t="s">
        <v>10865</v>
      </c>
      <c r="I1769" s="33" t="s">
        <v>10866</v>
      </c>
      <c r="J1769" s="88" t="str">
        <f t="shared" si="27"/>
        <v>VBS Sint-Vincentius, Kruisstraat 2, 9308 GIJZEGEM</v>
      </c>
    </row>
    <row r="1770" spans="1:10" x14ac:dyDescent="0.25">
      <c r="A1770" s="33">
        <v>22889</v>
      </c>
      <c r="B1770" s="33" t="s">
        <v>6868</v>
      </c>
      <c r="C1770" s="33" t="s">
        <v>4553</v>
      </c>
      <c r="D1770" s="33">
        <v>9308</v>
      </c>
      <c r="E1770" s="33" t="s">
        <v>336</v>
      </c>
      <c r="F1770" s="33" t="s">
        <v>2469</v>
      </c>
      <c r="G1770" s="33" t="s">
        <v>10864</v>
      </c>
      <c r="H1770" s="33" t="s">
        <v>10865</v>
      </c>
      <c r="I1770" s="33" t="s">
        <v>10866</v>
      </c>
      <c r="J1770" s="88" t="str">
        <f t="shared" si="27"/>
        <v>VBS De Vlieger, Hofstade-Dorp 44, 9308 HOFSTADE</v>
      </c>
    </row>
    <row r="1771" spans="1:10" x14ac:dyDescent="0.25">
      <c r="A1771" s="33">
        <v>22897</v>
      </c>
      <c r="B1771" s="33" t="s">
        <v>7223</v>
      </c>
      <c r="C1771" s="33" t="s">
        <v>4554</v>
      </c>
      <c r="D1771" s="33">
        <v>9308</v>
      </c>
      <c r="E1771" s="33" t="s">
        <v>336</v>
      </c>
      <c r="F1771" s="33" t="s">
        <v>10950</v>
      </c>
      <c r="G1771" s="33" t="s">
        <v>10864</v>
      </c>
      <c r="H1771" s="33" t="s">
        <v>10865</v>
      </c>
      <c r="I1771" s="33" t="s">
        <v>10866</v>
      </c>
      <c r="J1771" s="88" t="str">
        <f t="shared" si="27"/>
        <v>SBS 't Hofje, Zijpstraat 49, 9308 HOFSTADE</v>
      </c>
    </row>
    <row r="1772" spans="1:10" x14ac:dyDescent="0.25">
      <c r="A1772" s="33">
        <v>22921</v>
      </c>
      <c r="B1772" s="33" t="s">
        <v>10697</v>
      </c>
      <c r="C1772" s="33" t="s">
        <v>4555</v>
      </c>
      <c r="D1772" s="33">
        <v>9340</v>
      </c>
      <c r="E1772" s="33" t="s">
        <v>456</v>
      </c>
      <c r="F1772" s="33" t="s">
        <v>2470</v>
      </c>
      <c r="G1772" s="33" t="s">
        <v>10864</v>
      </c>
      <c r="H1772" s="33" t="s">
        <v>10865</v>
      </c>
      <c r="I1772" s="33" t="s">
        <v>10866</v>
      </c>
      <c r="J1772" s="88" t="str">
        <f t="shared" si="27"/>
        <v>VKS Morgenster, Kluisberg 1, 9340 LEDE</v>
      </c>
    </row>
    <row r="1773" spans="1:10" x14ac:dyDescent="0.25">
      <c r="A1773" s="33">
        <v>22947</v>
      </c>
      <c r="B1773" s="33" t="s">
        <v>10951</v>
      </c>
      <c r="C1773" s="33" t="s">
        <v>4556</v>
      </c>
      <c r="D1773" s="33">
        <v>9200</v>
      </c>
      <c r="E1773" s="33" t="s">
        <v>125</v>
      </c>
      <c r="F1773" s="33" t="s">
        <v>2471</v>
      </c>
      <c r="G1773" s="33" t="s">
        <v>10864</v>
      </c>
      <c r="H1773" s="33" t="s">
        <v>10865</v>
      </c>
      <c r="I1773" s="33" t="s">
        <v>10866</v>
      </c>
      <c r="J1773" s="88" t="str">
        <f t="shared" si="27"/>
        <v>SBS De Klinker en Echo, Klinkaertstraat 28, 9200 SCHOONAARDE</v>
      </c>
    </row>
    <row r="1774" spans="1:10" x14ac:dyDescent="0.25">
      <c r="A1774" s="33">
        <v>22954</v>
      </c>
      <c r="B1774" s="33" t="s">
        <v>5900</v>
      </c>
      <c r="C1774" s="33" t="s">
        <v>4557</v>
      </c>
      <c r="D1774" s="33">
        <v>9200</v>
      </c>
      <c r="E1774" s="33" t="s">
        <v>457</v>
      </c>
      <c r="F1774" s="33" t="s">
        <v>2472</v>
      </c>
      <c r="G1774" s="33" t="s">
        <v>10864</v>
      </c>
      <c r="H1774" s="33" t="s">
        <v>10865</v>
      </c>
      <c r="I1774" s="33" t="s">
        <v>10866</v>
      </c>
      <c r="J1774" s="88" t="str">
        <f t="shared" si="27"/>
        <v>VBS Óscar Romerocollege, Sas 39, 9200 DENDERMONDE</v>
      </c>
    </row>
    <row r="1775" spans="1:10" x14ac:dyDescent="0.25">
      <c r="A1775" s="33">
        <v>22962</v>
      </c>
      <c r="B1775" s="33" t="s">
        <v>6842</v>
      </c>
      <c r="C1775" s="33" t="s">
        <v>4558</v>
      </c>
      <c r="D1775" s="33">
        <v>9200</v>
      </c>
      <c r="E1775" s="33" t="s">
        <v>126</v>
      </c>
      <c r="F1775" s="33" t="s">
        <v>2473</v>
      </c>
      <c r="G1775" s="33" t="s">
        <v>10864</v>
      </c>
      <c r="H1775" s="33" t="s">
        <v>10865</v>
      </c>
      <c r="I1775" s="33" t="s">
        <v>10866</v>
      </c>
      <c r="J1775" s="88" t="str">
        <f t="shared" si="27"/>
        <v>VBS ORS vzw Campus Appels-Oudegem, Hoofdstraat 18, 9200 APPELS</v>
      </c>
    </row>
    <row r="1776" spans="1:10" x14ac:dyDescent="0.25">
      <c r="A1776" s="33">
        <v>22988</v>
      </c>
      <c r="B1776" s="33" t="s">
        <v>7224</v>
      </c>
      <c r="C1776" s="33" t="s">
        <v>4559</v>
      </c>
      <c r="D1776" s="33">
        <v>9200</v>
      </c>
      <c r="E1776" s="33" t="s">
        <v>458</v>
      </c>
      <c r="F1776" s="33" t="s">
        <v>2474</v>
      </c>
      <c r="G1776" s="33" t="s">
        <v>10864</v>
      </c>
      <c r="H1776" s="33" t="s">
        <v>10865</v>
      </c>
      <c r="I1776" s="33" t="s">
        <v>10866</v>
      </c>
      <c r="J1776" s="88" t="str">
        <f t="shared" si="27"/>
        <v>VBS HEHAschool, Otterstraat 179, 9200 SINT-GILLIS-DENDERMONDE</v>
      </c>
    </row>
    <row r="1777" spans="1:10" x14ac:dyDescent="0.25">
      <c r="A1777" s="33">
        <v>22996</v>
      </c>
      <c r="B1777" s="33" t="s">
        <v>5901</v>
      </c>
      <c r="C1777" s="33" t="s">
        <v>7431</v>
      </c>
      <c r="D1777" s="33">
        <v>9200</v>
      </c>
      <c r="E1777" s="33" t="s">
        <v>457</v>
      </c>
      <c r="F1777" s="33" t="s">
        <v>2475</v>
      </c>
      <c r="G1777" s="33" t="s">
        <v>10864</v>
      </c>
      <c r="H1777" s="33" t="s">
        <v>10865</v>
      </c>
      <c r="I1777" s="33" t="s">
        <v>10866</v>
      </c>
      <c r="J1777" s="88" t="str">
        <f t="shared" si="27"/>
        <v>VLS Óscar Romerocollege, Kerkstraat 97, 9200 DENDERMONDE</v>
      </c>
    </row>
    <row r="1778" spans="1:10" x14ac:dyDescent="0.25">
      <c r="A1778" s="33">
        <v>23002</v>
      </c>
      <c r="B1778" s="33" t="s">
        <v>10952</v>
      </c>
      <c r="C1778" s="33" t="s">
        <v>4560</v>
      </c>
      <c r="D1778" s="33">
        <v>9200</v>
      </c>
      <c r="E1778" s="33" t="s">
        <v>127</v>
      </c>
      <c r="F1778" s="33" t="s">
        <v>2476</v>
      </c>
      <c r="G1778" s="33" t="s">
        <v>10864</v>
      </c>
      <c r="H1778" s="33" t="s">
        <v>10865</v>
      </c>
      <c r="I1778" s="33" t="s">
        <v>10866</v>
      </c>
      <c r="J1778" s="88" t="str">
        <f t="shared" si="27"/>
        <v>SBS De Schakel, Molenberg 9, 9200 BAASRODE</v>
      </c>
    </row>
    <row r="1779" spans="1:10" x14ac:dyDescent="0.25">
      <c r="A1779" s="33">
        <v>23011</v>
      </c>
      <c r="B1779" s="33" t="s">
        <v>5902</v>
      </c>
      <c r="C1779" s="33" t="s">
        <v>4561</v>
      </c>
      <c r="D1779" s="33">
        <v>9200</v>
      </c>
      <c r="E1779" s="33" t="s">
        <v>127</v>
      </c>
      <c r="F1779" s="33" t="s">
        <v>2477</v>
      </c>
      <c r="G1779" s="33" t="s">
        <v>10864</v>
      </c>
      <c r="H1779" s="33" t="s">
        <v>10865</v>
      </c>
      <c r="I1779" s="33" t="s">
        <v>10866</v>
      </c>
      <c r="J1779" s="88" t="str">
        <f t="shared" si="27"/>
        <v>VBS Visitatie, Rosstraat 7, 9200 BAASRODE</v>
      </c>
    </row>
    <row r="1780" spans="1:10" x14ac:dyDescent="0.25">
      <c r="A1780" s="33">
        <v>23028</v>
      </c>
      <c r="B1780" s="33" t="s">
        <v>5810</v>
      </c>
      <c r="C1780" s="33" t="s">
        <v>4562</v>
      </c>
      <c r="D1780" s="33">
        <v>9255</v>
      </c>
      <c r="E1780" s="33" t="s">
        <v>459</v>
      </c>
      <c r="F1780" s="33" t="s">
        <v>2478</v>
      </c>
      <c r="G1780" s="33" t="s">
        <v>10864</v>
      </c>
      <c r="H1780" s="33" t="s">
        <v>10865</v>
      </c>
      <c r="I1780" s="33" t="s">
        <v>10866</v>
      </c>
      <c r="J1780" s="88" t="str">
        <f t="shared" si="27"/>
        <v>VBS Sint-Vincentius, Schoolstraat 20, 9255 BUGGENHOUT</v>
      </c>
    </row>
    <row r="1781" spans="1:10" x14ac:dyDescent="0.25">
      <c r="A1781" s="33">
        <v>23036</v>
      </c>
      <c r="B1781" s="33" t="s">
        <v>5903</v>
      </c>
      <c r="C1781" s="33" t="s">
        <v>4563</v>
      </c>
      <c r="D1781" s="33">
        <v>9255</v>
      </c>
      <c r="E1781" s="33" t="s">
        <v>459</v>
      </c>
      <c r="F1781" s="33" t="s">
        <v>2479</v>
      </c>
      <c r="G1781" s="33" t="s">
        <v>10864</v>
      </c>
      <c r="H1781" s="33" t="s">
        <v>10865</v>
      </c>
      <c r="I1781" s="33" t="s">
        <v>10866</v>
      </c>
      <c r="J1781" s="88" t="str">
        <f t="shared" si="27"/>
        <v>VBS OPSTAL, Broekstraat 29, 9255 BUGGENHOUT</v>
      </c>
    </row>
    <row r="1782" spans="1:10" x14ac:dyDescent="0.25">
      <c r="A1782" s="33">
        <v>23044</v>
      </c>
      <c r="B1782" s="33" t="s">
        <v>6969</v>
      </c>
      <c r="C1782" s="33" t="s">
        <v>4564</v>
      </c>
      <c r="D1782" s="33">
        <v>9255</v>
      </c>
      <c r="E1782" s="33" t="s">
        <v>128</v>
      </c>
      <c r="F1782" s="33" t="s">
        <v>2480</v>
      </c>
      <c r="G1782" s="33" t="s">
        <v>10864</v>
      </c>
      <c r="H1782" s="33" t="s">
        <v>10865</v>
      </c>
      <c r="I1782" s="33" t="s">
        <v>10866</v>
      </c>
      <c r="J1782" s="88" t="str">
        <f t="shared" si="27"/>
        <v>VKS Sint-Jozef, Vekenstraat 2, 9255 OPDORP</v>
      </c>
    </row>
    <row r="1783" spans="1:10" x14ac:dyDescent="0.25">
      <c r="A1783" s="33">
        <v>23051</v>
      </c>
      <c r="B1783" s="33" t="s">
        <v>5904</v>
      </c>
      <c r="C1783" s="33" t="s">
        <v>3716</v>
      </c>
      <c r="D1783" s="33">
        <v>9255</v>
      </c>
      <c r="E1783" s="33" t="s">
        <v>459</v>
      </c>
      <c r="F1783" s="33" t="s">
        <v>5905</v>
      </c>
      <c r="G1783" s="33" t="s">
        <v>6925</v>
      </c>
      <c r="H1783" s="33" t="s">
        <v>6637</v>
      </c>
      <c r="I1783" s="33" t="s">
        <v>7388</v>
      </c>
      <c r="J1783" s="88" t="str">
        <f t="shared" si="27"/>
        <v>GLS - De Pupil, Veldstraat 1, 9255 BUGGENHOUT</v>
      </c>
    </row>
    <row r="1784" spans="1:10" x14ac:dyDescent="0.25">
      <c r="A1784" s="33">
        <v>23069</v>
      </c>
      <c r="B1784" s="33" t="s">
        <v>5354</v>
      </c>
      <c r="C1784" s="33" t="s">
        <v>4565</v>
      </c>
      <c r="D1784" s="33">
        <v>9280</v>
      </c>
      <c r="E1784" s="33" t="s">
        <v>460</v>
      </c>
      <c r="F1784" s="33" t="s">
        <v>4566</v>
      </c>
      <c r="G1784" s="33" t="s">
        <v>6925</v>
      </c>
      <c r="H1784" s="33" t="s">
        <v>6637</v>
      </c>
      <c r="I1784" s="33" t="s">
        <v>7388</v>
      </c>
      <c r="J1784" s="88" t="str">
        <f t="shared" si="27"/>
        <v>GBS De Puzzel, Opwijksestraat 1_A, 9280 LEBBEKE</v>
      </c>
    </row>
    <row r="1785" spans="1:10" x14ac:dyDescent="0.25">
      <c r="A1785" s="33">
        <v>23077</v>
      </c>
      <c r="B1785" s="33" t="s">
        <v>6843</v>
      </c>
      <c r="C1785" s="33" t="s">
        <v>4568</v>
      </c>
      <c r="D1785" s="33">
        <v>9280</v>
      </c>
      <c r="E1785" s="33" t="s">
        <v>460</v>
      </c>
      <c r="F1785" s="33" t="s">
        <v>2482</v>
      </c>
      <c r="G1785" s="33" t="s">
        <v>10864</v>
      </c>
      <c r="H1785" s="33" t="s">
        <v>10865</v>
      </c>
      <c r="I1785" s="33" t="s">
        <v>10866</v>
      </c>
      <c r="J1785" s="88" t="str">
        <f t="shared" si="27"/>
        <v>VBS A, Brusselsesteenweg 43, 9280 LEBBEKE</v>
      </c>
    </row>
    <row r="1786" spans="1:10" x14ac:dyDescent="0.25">
      <c r="A1786" s="33">
        <v>23085</v>
      </c>
      <c r="B1786" s="33" t="s">
        <v>487</v>
      </c>
      <c r="C1786" s="33" t="s">
        <v>4567</v>
      </c>
      <c r="D1786" s="33">
        <v>9280</v>
      </c>
      <c r="E1786" s="33" t="s">
        <v>460</v>
      </c>
      <c r="F1786" s="33" t="s">
        <v>2483</v>
      </c>
      <c r="G1786" s="33" t="s">
        <v>10864</v>
      </c>
      <c r="H1786" s="33" t="s">
        <v>10865</v>
      </c>
      <c r="I1786" s="33" t="s">
        <v>10866</v>
      </c>
      <c r="J1786" s="88" t="str">
        <f t="shared" si="27"/>
        <v>Vrije Basisschool, Lange Minnestraat 59, 9280 LEBBEKE</v>
      </c>
    </row>
    <row r="1787" spans="1:10" x14ac:dyDescent="0.25">
      <c r="A1787" s="33">
        <v>23093</v>
      </c>
      <c r="B1787" s="33" t="s">
        <v>6844</v>
      </c>
      <c r="C1787" s="33" t="s">
        <v>4568</v>
      </c>
      <c r="D1787" s="33">
        <v>9280</v>
      </c>
      <c r="E1787" s="33" t="s">
        <v>460</v>
      </c>
      <c r="F1787" s="33" t="s">
        <v>2482</v>
      </c>
      <c r="G1787" s="33" t="s">
        <v>10864</v>
      </c>
      <c r="H1787" s="33" t="s">
        <v>10865</v>
      </c>
      <c r="I1787" s="33" t="s">
        <v>10866</v>
      </c>
      <c r="J1787" s="88" t="str">
        <f t="shared" si="27"/>
        <v>VBS Lebbeke B, Brusselsesteenweg 43, 9280 LEBBEKE</v>
      </c>
    </row>
    <row r="1788" spans="1:10" x14ac:dyDescent="0.25">
      <c r="A1788" s="33">
        <v>23119</v>
      </c>
      <c r="B1788" s="33" t="s">
        <v>5490</v>
      </c>
      <c r="C1788" s="33" t="s">
        <v>4569</v>
      </c>
      <c r="D1788" s="33">
        <v>9280</v>
      </c>
      <c r="E1788" s="33" t="s">
        <v>129</v>
      </c>
      <c r="F1788" s="33" t="s">
        <v>2484</v>
      </c>
      <c r="G1788" s="33" t="s">
        <v>10864</v>
      </c>
      <c r="H1788" s="33" t="s">
        <v>10865</v>
      </c>
      <c r="I1788" s="33" t="s">
        <v>10866</v>
      </c>
      <c r="J1788" s="88" t="str">
        <f t="shared" si="27"/>
        <v>VBS De Schatkist, Kloosterstraat 1_-5, 9280 WIEZE</v>
      </c>
    </row>
    <row r="1789" spans="1:10" x14ac:dyDescent="0.25">
      <c r="A1789" s="33">
        <v>23127</v>
      </c>
      <c r="B1789" s="33" t="s">
        <v>7225</v>
      </c>
      <c r="C1789" s="33" t="s">
        <v>4570</v>
      </c>
      <c r="D1789" s="33">
        <v>9310</v>
      </c>
      <c r="E1789" s="33" t="s">
        <v>130</v>
      </c>
      <c r="F1789" s="33" t="s">
        <v>2927</v>
      </c>
      <c r="G1789" s="33" t="s">
        <v>10864</v>
      </c>
      <c r="H1789" s="33" t="s">
        <v>10865</v>
      </c>
      <c r="I1789" s="33" t="s">
        <v>10866</v>
      </c>
      <c r="J1789" s="88" t="str">
        <f t="shared" si="27"/>
        <v>SBS 't Meivisje, Grote Baan 209, 9310 HERDERSEM</v>
      </c>
    </row>
    <row r="1790" spans="1:10" x14ac:dyDescent="0.25">
      <c r="A1790" s="33">
        <v>23135</v>
      </c>
      <c r="B1790" s="33" t="s">
        <v>7226</v>
      </c>
      <c r="C1790" s="33" t="s">
        <v>4571</v>
      </c>
      <c r="D1790" s="33">
        <v>9310</v>
      </c>
      <c r="E1790" s="33" t="s">
        <v>130</v>
      </c>
      <c r="F1790" s="33" t="s">
        <v>2485</v>
      </c>
      <c r="G1790" s="33" t="s">
        <v>10864</v>
      </c>
      <c r="H1790" s="33" t="s">
        <v>10865</v>
      </c>
      <c r="I1790" s="33" t="s">
        <v>10866</v>
      </c>
      <c r="J1790" s="88" t="str">
        <f t="shared" si="27"/>
        <v>VBS Herdersem, Alfons De Cockstraat 10_A, 9310 HERDERSEM</v>
      </c>
    </row>
    <row r="1791" spans="1:10" x14ac:dyDescent="0.25">
      <c r="A1791" s="33">
        <v>23151</v>
      </c>
      <c r="B1791" s="33" t="s">
        <v>7227</v>
      </c>
      <c r="C1791" s="33" t="s">
        <v>4572</v>
      </c>
      <c r="D1791" s="33">
        <v>9310</v>
      </c>
      <c r="E1791" s="33" t="s">
        <v>461</v>
      </c>
      <c r="F1791" s="33" t="s">
        <v>2928</v>
      </c>
      <c r="G1791" s="33" t="s">
        <v>10864</v>
      </c>
      <c r="H1791" s="33" t="s">
        <v>10865</v>
      </c>
      <c r="I1791" s="33" t="s">
        <v>10866</v>
      </c>
      <c r="J1791" s="88" t="str">
        <f t="shared" si="27"/>
        <v>SBS Tinnenhoek, Herbergstraat 28, 9310 MOORSEL</v>
      </c>
    </row>
    <row r="1792" spans="1:10" x14ac:dyDescent="0.25">
      <c r="A1792" s="33">
        <v>23218</v>
      </c>
      <c r="B1792" s="33" t="s">
        <v>10953</v>
      </c>
      <c r="C1792" s="33" t="s">
        <v>4573</v>
      </c>
      <c r="D1792" s="33">
        <v>9400</v>
      </c>
      <c r="E1792" s="33" t="s">
        <v>462</v>
      </c>
      <c r="F1792" s="33" t="s">
        <v>2486</v>
      </c>
      <c r="G1792" s="33" t="s">
        <v>10864</v>
      </c>
      <c r="H1792" s="33" t="s">
        <v>10865</v>
      </c>
      <c r="I1792" s="33" t="s">
        <v>10866</v>
      </c>
      <c r="J1792" s="88" t="str">
        <f t="shared" si="27"/>
        <v>SBS Parklaan-Seringen, Parklaan 11, 9400 NINOVE</v>
      </c>
    </row>
    <row r="1793" spans="1:10" x14ac:dyDescent="0.25">
      <c r="A1793" s="33">
        <v>23226</v>
      </c>
      <c r="B1793" s="33" t="s">
        <v>10954</v>
      </c>
      <c r="C1793" s="33" t="s">
        <v>4574</v>
      </c>
      <c r="D1793" s="33">
        <v>9400</v>
      </c>
      <c r="E1793" s="33" t="s">
        <v>2865</v>
      </c>
      <c r="F1793" s="33" t="s">
        <v>2929</v>
      </c>
      <c r="G1793" s="33" t="s">
        <v>10864</v>
      </c>
      <c r="H1793" s="33" t="s">
        <v>10865</v>
      </c>
      <c r="I1793" s="33" t="s">
        <v>10866</v>
      </c>
      <c r="J1793" s="88" t="str">
        <f t="shared" si="27"/>
        <v>SBS Nederhasselt-Voorde, Geraardsbergsesteenweg 184, 9400 NEDERHASSELT</v>
      </c>
    </row>
    <row r="1794" spans="1:10" x14ac:dyDescent="0.25">
      <c r="A1794" s="33">
        <v>23242</v>
      </c>
      <c r="B1794" s="33" t="s">
        <v>10955</v>
      </c>
      <c r="C1794" s="33" t="s">
        <v>4575</v>
      </c>
      <c r="D1794" s="33">
        <v>9400</v>
      </c>
      <c r="E1794" s="33" t="s">
        <v>462</v>
      </c>
      <c r="F1794" s="33" t="s">
        <v>2487</v>
      </c>
      <c r="G1794" s="33" t="s">
        <v>10864</v>
      </c>
      <c r="H1794" s="33" t="s">
        <v>10865</v>
      </c>
      <c r="I1794" s="33" t="s">
        <v>10866</v>
      </c>
      <c r="J1794" s="88" t="str">
        <f t="shared" si="27"/>
        <v>VBS Hartencollege Weggevoerdenstraat, Weggevoerdenstraat 55, 9400 NINOVE</v>
      </c>
    </row>
    <row r="1795" spans="1:10" x14ac:dyDescent="0.25">
      <c r="A1795" s="33">
        <v>23259</v>
      </c>
      <c r="B1795" s="33" t="s">
        <v>7228</v>
      </c>
      <c r="C1795" s="33" t="s">
        <v>4576</v>
      </c>
      <c r="D1795" s="33">
        <v>9400</v>
      </c>
      <c r="E1795" s="33" t="s">
        <v>462</v>
      </c>
      <c r="F1795" s="33" t="s">
        <v>1592</v>
      </c>
      <c r="G1795" s="33" t="s">
        <v>10864</v>
      </c>
      <c r="H1795" s="33" t="s">
        <v>10865</v>
      </c>
      <c r="I1795" s="33" t="s">
        <v>10866</v>
      </c>
      <c r="J1795" s="88" t="str">
        <f t="shared" ref="J1795:J1858" si="28">IF(A1795="","",B1795&amp;", "&amp;C1795&amp;", "&amp;D1795&amp;" "&amp;E1795)</f>
        <v>VBS Hartencollege Onderwijslaan, Onderwijslaan 8, 9400 NINOVE</v>
      </c>
    </row>
    <row r="1796" spans="1:10" x14ac:dyDescent="0.25">
      <c r="A1796" s="33">
        <v>23267</v>
      </c>
      <c r="B1796" s="33" t="s">
        <v>7229</v>
      </c>
      <c r="C1796" s="33" t="s">
        <v>4577</v>
      </c>
      <c r="D1796" s="33">
        <v>9402</v>
      </c>
      <c r="E1796" s="33" t="s">
        <v>463</v>
      </c>
      <c r="F1796" s="33" t="s">
        <v>1593</v>
      </c>
      <c r="G1796" s="33" t="s">
        <v>10864</v>
      </c>
      <c r="H1796" s="33" t="s">
        <v>10865</v>
      </c>
      <c r="I1796" s="33" t="s">
        <v>10866</v>
      </c>
      <c r="J1796" s="88" t="str">
        <f t="shared" si="28"/>
        <v>VBS Hartencollege Meerbeke, Nieuwstraat 2, 9402 MEERBEKE</v>
      </c>
    </row>
    <row r="1797" spans="1:10" x14ac:dyDescent="0.25">
      <c r="A1797" s="33">
        <v>23283</v>
      </c>
      <c r="B1797" s="33" t="s">
        <v>10956</v>
      </c>
      <c r="C1797" s="33" t="s">
        <v>4578</v>
      </c>
      <c r="D1797" s="33">
        <v>9404</v>
      </c>
      <c r="E1797" s="33" t="s">
        <v>131</v>
      </c>
      <c r="F1797" s="33" t="s">
        <v>1594</v>
      </c>
      <c r="G1797" s="33" t="s">
        <v>10864</v>
      </c>
      <c r="H1797" s="33" t="s">
        <v>10865</v>
      </c>
      <c r="I1797" s="33" t="s">
        <v>10866</v>
      </c>
      <c r="J1797" s="88" t="str">
        <f t="shared" si="28"/>
        <v>VBS Hartencollege_Aspelare, Plekkersstraat 4, 9404 ASPELARE</v>
      </c>
    </row>
    <row r="1798" spans="1:10" x14ac:dyDescent="0.25">
      <c r="A1798" s="33">
        <v>23317</v>
      </c>
      <c r="B1798" s="33" t="s">
        <v>6970</v>
      </c>
      <c r="C1798" s="33" t="s">
        <v>4579</v>
      </c>
      <c r="D1798" s="33">
        <v>9420</v>
      </c>
      <c r="E1798" s="33" t="s">
        <v>132</v>
      </c>
      <c r="F1798" s="33" t="s">
        <v>1595</v>
      </c>
      <c r="G1798" s="33" t="s">
        <v>10864</v>
      </c>
      <c r="H1798" s="33" t="s">
        <v>10865</v>
      </c>
      <c r="I1798" s="33" t="s">
        <v>10866</v>
      </c>
      <c r="J1798" s="88" t="str">
        <f t="shared" si="28"/>
        <v>VBS Sint-Martinusschool, Botermelkstraat 74, 9420 ERPE</v>
      </c>
    </row>
    <row r="1799" spans="1:10" x14ac:dyDescent="0.25">
      <c r="A1799" s="33">
        <v>23333</v>
      </c>
      <c r="B1799" s="33" t="s">
        <v>5283</v>
      </c>
      <c r="C1799" s="33" t="s">
        <v>4580</v>
      </c>
      <c r="D1799" s="33">
        <v>9420</v>
      </c>
      <c r="E1799" s="33" t="s">
        <v>133</v>
      </c>
      <c r="F1799" s="33" t="s">
        <v>1596</v>
      </c>
      <c r="G1799" s="33" t="s">
        <v>10864</v>
      </c>
      <c r="H1799" s="33" t="s">
        <v>10865</v>
      </c>
      <c r="I1799" s="33" t="s">
        <v>10866</v>
      </c>
      <c r="J1799" s="88" t="str">
        <f t="shared" si="28"/>
        <v>VBS Sint-Jozef, Kloosterstraat 29, 9420 MERE</v>
      </c>
    </row>
    <row r="1800" spans="1:10" x14ac:dyDescent="0.25">
      <c r="A1800" s="33">
        <v>23341</v>
      </c>
      <c r="B1800" s="33" t="s">
        <v>5430</v>
      </c>
      <c r="C1800" s="33" t="s">
        <v>4581</v>
      </c>
      <c r="D1800" s="33">
        <v>9320</v>
      </c>
      <c r="E1800" s="33" t="s">
        <v>14</v>
      </c>
      <c r="F1800" s="33" t="s">
        <v>1597</v>
      </c>
      <c r="G1800" s="33" t="s">
        <v>10864</v>
      </c>
      <c r="H1800" s="33" t="s">
        <v>10865</v>
      </c>
      <c r="I1800" s="33" t="s">
        <v>10866</v>
      </c>
      <c r="J1800" s="88" t="str">
        <f t="shared" si="28"/>
        <v>VBS De Linde, Tolstraat 1, 9320 NIEUWERKERKEN</v>
      </c>
    </row>
    <row r="1801" spans="1:10" x14ac:dyDescent="0.25">
      <c r="A1801" s="33">
        <v>23358</v>
      </c>
      <c r="B1801" s="33" t="s">
        <v>7210</v>
      </c>
      <c r="C1801" s="33" t="s">
        <v>4582</v>
      </c>
      <c r="D1801" s="33">
        <v>9320</v>
      </c>
      <c r="E1801" s="33" t="s">
        <v>464</v>
      </c>
      <c r="F1801" s="33" t="s">
        <v>5906</v>
      </c>
      <c r="G1801" s="33" t="s">
        <v>10864</v>
      </c>
      <c r="H1801" s="33" t="s">
        <v>10865</v>
      </c>
      <c r="I1801" s="33" t="s">
        <v>10866</v>
      </c>
      <c r="J1801" s="88" t="str">
        <f t="shared" si="28"/>
        <v>SBS De Regenboog, Erembodegem-Dorp 21, 9320 EREMBODEGEM</v>
      </c>
    </row>
    <row r="1802" spans="1:10" x14ac:dyDescent="0.25">
      <c r="A1802" s="33">
        <v>23366</v>
      </c>
      <c r="B1802" s="33" t="s">
        <v>6971</v>
      </c>
      <c r="C1802" s="33" t="s">
        <v>4583</v>
      </c>
      <c r="D1802" s="33">
        <v>9320</v>
      </c>
      <c r="E1802" s="33" t="s">
        <v>464</v>
      </c>
      <c r="F1802" s="33" t="s">
        <v>1598</v>
      </c>
      <c r="G1802" s="33" t="s">
        <v>10864</v>
      </c>
      <c r="H1802" s="33" t="s">
        <v>10865</v>
      </c>
      <c r="I1802" s="33" t="s">
        <v>10866</v>
      </c>
      <c r="J1802" s="88" t="str">
        <f t="shared" si="28"/>
        <v>VBS De Stip, Termurenlaan 24, 9320 EREMBODEGEM</v>
      </c>
    </row>
    <row r="1803" spans="1:10" x14ac:dyDescent="0.25">
      <c r="A1803" s="33">
        <v>23374</v>
      </c>
      <c r="B1803" s="33" t="s">
        <v>10253</v>
      </c>
      <c r="C1803" s="33" t="s">
        <v>4584</v>
      </c>
      <c r="D1803" s="33">
        <v>9320</v>
      </c>
      <c r="E1803" s="33" t="s">
        <v>464</v>
      </c>
      <c r="F1803" s="33" t="s">
        <v>1599</v>
      </c>
      <c r="G1803" s="33" t="s">
        <v>10864</v>
      </c>
      <c r="H1803" s="33" t="s">
        <v>10865</v>
      </c>
      <c r="I1803" s="33" t="s">
        <v>10866</v>
      </c>
      <c r="J1803" s="88" t="str">
        <f t="shared" si="28"/>
        <v>VBS De Luchtballon, Geraardsbergsesteenweg 77, 9320 EREMBODEGEM</v>
      </c>
    </row>
    <row r="1804" spans="1:10" x14ac:dyDescent="0.25">
      <c r="A1804" s="33">
        <v>23382</v>
      </c>
      <c r="B1804" s="33" t="s">
        <v>10698</v>
      </c>
      <c r="C1804" s="33" t="s">
        <v>4585</v>
      </c>
      <c r="D1804" s="33">
        <v>9450</v>
      </c>
      <c r="E1804" s="33" t="s">
        <v>465</v>
      </c>
      <c r="F1804" s="33" t="s">
        <v>1600</v>
      </c>
      <c r="G1804" s="33" t="s">
        <v>10864</v>
      </c>
      <c r="H1804" s="33" t="s">
        <v>10865</v>
      </c>
      <c r="I1804" s="33" t="s">
        <v>10866</v>
      </c>
      <c r="J1804" s="88" t="str">
        <f t="shared" si="28"/>
        <v>GO! BS De Zilverberk_Haaltert, Ninovestraat 27, 9450 HAALTERT</v>
      </c>
    </row>
    <row r="1805" spans="1:10" x14ac:dyDescent="0.25">
      <c r="A1805" s="33">
        <v>23416</v>
      </c>
      <c r="B1805" s="33" t="s">
        <v>5314</v>
      </c>
      <c r="C1805" s="33" t="s">
        <v>4586</v>
      </c>
      <c r="D1805" s="33">
        <v>9451</v>
      </c>
      <c r="E1805" s="33" t="s">
        <v>134</v>
      </c>
      <c r="F1805" s="33" t="s">
        <v>1601</v>
      </c>
      <c r="G1805" s="33" t="s">
        <v>10864</v>
      </c>
      <c r="H1805" s="33" t="s">
        <v>10865</v>
      </c>
      <c r="I1805" s="33" t="s">
        <v>10866</v>
      </c>
      <c r="J1805" s="88" t="str">
        <f t="shared" si="28"/>
        <v>VBS De Bloesem, Beekstraat 17, 9451 KERKSKEN</v>
      </c>
    </row>
    <row r="1806" spans="1:10" x14ac:dyDescent="0.25">
      <c r="A1806" s="33">
        <v>23424</v>
      </c>
      <c r="B1806" s="33" t="s">
        <v>5810</v>
      </c>
      <c r="C1806" s="33" t="s">
        <v>4587</v>
      </c>
      <c r="D1806" s="33">
        <v>9420</v>
      </c>
      <c r="E1806" s="33" t="s">
        <v>135</v>
      </c>
      <c r="F1806" s="33" t="s">
        <v>1602</v>
      </c>
      <c r="G1806" s="33" t="s">
        <v>10864</v>
      </c>
      <c r="H1806" s="33" t="s">
        <v>10865</v>
      </c>
      <c r="I1806" s="33" t="s">
        <v>10866</v>
      </c>
      <c r="J1806" s="88" t="str">
        <f t="shared" si="28"/>
        <v>VBS Sint-Vincentius, Aaigemdorp 66, 9420 AAIGEM</v>
      </c>
    </row>
    <row r="1807" spans="1:10" x14ac:dyDescent="0.25">
      <c r="A1807" s="33">
        <v>23457</v>
      </c>
      <c r="B1807" s="33" t="s">
        <v>6972</v>
      </c>
      <c r="C1807" s="33" t="s">
        <v>4588</v>
      </c>
      <c r="D1807" s="33">
        <v>9470</v>
      </c>
      <c r="E1807" s="33" t="s">
        <v>466</v>
      </c>
      <c r="F1807" s="33" t="s">
        <v>1603</v>
      </c>
      <c r="G1807" s="33" t="s">
        <v>10864</v>
      </c>
      <c r="H1807" s="33" t="s">
        <v>10865</v>
      </c>
      <c r="I1807" s="33" t="s">
        <v>10866</v>
      </c>
      <c r="J1807" s="88" t="str">
        <f t="shared" si="28"/>
        <v>VBS 't Landuiterke, Landuitstraat 137, 9470 DENDERLEEUW</v>
      </c>
    </row>
    <row r="1808" spans="1:10" x14ac:dyDescent="0.25">
      <c r="A1808" s="33">
        <v>23481</v>
      </c>
      <c r="B1808" s="33" t="s">
        <v>5907</v>
      </c>
      <c r="C1808" s="33" t="s">
        <v>4589</v>
      </c>
      <c r="D1808" s="33">
        <v>9473</v>
      </c>
      <c r="E1808" s="33" t="s">
        <v>136</v>
      </c>
      <c r="F1808" s="33" t="s">
        <v>1604</v>
      </c>
      <c r="G1808" s="33" t="s">
        <v>10864</v>
      </c>
      <c r="H1808" s="33" t="s">
        <v>10865</v>
      </c>
      <c r="I1808" s="33" t="s">
        <v>10866</v>
      </c>
      <c r="J1808" s="88" t="str">
        <f t="shared" si="28"/>
        <v>VBS Welle, Kerkstraat 55, 9473 WELLE</v>
      </c>
    </row>
    <row r="1809" spans="1:10" x14ac:dyDescent="0.25">
      <c r="A1809" s="33">
        <v>23499</v>
      </c>
      <c r="B1809" s="33" t="s">
        <v>10957</v>
      </c>
      <c r="C1809" s="33" t="s">
        <v>10699</v>
      </c>
      <c r="D1809" s="33">
        <v>9473</v>
      </c>
      <c r="E1809" s="33" t="s">
        <v>136</v>
      </c>
      <c r="F1809" s="33" t="s">
        <v>1605</v>
      </c>
      <c r="G1809" s="33" t="s">
        <v>10864</v>
      </c>
      <c r="H1809" s="33" t="s">
        <v>10865</v>
      </c>
      <c r="I1809" s="33" t="s">
        <v>10866</v>
      </c>
      <c r="J1809" s="88" t="str">
        <f t="shared" si="28"/>
        <v>Gemeentelijke Basisschool Welle, Welleplein 1, 9473 WELLE</v>
      </c>
    </row>
    <row r="1810" spans="1:10" x14ac:dyDescent="0.25">
      <c r="A1810" s="33">
        <v>23523</v>
      </c>
      <c r="B1810" s="33" t="s">
        <v>10958</v>
      </c>
      <c r="C1810" s="33" t="s">
        <v>4590</v>
      </c>
      <c r="D1810" s="33">
        <v>9400</v>
      </c>
      <c r="E1810" s="33" t="s">
        <v>901</v>
      </c>
      <c r="F1810" s="33" t="s">
        <v>1606</v>
      </c>
      <c r="G1810" s="33" t="s">
        <v>10864</v>
      </c>
      <c r="H1810" s="33" t="s">
        <v>10865</v>
      </c>
      <c r="I1810" s="33" t="s">
        <v>10866</v>
      </c>
      <c r="J1810" s="88" t="str">
        <f t="shared" si="28"/>
        <v>SBS Denderwindeke, Edingsesteenweg 344, 9400 DENDERWINDEKE</v>
      </c>
    </row>
    <row r="1811" spans="1:10" x14ac:dyDescent="0.25">
      <c r="A1811" s="33">
        <v>23556</v>
      </c>
      <c r="B1811" s="33" t="s">
        <v>487</v>
      </c>
      <c r="C1811" s="33" t="s">
        <v>4591</v>
      </c>
      <c r="D1811" s="33">
        <v>9500</v>
      </c>
      <c r="E1811" s="33" t="s">
        <v>468</v>
      </c>
      <c r="F1811" s="33" t="s">
        <v>1607</v>
      </c>
      <c r="G1811" s="33" t="s">
        <v>10864</v>
      </c>
      <c r="H1811" s="33" t="s">
        <v>10865</v>
      </c>
      <c r="I1811" s="33" t="s">
        <v>10866</v>
      </c>
      <c r="J1811" s="88" t="str">
        <f t="shared" si="28"/>
        <v>Vrije Basisschool, Gasthuisstraat 98, 9500 GERAARDSBERGEN</v>
      </c>
    </row>
    <row r="1812" spans="1:10" x14ac:dyDescent="0.25">
      <c r="A1812" s="33">
        <v>23564</v>
      </c>
      <c r="B1812" s="33" t="s">
        <v>487</v>
      </c>
      <c r="C1812" s="33" t="s">
        <v>4592</v>
      </c>
      <c r="D1812" s="33">
        <v>9500</v>
      </c>
      <c r="E1812" s="33" t="s">
        <v>468</v>
      </c>
      <c r="F1812" s="33" t="s">
        <v>1608</v>
      </c>
      <c r="G1812" s="33" t="s">
        <v>10864</v>
      </c>
      <c r="H1812" s="33" t="s">
        <v>10865</v>
      </c>
      <c r="I1812" s="33" t="s">
        <v>10866</v>
      </c>
      <c r="J1812" s="88" t="str">
        <f t="shared" si="28"/>
        <v>Vrije Basisschool, Boelarestraat 1, 9500 GERAARDSBERGEN</v>
      </c>
    </row>
    <row r="1813" spans="1:10" x14ac:dyDescent="0.25">
      <c r="A1813" s="33">
        <v>23614</v>
      </c>
      <c r="B1813" s="33" t="s">
        <v>487</v>
      </c>
      <c r="C1813" s="33" t="s">
        <v>4593</v>
      </c>
      <c r="D1813" s="33">
        <v>9570</v>
      </c>
      <c r="E1813" s="33" t="s">
        <v>137</v>
      </c>
      <c r="F1813" s="33" t="s">
        <v>1609</v>
      </c>
      <c r="G1813" s="33" t="s">
        <v>10864</v>
      </c>
      <c r="H1813" s="33" t="s">
        <v>10865</v>
      </c>
      <c r="I1813" s="33" t="s">
        <v>10866</v>
      </c>
      <c r="J1813" s="88" t="str">
        <f t="shared" si="28"/>
        <v>Vrije Basisschool, Kerkstraat 25, 9570 DEFTINGE</v>
      </c>
    </row>
    <row r="1814" spans="1:10" x14ac:dyDescent="0.25">
      <c r="A1814" s="33">
        <v>23622</v>
      </c>
      <c r="B1814" s="33" t="s">
        <v>5466</v>
      </c>
      <c r="C1814" s="33" t="s">
        <v>4594</v>
      </c>
      <c r="D1814" s="33">
        <v>9860</v>
      </c>
      <c r="E1814" s="33" t="s">
        <v>138</v>
      </c>
      <c r="F1814" s="33" t="s">
        <v>1610</v>
      </c>
      <c r="G1814" s="33" t="s">
        <v>6925</v>
      </c>
      <c r="H1814" s="33" t="s">
        <v>6637</v>
      </c>
      <c r="I1814" s="33" t="s">
        <v>7388</v>
      </c>
      <c r="J1814" s="88" t="str">
        <f t="shared" si="28"/>
        <v>VBS De Wegwijzer, Poststraat 10_A, 9860 BALEGEM</v>
      </c>
    </row>
    <row r="1815" spans="1:10" x14ac:dyDescent="0.25">
      <c r="A1815" s="33">
        <v>23655</v>
      </c>
      <c r="B1815" s="33" t="s">
        <v>6973</v>
      </c>
      <c r="C1815" s="33" t="s">
        <v>4595</v>
      </c>
      <c r="D1815" s="33">
        <v>9420</v>
      </c>
      <c r="E1815" s="33" t="s">
        <v>139</v>
      </c>
      <c r="F1815" s="33" t="s">
        <v>2930</v>
      </c>
      <c r="G1815" s="33" t="s">
        <v>10864</v>
      </c>
      <c r="H1815" s="33" t="s">
        <v>10865</v>
      </c>
      <c r="I1815" s="33" t="s">
        <v>10866</v>
      </c>
      <c r="J1815" s="88" t="str">
        <f t="shared" si="28"/>
        <v>GBS Erpe-Mere, Molenveld 11, 9420 BURST</v>
      </c>
    </row>
    <row r="1816" spans="1:10" x14ac:dyDescent="0.25">
      <c r="A1816" s="33">
        <v>23663</v>
      </c>
      <c r="B1816" s="33" t="s">
        <v>6974</v>
      </c>
      <c r="C1816" s="33" t="s">
        <v>7432</v>
      </c>
      <c r="D1816" s="33">
        <v>9420</v>
      </c>
      <c r="E1816" s="33" t="s">
        <v>7433</v>
      </c>
      <c r="F1816" s="33" t="s">
        <v>7434</v>
      </c>
      <c r="G1816" s="33" t="s">
        <v>10864</v>
      </c>
      <c r="H1816" s="33" t="s">
        <v>10865</v>
      </c>
      <c r="I1816" s="33" t="s">
        <v>10866</v>
      </c>
      <c r="J1816" s="88" t="str">
        <f t="shared" si="28"/>
        <v>VBS Sint-Franciscusschool, Kapelhofstraat 6, 9420 ERONDEGEM</v>
      </c>
    </row>
    <row r="1817" spans="1:10" x14ac:dyDescent="0.25">
      <c r="A1817" s="33">
        <v>23671</v>
      </c>
      <c r="B1817" s="33" t="s">
        <v>487</v>
      </c>
      <c r="C1817" s="33" t="s">
        <v>4474</v>
      </c>
      <c r="D1817" s="33">
        <v>9550</v>
      </c>
      <c r="E1817" s="33" t="s">
        <v>470</v>
      </c>
      <c r="F1817" s="33" t="s">
        <v>1612</v>
      </c>
      <c r="G1817" s="33" t="s">
        <v>10864</v>
      </c>
      <c r="H1817" s="33" t="s">
        <v>10865</v>
      </c>
      <c r="I1817" s="33" t="s">
        <v>10866</v>
      </c>
      <c r="J1817" s="88" t="str">
        <f t="shared" si="28"/>
        <v>Vrije Basisschool, Kerkstraat 12, 9550 HERZELE</v>
      </c>
    </row>
    <row r="1818" spans="1:10" x14ac:dyDescent="0.25">
      <c r="A1818" s="33">
        <v>23689</v>
      </c>
      <c r="B1818" s="33" t="s">
        <v>489</v>
      </c>
      <c r="C1818" s="33" t="s">
        <v>7435</v>
      </c>
      <c r="D1818" s="33">
        <v>9552</v>
      </c>
      <c r="E1818" s="33" t="s">
        <v>4885</v>
      </c>
      <c r="F1818" s="33" t="s">
        <v>1613</v>
      </c>
      <c r="G1818" s="33" t="s">
        <v>10864</v>
      </c>
      <c r="H1818" s="33" t="s">
        <v>10865</v>
      </c>
      <c r="I1818" s="33" t="s">
        <v>10866</v>
      </c>
      <c r="J1818" s="88" t="str">
        <f t="shared" si="28"/>
        <v>Gemeentelijke Basisschool, Pastorijstraat 3 bus a, 9552 BORSBEKE</v>
      </c>
    </row>
    <row r="1819" spans="1:10" x14ac:dyDescent="0.25">
      <c r="A1819" s="33">
        <v>23739</v>
      </c>
      <c r="B1819" s="33" t="s">
        <v>5908</v>
      </c>
      <c r="C1819" s="33" t="s">
        <v>4598</v>
      </c>
      <c r="D1819" s="33">
        <v>9550</v>
      </c>
      <c r="E1819" s="33" t="s">
        <v>140</v>
      </c>
      <c r="F1819" s="33" t="s">
        <v>1614</v>
      </c>
      <c r="G1819" s="33" t="s">
        <v>10864</v>
      </c>
      <c r="H1819" s="33" t="s">
        <v>10865</v>
      </c>
      <c r="I1819" s="33" t="s">
        <v>10866</v>
      </c>
      <c r="J1819" s="88" t="str">
        <f t="shared" si="28"/>
        <v>VBS Sint-Katrien, Kloosterberg 25, 9550 STEENHUIZE-WIJNHUIZE</v>
      </c>
    </row>
    <row r="1820" spans="1:10" x14ac:dyDescent="0.25">
      <c r="A1820" s="33">
        <v>23762</v>
      </c>
      <c r="B1820" s="33" t="s">
        <v>5909</v>
      </c>
      <c r="C1820" s="33" t="s">
        <v>4599</v>
      </c>
      <c r="D1820" s="33">
        <v>9571</v>
      </c>
      <c r="E1820" s="33" t="s">
        <v>141</v>
      </c>
      <c r="F1820" s="33" t="s">
        <v>1615</v>
      </c>
      <c r="G1820" s="33" t="s">
        <v>10864</v>
      </c>
      <c r="H1820" s="33" t="s">
        <v>10865</v>
      </c>
      <c r="I1820" s="33" t="s">
        <v>10866</v>
      </c>
      <c r="J1820" s="88" t="str">
        <f t="shared" si="28"/>
        <v>GKS 't Kapoentje, Paepmunte 32, 9571 HEMELVEERDEGEM</v>
      </c>
    </row>
    <row r="1821" spans="1:10" x14ac:dyDescent="0.25">
      <c r="A1821" s="33">
        <v>23771</v>
      </c>
      <c r="B1821" s="33" t="s">
        <v>5651</v>
      </c>
      <c r="C1821" s="33" t="s">
        <v>4600</v>
      </c>
      <c r="D1821" s="33">
        <v>9570</v>
      </c>
      <c r="E1821" s="33" t="s">
        <v>142</v>
      </c>
      <c r="F1821" s="33" t="s">
        <v>1616</v>
      </c>
      <c r="G1821" s="33" t="s">
        <v>10864</v>
      </c>
      <c r="H1821" s="33" t="s">
        <v>10865</v>
      </c>
      <c r="I1821" s="33" t="s">
        <v>10866</v>
      </c>
      <c r="J1821" s="88" t="str">
        <f t="shared" si="28"/>
        <v>VBS De Kei, Nieuwstraat 23, 9570 SINT-MARIA-LIERDE</v>
      </c>
    </row>
    <row r="1822" spans="1:10" x14ac:dyDescent="0.25">
      <c r="A1822" s="33">
        <v>23788</v>
      </c>
      <c r="B1822" s="33" t="s">
        <v>487</v>
      </c>
      <c r="C1822" s="33" t="s">
        <v>4601</v>
      </c>
      <c r="D1822" s="33">
        <v>9500</v>
      </c>
      <c r="E1822" s="33" t="s">
        <v>143</v>
      </c>
      <c r="F1822" s="33" t="s">
        <v>1617</v>
      </c>
      <c r="G1822" s="33" t="s">
        <v>10864</v>
      </c>
      <c r="H1822" s="33" t="s">
        <v>10865</v>
      </c>
      <c r="I1822" s="33" t="s">
        <v>10866</v>
      </c>
      <c r="J1822" s="88" t="str">
        <f t="shared" si="28"/>
        <v>Vrije Basisschool, Kuregoed 4, 9500 OPHASSELT</v>
      </c>
    </row>
    <row r="1823" spans="1:10" x14ac:dyDescent="0.25">
      <c r="A1823" s="33">
        <v>23804</v>
      </c>
      <c r="B1823" s="33" t="s">
        <v>10700</v>
      </c>
      <c r="C1823" s="33" t="s">
        <v>4602</v>
      </c>
      <c r="D1823" s="33">
        <v>9506</v>
      </c>
      <c r="E1823" s="33" t="s">
        <v>144</v>
      </c>
      <c r="F1823" s="33" t="s">
        <v>1618</v>
      </c>
      <c r="G1823" s="33" t="s">
        <v>10864</v>
      </c>
      <c r="H1823" s="33" t="s">
        <v>10865</v>
      </c>
      <c r="I1823" s="33" t="s">
        <v>10866</v>
      </c>
      <c r="J1823" s="88" t="str">
        <f t="shared" si="28"/>
        <v>VKS Madeliefje, Dagmoedstraat 9_b, 9506 SCHENDELBEKE</v>
      </c>
    </row>
    <row r="1824" spans="1:10" x14ac:dyDescent="0.25">
      <c r="A1824" s="33">
        <v>23812</v>
      </c>
      <c r="B1824" s="33" t="s">
        <v>5910</v>
      </c>
      <c r="C1824" s="33" t="s">
        <v>4603</v>
      </c>
      <c r="D1824" s="33">
        <v>9506</v>
      </c>
      <c r="E1824" s="33" t="s">
        <v>471</v>
      </c>
      <c r="F1824" s="33" t="s">
        <v>1619</v>
      </c>
      <c r="G1824" s="33" t="s">
        <v>10864</v>
      </c>
      <c r="H1824" s="33" t="s">
        <v>10865</v>
      </c>
      <c r="I1824" s="33" t="s">
        <v>10866</v>
      </c>
      <c r="J1824" s="88" t="str">
        <f t="shared" si="28"/>
        <v>VBS Sint Lutgardis, Bovenkassei 12_A, 9506 ZANDBERGEN</v>
      </c>
    </row>
    <row r="1825" spans="1:10" x14ac:dyDescent="0.25">
      <c r="A1825" s="33">
        <v>23846</v>
      </c>
      <c r="B1825" s="33" t="s">
        <v>6975</v>
      </c>
      <c r="C1825" s="33" t="s">
        <v>4604</v>
      </c>
      <c r="D1825" s="33">
        <v>9600</v>
      </c>
      <c r="E1825" s="33" t="s">
        <v>472</v>
      </c>
      <c r="F1825" s="33" t="s">
        <v>6976</v>
      </c>
      <c r="G1825" s="33" t="s">
        <v>10872</v>
      </c>
      <c r="H1825" s="33" t="s">
        <v>10873</v>
      </c>
      <c r="I1825" s="33" t="s">
        <v>10874</v>
      </c>
      <c r="J1825" s="88" t="str">
        <f t="shared" si="28"/>
        <v>VBS Sint-Antonius 1, Charles de Gaullestraat 10, 9600 RONSE</v>
      </c>
    </row>
    <row r="1826" spans="1:10" x14ac:dyDescent="0.25">
      <c r="A1826" s="33">
        <v>23853</v>
      </c>
      <c r="B1826" s="33" t="s">
        <v>6977</v>
      </c>
      <c r="C1826" s="33" t="s">
        <v>4605</v>
      </c>
      <c r="D1826" s="33">
        <v>9600</v>
      </c>
      <c r="E1826" s="33" t="s">
        <v>472</v>
      </c>
      <c r="F1826" s="33" t="s">
        <v>6978</v>
      </c>
      <c r="G1826" s="33" t="s">
        <v>10872</v>
      </c>
      <c r="H1826" s="33" t="s">
        <v>10873</v>
      </c>
      <c r="I1826" s="33" t="s">
        <v>10874</v>
      </c>
      <c r="J1826" s="88" t="str">
        <f t="shared" si="28"/>
        <v>VBS Glorieux1, Sint-Pietersnieuwstraat 4, 9600 RONSE</v>
      </c>
    </row>
    <row r="1827" spans="1:10" x14ac:dyDescent="0.25">
      <c r="A1827" s="33">
        <v>23861</v>
      </c>
      <c r="B1827" s="33" t="s">
        <v>10701</v>
      </c>
      <c r="C1827" s="33" t="s">
        <v>4605</v>
      </c>
      <c r="D1827" s="33">
        <v>9600</v>
      </c>
      <c r="E1827" s="33" t="s">
        <v>472</v>
      </c>
      <c r="F1827" s="33" t="s">
        <v>6979</v>
      </c>
      <c r="G1827" s="33" t="s">
        <v>10872</v>
      </c>
      <c r="H1827" s="33" t="s">
        <v>10873</v>
      </c>
      <c r="I1827" s="33" t="s">
        <v>10874</v>
      </c>
      <c r="J1827" s="88" t="str">
        <f t="shared" si="28"/>
        <v>VBS Glorieux 2, Sint-Pietersnieuwstraat 4, 9600 RONSE</v>
      </c>
    </row>
    <row r="1828" spans="1:10" x14ac:dyDescent="0.25">
      <c r="A1828" s="33">
        <v>23895</v>
      </c>
      <c r="B1828" s="33" t="s">
        <v>7230</v>
      </c>
      <c r="C1828" s="33" t="s">
        <v>6980</v>
      </c>
      <c r="D1828" s="33">
        <v>9620</v>
      </c>
      <c r="E1828" s="33" t="s">
        <v>473</v>
      </c>
      <c r="F1828" s="33" t="s">
        <v>7231</v>
      </c>
      <c r="G1828" s="33" t="s">
        <v>10864</v>
      </c>
      <c r="H1828" s="33" t="s">
        <v>10865</v>
      </c>
      <c r="I1828" s="33" t="s">
        <v>10866</v>
      </c>
      <c r="J1828" s="88" t="str">
        <f t="shared" si="28"/>
        <v>GBS SBS Zottegem De Kleine Planeet, Wolvenstraat 13, 9620 ZOTTEGEM</v>
      </c>
    </row>
    <row r="1829" spans="1:10" x14ac:dyDescent="0.25">
      <c r="A1829" s="33">
        <v>23945</v>
      </c>
      <c r="B1829" s="33" t="s">
        <v>6981</v>
      </c>
      <c r="C1829" s="33" t="s">
        <v>4606</v>
      </c>
      <c r="D1829" s="33">
        <v>9620</v>
      </c>
      <c r="E1829" s="33" t="s">
        <v>145</v>
      </c>
      <c r="F1829" s="33" t="s">
        <v>1621</v>
      </c>
      <c r="G1829" s="33" t="s">
        <v>10864</v>
      </c>
      <c r="H1829" s="33" t="s">
        <v>10865</v>
      </c>
      <c r="I1829" s="33" t="s">
        <v>10866</v>
      </c>
      <c r="J1829" s="88" t="str">
        <f t="shared" si="28"/>
        <v>VBS Grotenberge, Grotstraat 1, 9620 GROTENBERGE</v>
      </c>
    </row>
    <row r="1830" spans="1:10" x14ac:dyDescent="0.25">
      <c r="A1830" s="33">
        <v>23952</v>
      </c>
      <c r="B1830" s="33" t="s">
        <v>487</v>
      </c>
      <c r="C1830" s="33" t="s">
        <v>4607</v>
      </c>
      <c r="D1830" s="33">
        <v>9620</v>
      </c>
      <c r="E1830" s="33" t="s">
        <v>473</v>
      </c>
      <c r="F1830" s="33" t="s">
        <v>1622</v>
      </c>
      <c r="G1830" s="33" t="s">
        <v>10864</v>
      </c>
      <c r="H1830" s="33" t="s">
        <v>10865</v>
      </c>
      <c r="I1830" s="33" t="s">
        <v>10866</v>
      </c>
      <c r="J1830" s="88" t="str">
        <f t="shared" si="28"/>
        <v>Vrije Basisschool, Kruiswaterplein 10, 9620 ZOTTEGEM</v>
      </c>
    </row>
    <row r="1831" spans="1:10" x14ac:dyDescent="0.25">
      <c r="A1831" s="33">
        <v>23961</v>
      </c>
      <c r="B1831" s="33" t="s">
        <v>487</v>
      </c>
      <c r="C1831" s="33" t="s">
        <v>4608</v>
      </c>
      <c r="D1831" s="33">
        <v>9620</v>
      </c>
      <c r="E1831" s="33" t="s">
        <v>146</v>
      </c>
      <c r="F1831" s="33" t="s">
        <v>1623</v>
      </c>
      <c r="G1831" s="33" t="s">
        <v>10864</v>
      </c>
      <c r="H1831" s="33" t="s">
        <v>10865</v>
      </c>
      <c r="I1831" s="33" t="s">
        <v>10866</v>
      </c>
      <c r="J1831" s="88" t="str">
        <f t="shared" si="28"/>
        <v>Vrije Basisschool, Penitentenlaan 18, 9620 VELZEKE-RUDDERSHOVE</v>
      </c>
    </row>
    <row r="1832" spans="1:10" x14ac:dyDescent="0.25">
      <c r="A1832" s="33">
        <v>23978</v>
      </c>
      <c r="B1832" s="33" t="s">
        <v>6982</v>
      </c>
      <c r="C1832" s="33" t="s">
        <v>4609</v>
      </c>
      <c r="D1832" s="33">
        <v>9630</v>
      </c>
      <c r="E1832" s="33" t="s">
        <v>147</v>
      </c>
      <c r="F1832" s="33" t="s">
        <v>1624</v>
      </c>
      <c r="G1832" s="33" t="s">
        <v>10864</v>
      </c>
      <c r="H1832" s="33" t="s">
        <v>10865</v>
      </c>
      <c r="I1832" s="33" t="s">
        <v>10866</v>
      </c>
      <c r="J1832" s="88" t="str">
        <f t="shared" si="28"/>
        <v>VBS Munkzwalm VZW, Decoenestraat 8, 9630 MUNKZWALM</v>
      </c>
    </row>
    <row r="1833" spans="1:10" x14ac:dyDescent="0.25">
      <c r="A1833" s="33">
        <v>23994</v>
      </c>
      <c r="B1833" s="33" t="s">
        <v>5911</v>
      </c>
      <c r="C1833" s="33" t="s">
        <v>4610</v>
      </c>
      <c r="D1833" s="33">
        <v>9630</v>
      </c>
      <c r="E1833" s="33" t="s">
        <v>148</v>
      </c>
      <c r="F1833" s="33" t="s">
        <v>1625</v>
      </c>
      <c r="G1833" s="33" t="s">
        <v>10864</v>
      </c>
      <c r="H1833" s="33" t="s">
        <v>10865</v>
      </c>
      <c r="I1833" s="33" t="s">
        <v>10866</v>
      </c>
      <c r="J1833" s="88" t="str">
        <f t="shared" si="28"/>
        <v>VBS Hundelgem, Hundelgemsebaan 96, 9630 HUNDELGEM</v>
      </c>
    </row>
    <row r="1834" spans="1:10" x14ac:dyDescent="0.25">
      <c r="A1834" s="33">
        <v>24001</v>
      </c>
      <c r="B1834" s="33" t="s">
        <v>5912</v>
      </c>
      <c r="C1834" s="33" t="s">
        <v>4611</v>
      </c>
      <c r="D1834" s="33">
        <v>9630</v>
      </c>
      <c r="E1834" s="33" t="s">
        <v>149</v>
      </c>
      <c r="F1834" s="33" t="s">
        <v>1626</v>
      </c>
      <c r="G1834" s="33" t="s">
        <v>10864</v>
      </c>
      <c r="H1834" s="33" t="s">
        <v>10865</v>
      </c>
      <c r="I1834" s="33" t="s">
        <v>10866</v>
      </c>
      <c r="J1834" s="88" t="str">
        <f t="shared" si="28"/>
        <v>VBS De Groene Heuvel, Latemdreef 77, 9630 SINT-MARIA-LATEM</v>
      </c>
    </row>
    <row r="1835" spans="1:10" x14ac:dyDescent="0.25">
      <c r="A1835" s="33">
        <v>24026</v>
      </c>
      <c r="B1835" s="33" t="s">
        <v>5913</v>
      </c>
      <c r="C1835" s="33" t="s">
        <v>4612</v>
      </c>
      <c r="D1835" s="33">
        <v>9620</v>
      </c>
      <c r="E1835" s="33" t="s">
        <v>10959</v>
      </c>
      <c r="F1835" s="33" t="s">
        <v>1627</v>
      </c>
      <c r="G1835" s="33" t="s">
        <v>10864</v>
      </c>
      <c r="H1835" s="33" t="s">
        <v>10865</v>
      </c>
      <c r="I1835" s="33" t="s">
        <v>10866</v>
      </c>
      <c r="J1835" s="88" t="str">
        <f t="shared" si="28"/>
        <v>VBS De Groene Poort, Lilarestraat 2, 9620 SINT-MARIA-OUDENHOVE</v>
      </c>
    </row>
    <row r="1836" spans="1:10" x14ac:dyDescent="0.25">
      <c r="A1836" s="33">
        <v>24059</v>
      </c>
      <c r="B1836" s="33" t="s">
        <v>10702</v>
      </c>
      <c r="C1836" s="33" t="s">
        <v>4613</v>
      </c>
      <c r="D1836" s="33">
        <v>9660</v>
      </c>
      <c r="E1836" s="33" t="s">
        <v>150</v>
      </c>
      <c r="F1836" s="33" t="s">
        <v>1628</v>
      </c>
      <c r="G1836" s="33" t="s">
        <v>10864</v>
      </c>
      <c r="H1836" s="33" t="s">
        <v>10865</v>
      </c>
      <c r="I1836" s="33" t="s">
        <v>10866</v>
      </c>
      <c r="J1836" s="88" t="str">
        <f t="shared" si="28"/>
        <v>VBS Lilare, Groenstraat 15_A, 9660 MICHELBEKE</v>
      </c>
    </row>
    <row r="1837" spans="1:10" x14ac:dyDescent="0.25">
      <c r="A1837" s="33">
        <v>24075</v>
      </c>
      <c r="B1837" s="33" t="s">
        <v>10960</v>
      </c>
      <c r="C1837" s="33" t="s">
        <v>4034</v>
      </c>
      <c r="D1837" s="33">
        <v>9660</v>
      </c>
      <c r="E1837" s="33" t="s">
        <v>475</v>
      </c>
      <c r="F1837" s="33" t="s">
        <v>1629</v>
      </c>
      <c r="G1837" s="33" t="s">
        <v>10864</v>
      </c>
      <c r="H1837" s="33" t="s">
        <v>10865</v>
      </c>
      <c r="I1837" s="33" t="s">
        <v>10866</v>
      </c>
      <c r="J1837" s="88" t="str">
        <f t="shared" si="28"/>
        <v>VKS Valkenberg, Schoolstraat 6, 9660 BRAKEL</v>
      </c>
    </row>
    <row r="1838" spans="1:10" x14ac:dyDescent="0.25">
      <c r="A1838" s="33">
        <v>24083</v>
      </c>
      <c r="B1838" s="33" t="s">
        <v>10961</v>
      </c>
      <c r="C1838" s="33" t="s">
        <v>4614</v>
      </c>
      <c r="D1838" s="33">
        <v>9661</v>
      </c>
      <c r="E1838" s="33" t="s">
        <v>151</v>
      </c>
      <c r="F1838" s="33" t="s">
        <v>1630</v>
      </c>
      <c r="G1838" s="33" t="s">
        <v>10864</v>
      </c>
      <c r="H1838" s="33" t="s">
        <v>10865</v>
      </c>
      <c r="I1838" s="33" t="s">
        <v>10866</v>
      </c>
      <c r="J1838" s="88" t="str">
        <f t="shared" si="28"/>
        <v>GBS Klavertje 4, Steenweg 93, 9661 PARIKE</v>
      </c>
    </row>
    <row r="1839" spans="1:10" x14ac:dyDescent="0.25">
      <c r="A1839" s="33">
        <v>24109</v>
      </c>
      <c r="B1839" s="33" t="s">
        <v>6983</v>
      </c>
      <c r="C1839" s="33" t="s">
        <v>4615</v>
      </c>
      <c r="D1839" s="33">
        <v>9667</v>
      </c>
      <c r="E1839" s="33" t="s">
        <v>152</v>
      </c>
      <c r="F1839" s="33" t="s">
        <v>1631</v>
      </c>
      <c r="G1839" s="33" t="s">
        <v>10864</v>
      </c>
      <c r="H1839" s="33" t="s">
        <v>10865</v>
      </c>
      <c r="I1839" s="33" t="s">
        <v>10866</v>
      </c>
      <c r="J1839" s="88" t="str">
        <f t="shared" si="28"/>
        <v>VBS Horebeke, Dorpsstraat 14, 9667 SINT-MARIA-HOREBEKE</v>
      </c>
    </row>
    <row r="1840" spans="1:10" x14ac:dyDescent="0.25">
      <c r="A1840" s="33">
        <v>24117</v>
      </c>
      <c r="B1840" s="33" t="s">
        <v>10218</v>
      </c>
      <c r="C1840" s="33" t="s">
        <v>4616</v>
      </c>
      <c r="D1840" s="33">
        <v>9681</v>
      </c>
      <c r="E1840" s="33" t="s">
        <v>153</v>
      </c>
      <c r="F1840" s="33" t="s">
        <v>1632</v>
      </c>
      <c r="G1840" s="33" t="s">
        <v>10872</v>
      </c>
      <c r="H1840" s="33" t="s">
        <v>10873</v>
      </c>
      <c r="I1840" s="33" t="s">
        <v>10874</v>
      </c>
      <c r="J1840" s="88" t="str">
        <f t="shared" si="28"/>
        <v>VBS De Talentenboog, Glorieuxstraat 4, 9681 NUKERKE</v>
      </c>
    </row>
    <row r="1841" spans="1:10" x14ac:dyDescent="0.25">
      <c r="A1841" s="33">
        <v>24133</v>
      </c>
      <c r="B1841" s="33" t="s">
        <v>5914</v>
      </c>
      <c r="C1841" s="33" t="s">
        <v>4617</v>
      </c>
      <c r="D1841" s="33">
        <v>9681</v>
      </c>
      <c r="E1841" s="33" t="s">
        <v>153</v>
      </c>
      <c r="F1841" s="33" t="s">
        <v>1633</v>
      </c>
      <c r="G1841" s="33" t="s">
        <v>10864</v>
      </c>
      <c r="H1841" s="33" t="s">
        <v>10865</v>
      </c>
      <c r="I1841" s="33" t="s">
        <v>10866</v>
      </c>
      <c r="J1841" s="88" t="str">
        <f t="shared" si="28"/>
        <v>GBS De Kleine Reus, Holandstraat 22, 9681 NUKERKE</v>
      </c>
    </row>
    <row r="1842" spans="1:10" x14ac:dyDescent="0.25">
      <c r="A1842" s="33">
        <v>24141</v>
      </c>
      <c r="B1842" s="33" t="s">
        <v>5915</v>
      </c>
      <c r="C1842" s="33" t="s">
        <v>4618</v>
      </c>
      <c r="D1842" s="33">
        <v>9690</v>
      </c>
      <c r="E1842" s="33" t="s">
        <v>154</v>
      </c>
      <c r="F1842" s="33" t="s">
        <v>1634</v>
      </c>
      <c r="G1842" s="33" t="s">
        <v>10864</v>
      </c>
      <c r="H1842" s="33" t="s">
        <v>10865</v>
      </c>
      <c r="I1842" s="33" t="s">
        <v>10866</v>
      </c>
      <c r="J1842" s="88" t="str">
        <f t="shared" si="28"/>
        <v>GBS De Start, Kloosterstraat 24, 9690 KLUISBERGEN</v>
      </c>
    </row>
    <row r="1843" spans="1:10" x14ac:dyDescent="0.25">
      <c r="A1843" s="33">
        <v>24158</v>
      </c>
      <c r="B1843" s="33" t="s">
        <v>487</v>
      </c>
      <c r="C1843" s="33" t="s">
        <v>914</v>
      </c>
      <c r="D1843" s="33">
        <v>9690</v>
      </c>
      <c r="E1843" s="33" t="s">
        <v>155</v>
      </c>
      <c r="F1843" s="33" t="s">
        <v>1635</v>
      </c>
      <c r="G1843" s="33" t="s">
        <v>10872</v>
      </c>
      <c r="H1843" s="33" t="s">
        <v>10873</v>
      </c>
      <c r="I1843" s="33" t="s">
        <v>10874</v>
      </c>
      <c r="J1843" s="88" t="str">
        <f t="shared" si="28"/>
        <v>Vrije Basisschool, Grote Herreweg 104_A, 9690 RUIEN</v>
      </c>
    </row>
    <row r="1844" spans="1:10" x14ac:dyDescent="0.25">
      <c r="A1844" s="33">
        <v>24166</v>
      </c>
      <c r="B1844" s="33" t="s">
        <v>487</v>
      </c>
      <c r="C1844" s="33" t="s">
        <v>4471</v>
      </c>
      <c r="D1844" s="33">
        <v>9690</v>
      </c>
      <c r="E1844" s="33" t="s">
        <v>154</v>
      </c>
      <c r="F1844" s="33" t="s">
        <v>1636</v>
      </c>
      <c r="G1844" s="33" t="s">
        <v>10872</v>
      </c>
      <c r="H1844" s="33" t="s">
        <v>10873</v>
      </c>
      <c r="I1844" s="33" t="s">
        <v>10874</v>
      </c>
      <c r="J1844" s="88" t="str">
        <f t="shared" si="28"/>
        <v>Vrije Basisschool, Kloosterstraat 33, 9690 KLUISBERGEN</v>
      </c>
    </row>
    <row r="1845" spans="1:10" x14ac:dyDescent="0.25">
      <c r="A1845" s="33">
        <v>24174</v>
      </c>
      <c r="B1845" s="33" t="s">
        <v>5916</v>
      </c>
      <c r="C1845" s="33" t="s">
        <v>4619</v>
      </c>
      <c r="D1845" s="33">
        <v>9700</v>
      </c>
      <c r="E1845" s="33" t="s">
        <v>477</v>
      </c>
      <c r="F1845" s="33" t="s">
        <v>1637</v>
      </c>
      <c r="G1845" s="33" t="s">
        <v>10872</v>
      </c>
      <c r="H1845" s="33" t="s">
        <v>10873</v>
      </c>
      <c r="I1845" s="33" t="s">
        <v>10874</v>
      </c>
      <c r="J1845" s="88" t="str">
        <f t="shared" si="28"/>
        <v>VBS KBO Sint-Walburga, Smallendam 6, 9700 OUDENAARDE</v>
      </c>
    </row>
    <row r="1846" spans="1:10" x14ac:dyDescent="0.25">
      <c r="A1846" s="33">
        <v>24182</v>
      </c>
      <c r="B1846" s="33" t="s">
        <v>5917</v>
      </c>
      <c r="C1846" s="33" t="s">
        <v>4620</v>
      </c>
      <c r="D1846" s="33">
        <v>9700</v>
      </c>
      <c r="E1846" s="33" t="s">
        <v>477</v>
      </c>
      <c r="F1846" s="33" t="s">
        <v>1638</v>
      </c>
      <c r="G1846" s="33" t="s">
        <v>10872</v>
      </c>
      <c r="H1846" s="33" t="s">
        <v>10873</v>
      </c>
      <c r="I1846" s="33" t="s">
        <v>10874</v>
      </c>
      <c r="J1846" s="88" t="str">
        <f t="shared" si="28"/>
        <v>VBS KBO-Sint-Jozef 1, Vlaanderenstraat 4, 9700 OUDENAARDE</v>
      </c>
    </row>
    <row r="1847" spans="1:10" x14ac:dyDescent="0.25">
      <c r="A1847" s="33">
        <v>24191</v>
      </c>
      <c r="B1847" s="33" t="s">
        <v>5918</v>
      </c>
      <c r="C1847" s="33" t="s">
        <v>4621</v>
      </c>
      <c r="D1847" s="33">
        <v>9700</v>
      </c>
      <c r="E1847" s="33" t="s">
        <v>156</v>
      </c>
      <c r="F1847" s="33" t="s">
        <v>2503</v>
      </c>
      <c r="G1847" s="33" t="s">
        <v>10872</v>
      </c>
      <c r="H1847" s="33" t="s">
        <v>10873</v>
      </c>
      <c r="I1847" s="33" t="s">
        <v>10874</v>
      </c>
      <c r="J1847" s="88" t="str">
        <f t="shared" si="28"/>
        <v>VBS KBO Leupegem-Melden, Vontstraat 53, 9700 LEUPEGEM</v>
      </c>
    </row>
    <row r="1848" spans="1:10" x14ac:dyDescent="0.25">
      <c r="A1848" s="33">
        <v>24208</v>
      </c>
      <c r="B1848" s="33" t="s">
        <v>10962</v>
      </c>
      <c r="C1848" s="33" t="s">
        <v>915</v>
      </c>
      <c r="D1848" s="33">
        <v>9700</v>
      </c>
      <c r="E1848" s="33" t="s">
        <v>157</v>
      </c>
      <c r="F1848" s="33" t="s">
        <v>2504</v>
      </c>
      <c r="G1848" s="33" t="s">
        <v>10872</v>
      </c>
      <c r="H1848" s="33" t="s">
        <v>10873</v>
      </c>
      <c r="I1848" s="33" t="s">
        <v>10874</v>
      </c>
      <c r="J1848" s="88" t="str">
        <f t="shared" si="28"/>
        <v>VBS KBO Eine 1, Nestor De Tièrestraat 102_A, 9700 EINE</v>
      </c>
    </row>
    <row r="1849" spans="1:10" x14ac:dyDescent="0.25">
      <c r="A1849" s="33">
        <v>24216</v>
      </c>
      <c r="B1849" s="33" t="s">
        <v>487</v>
      </c>
      <c r="C1849" s="33" t="s">
        <v>4622</v>
      </c>
      <c r="D1849" s="33">
        <v>9700</v>
      </c>
      <c r="E1849" s="33" t="s">
        <v>477</v>
      </c>
      <c r="F1849" s="33" t="s">
        <v>2505</v>
      </c>
      <c r="G1849" s="33" t="s">
        <v>10872</v>
      </c>
      <c r="H1849" s="33" t="s">
        <v>10873</v>
      </c>
      <c r="I1849" s="33" t="s">
        <v>10874</v>
      </c>
      <c r="J1849" s="88" t="str">
        <f t="shared" si="28"/>
        <v>Vrije Basisschool, Achter de Wacht 23, 9700 OUDENAARDE</v>
      </c>
    </row>
    <row r="1850" spans="1:10" x14ac:dyDescent="0.25">
      <c r="A1850" s="33">
        <v>24224</v>
      </c>
      <c r="B1850" s="33" t="s">
        <v>487</v>
      </c>
      <c r="C1850" s="33" t="s">
        <v>4623</v>
      </c>
      <c r="D1850" s="33">
        <v>9700</v>
      </c>
      <c r="E1850" s="33" t="s">
        <v>158</v>
      </c>
      <c r="F1850" s="33" t="s">
        <v>2506</v>
      </c>
      <c r="G1850" s="33" t="s">
        <v>10872</v>
      </c>
      <c r="H1850" s="33" t="s">
        <v>10873</v>
      </c>
      <c r="I1850" s="33" t="s">
        <v>10874</v>
      </c>
      <c r="J1850" s="88" t="str">
        <f t="shared" si="28"/>
        <v>Vrije Basisschool, Pelikaanstraat 2, 9700 NEDERENAME</v>
      </c>
    </row>
    <row r="1851" spans="1:10" x14ac:dyDescent="0.25">
      <c r="A1851" s="33">
        <v>24232</v>
      </c>
      <c r="B1851" s="33" t="s">
        <v>5919</v>
      </c>
      <c r="C1851" s="33" t="s">
        <v>4624</v>
      </c>
      <c r="D1851" s="33">
        <v>9700</v>
      </c>
      <c r="E1851" s="33" t="s">
        <v>159</v>
      </c>
      <c r="F1851" s="33" t="s">
        <v>2507</v>
      </c>
      <c r="G1851" s="33" t="s">
        <v>10872</v>
      </c>
      <c r="H1851" s="33" t="s">
        <v>10873</v>
      </c>
      <c r="I1851" s="33" t="s">
        <v>10874</v>
      </c>
      <c r="J1851" s="88" t="str">
        <f t="shared" si="28"/>
        <v>VBS KBO-Ename, Martijn van Torhoutstraat 190, 9700 ENAME</v>
      </c>
    </row>
    <row r="1852" spans="1:10" x14ac:dyDescent="0.25">
      <c r="A1852" s="33">
        <v>24241</v>
      </c>
      <c r="B1852" s="33" t="s">
        <v>487</v>
      </c>
      <c r="C1852" s="33" t="s">
        <v>4625</v>
      </c>
      <c r="D1852" s="33">
        <v>9700</v>
      </c>
      <c r="E1852" s="33" t="s">
        <v>160</v>
      </c>
      <c r="F1852" s="33" t="s">
        <v>2508</v>
      </c>
      <c r="G1852" s="33" t="s">
        <v>10872</v>
      </c>
      <c r="H1852" s="33" t="s">
        <v>10873</v>
      </c>
      <c r="I1852" s="33" t="s">
        <v>10874</v>
      </c>
      <c r="J1852" s="88" t="str">
        <f t="shared" si="28"/>
        <v>Vrije Basisschool, Materplein 15, 9700 MATER</v>
      </c>
    </row>
    <row r="1853" spans="1:10" x14ac:dyDescent="0.25">
      <c r="A1853" s="33">
        <v>24257</v>
      </c>
      <c r="B1853" s="33" t="s">
        <v>5920</v>
      </c>
      <c r="C1853" s="33" t="s">
        <v>4626</v>
      </c>
      <c r="D1853" s="33">
        <v>9700</v>
      </c>
      <c r="E1853" s="33" t="s">
        <v>161</v>
      </c>
      <c r="F1853" s="33" t="s">
        <v>2509</v>
      </c>
      <c r="G1853" s="33" t="s">
        <v>10872</v>
      </c>
      <c r="H1853" s="33" t="s">
        <v>10873</v>
      </c>
      <c r="I1853" s="33" t="s">
        <v>10874</v>
      </c>
      <c r="J1853" s="88" t="str">
        <f t="shared" si="28"/>
        <v>VBS - Bevere 1, Kortrijkstraat 3, 9700 BEVERE</v>
      </c>
    </row>
    <row r="1854" spans="1:10" x14ac:dyDescent="0.25">
      <c r="A1854" s="33">
        <v>24265</v>
      </c>
      <c r="B1854" s="33" t="s">
        <v>5895</v>
      </c>
      <c r="C1854" s="33" t="s">
        <v>4627</v>
      </c>
      <c r="D1854" s="33">
        <v>9052</v>
      </c>
      <c r="E1854" s="33" t="s">
        <v>162</v>
      </c>
      <c r="F1854" s="33" t="s">
        <v>2510</v>
      </c>
      <c r="G1854" s="33" t="s">
        <v>10864</v>
      </c>
      <c r="H1854" s="33" t="s">
        <v>10865</v>
      </c>
      <c r="I1854" s="33" t="s">
        <v>10866</v>
      </c>
      <c r="J1854" s="88" t="str">
        <f t="shared" si="28"/>
        <v>VBS Sint-Vincentiusschool, Hutsepotstraat 27, 9052 ZWIJNAARDE</v>
      </c>
    </row>
    <row r="1855" spans="1:10" x14ac:dyDescent="0.25">
      <c r="A1855" s="33">
        <v>24273</v>
      </c>
      <c r="B1855" s="33" t="s">
        <v>7436</v>
      </c>
      <c r="C1855" s="33" t="s">
        <v>4628</v>
      </c>
      <c r="D1855" s="33">
        <v>9840</v>
      </c>
      <c r="E1855" s="33" t="s">
        <v>478</v>
      </c>
      <c r="F1855" s="33" t="s">
        <v>2511</v>
      </c>
      <c r="G1855" s="33" t="s">
        <v>10864</v>
      </c>
      <c r="H1855" s="33" t="s">
        <v>10865</v>
      </c>
      <c r="I1855" s="33" t="s">
        <v>10866</v>
      </c>
      <c r="J1855" s="88" t="str">
        <f t="shared" si="28"/>
        <v>VBS De Pinte, Baron de Gieylaan 25, 9840 DE PINTE</v>
      </c>
    </row>
    <row r="1856" spans="1:10" x14ac:dyDescent="0.25">
      <c r="A1856" s="33">
        <v>24281</v>
      </c>
      <c r="B1856" s="33" t="s">
        <v>489</v>
      </c>
      <c r="C1856" s="33" t="s">
        <v>4629</v>
      </c>
      <c r="D1856" s="33">
        <v>9840</v>
      </c>
      <c r="E1856" s="33" t="s">
        <v>478</v>
      </c>
      <c r="F1856" s="33" t="s">
        <v>2512</v>
      </c>
      <c r="G1856" s="33" t="s">
        <v>10864</v>
      </c>
      <c r="H1856" s="33" t="s">
        <v>10865</v>
      </c>
      <c r="I1856" s="33" t="s">
        <v>10866</v>
      </c>
      <c r="J1856" s="88" t="str">
        <f t="shared" si="28"/>
        <v>Gemeentelijke Basisschool, Polderbos 1, 9840 DE PINTE</v>
      </c>
    </row>
    <row r="1857" spans="1:10" x14ac:dyDescent="0.25">
      <c r="A1857" s="33">
        <v>24299</v>
      </c>
      <c r="B1857" s="33" t="s">
        <v>5921</v>
      </c>
      <c r="C1857" s="33" t="s">
        <v>4630</v>
      </c>
      <c r="D1857" s="33">
        <v>9840</v>
      </c>
      <c r="E1857" s="33" t="s">
        <v>163</v>
      </c>
      <c r="F1857" s="33" t="s">
        <v>2513</v>
      </c>
      <c r="G1857" s="33" t="s">
        <v>10864</v>
      </c>
      <c r="H1857" s="33" t="s">
        <v>10865</v>
      </c>
      <c r="I1857" s="33" t="s">
        <v>10866</v>
      </c>
      <c r="J1857" s="88" t="str">
        <f t="shared" si="28"/>
        <v>VBS Zevergem, Dorp 32, 9840 ZEVERGEM</v>
      </c>
    </row>
    <row r="1858" spans="1:10" x14ac:dyDescent="0.25">
      <c r="A1858" s="33">
        <v>24307</v>
      </c>
      <c r="B1858" s="33" t="s">
        <v>489</v>
      </c>
      <c r="C1858" s="33" t="s">
        <v>7437</v>
      </c>
      <c r="D1858" s="33">
        <v>9810</v>
      </c>
      <c r="E1858" s="33" t="s">
        <v>479</v>
      </c>
      <c r="F1858" s="33" t="s">
        <v>2514</v>
      </c>
      <c r="G1858" s="33" t="s">
        <v>10864</v>
      </c>
      <c r="H1858" s="33" t="s">
        <v>10865</v>
      </c>
      <c r="I1858" s="33" t="s">
        <v>10866</v>
      </c>
      <c r="J1858" s="88" t="str">
        <f t="shared" si="28"/>
        <v>Gemeentelijke Basisschool, Ommegangstraat 11_A, 9810 NAZARETH</v>
      </c>
    </row>
    <row r="1859" spans="1:10" x14ac:dyDescent="0.25">
      <c r="A1859" s="33">
        <v>24315</v>
      </c>
      <c r="B1859" s="33" t="s">
        <v>5922</v>
      </c>
      <c r="C1859" s="33" t="s">
        <v>4631</v>
      </c>
      <c r="D1859" s="33">
        <v>9810</v>
      </c>
      <c r="E1859" s="33" t="s">
        <v>479</v>
      </c>
      <c r="F1859" s="33" t="s">
        <v>2515</v>
      </c>
      <c r="G1859" s="33" t="s">
        <v>10864</v>
      </c>
      <c r="H1859" s="33" t="s">
        <v>10865</v>
      </c>
      <c r="I1859" s="33" t="s">
        <v>10866</v>
      </c>
      <c r="J1859" s="88" t="str">
        <f t="shared" ref="J1859:J1922" si="29">IF(A1859="","",B1859&amp;", "&amp;C1859&amp;", "&amp;D1859&amp;" "&amp;E1859)</f>
        <v>VBS Nazareth, Dorp 10, 9810 NAZARETH</v>
      </c>
    </row>
    <row r="1860" spans="1:10" x14ac:dyDescent="0.25">
      <c r="A1860" s="33">
        <v>24323</v>
      </c>
      <c r="B1860" s="33" t="s">
        <v>7232</v>
      </c>
      <c r="C1860" s="33" t="s">
        <v>4632</v>
      </c>
      <c r="D1860" s="33">
        <v>9810</v>
      </c>
      <c r="E1860" s="33" t="s">
        <v>164</v>
      </c>
      <c r="F1860" s="33" t="s">
        <v>2516</v>
      </c>
      <c r="G1860" s="33" t="s">
        <v>10864</v>
      </c>
      <c r="H1860" s="33" t="s">
        <v>10865</v>
      </c>
      <c r="I1860" s="33" t="s">
        <v>10866</v>
      </c>
      <c r="J1860" s="88" t="str">
        <f t="shared" si="29"/>
        <v>VBS Eke, Steenweg 52, 9810 EKE</v>
      </c>
    </row>
    <row r="1861" spans="1:10" x14ac:dyDescent="0.25">
      <c r="A1861" s="33">
        <v>24331</v>
      </c>
      <c r="B1861" s="33" t="s">
        <v>5923</v>
      </c>
      <c r="C1861" s="33" t="s">
        <v>4633</v>
      </c>
      <c r="D1861" s="33">
        <v>9890</v>
      </c>
      <c r="E1861" s="33" t="s">
        <v>2931</v>
      </c>
      <c r="F1861" s="33" t="s">
        <v>2932</v>
      </c>
      <c r="G1861" s="33" t="s">
        <v>10864</v>
      </c>
      <c r="H1861" s="33" t="s">
        <v>10865</v>
      </c>
      <c r="I1861" s="33" t="s">
        <v>10866</v>
      </c>
      <c r="J1861" s="88" t="str">
        <f t="shared" si="29"/>
        <v>VBS De Vliegenier, Opperweg 8, 9890 SEMMERZAKE</v>
      </c>
    </row>
    <row r="1862" spans="1:10" x14ac:dyDescent="0.25">
      <c r="A1862" s="33">
        <v>24349</v>
      </c>
      <c r="B1862" s="33" t="s">
        <v>5924</v>
      </c>
      <c r="C1862" s="33" t="s">
        <v>4634</v>
      </c>
      <c r="D1862" s="33">
        <v>9890</v>
      </c>
      <c r="E1862" s="33" t="s">
        <v>166</v>
      </c>
      <c r="F1862" s="33" t="s">
        <v>2517</v>
      </c>
      <c r="G1862" s="33" t="s">
        <v>10864</v>
      </c>
      <c r="H1862" s="33" t="s">
        <v>10865</v>
      </c>
      <c r="I1862" s="33" t="s">
        <v>10866</v>
      </c>
      <c r="J1862" s="88" t="str">
        <f t="shared" si="29"/>
        <v>GBS De Vierklaver A, Veldstraat 14, 9890 ASPER</v>
      </c>
    </row>
    <row r="1863" spans="1:10" x14ac:dyDescent="0.25">
      <c r="A1863" s="33">
        <v>24356</v>
      </c>
      <c r="B1863" s="33" t="s">
        <v>487</v>
      </c>
      <c r="C1863" s="33" t="s">
        <v>4635</v>
      </c>
      <c r="D1863" s="33">
        <v>9890</v>
      </c>
      <c r="E1863" s="33" t="s">
        <v>167</v>
      </c>
      <c r="F1863" s="33" t="s">
        <v>2518</v>
      </c>
      <c r="G1863" s="33" t="s">
        <v>10864</v>
      </c>
      <c r="H1863" s="33" t="s">
        <v>10865</v>
      </c>
      <c r="I1863" s="33" t="s">
        <v>10866</v>
      </c>
      <c r="J1863" s="88" t="str">
        <f t="shared" si="29"/>
        <v>Vrije Basisschool, Bossemstraat 2, 9890 DIKKELVENNE</v>
      </c>
    </row>
    <row r="1864" spans="1:10" x14ac:dyDescent="0.25">
      <c r="A1864" s="33">
        <v>24364</v>
      </c>
      <c r="B1864" s="33" t="s">
        <v>5469</v>
      </c>
      <c r="C1864" s="33" t="s">
        <v>4636</v>
      </c>
      <c r="D1864" s="33">
        <v>9750</v>
      </c>
      <c r="E1864" s="33" t="s">
        <v>6682</v>
      </c>
      <c r="F1864" s="33" t="s">
        <v>2519</v>
      </c>
      <c r="G1864" s="33" t="s">
        <v>10864</v>
      </c>
      <c r="H1864" s="33" t="s">
        <v>10865</v>
      </c>
      <c r="I1864" s="33" t="s">
        <v>10866</v>
      </c>
      <c r="J1864" s="88" t="str">
        <f t="shared" si="29"/>
        <v>VBS De Regenboog, Kwaadstraat 20, 9750 KRUISEM</v>
      </c>
    </row>
    <row r="1865" spans="1:10" x14ac:dyDescent="0.25">
      <c r="A1865" s="33">
        <v>24372</v>
      </c>
      <c r="B1865" s="33" t="s">
        <v>10703</v>
      </c>
      <c r="C1865" s="33" t="s">
        <v>4637</v>
      </c>
      <c r="D1865" s="33">
        <v>9750</v>
      </c>
      <c r="E1865" s="33" t="s">
        <v>6682</v>
      </c>
      <c r="F1865" s="33" t="s">
        <v>2520</v>
      </c>
      <c r="G1865" s="33" t="s">
        <v>10864</v>
      </c>
      <c r="H1865" s="33" t="s">
        <v>10865</v>
      </c>
      <c r="I1865" s="33" t="s">
        <v>10866</v>
      </c>
      <c r="J1865" s="88" t="str">
        <f t="shared" si="29"/>
        <v>GBS De Bosrank, Kerkplein 24, 9750 KRUISEM</v>
      </c>
    </row>
    <row r="1866" spans="1:10" x14ac:dyDescent="0.25">
      <c r="A1866" s="33">
        <v>24381</v>
      </c>
      <c r="B1866" s="33" t="s">
        <v>487</v>
      </c>
      <c r="C1866" s="33" t="s">
        <v>4638</v>
      </c>
      <c r="D1866" s="33">
        <v>9890</v>
      </c>
      <c r="E1866" s="33" t="s">
        <v>166</v>
      </c>
      <c r="F1866" s="33" t="s">
        <v>2521</v>
      </c>
      <c r="G1866" s="33" t="s">
        <v>10864</v>
      </c>
      <c r="H1866" s="33" t="s">
        <v>10865</v>
      </c>
      <c r="I1866" s="33" t="s">
        <v>10866</v>
      </c>
      <c r="J1866" s="88" t="str">
        <f t="shared" si="29"/>
        <v>Vrije Basisschool, Steenweg 41, 9890 ASPER</v>
      </c>
    </row>
    <row r="1867" spans="1:10" x14ac:dyDescent="0.25">
      <c r="A1867" s="33">
        <v>24406</v>
      </c>
      <c r="B1867" s="33" t="s">
        <v>5925</v>
      </c>
      <c r="C1867" s="33" t="s">
        <v>4639</v>
      </c>
      <c r="D1867" s="33">
        <v>9770</v>
      </c>
      <c r="E1867" s="33" t="s">
        <v>6682</v>
      </c>
      <c r="F1867" s="33" t="s">
        <v>2522</v>
      </c>
      <c r="G1867" s="33" t="s">
        <v>10864</v>
      </c>
      <c r="H1867" s="33" t="s">
        <v>10865</v>
      </c>
      <c r="I1867" s="33" t="s">
        <v>10866</v>
      </c>
      <c r="J1867" s="88" t="str">
        <f t="shared" si="29"/>
        <v>VKS Het Hukkelpad, Lozerstraat 26, 9770 KRUISEM</v>
      </c>
    </row>
    <row r="1868" spans="1:10" x14ac:dyDescent="0.25">
      <c r="A1868" s="33">
        <v>24414</v>
      </c>
      <c r="B1868" s="33" t="s">
        <v>10704</v>
      </c>
      <c r="C1868" s="33" t="s">
        <v>4640</v>
      </c>
      <c r="D1868" s="33">
        <v>9750</v>
      </c>
      <c r="E1868" s="33" t="s">
        <v>168</v>
      </c>
      <c r="F1868" s="33" t="s">
        <v>2523</v>
      </c>
      <c r="G1868" s="33" t="s">
        <v>10864</v>
      </c>
      <c r="H1868" s="33" t="s">
        <v>10865</v>
      </c>
      <c r="I1868" s="33" t="s">
        <v>10866</v>
      </c>
      <c r="J1868" s="88" t="str">
        <f t="shared" si="29"/>
        <v>VBS Huise_de hartepit, Kloosterstraat 18_a, 9750 HUISE</v>
      </c>
    </row>
    <row r="1869" spans="1:10" x14ac:dyDescent="0.25">
      <c r="A1869" s="33">
        <v>24448</v>
      </c>
      <c r="B1869" s="33" t="s">
        <v>10705</v>
      </c>
      <c r="C1869" s="33" t="s">
        <v>4641</v>
      </c>
      <c r="D1869" s="33">
        <v>9770</v>
      </c>
      <c r="E1869" s="33" t="s">
        <v>6682</v>
      </c>
      <c r="F1869" s="33" t="s">
        <v>2837</v>
      </c>
      <c r="G1869" s="33" t="s">
        <v>10864</v>
      </c>
      <c r="H1869" s="33" t="s">
        <v>10865</v>
      </c>
      <c r="I1869" s="33" t="s">
        <v>10866</v>
      </c>
      <c r="J1869" s="88" t="str">
        <f t="shared" si="29"/>
        <v>GBS De Weide Wereld, Passionistenstraat 25, 9770 KRUISEM</v>
      </c>
    </row>
    <row r="1870" spans="1:10" x14ac:dyDescent="0.25">
      <c r="A1870" s="33">
        <v>24455</v>
      </c>
      <c r="B1870" s="33" t="s">
        <v>10706</v>
      </c>
      <c r="C1870" s="33" t="s">
        <v>4642</v>
      </c>
      <c r="D1870" s="33">
        <v>9770</v>
      </c>
      <c r="E1870" s="33" t="s">
        <v>6682</v>
      </c>
      <c r="F1870" s="33" t="s">
        <v>2524</v>
      </c>
      <c r="G1870" s="33" t="s">
        <v>10864</v>
      </c>
      <c r="H1870" s="33" t="s">
        <v>10865</v>
      </c>
      <c r="I1870" s="33" t="s">
        <v>10866</v>
      </c>
      <c r="J1870" s="88" t="str">
        <f t="shared" si="29"/>
        <v>VBS De Kruin, Brugstraat 29, 9770 KRUISEM</v>
      </c>
    </row>
    <row r="1871" spans="1:10" x14ac:dyDescent="0.25">
      <c r="A1871" s="33">
        <v>24463</v>
      </c>
      <c r="B1871" s="33" t="s">
        <v>6984</v>
      </c>
      <c r="C1871" s="33" t="s">
        <v>4643</v>
      </c>
      <c r="D1871" s="33">
        <v>9772</v>
      </c>
      <c r="E1871" s="33" t="s">
        <v>169</v>
      </c>
      <c r="F1871" s="33" t="s">
        <v>2525</v>
      </c>
      <c r="G1871" s="33" t="s">
        <v>10864</v>
      </c>
      <c r="H1871" s="33" t="s">
        <v>10865</v>
      </c>
      <c r="I1871" s="33" t="s">
        <v>10866</v>
      </c>
      <c r="J1871" s="88" t="str">
        <f t="shared" si="29"/>
        <v>VKS Het Nest, Nokerepontweg 5, 9772 WANNEGEM-LEDE</v>
      </c>
    </row>
    <row r="1872" spans="1:10" x14ac:dyDescent="0.25">
      <c r="A1872" s="33">
        <v>24489</v>
      </c>
      <c r="B1872" s="33" t="s">
        <v>10707</v>
      </c>
      <c r="C1872" s="33" t="s">
        <v>4644</v>
      </c>
      <c r="D1872" s="33">
        <v>9870</v>
      </c>
      <c r="E1872" s="33" t="s">
        <v>170</v>
      </c>
      <c r="F1872" s="33" t="s">
        <v>2526</v>
      </c>
      <c r="G1872" s="33" t="s">
        <v>10864</v>
      </c>
      <c r="H1872" s="33" t="s">
        <v>10865</v>
      </c>
      <c r="I1872" s="33" t="s">
        <v>10866</v>
      </c>
      <c r="J1872" s="88" t="str">
        <f t="shared" si="29"/>
        <v>GBS Zulte De Vijf Wegen, Waalstraat 116, 9870 ZULTE</v>
      </c>
    </row>
    <row r="1873" spans="1:10" x14ac:dyDescent="0.25">
      <c r="A1873" s="33">
        <v>24497</v>
      </c>
      <c r="B1873" s="33" t="s">
        <v>7233</v>
      </c>
      <c r="C1873" s="33" t="s">
        <v>4645</v>
      </c>
      <c r="D1873" s="33">
        <v>9790</v>
      </c>
      <c r="E1873" s="33" t="s">
        <v>171</v>
      </c>
      <c r="F1873" s="33" t="s">
        <v>2527</v>
      </c>
      <c r="G1873" s="33" t="s">
        <v>10872</v>
      </c>
      <c r="H1873" s="33" t="s">
        <v>10873</v>
      </c>
      <c r="I1873" s="33" t="s">
        <v>10874</v>
      </c>
      <c r="J1873" s="88" t="str">
        <f t="shared" si="29"/>
        <v>VBS 't Hinkelpad, Lindestraat 16, 9790 WORTEGEM-PETEGEM</v>
      </c>
    </row>
    <row r="1874" spans="1:10" x14ac:dyDescent="0.25">
      <c r="A1874" s="33">
        <v>24505</v>
      </c>
      <c r="B1874" s="33" t="s">
        <v>7234</v>
      </c>
      <c r="C1874" s="33" t="s">
        <v>4646</v>
      </c>
      <c r="D1874" s="33">
        <v>9790</v>
      </c>
      <c r="E1874" s="33" t="s">
        <v>171</v>
      </c>
      <c r="F1874" s="33" t="s">
        <v>2528</v>
      </c>
      <c r="G1874" s="33" t="s">
        <v>10872</v>
      </c>
      <c r="H1874" s="33" t="s">
        <v>10873</v>
      </c>
      <c r="I1874" s="33" t="s">
        <v>10874</v>
      </c>
      <c r="J1874" s="88" t="str">
        <f t="shared" si="29"/>
        <v>VBS De Sterrenboom, Gotstraat 1_A, 9790 WORTEGEM-PETEGEM</v>
      </c>
    </row>
    <row r="1875" spans="1:10" x14ac:dyDescent="0.25">
      <c r="A1875" s="33">
        <v>24513</v>
      </c>
      <c r="B1875" s="33" t="s">
        <v>5926</v>
      </c>
      <c r="C1875" s="33" t="s">
        <v>4647</v>
      </c>
      <c r="D1875" s="33">
        <v>9790</v>
      </c>
      <c r="E1875" s="33" t="s">
        <v>171</v>
      </c>
      <c r="F1875" s="33" t="s">
        <v>2529</v>
      </c>
      <c r="G1875" s="33" t="s">
        <v>10864</v>
      </c>
      <c r="H1875" s="33" t="s">
        <v>10865</v>
      </c>
      <c r="I1875" s="33" t="s">
        <v>10866</v>
      </c>
      <c r="J1875" s="88" t="str">
        <f t="shared" si="29"/>
        <v>GBS De Kouter, Lindestraat 30, 9790 WORTEGEM-PETEGEM</v>
      </c>
    </row>
    <row r="1876" spans="1:10" x14ac:dyDescent="0.25">
      <c r="A1876" s="33">
        <v>24521</v>
      </c>
      <c r="B1876" s="33" t="s">
        <v>487</v>
      </c>
      <c r="C1876" s="33" t="s">
        <v>4648</v>
      </c>
      <c r="D1876" s="33">
        <v>9800</v>
      </c>
      <c r="E1876" s="33" t="s">
        <v>480</v>
      </c>
      <c r="F1876" s="33" t="s">
        <v>2530</v>
      </c>
      <c r="G1876" s="33" t="s">
        <v>10864</v>
      </c>
      <c r="H1876" s="33" t="s">
        <v>10865</v>
      </c>
      <c r="I1876" s="33" t="s">
        <v>10866</v>
      </c>
      <c r="J1876" s="88" t="str">
        <f t="shared" si="29"/>
        <v>Vrije Basisschool, Kaaistraat 11, 9800 DEINZE</v>
      </c>
    </row>
    <row r="1877" spans="1:10" x14ac:dyDescent="0.25">
      <c r="A1877" s="33">
        <v>24539</v>
      </c>
      <c r="B1877" s="33" t="s">
        <v>10708</v>
      </c>
      <c r="C1877" s="33" t="s">
        <v>916</v>
      </c>
      <c r="D1877" s="33">
        <v>9800</v>
      </c>
      <c r="E1877" s="33" t="s">
        <v>172</v>
      </c>
      <c r="F1877" s="33" t="s">
        <v>2531</v>
      </c>
      <c r="G1877" s="33" t="s">
        <v>10864</v>
      </c>
      <c r="H1877" s="33" t="s">
        <v>10865</v>
      </c>
      <c r="I1877" s="33" t="s">
        <v>10866</v>
      </c>
      <c r="J1877" s="88" t="str">
        <f t="shared" si="29"/>
        <v>VBS Driessprong, Gaversesteenweg 126_B, 9800 PETEGEM-AAN-DE-LEIE</v>
      </c>
    </row>
    <row r="1878" spans="1:10" x14ac:dyDescent="0.25">
      <c r="A1878" s="33">
        <v>24562</v>
      </c>
      <c r="B1878" s="33" t="s">
        <v>6985</v>
      </c>
      <c r="C1878" s="33" t="s">
        <v>4649</v>
      </c>
      <c r="D1878" s="33">
        <v>9800</v>
      </c>
      <c r="E1878" s="33" t="s">
        <v>172</v>
      </c>
      <c r="F1878" s="33" t="s">
        <v>2532</v>
      </c>
      <c r="G1878" s="33" t="s">
        <v>10864</v>
      </c>
      <c r="H1878" s="33" t="s">
        <v>10865</v>
      </c>
      <c r="I1878" s="33" t="s">
        <v>10866</v>
      </c>
      <c r="J1878" s="88" t="str">
        <f t="shared" si="29"/>
        <v>VBS Sint-Hendrik, Oostkouterlaan 7, 9800 PETEGEM-AAN-DE-LEIE</v>
      </c>
    </row>
    <row r="1879" spans="1:10" x14ac:dyDescent="0.25">
      <c r="A1879" s="33">
        <v>24571</v>
      </c>
      <c r="B1879" s="33" t="s">
        <v>7235</v>
      </c>
      <c r="C1879" s="33" t="s">
        <v>4650</v>
      </c>
      <c r="D1879" s="33">
        <v>9031</v>
      </c>
      <c r="E1879" s="33" t="s">
        <v>481</v>
      </c>
      <c r="F1879" s="33" t="s">
        <v>10219</v>
      </c>
      <c r="G1879" s="33" t="s">
        <v>10864</v>
      </c>
      <c r="H1879" s="33" t="s">
        <v>10865</v>
      </c>
      <c r="I1879" s="33" t="s">
        <v>10866</v>
      </c>
      <c r="J1879" s="88" t="str">
        <f t="shared" si="29"/>
        <v>SBS Klaverdries, Klaverdries 1, 9031 DRONGEN</v>
      </c>
    </row>
    <row r="1880" spans="1:10" x14ac:dyDescent="0.25">
      <c r="A1880" s="33">
        <v>24588</v>
      </c>
      <c r="B1880" s="33" t="s">
        <v>487</v>
      </c>
      <c r="C1880" s="33" t="s">
        <v>4651</v>
      </c>
      <c r="D1880" s="33">
        <v>9031</v>
      </c>
      <c r="E1880" s="33" t="s">
        <v>481</v>
      </c>
      <c r="F1880" s="33" t="s">
        <v>2533</v>
      </c>
      <c r="G1880" s="33" t="s">
        <v>10864</v>
      </c>
      <c r="H1880" s="33" t="s">
        <v>10865</v>
      </c>
      <c r="I1880" s="33" t="s">
        <v>10866</v>
      </c>
      <c r="J1880" s="88" t="str">
        <f t="shared" si="29"/>
        <v>Vrije Basisschool, Kloosterstraat 6_C, 9031 DRONGEN</v>
      </c>
    </row>
    <row r="1881" spans="1:10" x14ac:dyDescent="0.25">
      <c r="A1881" s="33">
        <v>24596</v>
      </c>
      <c r="B1881" s="33" t="s">
        <v>2901</v>
      </c>
      <c r="C1881" s="33" t="s">
        <v>4652</v>
      </c>
      <c r="D1881" s="33">
        <v>9031</v>
      </c>
      <c r="E1881" s="33" t="s">
        <v>481</v>
      </c>
      <c r="F1881" s="33" t="s">
        <v>2534</v>
      </c>
      <c r="G1881" s="33" t="s">
        <v>10864</v>
      </c>
      <c r="H1881" s="33" t="s">
        <v>10865</v>
      </c>
      <c r="I1881" s="33" t="s">
        <v>10866</v>
      </c>
      <c r="J1881" s="88" t="str">
        <f t="shared" si="29"/>
        <v>VBS De Vuurtoren, Oude-Abdijstraat 11, 9031 DRONGEN</v>
      </c>
    </row>
    <row r="1882" spans="1:10" x14ac:dyDescent="0.25">
      <c r="A1882" s="33">
        <v>24604</v>
      </c>
      <c r="B1882" s="33" t="s">
        <v>6845</v>
      </c>
      <c r="C1882" s="33" t="s">
        <v>4653</v>
      </c>
      <c r="D1882" s="33">
        <v>9051</v>
      </c>
      <c r="E1882" s="33" t="s">
        <v>173</v>
      </c>
      <c r="F1882" s="33" t="s">
        <v>2535</v>
      </c>
      <c r="G1882" s="33" t="s">
        <v>10864</v>
      </c>
      <c r="H1882" s="33" t="s">
        <v>10865</v>
      </c>
      <c r="I1882" s="33" t="s">
        <v>10866</v>
      </c>
      <c r="J1882" s="88" t="str">
        <f t="shared" si="29"/>
        <v>SBS Westerhem, Kerkdreef 9, 9051 SINT-DENIJS-WESTREM</v>
      </c>
    </row>
    <row r="1883" spans="1:10" x14ac:dyDescent="0.25">
      <c r="A1883" s="33">
        <v>24612</v>
      </c>
      <c r="B1883" s="33" t="s">
        <v>487</v>
      </c>
      <c r="C1883" s="33" t="s">
        <v>4654</v>
      </c>
      <c r="D1883" s="33">
        <v>9051</v>
      </c>
      <c r="E1883" s="33" t="s">
        <v>173</v>
      </c>
      <c r="F1883" s="33" t="s">
        <v>2536</v>
      </c>
      <c r="G1883" s="33" t="s">
        <v>10864</v>
      </c>
      <c r="H1883" s="33" t="s">
        <v>10865</v>
      </c>
      <c r="I1883" s="33" t="s">
        <v>10866</v>
      </c>
      <c r="J1883" s="88" t="str">
        <f t="shared" si="29"/>
        <v>Vrije Basisschool, Oudeheerweg 3, 9051 SINT-DENIJS-WESTREM</v>
      </c>
    </row>
    <row r="1884" spans="1:10" x14ac:dyDescent="0.25">
      <c r="A1884" s="33">
        <v>24621</v>
      </c>
      <c r="B1884" s="33" t="s">
        <v>5927</v>
      </c>
      <c r="C1884" s="33" t="s">
        <v>4655</v>
      </c>
      <c r="D1884" s="33">
        <v>9831</v>
      </c>
      <c r="E1884" s="33" t="s">
        <v>2933</v>
      </c>
      <c r="F1884" s="33" t="s">
        <v>2934</v>
      </c>
      <c r="G1884" s="33" t="s">
        <v>10864</v>
      </c>
      <c r="H1884" s="33" t="s">
        <v>10865</v>
      </c>
      <c r="I1884" s="33" t="s">
        <v>10866</v>
      </c>
      <c r="J1884" s="88" t="str">
        <f t="shared" si="29"/>
        <v>VBS - Sint-Jozef, Philippe de Denterghemlaan 7, 9831 DEURLE</v>
      </c>
    </row>
    <row r="1885" spans="1:10" x14ac:dyDescent="0.25">
      <c r="A1885" s="33">
        <v>24638</v>
      </c>
      <c r="B1885" s="33" t="s">
        <v>5928</v>
      </c>
      <c r="C1885" s="33" t="s">
        <v>4656</v>
      </c>
      <c r="D1885" s="33">
        <v>9830</v>
      </c>
      <c r="E1885" s="33" t="s">
        <v>174</v>
      </c>
      <c r="F1885" s="33" t="s">
        <v>2538</v>
      </c>
      <c r="G1885" s="33" t="s">
        <v>10864</v>
      </c>
      <c r="H1885" s="33" t="s">
        <v>10865</v>
      </c>
      <c r="I1885" s="33" t="s">
        <v>10866</v>
      </c>
      <c r="J1885" s="88" t="str">
        <f t="shared" si="29"/>
        <v>VBS Simonnet, Maenhoutstraat 68, 9830 SINT-MARTENS-LATEM</v>
      </c>
    </row>
    <row r="1886" spans="1:10" x14ac:dyDescent="0.25">
      <c r="A1886" s="33">
        <v>24646</v>
      </c>
      <c r="B1886" s="33" t="s">
        <v>489</v>
      </c>
      <c r="C1886" s="33" t="s">
        <v>4657</v>
      </c>
      <c r="D1886" s="33">
        <v>9830</v>
      </c>
      <c r="E1886" s="33" t="s">
        <v>174</v>
      </c>
      <c r="F1886" s="33" t="s">
        <v>2539</v>
      </c>
      <c r="G1886" s="33" t="s">
        <v>10864</v>
      </c>
      <c r="H1886" s="33" t="s">
        <v>10865</v>
      </c>
      <c r="I1886" s="33" t="s">
        <v>10866</v>
      </c>
      <c r="J1886" s="88" t="str">
        <f t="shared" si="29"/>
        <v>Gemeentelijke Basisschool, Burgemeesterstraat 7, 9830 SINT-MARTENS-LATEM</v>
      </c>
    </row>
    <row r="1887" spans="1:10" x14ac:dyDescent="0.25">
      <c r="A1887" s="33">
        <v>24653</v>
      </c>
      <c r="B1887" s="33" t="s">
        <v>5929</v>
      </c>
      <c r="C1887" s="33" t="s">
        <v>4658</v>
      </c>
      <c r="D1887" s="33">
        <v>9850</v>
      </c>
      <c r="E1887" s="33" t="s">
        <v>175</v>
      </c>
      <c r="F1887" s="33" t="s">
        <v>2540</v>
      </c>
      <c r="G1887" s="33" t="s">
        <v>10864</v>
      </c>
      <c r="H1887" s="33" t="s">
        <v>10865</v>
      </c>
      <c r="I1887" s="33" t="s">
        <v>10866</v>
      </c>
      <c r="J1887" s="88" t="str">
        <f t="shared" si="29"/>
        <v>VBS Sint-Gerolfsschool, Merendreedorp 24, 9850 MERENDREE</v>
      </c>
    </row>
    <row r="1888" spans="1:10" x14ac:dyDescent="0.25">
      <c r="A1888" s="33">
        <v>24661</v>
      </c>
      <c r="B1888" s="33" t="s">
        <v>10220</v>
      </c>
      <c r="C1888" s="33" t="s">
        <v>4659</v>
      </c>
      <c r="D1888" s="33">
        <v>9850</v>
      </c>
      <c r="E1888" s="33" t="s">
        <v>176</v>
      </c>
      <c r="F1888" s="33" t="s">
        <v>2541</v>
      </c>
      <c r="G1888" s="33" t="s">
        <v>10864</v>
      </c>
      <c r="H1888" s="33" t="s">
        <v>10865</v>
      </c>
      <c r="I1888" s="33" t="s">
        <v>10866</v>
      </c>
      <c r="J1888" s="88" t="str">
        <f t="shared" si="29"/>
        <v>VBS Sint-Paulus Hansbeke, Hansbekedorp 30, 9850 HANSBEKE</v>
      </c>
    </row>
    <row r="1889" spans="1:10" x14ac:dyDescent="0.25">
      <c r="A1889" s="33">
        <v>24679</v>
      </c>
      <c r="B1889" s="33" t="s">
        <v>10709</v>
      </c>
      <c r="C1889" s="33" t="s">
        <v>4660</v>
      </c>
      <c r="D1889" s="33">
        <v>9850</v>
      </c>
      <c r="E1889" s="33" t="s">
        <v>4661</v>
      </c>
      <c r="F1889" s="33" t="s">
        <v>4662</v>
      </c>
      <c r="G1889" s="33" t="s">
        <v>10864</v>
      </c>
      <c r="H1889" s="33" t="s">
        <v>10865</v>
      </c>
      <c r="I1889" s="33" t="s">
        <v>10866</v>
      </c>
      <c r="J1889" s="88" t="str">
        <f t="shared" si="29"/>
        <v>GLS 't Wilgennest Landegem, Vosselarestraat 20, 9850 LANDEGEM</v>
      </c>
    </row>
    <row r="1890" spans="1:10" x14ac:dyDescent="0.25">
      <c r="A1890" s="33">
        <v>24695</v>
      </c>
      <c r="B1890" s="33" t="s">
        <v>7438</v>
      </c>
      <c r="C1890" s="33" t="s">
        <v>4663</v>
      </c>
      <c r="D1890" s="33">
        <v>9880</v>
      </c>
      <c r="E1890" s="33" t="s">
        <v>177</v>
      </c>
      <c r="F1890" s="33" t="s">
        <v>2543</v>
      </c>
      <c r="G1890" s="33" t="s">
        <v>10864</v>
      </c>
      <c r="H1890" s="33" t="s">
        <v>10865</v>
      </c>
      <c r="I1890" s="33" t="s">
        <v>10866</v>
      </c>
      <c r="J1890" s="88" t="str">
        <f t="shared" si="29"/>
        <v>VBS Tabor Lotenhulle, Hullaertstraat 2, 9880 LOTENHULLE</v>
      </c>
    </row>
    <row r="1891" spans="1:10" x14ac:dyDescent="0.25">
      <c r="A1891" s="33">
        <v>24729</v>
      </c>
      <c r="B1891" s="33" t="s">
        <v>10710</v>
      </c>
      <c r="C1891" s="33" t="s">
        <v>4664</v>
      </c>
      <c r="D1891" s="33">
        <v>9870</v>
      </c>
      <c r="E1891" s="33" t="s">
        <v>178</v>
      </c>
      <c r="F1891" s="33" t="s">
        <v>2544</v>
      </c>
      <c r="G1891" s="33" t="s">
        <v>10864</v>
      </c>
      <c r="H1891" s="33" t="s">
        <v>10865</v>
      </c>
      <c r="I1891" s="33" t="s">
        <v>10866</v>
      </c>
      <c r="J1891" s="88" t="str">
        <f t="shared" si="29"/>
        <v>VBS Olsene, Heirweg 30, 9870 OLSENE</v>
      </c>
    </row>
    <row r="1892" spans="1:10" x14ac:dyDescent="0.25">
      <c r="A1892" s="33">
        <v>24737</v>
      </c>
      <c r="B1892" s="33" t="s">
        <v>10221</v>
      </c>
      <c r="C1892" s="33" t="s">
        <v>4665</v>
      </c>
      <c r="D1892" s="33">
        <v>9880</v>
      </c>
      <c r="E1892" s="33" t="s">
        <v>482</v>
      </c>
      <c r="F1892" s="33" t="s">
        <v>2545</v>
      </c>
      <c r="G1892" s="33" t="s">
        <v>10864</v>
      </c>
      <c r="H1892" s="33" t="s">
        <v>10865</v>
      </c>
      <c r="I1892" s="33" t="s">
        <v>10866</v>
      </c>
      <c r="J1892" s="88" t="str">
        <f t="shared" si="29"/>
        <v>VLS Emmaüs, Maria-Middelareslaan 5, 9880 AALTER</v>
      </c>
    </row>
    <row r="1893" spans="1:10" x14ac:dyDescent="0.25">
      <c r="A1893" s="33">
        <v>24745</v>
      </c>
      <c r="B1893" s="33" t="s">
        <v>10222</v>
      </c>
      <c r="C1893" s="33" t="s">
        <v>4666</v>
      </c>
      <c r="D1893" s="33">
        <v>9880</v>
      </c>
      <c r="E1893" s="33" t="s">
        <v>482</v>
      </c>
      <c r="F1893" s="33" t="s">
        <v>2545</v>
      </c>
      <c r="G1893" s="33" t="s">
        <v>10864</v>
      </c>
      <c r="H1893" s="33" t="s">
        <v>10865</v>
      </c>
      <c r="I1893" s="33" t="s">
        <v>10866</v>
      </c>
      <c r="J1893" s="88" t="str">
        <f t="shared" si="29"/>
        <v>VKS Emmaüs, Brouwerijstraat 28, 9880 AALTER</v>
      </c>
    </row>
    <row r="1894" spans="1:10" x14ac:dyDescent="0.25">
      <c r="A1894" s="33">
        <v>24752</v>
      </c>
      <c r="B1894" s="33" t="s">
        <v>7439</v>
      </c>
      <c r="C1894" s="33" t="s">
        <v>10963</v>
      </c>
      <c r="D1894" s="33">
        <v>9880</v>
      </c>
      <c r="E1894" s="33" t="s">
        <v>482</v>
      </c>
      <c r="F1894" s="33" t="s">
        <v>10964</v>
      </c>
      <c r="G1894" s="33" t="s">
        <v>10864</v>
      </c>
      <c r="H1894" s="33" t="s">
        <v>10865</v>
      </c>
      <c r="I1894" s="33" t="s">
        <v>10866</v>
      </c>
      <c r="J1894" s="88" t="str">
        <f t="shared" si="29"/>
        <v>VBS Tabor Sint-Maria-Aalter, Wingenestraat 7_D, 9880 AALTER</v>
      </c>
    </row>
    <row r="1895" spans="1:10" x14ac:dyDescent="0.25">
      <c r="A1895" s="33">
        <v>24761</v>
      </c>
      <c r="B1895" s="33" t="s">
        <v>5930</v>
      </c>
      <c r="C1895" s="33" t="s">
        <v>4667</v>
      </c>
      <c r="D1895" s="33">
        <v>9910</v>
      </c>
      <c r="E1895" s="33" t="s">
        <v>482</v>
      </c>
      <c r="F1895" s="33" t="s">
        <v>2546</v>
      </c>
      <c r="G1895" s="33" t="s">
        <v>10864</v>
      </c>
      <c r="H1895" s="33" t="s">
        <v>10865</v>
      </c>
      <c r="I1895" s="33" t="s">
        <v>10866</v>
      </c>
      <c r="J1895" s="88" t="str">
        <f t="shared" si="29"/>
        <v>VBS Sint-Medardus, Hendelstraat 9_A, 9910 AALTER</v>
      </c>
    </row>
    <row r="1896" spans="1:10" x14ac:dyDescent="0.25">
      <c r="A1896" s="33">
        <v>24778</v>
      </c>
      <c r="B1896" s="33" t="s">
        <v>10965</v>
      </c>
      <c r="C1896" s="33" t="s">
        <v>4668</v>
      </c>
      <c r="D1896" s="33">
        <v>9910</v>
      </c>
      <c r="E1896" s="33" t="s">
        <v>482</v>
      </c>
      <c r="F1896" s="33" t="s">
        <v>2547</v>
      </c>
      <c r="G1896" s="33" t="s">
        <v>10864</v>
      </c>
      <c r="H1896" s="33" t="s">
        <v>10865</v>
      </c>
      <c r="I1896" s="33" t="s">
        <v>10866</v>
      </c>
      <c r="J1896" s="88" t="str">
        <f t="shared" si="29"/>
        <v>VBS Sint-Franciscus_Wolkenzicht, Kloosterstraat 79, 9910 AALTER</v>
      </c>
    </row>
    <row r="1897" spans="1:10" x14ac:dyDescent="0.25">
      <c r="A1897" s="33">
        <v>24802</v>
      </c>
      <c r="B1897" s="33" t="s">
        <v>487</v>
      </c>
      <c r="C1897" s="33" t="s">
        <v>4669</v>
      </c>
      <c r="D1897" s="33">
        <v>9900</v>
      </c>
      <c r="E1897" s="33" t="s">
        <v>483</v>
      </c>
      <c r="F1897" s="33" t="s">
        <v>2548</v>
      </c>
      <c r="G1897" s="33" t="s">
        <v>10864</v>
      </c>
      <c r="H1897" s="33" t="s">
        <v>10865</v>
      </c>
      <c r="I1897" s="33" t="s">
        <v>10866</v>
      </c>
      <c r="J1897" s="88" t="str">
        <f t="shared" si="29"/>
        <v>Vrije Basisschool, Abdijstraat 33, 9900 EEKLO</v>
      </c>
    </row>
    <row r="1898" spans="1:10" x14ac:dyDescent="0.25">
      <c r="A1898" s="33">
        <v>24811</v>
      </c>
      <c r="B1898" s="33" t="s">
        <v>487</v>
      </c>
      <c r="C1898" s="33" t="s">
        <v>4670</v>
      </c>
      <c r="D1898" s="33">
        <v>9900</v>
      </c>
      <c r="E1898" s="33" t="s">
        <v>483</v>
      </c>
      <c r="F1898" s="33" t="s">
        <v>2549</v>
      </c>
      <c r="G1898" s="33" t="s">
        <v>10864</v>
      </c>
      <c r="H1898" s="33" t="s">
        <v>10865</v>
      </c>
      <c r="I1898" s="33" t="s">
        <v>10866</v>
      </c>
      <c r="J1898" s="88" t="str">
        <f t="shared" si="29"/>
        <v>Vrije Basisschool, Pastoor Bontestraat 2, 9900 EEKLO</v>
      </c>
    </row>
    <row r="1899" spans="1:10" x14ac:dyDescent="0.25">
      <c r="A1899" s="33">
        <v>24836</v>
      </c>
      <c r="B1899" s="33" t="s">
        <v>7236</v>
      </c>
      <c r="C1899" s="33" t="s">
        <v>4671</v>
      </c>
      <c r="D1899" s="33">
        <v>9900</v>
      </c>
      <c r="E1899" s="33" t="s">
        <v>483</v>
      </c>
      <c r="F1899" s="33" t="s">
        <v>2550</v>
      </c>
      <c r="G1899" s="33" t="s">
        <v>10864</v>
      </c>
      <c r="H1899" s="33" t="s">
        <v>10865</v>
      </c>
      <c r="I1899" s="33" t="s">
        <v>10866</v>
      </c>
      <c r="J1899" s="88" t="str">
        <f t="shared" si="29"/>
        <v>VBS Wegel A, Burg. Lionel Pussemierstraat 120, 9900 EEKLO</v>
      </c>
    </row>
    <row r="1900" spans="1:10" x14ac:dyDescent="0.25">
      <c r="A1900" s="33">
        <v>24869</v>
      </c>
      <c r="B1900" s="33" t="s">
        <v>6824</v>
      </c>
      <c r="C1900" s="33" t="s">
        <v>4672</v>
      </c>
      <c r="D1900" s="33">
        <v>9030</v>
      </c>
      <c r="E1900" s="33" t="s">
        <v>484</v>
      </c>
      <c r="F1900" s="33" t="s">
        <v>2551</v>
      </c>
      <c r="G1900" s="33" t="s">
        <v>10864</v>
      </c>
      <c r="H1900" s="33" t="s">
        <v>10865</v>
      </c>
      <c r="I1900" s="33" t="s">
        <v>10866</v>
      </c>
      <c r="J1900" s="88" t="str">
        <f t="shared" si="29"/>
        <v>SBS De Brug, Trekweg 1, 9030 MARIAKERKE</v>
      </c>
    </row>
    <row r="1901" spans="1:10" x14ac:dyDescent="0.25">
      <c r="A1901" s="33">
        <v>24877</v>
      </c>
      <c r="B1901" s="33" t="s">
        <v>5931</v>
      </c>
      <c r="C1901" s="33" t="s">
        <v>4673</v>
      </c>
      <c r="D1901" s="33">
        <v>9030</v>
      </c>
      <c r="E1901" s="33" t="s">
        <v>484</v>
      </c>
      <c r="F1901" s="33" t="s">
        <v>2552</v>
      </c>
      <c r="G1901" s="33" t="s">
        <v>10864</v>
      </c>
      <c r="H1901" s="33" t="s">
        <v>10865</v>
      </c>
      <c r="I1901" s="33" t="s">
        <v>10866</v>
      </c>
      <c r="J1901" s="88" t="str">
        <f t="shared" si="29"/>
        <v>VLS Sint-Lieven Kolegem, Eeklostraat 7, 9030 MARIAKERKE</v>
      </c>
    </row>
    <row r="1902" spans="1:10" x14ac:dyDescent="0.25">
      <c r="A1902" s="33">
        <v>24885</v>
      </c>
      <c r="B1902" s="33" t="s">
        <v>5932</v>
      </c>
      <c r="C1902" s="33" t="s">
        <v>4674</v>
      </c>
      <c r="D1902" s="33">
        <v>9030</v>
      </c>
      <c r="E1902" s="33" t="s">
        <v>484</v>
      </c>
      <c r="F1902" s="33" t="s">
        <v>2553</v>
      </c>
      <c r="G1902" s="33" t="s">
        <v>10864</v>
      </c>
      <c r="H1902" s="33" t="s">
        <v>10865</v>
      </c>
      <c r="I1902" s="33" t="s">
        <v>10866</v>
      </c>
      <c r="J1902" s="88" t="str">
        <f t="shared" si="29"/>
        <v>VKS Sint Lieven Kolegem, Eeklostraat 144, 9030 MARIAKERKE</v>
      </c>
    </row>
    <row r="1903" spans="1:10" x14ac:dyDescent="0.25">
      <c r="A1903" s="33">
        <v>24893</v>
      </c>
      <c r="B1903" s="33" t="s">
        <v>10966</v>
      </c>
      <c r="C1903" s="33" t="s">
        <v>4675</v>
      </c>
      <c r="D1903" s="33">
        <v>9030</v>
      </c>
      <c r="E1903" s="33" t="s">
        <v>484</v>
      </c>
      <c r="F1903" s="33" t="s">
        <v>2554</v>
      </c>
      <c r="G1903" s="33" t="s">
        <v>10864</v>
      </c>
      <c r="H1903" s="33" t="s">
        <v>10865</v>
      </c>
      <c r="I1903" s="33" t="s">
        <v>10866</v>
      </c>
      <c r="J1903" s="88" t="str">
        <f t="shared" si="29"/>
        <v>VBS 11, Elfnovemberstraat 23, 9030 MARIAKERKE</v>
      </c>
    </row>
    <row r="1904" spans="1:10" x14ac:dyDescent="0.25">
      <c r="A1904" s="33">
        <v>24901</v>
      </c>
      <c r="B1904" s="33" t="s">
        <v>10223</v>
      </c>
      <c r="C1904" s="33" t="s">
        <v>4676</v>
      </c>
      <c r="D1904" s="33">
        <v>9920</v>
      </c>
      <c r="E1904" s="33" t="s">
        <v>6683</v>
      </c>
      <c r="F1904" s="33" t="s">
        <v>2555</v>
      </c>
      <c r="G1904" s="33" t="s">
        <v>10864</v>
      </c>
      <c r="H1904" s="33" t="s">
        <v>10865</v>
      </c>
      <c r="I1904" s="33" t="s">
        <v>10866</v>
      </c>
      <c r="J1904" s="88" t="str">
        <f t="shared" si="29"/>
        <v>GBS Lievegem, Eeksken 29, 9920 LIEVEGEM</v>
      </c>
    </row>
    <row r="1905" spans="1:10" x14ac:dyDescent="0.25">
      <c r="A1905" s="33">
        <v>24943</v>
      </c>
      <c r="B1905" s="33" t="s">
        <v>5933</v>
      </c>
      <c r="C1905" s="33" t="s">
        <v>4677</v>
      </c>
      <c r="D1905" s="33">
        <v>9921</v>
      </c>
      <c r="E1905" s="33" t="s">
        <v>179</v>
      </c>
      <c r="F1905" s="33" t="s">
        <v>2556</v>
      </c>
      <c r="G1905" s="33" t="s">
        <v>10864</v>
      </c>
      <c r="H1905" s="33" t="s">
        <v>10865</v>
      </c>
      <c r="I1905" s="33" t="s">
        <v>10866</v>
      </c>
      <c r="J1905" s="88" t="str">
        <f t="shared" si="29"/>
        <v>VKS De Speelfontein, Kasteellaan 9, 9921 VINDERHOUTE</v>
      </c>
    </row>
    <row r="1906" spans="1:10" x14ac:dyDescent="0.25">
      <c r="A1906" s="33">
        <v>24951</v>
      </c>
      <c r="B1906" s="33" t="s">
        <v>10224</v>
      </c>
      <c r="C1906" s="33" t="s">
        <v>4678</v>
      </c>
      <c r="D1906" s="33">
        <v>9930</v>
      </c>
      <c r="E1906" s="33" t="s">
        <v>6683</v>
      </c>
      <c r="F1906" s="33" t="s">
        <v>2557</v>
      </c>
      <c r="G1906" s="33" t="s">
        <v>10864</v>
      </c>
      <c r="H1906" s="33" t="s">
        <v>10865</v>
      </c>
      <c r="I1906" s="33" t="s">
        <v>10866</v>
      </c>
      <c r="J1906" s="88" t="str">
        <f t="shared" si="29"/>
        <v>VBS Beke, Oude Staatsbaan 64, 9930 LIEVEGEM</v>
      </c>
    </row>
    <row r="1907" spans="1:10" x14ac:dyDescent="0.25">
      <c r="A1907" s="33">
        <v>24984</v>
      </c>
      <c r="B1907" s="33" t="s">
        <v>5934</v>
      </c>
      <c r="C1907" s="33" t="s">
        <v>4679</v>
      </c>
      <c r="D1907" s="33">
        <v>9931</v>
      </c>
      <c r="E1907" s="33" t="s">
        <v>180</v>
      </c>
      <c r="F1907" s="33" t="s">
        <v>2558</v>
      </c>
      <c r="G1907" s="33" t="s">
        <v>10864</v>
      </c>
      <c r="H1907" s="33" t="s">
        <v>10865</v>
      </c>
      <c r="I1907" s="33" t="s">
        <v>10866</v>
      </c>
      <c r="J1907" s="88" t="str">
        <f t="shared" si="29"/>
        <v>VBS Twinkel, Veldhoek 4, 9931 OOSTWINKEL</v>
      </c>
    </row>
    <row r="1908" spans="1:10" x14ac:dyDescent="0.25">
      <c r="A1908" s="33">
        <v>24992</v>
      </c>
      <c r="B1908" s="33" t="s">
        <v>10225</v>
      </c>
      <c r="C1908" s="33" t="s">
        <v>4680</v>
      </c>
      <c r="D1908" s="33">
        <v>9940</v>
      </c>
      <c r="E1908" s="33" t="s">
        <v>181</v>
      </c>
      <c r="F1908" s="33" t="s">
        <v>5935</v>
      </c>
      <c r="G1908" s="33" t="s">
        <v>10864</v>
      </c>
      <c r="H1908" s="33" t="s">
        <v>10865</v>
      </c>
      <c r="I1908" s="33" t="s">
        <v>10866</v>
      </c>
      <c r="J1908" s="88" t="str">
        <f t="shared" si="29"/>
        <v>GBS Sleidinge, Sleidinge-Dorp 142, 9940 SLEIDINGE</v>
      </c>
    </row>
    <row r="1909" spans="1:10" x14ac:dyDescent="0.25">
      <c r="A1909" s="33">
        <v>25007</v>
      </c>
      <c r="B1909" s="33" t="s">
        <v>487</v>
      </c>
      <c r="C1909" s="33" t="s">
        <v>4681</v>
      </c>
      <c r="D1909" s="33">
        <v>9940</v>
      </c>
      <c r="E1909" s="33" t="s">
        <v>181</v>
      </c>
      <c r="F1909" s="33" t="s">
        <v>2559</v>
      </c>
      <c r="G1909" s="33" t="s">
        <v>10864</v>
      </c>
      <c r="H1909" s="33" t="s">
        <v>10865</v>
      </c>
      <c r="I1909" s="33" t="s">
        <v>10866</v>
      </c>
      <c r="J1909" s="88" t="str">
        <f t="shared" si="29"/>
        <v>Vrije Basisschool, Akkerken 2, 9940 SLEIDINGE</v>
      </c>
    </row>
    <row r="1910" spans="1:10" x14ac:dyDescent="0.25">
      <c r="A1910" s="33">
        <v>25015</v>
      </c>
      <c r="B1910" s="33" t="s">
        <v>5936</v>
      </c>
      <c r="C1910" s="33" t="s">
        <v>6846</v>
      </c>
      <c r="D1910" s="33">
        <v>9950</v>
      </c>
      <c r="E1910" s="33" t="s">
        <v>6683</v>
      </c>
      <c r="F1910" s="33" t="s">
        <v>2560</v>
      </c>
      <c r="G1910" s="33" t="s">
        <v>10864</v>
      </c>
      <c r="H1910" s="33" t="s">
        <v>10865</v>
      </c>
      <c r="I1910" s="33" t="s">
        <v>10866</v>
      </c>
      <c r="J1910" s="88" t="str">
        <f t="shared" si="29"/>
        <v>VLS De Lieve, Toekomststraat 15, 9950 LIEVEGEM</v>
      </c>
    </row>
    <row r="1911" spans="1:10" x14ac:dyDescent="0.25">
      <c r="A1911" s="33">
        <v>25023</v>
      </c>
      <c r="B1911" s="33" t="s">
        <v>5937</v>
      </c>
      <c r="C1911" s="33" t="s">
        <v>6847</v>
      </c>
      <c r="D1911" s="33">
        <v>9950</v>
      </c>
      <c r="E1911" s="33" t="s">
        <v>6683</v>
      </c>
      <c r="F1911" s="33" t="s">
        <v>2561</v>
      </c>
      <c r="G1911" s="33" t="s">
        <v>10864</v>
      </c>
      <c r="H1911" s="33" t="s">
        <v>10865</v>
      </c>
      <c r="I1911" s="33" t="s">
        <v>10866</v>
      </c>
      <c r="J1911" s="88" t="str">
        <f t="shared" si="29"/>
        <v>VKS 't Kersenpitje, Toekomststraat 14, 9950 LIEVEGEM</v>
      </c>
    </row>
    <row r="1912" spans="1:10" x14ac:dyDescent="0.25">
      <c r="A1912" s="33">
        <v>25072</v>
      </c>
      <c r="B1912" s="33" t="s">
        <v>5938</v>
      </c>
      <c r="C1912" s="33" t="s">
        <v>4682</v>
      </c>
      <c r="D1912" s="33">
        <v>9968</v>
      </c>
      <c r="E1912" s="33" t="s">
        <v>182</v>
      </c>
      <c r="F1912" s="33" t="s">
        <v>2562</v>
      </c>
      <c r="G1912" s="33" t="s">
        <v>10864</v>
      </c>
      <c r="H1912" s="33" t="s">
        <v>10865</v>
      </c>
      <c r="I1912" s="33" t="s">
        <v>10866</v>
      </c>
      <c r="J1912" s="88" t="str">
        <f t="shared" si="29"/>
        <v>VBS 't Brugje, Sint-Bernardusstraat 1_B, 9968 BASSEVELDE</v>
      </c>
    </row>
    <row r="1913" spans="1:10" x14ac:dyDescent="0.25">
      <c r="A1913" s="33">
        <v>25081</v>
      </c>
      <c r="B1913" s="33" t="s">
        <v>5709</v>
      </c>
      <c r="C1913" s="33" t="s">
        <v>4683</v>
      </c>
      <c r="D1913" s="33">
        <v>9968</v>
      </c>
      <c r="E1913" s="33" t="s">
        <v>182</v>
      </c>
      <c r="F1913" s="33" t="s">
        <v>2563</v>
      </c>
      <c r="G1913" s="33" t="s">
        <v>10864</v>
      </c>
      <c r="H1913" s="33" t="s">
        <v>10865</v>
      </c>
      <c r="I1913" s="33" t="s">
        <v>10866</v>
      </c>
      <c r="J1913" s="88" t="str">
        <f t="shared" si="29"/>
        <v>GBS De Duizendpoot, Nieuwe Boekhoutestraat 26, 9968 BASSEVELDE</v>
      </c>
    </row>
    <row r="1914" spans="1:10" x14ac:dyDescent="0.25">
      <c r="A1914" s="33">
        <v>25098</v>
      </c>
      <c r="B1914" s="33" t="s">
        <v>5682</v>
      </c>
      <c r="C1914" s="33" t="s">
        <v>4684</v>
      </c>
      <c r="D1914" s="33">
        <v>9968</v>
      </c>
      <c r="E1914" s="33" t="s">
        <v>183</v>
      </c>
      <c r="F1914" s="33" t="s">
        <v>2564</v>
      </c>
      <c r="G1914" s="33" t="s">
        <v>10864</v>
      </c>
      <c r="H1914" s="33" t="s">
        <v>10865</v>
      </c>
      <c r="I1914" s="33" t="s">
        <v>10866</v>
      </c>
      <c r="J1914" s="88" t="str">
        <f t="shared" si="29"/>
        <v>VBS De Kameleon, Oosteeklo-Dorp 58_A, 9968 OOSTEEKLO</v>
      </c>
    </row>
    <row r="1915" spans="1:10" x14ac:dyDescent="0.25">
      <c r="A1915" s="33">
        <v>25122</v>
      </c>
      <c r="B1915" s="33" t="s">
        <v>6986</v>
      </c>
      <c r="C1915" s="33" t="s">
        <v>4685</v>
      </c>
      <c r="D1915" s="33">
        <v>9971</v>
      </c>
      <c r="E1915" s="33" t="s">
        <v>184</v>
      </c>
      <c r="F1915" s="33" t="s">
        <v>2565</v>
      </c>
      <c r="G1915" s="33" t="s">
        <v>10864</v>
      </c>
      <c r="H1915" s="33" t="s">
        <v>10865</v>
      </c>
      <c r="I1915" s="33" t="s">
        <v>10866</v>
      </c>
      <c r="J1915" s="88" t="str">
        <f t="shared" si="29"/>
        <v>VBS De Hei(r)akker, Heihoekse Kerkwegel 9, 9971 LEMBEKE</v>
      </c>
    </row>
    <row r="1916" spans="1:10" x14ac:dyDescent="0.25">
      <c r="A1916" s="33">
        <v>25131</v>
      </c>
      <c r="B1916" s="33" t="s">
        <v>5594</v>
      </c>
      <c r="C1916" s="33" t="s">
        <v>4686</v>
      </c>
      <c r="D1916" s="33">
        <v>9980</v>
      </c>
      <c r="E1916" s="33" t="s">
        <v>185</v>
      </c>
      <c r="F1916" s="33" t="s">
        <v>2566</v>
      </c>
      <c r="G1916" s="33" t="s">
        <v>10864</v>
      </c>
      <c r="H1916" s="33" t="s">
        <v>10865</v>
      </c>
      <c r="I1916" s="33" t="s">
        <v>10866</v>
      </c>
      <c r="J1916" s="88" t="str">
        <f t="shared" si="29"/>
        <v>VBS De Schakel, Dorpsstraat 59, 9980 SINT-LAUREINS</v>
      </c>
    </row>
    <row r="1917" spans="1:10" x14ac:dyDescent="0.25">
      <c r="A1917" s="33">
        <v>25148</v>
      </c>
      <c r="B1917" s="33" t="s">
        <v>5313</v>
      </c>
      <c r="C1917" s="33" t="s">
        <v>4687</v>
      </c>
      <c r="D1917" s="33">
        <v>9980</v>
      </c>
      <c r="E1917" s="33" t="s">
        <v>185</v>
      </c>
      <c r="F1917" s="33" t="s">
        <v>2567</v>
      </c>
      <c r="G1917" s="33" t="s">
        <v>10864</v>
      </c>
      <c r="H1917" s="33" t="s">
        <v>10865</v>
      </c>
      <c r="I1917" s="33" t="s">
        <v>10866</v>
      </c>
      <c r="J1917" s="88" t="str">
        <f t="shared" si="29"/>
        <v>GBS De Regenboog, Leemweg 1, 9980 SINT-LAUREINS</v>
      </c>
    </row>
    <row r="1918" spans="1:10" x14ac:dyDescent="0.25">
      <c r="A1918" s="33">
        <v>25155</v>
      </c>
      <c r="B1918" s="33" t="s">
        <v>5441</v>
      </c>
      <c r="C1918" s="33" t="s">
        <v>4688</v>
      </c>
      <c r="D1918" s="33">
        <v>9982</v>
      </c>
      <c r="E1918" s="33" t="s">
        <v>186</v>
      </c>
      <c r="F1918" s="33" t="s">
        <v>10711</v>
      </c>
      <c r="G1918" s="33" t="s">
        <v>10864</v>
      </c>
      <c r="H1918" s="33" t="s">
        <v>10865</v>
      </c>
      <c r="I1918" s="33" t="s">
        <v>10866</v>
      </c>
      <c r="J1918" s="88" t="str">
        <f t="shared" si="29"/>
        <v>VBS De Springplank, Moerstraat 2, 9982 SINT-JAN-IN-EREMO</v>
      </c>
    </row>
    <row r="1919" spans="1:10" x14ac:dyDescent="0.25">
      <c r="A1919" s="33">
        <v>25163</v>
      </c>
      <c r="B1919" s="33" t="s">
        <v>10967</v>
      </c>
      <c r="C1919" s="33" t="s">
        <v>4085</v>
      </c>
      <c r="D1919" s="33">
        <v>9988</v>
      </c>
      <c r="E1919" s="33" t="s">
        <v>187</v>
      </c>
      <c r="F1919" s="33" t="s">
        <v>2568</v>
      </c>
      <c r="G1919" s="33" t="s">
        <v>10864</v>
      </c>
      <c r="H1919" s="33" t="s">
        <v>10865</v>
      </c>
      <c r="I1919" s="33" t="s">
        <v>10866</v>
      </c>
      <c r="J1919" s="88" t="str">
        <f t="shared" si="29"/>
        <v>VKS De Kangoeroe, Kloosterstraat 18, 9988 WATERVLIET</v>
      </c>
    </row>
    <row r="1920" spans="1:10" x14ac:dyDescent="0.25">
      <c r="A1920" s="33">
        <v>25171</v>
      </c>
      <c r="B1920" s="33" t="s">
        <v>5939</v>
      </c>
      <c r="C1920" s="33" t="s">
        <v>4689</v>
      </c>
      <c r="D1920" s="33">
        <v>9990</v>
      </c>
      <c r="E1920" s="33" t="s">
        <v>485</v>
      </c>
      <c r="F1920" s="33" t="s">
        <v>2569</v>
      </c>
      <c r="G1920" s="33" t="s">
        <v>10864</v>
      </c>
      <c r="H1920" s="33" t="s">
        <v>10865</v>
      </c>
      <c r="I1920" s="33" t="s">
        <v>10866</v>
      </c>
      <c r="J1920" s="88" t="str">
        <f t="shared" si="29"/>
        <v>VKS De Kleuterark, Marktstraat 15, 9990 MALDEGEM</v>
      </c>
    </row>
    <row r="1921" spans="1:10" x14ac:dyDescent="0.25">
      <c r="A1921" s="33">
        <v>25189</v>
      </c>
      <c r="B1921" s="33" t="s">
        <v>5940</v>
      </c>
      <c r="C1921" s="33" t="s">
        <v>4690</v>
      </c>
      <c r="D1921" s="33">
        <v>9990</v>
      </c>
      <c r="E1921" s="33" t="s">
        <v>485</v>
      </c>
      <c r="F1921" s="33" t="s">
        <v>2570</v>
      </c>
      <c r="G1921" s="33" t="s">
        <v>10864</v>
      </c>
      <c r="H1921" s="33" t="s">
        <v>10865</v>
      </c>
      <c r="I1921" s="33" t="s">
        <v>10866</v>
      </c>
      <c r="J1921" s="88" t="str">
        <f t="shared" si="29"/>
        <v>VBS De Ark II, Zwarte Zusterslaan 1, 9990 MALDEGEM</v>
      </c>
    </row>
    <row r="1922" spans="1:10" x14ac:dyDescent="0.25">
      <c r="A1922" s="33">
        <v>25197</v>
      </c>
      <c r="B1922" s="33" t="s">
        <v>5941</v>
      </c>
      <c r="C1922" s="33" t="s">
        <v>4691</v>
      </c>
      <c r="D1922" s="33">
        <v>9990</v>
      </c>
      <c r="E1922" s="33" t="s">
        <v>485</v>
      </c>
      <c r="F1922" s="33" t="s">
        <v>2571</v>
      </c>
      <c r="G1922" s="33" t="s">
        <v>10864</v>
      </c>
      <c r="H1922" s="33" t="s">
        <v>10865</v>
      </c>
      <c r="I1922" s="33" t="s">
        <v>10866</v>
      </c>
      <c r="J1922" s="88" t="str">
        <f t="shared" si="29"/>
        <v>VBS De Parel, Donkstraat 118, 9990 MALDEGEM</v>
      </c>
    </row>
    <row r="1923" spans="1:10" x14ac:dyDescent="0.25">
      <c r="A1923" s="33">
        <v>25205</v>
      </c>
      <c r="B1923" s="33" t="s">
        <v>5942</v>
      </c>
      <c r="C1923" s="33" t="s">
        <v>4689</v>
      </c>
      <c r="D1923" s="33">
        <v>9990</v>
      </c>
      <c r="E1923" s="33" t="s">
        <v>485</v>
      </c>
      <c r="F1923" s="33" t="s">
        <v>2572</v>
      </c>
      <c r="G1923" s="33" t="s">
        <v>10864</v>
      </c>
      <c r="H1923" s="33" t="s">
        <v>10865</v>
      </c>
      <c r="I1923" s="33" t="s">
        <v>10866</v>
      </c>
      <c r="J1923" s="88" t="str">
        <f t="shared" ref="J1923:J1986" si="30">IF(A1923="","",B1923&amp;", "&amp;C1923&amp;", "&amp;D1923&amp;" "&amp;E1923)</f>
        <v>VBS De Ark I, Marktstraat 15, 9990 MALDEGEM</v>
      </c>
    </row>
    <row r="1924" spans="1:10" x14ac:dyDescent="0.25">
      <c r="A1924" s="33">
        <v>25221</v>
      </c>
      <c r="B1924" s="33" t="s">
        <v>5943</v>
      </c>
      <c r="C1924" s="33" t="s">
        <v>4692</v>
      </c>
      <c r="D1924" s="33">
        <v>9991</v>
      </c>
      <c r="E1924" s="33" t="s">
        <v>188</v>
      </c>
      <c r="F1924" s="33" t="s">
        <v>2573</v>
      </c>
      <c r="G1924" s="33" t="s">
        <v>10864</v>
      </c>
      <c r="H1924" s="33" t="s">
        <v>10865</v>
      </c>
      <c r="I1924" s="33" t="s">
        <v>10866</v>
      </c>
      <c r="J1924" s="88" t="str">
        <f t="shared" si="30"/>
        <v>VBS De Papaver, Adegem-Dorp 16_A, 9991 ADEGEM</v>
      </c>
    </row>
    <row r="1925" spans="1:10" x14ac:dyDescent="0.25">
      <c r="A1925" s="33">
        <v>25239</v>
      </c>
      <c r="B1925" s="33" t="s">
        <v>7440</v>
      </c>
      <c r="C1925" s="33" t="s">
        <v>4693</v>
      </c>
      <c r="D1925" s="33">
        <v>9991</v>
      </c>
      <c r="E1925" s="33" t="s">
        <v>188</v>
      </c>
      <c r="F1925" s="33" t="s">
        <v>2574</v>
      </c>
      <c r="G1925" s="33" t="s">
        <v>10864</v>
      </c>
      <c r="H1925" s="33" t="s">
        <v>10865</v>
      </c>
      <c r="I1925" s="33" t="s">
        <v>10866</v>
      </c>
      <c r="J1925" s="88" t="str">
        <f t="shared" si="30"/>
        <v>GO! BS De Kruipuit, Kruipuit 19_A, 9991 ADEGEM</v>
      </c>
    </row>
    <row r="1926" spans="1:10" x14ac:dyDescent="0.25">
      <c r="A1926" s="33">
        <v>25247</v>
      </c>
      <c r="B1926" s="33" t="s">
        <v>5944</v>
      </c>
      <c r="C1926" s="33" t="s">
        <v>5945</v>
      </c>
      <c r="D1926" s="33">
        <v>1070</v>
      </c>
      <c r="E1926" s="33" t="s">
        <v>492</v>
      </c>
      <c r="F1926" s="33" t="s">
        <v>5946</v>
      </c>
      <c r="G1926" s="33" t="s">
        <v>6912</v>
      </c>
      <c r="H1926" s="33" t="s">
        <v>6616</v>
      </c>
      <c r="I1926" s="33" t="s">
        <v>7081</v>
      </c>
      <c r="J1926" s="88" t="str">
        <f t="shared" si="30"/>
        <v>VBSBO SPES, Verheydenstraat 39, 1070 ANDERLECHT</v>
      </c>
    </row>
    <row r="1927" spans="1:10" x14ac:dyDescent="0.25">
      <c r="A1927" s="33">
        <v>25254</v>
      </c>
      <c r="B1927" s="33" t="s">
        <v>5947</v>
      </c>
      <c r="C1927" s="33" t="s">
        <v>5948</v>
      </c>
      <c r="D1927" s="33">
        <v>1080</v>
      </c>
      <c r="E1927" s="33" t="s">
        <v>488</v>
      </c>
      <c r="F1927" s="33" t="s">
        <v>5949</v>
      </c>
      <c r="G1927" s="33" t="s">
        <v>6912</v>
      </c>
      <c r="H1927" s="33" t="s">
        <v>6616</v>
      </c>
      <c r="I1927" s="33" t="s">
        <v>7081</v>
      </c>
      <c r="J1927" s="88" t="str">
        <f t="shared" si="30"/>
        <v>VLSBO Sint-Jozefschool, Vandernootstraat 52, 1080 SINT-JANS-MOLENBEEK</v>
      </c>
    </row>
    <row r="1928" spans="1:10" x14ac:dyDescent="0.25">
      <c r="A1928" s="33">
        <v>25271</v>
      </c>
      <c r="B1928" s="33" t="s">
        <v>6987</v>
      </c>
      <c r="C1928" s="33" t="s">
        <v>5950</v>
      </c>
      <c r="D1928" s="33">
        <v>1082</v>
      </c>
      <c r="E1928" s="33" t="s">
        <v>255</v>
      </c>
      <c r="F1928" s="33" t="s">
        <v>5951</v>
      </c>
      <c r="G1928" s="33" t="s">
        <v>6912</v>
      </c>
      <c r="H1928" s="33" t="s">
        <v>6616</v>
      </c>
      <c r="I1928" s="33" t="s">
        <v>7081</v>
      </c>
      <c r="J1928" s="88" t="str">
        <f t="shared" si="30"/>
        <v>Kasterlinden BUBAO, Groot-Bijgaardenstraat 434, 1082 SINT-AGATHA-BERCHEM</v>
      </c>
    </row>
    <row r="1929" spans="1:10" x14ac:dyDescent="0.25">
      <c r="A1929" s="33">
        <v>25288</v>
      </c>
      <c r="B1929" s="33" t="s">
        <v>10712</v>
      </c>
      <c r="C1929" s="33" t="s">
        <v>5953</v>
      </c>
      <c r="D1929" s="33">
        <v>1200</v>
      </c>
      <c r="E1929" s="33" t="s">
        <v>262</v>
      </c>
      <c r="F1929" s="33" t="s">
        <v>5954</v>
      </c>
      <c r="G1929" s="33" t="s">
        <v>6912</v>
      </c>
      <c r="H1929" s="33" t="s">
        <v>6616</v>
      </c>
      <c r="I1929" s="33" t="s">
        <v>7081</v>
      </c>
      <c r="J1929" s="88" t="str">
        <f t="shared" si="30"/>
        <v>VBSBO KI Woluwe, Georges Henrilaan 278, 1200 SINT-LAMBRECHTS-WOLUWE</v>
      </c>
    </row>
    <row r="1930" spans="1:10" x14ac:dyDescent="0.25">
      <c r="A1930" s="33">
        <v>25296</v>
      </c>
      <c r="B1930" s="33" t="s">
        <v>5955</v>
      </c>
      <c r="C1930" s="33" t="s">
        <v>3274</v>
      </c>
      <c r="D1930" s="33">
        <v>1200</v>
      </c>
      <c r="E1930" s="33" t="s">
        <v>262</v>
      </c>
      <c r="F1930" s="33" t="s">
        <v>5956</v>
      </c>
      <c r="G1930" s="33" t="s">
        <v>6912</v>
      </c>
      <c r="H1930" s="33" t="s">
        <v>6616</v>
      </c>
      <c r="I1930" s="33" t="s">
        <v>7081</v>
      </c>
      <c r="J1930" s="88" t="str">
        <f t="shared" si="30"/>
        <v>GLSBO Klim Op, Heilige-Familieplein 1, 1200 SINT-LAMBRECHTS-WOLUWE</v>
      </c>
    </row>
    <row r="1931" spans="1:10" x14ac:dyDescent="0.25">
      <c r="A1931" s="33">
        <v>25304</v>
      </c>
      <c r="B1931" s="33" t="s">
        <v>5957</v>
      </c>
      <c r="C1931" s="33" t="s">
        <v>3279</v>
      </c>
      <c r="D1931" s="33">
        <v>1500</v>
      </c>
      <c r="E1931" s="33" t="s">
        <v>263</v>
      </c>
      <c r="F1931" s="33" t="s">
        <v>5958</v>
      </c>
      <c r="G1931" s="33" t="s">
        <v>6912</v>
      </c>
      <c r="H1931" s="33" t="s">
        <v>6616</v>
      </c>
      <c r="I1931" s="33" t="s">
        <v>7081</v>
      </c>
      <c r="J1931" s="88" t="str">
        <f t="shared" si="30"/>
        <v>VLSBO Don Bosco, Lenniksesteenweg 2, 1500 HALLE</v>
      </c>
    </row>
    <row r="1932" spans="1:10" x14ac:dyDescent="0.25">
      <c r="A1932" s="33">
        <v>25321</v>
      </c>
      <c r="B1932" s="33" t="s">
        <v>5959</v>
      </c>
      <c r="C1932" s="33" t="s">
        <v>3302</v>
      </c>
      <c r="D1932" s="33">
        <v>1652</v>
      </c>
      <c r="E1932" s="33" t="s">
        <v>506</v>
      </c>
      <c r="F1932" s="33" t="s">
        <v>5960</v>
      </c>
      <c r="G1932" s="33" t="s">
        <v>6912</v>
      </c>
      <c r="H1932" s="33" t="s">
        <v>6616</v>
      </c>
      <c r="I1932" s="33" t="s">
        <v>7081</v>
      </c>
      <c r="J1932" s="88" t="str">
        <f t="shared" si="30"/>
        <v>VLSBO Sint-Victor, Brusselsesteenweg 20, 1652 ALSEMBERG</v>
      </c>
    </row>
    <row r="1933" spans="1:10" x14ac:dyDescent="0.25">
      <c r="A1933" s="33">
        <v>25346</v>
      </c>
      <c r="B1933" s="33" t="s">
        <v>5961</v>
      </c>
      <c r="C1933" s="33" t="s">
        <v>5962</v>
      </c>
      <c r="D1933" s="33">
        <v>1750</v>
      </c>
      <c r="E1933" s="33" t="s">
        <v>266</v>
      </c>
      <c r="F1933" s="33" t="s">
        <v>5963</v>
      </c>
      <c r="G1933" s="33" t="s">
        <v>6912</v>
      </c>
      <c r="H1933" s="33" t="s">
        <v>6616</v>
      </c>
      <c r="I1933" s="33" t="s">
        <v>7081</v>
      </c>
      <c r="J1933" s="88" t="str">
        <f t="shared" si="30"/>
        <v>VLSBO Sint-Franciscus, Luitenant Jacopsstraat 41, 1750 LENNIK</v>
      </c>
    </row>
    <row r="1934" spans="1:10" x14ac:dyDescent="0.25">
      <c r="A1934" s="33">
        <v>25353</v>
      </c>
      <c r="B1934" s="33" t="s">
        <v>5964</v>
      </c>
      <c r="C1934" s="33" t="s">
        <v>5965</v>
      </c>
      <c r="D1934" s="33">
        <v>1750</v>
      </c>
      <c r="E1934" s="33" t="s">
        <v>266</v>
      </c>
      <c r="F1934" s="33" t="s">
        <v>5966</v>
      </c>
      <c r="G1934" s="33" t="s">
        <v>6912</v>
      </c>
      <c r="H1934" s="33" t="s">
        <v>6616</v>
      </c>
      <c r="I1934" s="33" t="s">
        <v>7081</v>
      </c>
      <c r="J1934" s="88" t="str">
        <f t="shared" si="30"/>
        <v>VLSBO Levenslust, Scheestraat 74, 1750 LENNIK</v>
      </c>
    </row>
    <row r="1935" spans="1:10" x14ac:dyDescent="0.25">
      <c r="A1935" s="33">
        <v>25379</v>
      </c>
      <c r="B1935" s="33" t="s">
        <v>5967</v>
      </c>
      <c r="C1935" s="33" t="s">
        <v>5968</v>
      </c>
      <c r="D1935" s="33">
        <v>1602</v>
      </c>
      <c r="E1935" s="33" t="s">
        <v>517</v>
      </c>
      <c r="F1935" s="33" t="s">
        <v>10226</v>
      </c>
      <c r="G1935" s="33" t="s">
        <v>6912</v>
      </c>
      <c r="H1935" s="33" t="s">
        <v>6616</v>
      </c>
      <c r="I1935" s="33" t="s">
        <v>7081</v>
      </c>
      <c r="J1935" s="88" t="str">
        <f t="shared" si="30"/>
        <v>VBSBO Inkendaal, Inkendaalstraat 1, 1602 VLEZENBEEK</v>
      </c>
    </row>
    <row r="1936" spans="1:10" x14ac:dyDescent="0.25">
      <c r="A1936" s="33">
        <v>25395</v>
      </c>
      <c r="B1936" s="33" t="s">
        <v>5969</v>
      </c>
      <c r="C1936" s="33" t="s">
        <v>5970</v>
      </c>
      <c r="D1936" s="33">
        <v>1760</v>
      </c>
      <c r="E1936" s="33" t="s">
        <v>524</v>
      </c>
      <c r="F1936" s="33" t="s">
        <v>5971</v>
      </c>
      <c r="G1936" s="33" t="s">
        <v>6912</v>
      </c>
      <c r="H1936" s="33" t="s">
        <v>6616</v>
      </c>
      <c r="I1936" s="33" t="s">
        <v>7081</v>
      </c>
      <c r="J1936" s="88" t="str">
        <f t="shared" si="30"/>
        <v>VBSBO Sint-Franciscus, Lostraat 175, 1760 ROOSDAAL</v>
      </c>
    </row>
    <row r="1937" spans="1:10" x14ac:dyDescent="0.25">
      <c r="A1937" s="33">
        <v>25403</v>
      </c>
      <c r="B1937" s="33" t="s">
        <v>5972</v>
      </c>
      <c r="C1937" s="33" t="s">
        <v>5973</v>
      </c>
      <c r="D1937" s="33">
        <v>1800</v>
      </c>
      <c r="E1937" s="33" t="s">
        <v>271</v>
      </c>
      <c r="F1937" s="33" t="s">
        <v>5974</v>
      </c>
      <c r="G1937" s="33" t="s">
        <v>6912</v>
      </c>
      <c r="H1937" s="33" t="s">
        <v>6616</v>
      </c>
      <c r="I1937" s="33" t="s">
        <v>7081</v>
      </c>
      <c r="J1937" s="88" t="str">
        <f t="shared" si="30"/>
        <v>VLSBO Klavertje Vier, Guldenschaapstraat 27, 1800 VILVOORDE</v>
      </c>
    </row>
    <row r="1938" spans="1:10" x14ac:dyDescent="0.25">
      <c r="A1938" s="33">
        <v>25411</v>
      </c>
      <c r="B1938" s="33" t="s">
        <v>5975</v>
      </c>
      <c r="C1938" s="33" t="s">
        <v>5976</v>
      </c>
      <c r="D1938" s="33">
        <v>1800</v>
      </c>
      <c r="E1938" s="33" t="s">
        <v>271</v>
      </c>
      <c r="F1938" s="33" t="s">
        <v>5977</v>
      </c>
      <c r="G1938" s="33" t="s">
        <v>6912</v>
      </c>
      <c r="H1938" s="33" t="s">
        <v>6616</v>
      </c>
      <c r="I1938" s="33" t="s">
        <v>7081</v>
      </c>
      <c r="J1938" s="88" t="str">
        <f t="shared" si="30"/>
        <v>GLSBO Oase, de Bavaylei 130, 1800 VILVOORDE</v>
      </c>
    </row>
    <row r="1939" spans="1:10" x14ac:dyDescent="0.25">
      <c r="A1939" s="33">
        <v>25429</v>
      </c>
      <c r="B1939" s="33" t="s">
        <v>5978</v>
      </c>
      <c r="C1939" s="33" t="s">
        <v>5979</v>
      </c>
      <c r="D1939" s="33">
        <v>1745</v>
      </c>
      <c r="E1939" s="33" t="s">
        <v>275</v>
      </c>
      <c r="F1939" s="33" t="s">
        <v>5980</v>
      </c>
      <c r="G1939" s="33" t="s">
        <v>6912</v>
      </c>
      <c r="H1939" s="33" t="s">
        <v>6616</v>
      </c>
      <c r="I1939" s="33" t="s">
        <v>7081</v>
      </c>
      <c r="J1939" s="88" t="str">
        <f t="shared" si="30"/>
        <v>GBSBO MOZA-IK, Heiveld 17, 1745 OPWIJK</v>
      </c>
    </row>
    <row r="1940" spans="1:10" x14ac:dyDescent="0.25">
      <c r="A1940" s="33">
        <v>25445</v>
      </c>
      <c r="B1940" s="33" t="s">
        <v>5981</v>
      </c>
      <c r="C1940" s="33" t="s">
        <v>5982</v>
      </c>
      <c r="D1940" s="33">
        <v>2018</v>
      </c>
      <c r="E1940" s="33" t="s">
        <v>2896</v>
      </c>
      <c r="F1940" s="33" t="s">
        <v>5983</v>
      </c>
      <c r="G1940" s="33" t="s">
        <v>10516</v>
      </c>
      <c r="H1940" s="33" t="s">
        <v>10517</v>
      </c>
      <c r="I1940" s="33" t="s">
        <v>10518</v>
      </c>
      <c r="J1940" s="88" t="str">
        <f t="shared" si="30"/>
        <v>VBSBO Katrinahof, Van Schoonbekestraat 32, 2018 ANTWERPEN</v>
      </c>
    </row>
    <row r="1941" spans="1:10" x14ac:dyDescent="0.25">
      <c r="A1941" s="33">
        <v>25452</v>
      </c>
      <c r="B1941" s="33" t="s">
        <v>10968</v>
      </c>
      <c r="C1941" s="33" t="s">
        <v>5984</v>
      </c>
      <c r="D1941" s="33">
        <v>2018</v>
      </c>
      <c r="E1941" s="33" t="s">
        <v>2896</v>
      </c>
      <c r="F1941" s="33" t="s">
        <v>5985</v>
      </c>
      <c r="G1941" s="33" t="s">
        <v>10516</v>
      </c>
      <c r="H1941" s="33" t="s">
        <v>10517</v>
      </c>
      <c r="I1941" s="33" t="s">
        <v>10518</v>
      </c>
      <c r="J1941" s="88" t="str">
        <f t="shared" si="30"/>
        <v>VLSBO Steinerschool Parcival Antwerpen, Lamorinièrestraat 75, 2018 ANTWERPEN</v>
      </c>
    </row>
    <row r="1942" spans="1:10" x14ac:dyDescent="0.25">
      <c r="A1942" s="33">
        <v>25461</v>
      </c>
      <c r="B1942" s="33" t="s">
        <v>5986</v>
      </c>
      <c r="C1942" s="33" t="s">
        <v>5987</v>
      </c>
      <c r="D1942" s="33">
        <v>2018</v>
      </c>
      <c r="E1942" s="33" t="s">
        <v>2896</v>
      </c>
      <c r="F1942" s="33" t="s">
        <v>5988</v>
      </c>
      <c r="G1942" s="33" t="s">
        <v>10516</v>
      </c>
      <c r="H1942" s="33" t="s">
        <v>10517</v>
      </c>
      <c r="I1942" s="33" t="s">
        <v>10518</v>
      </c>
      <c r="J1942" s="88" t="str">
        <f t="shared" si="30"/>
        <v>VLSBO KOCA Basisonderwijs, Rudolfstraat 40, 2018 ANTWERPEN</v>
      </c>
    </row>
    <row r="1943" spans="1:10" x14ac:dyDescent="0.25">
      <c r="A1943" s="33">
        <v>25478</v>
      </c>
      <c r="B1943" s="33" t="s">
        <v>5989</v>
      </c>
      <c r="C1943" s="33" t="s">
        <v>5990</v>
      </c>
      <c r="D1943" s="33">
        <v>2060</v>
      </c>
      <c r="E1943" s="33" t="s">
        <v>2896</v>
      </c>
      <c r="F1943" s="33" t="s">
        <v>5991</v>
      </c>
      <c r="G1943" s="33" t="s">
        <v>10516</v>
      </c>
      <c r="H1943" s="33" t="s">
        <v>10517</v>
      </c>
      <c r="I1943" s="33" t="s">
        <v>10518</v>
      </c>
      <c r="J1943" s="88" t="str">
        <f t="shared" si="30"/>
        <v>GLSBO De Leerexpert (25478), Biekorfstraat 21, 2060 ANTWERPEN</v>
      </c>
    </row>
    <row r="1944" spans="1:10" x14ac:dyDescent="0.25">
      <c r="A1944" s="33">
        <v>25486</v>
      </c>
      <c r="B1944" s="33" t="s">
        <v>5992</v>
      </c>
      <c r="C1944" s="33" t="s">
        <v>5993</v>
      </c>
      <c r="D1944" s="33">
        <v>2020</v>
      </c>
      <c r="E1944" s="33" t="s">
        <v>2896</v>
      </c>
      <c r="F1944" s="33" t="s">
        <v>5994</v>
      </c>
      <c r="G1944" s="33" t="s">
        <v>10516</v>
      </c>
      <c r="H1944" s="33" t="s">
        <v>10517</v>
      </c>
      <c r="I1944" s="33" t="s">
        <v>10518</v>
      </c>
      <c r="J1944" s="88" t="str">
        <f t="shared" si="30"/>
        <v>GBSBO De Leerexpert (25486) Ziekenh.sch., Lindendreef 1, 2020 ANTWERPEN</v>
      </c>
    </row>
    <row r="1945" spans="1:10" x14ac:dyDescent="0.25">
      <c r="A1945" s="33">
        <v>25494</v>
      </c>
      <c r="B1945" s="33" t="s">
        <v>5986</v>
      </c>
      <c r="C1945" s="33" t="s">
        <v>5995</v>
      </c>
      <c r="D1945" s="33">
        <v>2018</v>
      </c>
      <c r="E1945" s="33" t="s">
        <v>2896</v>
      </c>
      <c r="F1945" s="33" t="s">
        <v>5988</v>
      </c>
      <c r="G1945" s="33" t="s">
        <v>10516</v>
      </c>
      <c r="H1945" s="33" t="s">
        <v>10517</v>
      </c>
      <c r="I1945" s="33" t="s">
        <v>10518</v>
      </c>
      <c r="J1945" s="88" t="str">
        <f t="shared" si="30"/>
        <v>VLSBO KOCA Basisonderwijs, Solvynsstraat 75, 2018 ANTWERPEN</v>
      </c>
    </row>
    <row r="1946" spans="1:10" x14ac:dyDescent="0.25">
      <c r="A1946" s="33">
        <v>25502</v>
      </c>
      <c r="B1946" s="33" t="s">
        <v>5996</v>
      </c>
      <c r="C1946" s="33" t="s">
        <v>5997</v>
      </c>
      <c r="D1946" s="33">
        <v>2020</v>
      </c>
      <c r="E1946" s="33" t="s">
        <v>2896</v>
      </c>
      <c r="F1946" s="33" t="s">
        <v>5998</v>
      </c>
      <c r="G1946" s="33" t="s">
        <v>10516</v>
      </c>
      <c r="H1946" s="33" t="s">
        <v>10517</v>
      </c>
      <c r="I1946" s="33" t="s">
        <v>10518</v>
      </c>
      <c r="J1946" s="88" t="str">
        <f t="shared" si="30"/>
        <v>GBSBO De Leerexpert (25502), August Leyweg 4, 2020 ANTWERPEN</v>
      </c>
    </row>
    <row r="1947" spans="1:10" x14ac:dyDescent="0.25">
      <c r="A1947" s="33">
        <v>25511</v>
      </c>
      <c r="B1947" s="33" t="s">
        <v>5999</v>
      </c>
      <c r="C1947" s="33" t="s">
        <v>6000</v>
      </c>
      <c r="D1947" s="33">
        <v>2020</v>
      </c>
      <c r="E1947" s="33" t="s">
        <v>2896</v>
      </c>
      <c r="F1947" s="33" t="s">
        <v>6001</v>
      </c>
      <c r="G1947" s="33" t="s">
        <v>10516</v>
      </c>
      <c r="H1947" s="33" t="s">
        <v>10517</v>
      </c>
      <c r="I1947" s="33" t="s">
        <v>10518</v>
      </c>
      <c r="J1947" s="88" t="str">
        <f t="shared" si="30"/>
        <v>GBSBO De Leerexpert (25511), August Leyweg 10, 2020 ANTWERPEN</v>
      </c>
    </row>
    <row r="1948" spans="1:10" x14ac:dyDescent="0.25">
      <c r="A1948" s="33">
        <v>25528</v>
      </c>
      <c r="B1948" s="33" t="s">
        <v>6002</v>
      </c>
      <c r="C1948" s="33" t="s">
        <v>6003</v>
      </c>
      <c r="D1948" s="33">
        <v>2020</v>
      </c>
      <c r="E1948" s="33" t="s">
        <v>2896</v>
      </c>
      <c r="F1948" s="33" t="s">
        <v>6004</v>
      </c>
      <c r="G1948" s="33" t="s">
        <v>10516</v>
      </c>
      <c r="H1948" s="33" t="s">
        <v>10517</v>
      </c>
      <c r="I1948" s="33" t="s">
        <v>10518</v>
      </c>
      <c r="J1948" s="88" t="str">
        <f t="shared" si="30"/>
        <v>GLSBO De Leerexpert (25528), August Leyweg 14, 2020 ANTWERPEN</v>
      </c>
    </row>
    <row r="1949" spans="1:10" x14ac:dyDescent="0.25">
      <c r="A1949" s="33">
        <v>25536</v>
      </c>
      <c r="B1949" s="33" t="s">
        <v>6005</v>
      </c>
      <c r="C1949" s="33" t="s">
        <v>10969</v>
      </c>
      <c r="D1949" s="33">
        <v>2180</v>
      </c>
      <c r="E1949" s="33" t="s">
        <v>281</v>
      </c>
      <c r="F1949" s="33" t="s">
        <v>6006</v>
      </c>
      <c r="G1949" s="33" t="s">
        <v>10516</v>
      </c>
      <c r="H1949" s="33" t="s">
        <v>10517</v>
      </c>
      <c r="I1949" s="33" t="s">
        <v>10518</v>
      </c>
      <c r="J1949" s="88" t="str">
        <f t="shared" si="30"/>
        <v>VBSBO Het Sas, Leo Baekelandstraat 10, 2180 EKEREN</v>
      </c>
    </row>
    <row r="1950" spans="1:10" x14ac:dyDescent="0.25">
      <c r="A1950" s="33">
        <v>25544</v>
      </c>
      <c r="B1950" s="33" t="s">
        <v>7237</v>
      </c>
      <c r="C1950" s="33" t="s">
        <v>6007</v>
      </c>
      <c r="D1950" s="33">
        <v>2030</v>
      </c>
      <c r="E1950" s="33" t="s">
        <v>2896</v>
      </c>
      <c r="F1950" s="33" t="s">
        <v>6008</v>
      </c>
      <c r="G1950" s="33" t="s">
        <v>10516</v>
      </c>
      <c r="H1950" s="33" t="s">
        <v>10517</v>
      </c>
      <c r="I1950" s="33" t="s">
        <v>10518</v>
      </c>
      <c r="J1950" s="88" t="str">
        <f t="shared" si="30"/>
        <v>VLSBO Het Veer, Canadalaan 252, 2030 ANTWERPEN</v>
      </c>
    </row>
    <row r="1951" spans="1:10" x14ac:dyDescent="0.25">
      <c r="A1951" s="33">
        <v>25551</v>
      </c>
      <c r="B1951" s="33" t="s">
        <v>6009</v>
      </c>
      <c r="C1951" s="33" t="s">
        <v>6010</v>
      </c>
      <c r="D1951" s="33">
        <v>2050</v>
      </c>
      <c r="E1951" s="33" t="s">
        <v>2896</v>
      </c>
      <c r="F1951" s="33" t="s">
        <v>6011</v>
      </c>
      <c r="G1951" s="33" t="s">
        <v>10516</v>
      </c>
      <c r="H1951" s="33" t="s">
        <v>10517</v>
      </c>
      <c r="I1951" s="33" t="s">
        <v>10518</v>
      </c>
      <c r="J1951" s="88" t="str">
        <f t="shared" si="30"/>
        <v>GBSBO De Leerexpert (25551), Burchtse Weel 102, 2050 ANTWERPEN</v>
      </c>
    </row>
    <row r="1952" spans="1:10" x14ac:dyDescent="0.25">
      <c r="A1952" s="33">
        <v>25569</v>
      </c>
      <c r="B1952" s="33" t="s">
        <v>6012</v>
      </c>
      <c r="C1952" s="33" t="s">
        <v>6013</v>
      </c>
      <c r="D1952" s="33">
        <v>2100</v>
      </c>
      <c r="E1952" s="33" t="s">
        <v>543</v>
      </c>
      <c r="F1952" s="33" t="s">
        <v>6014</v>
      </c>
      <c r="G1952" s="33" t="s">
        <v>10516</v>
      </c>
      <c r="H1952" s="33" t="s">
        <v>10517</v>
      </c>
      <c r="I1952" s="33" t="s">
        <v>10518</v>
      </c>
      <c r="J1952" s="88" t="str">
        <f t="shared" si="30"/>
        <v>GLSBO De Leerexpert (25569), Jozef Van Poppelstraat 6, 2100 DEURNE</v>
      </c>
    </row>
    <row r="1953" spans="1:10" x14ac:dyDescent="0.25">
      <c r="A1953" s="33">
        <v>25577</v>
      </c>
      <c r="B1953" s="33" t="s">
        <v>6015</v>
      </c>
      <c r="C1953" s="33" t="s">
        <v>6016</v>
      </c>
      <c r="D1953" s="33">
        <v>2390</v>
      </c>
      <c r="E1953" s="33" t="s">
        <v>2858</v>
      </c>
      <c r="F1953" s="33" t="s">
        <v>6017</v>
      </c>
      <c r="G1953" s="33" t="s">
        <v>10516</v>
      </c>
      <c r="H1953" s="33" t="s">
        <v>10517</v>
      </c>
      <c r="I1953" s="33" t="s">
        <v>10518</v>
      </c>
      <c r="J1953" s="88" t="str">
        <f t="shared" si="30"/>
        <v>VBSBO De Mostheuvel, Mostheuvellaan 27, 2390 MALLE</v>
      </c>
    </row>
    <row r="1954" spans="1:10" x14ac:dyDescent="0.25">
      <c r="A1954" s="33">
        <v>25593</v>
      </c>
      <c r="B1954" s="33" t="s">
        <v>6988</v>
      </c>
      <c r="C1954" s="33" t="s">
        <v>6018</v>
      </c>
      <c r="D1954" s="33">
        <v>2960</v>
      </c>
      <c r="E1954" s="33" t="s">
        <v>286</v>
      </c>
      <c r="F1954" s="33" t="s">
        <v>6019</v>
      </c>
      <c r="G1954" s="33" t="s">
        <v>10516</v>
      </c>
      <c r="H1954" s="33" t="s">
        <v>10517</v>
      </c>
      <c r="I1954" s="33" t="s">
        <v>10518</v>
      </c>
      <c r="J1954" s="88" t="str">
        <f t="shared" si="30"/>
        <v>VBSBO Kristus Koning, Bethaniënlei 5, 2960 SINT-JOB-IN-'T-GOOR</v>
      </c>
    </row>
    <row r="1955" spans="1:10" x14ac:dyDescent="0.25">
      <c r="A1955" s="33">
        <v>25601</v>
      </c>
      <c r="B1955" s="33" t="s">
        <v>6020</v>
      </c>
      <c r="C1955" s="33" t="s">
        <v>6021</v>
      </c>
      <c r="D1955" s="33">
        <v>2960</v>
      </c>
      <c r="E1955" s="33" t="s">
        <v>286</v>
      </c>
      <c r="F1955" s="33" t="s">
        <v>6022</v>
      </c>
      <c r="G1955" s="33" t="s">
        <v>10516</v>
      </c>
      <c r="H1955" s="33" t="s">
        <v>10517</v>
      </c>
      <c r="I1955" s="33" t="s">
        <v>10518</v>
      </c>
      <c r="J1955" s="88" t="str">
        <f t="shared" si="30"/>
        <v>VBSBO Sint-Rafaël, Kerklei 44, 2960 SINT-JOB-IN-'T-GOOR</v>
      </c>
    </row>
    <row r="1956" spans="1:10" x14ac:dyDescent="0.25">
      <c r="A1956" s="33">
        <v>25619</v>
      </c>
      <c r="B1956" s="33" t="s">
        <v>6023</v>
      </c>
      <c r="C1956" s="33" t="s">
        <v>6024</v>
      </c>
      <c r="D1956" s="33">
        <v>2930</v>
      </c>
      <c r="E1956" s="33" t="s">
        <v>287</v>
      </c>
      <c r="F1956" s="33" t="s">
        <v>6025</v>
      </c>
      <c r="G1956" s="33" t="s">
        <v>10516</v>
      </c>
      <c r="H1956" s="33" t="s">
        <v>10517</v>
      </c>
      <c r="I1956" s="33" t="s">
        <v>10518</v>
      </c>
      <c r="J1956" s="88" t="str">
        <f t="shared" si="30"/>
        <v>GBSBO De Leerexpert (25619), Dullingen 46, 2930 BRASSCHAAT</v>
      </c>
    </row>
    <row r="1957" spans="1:10" x14ac:dyDescent="0.25">
      <c r="A1957" s="33">
        <v>25627</v>
      </c>
      <c r="B1957" s="33" t="s">
        <v>6026</v>
      </c>
      <c r="C1957" s="33" t="s">
        <v>7238</v>
      </c>
      <c r="D1957" s="33">
        <v>2930</v>
      </c>
      <c r="E1957" s="33" t="s">
        <v>287</v>
      </c>
      <c r="F1957" s="33" t="s">
        <v>6027</v>
      </c>
      <c r="G1957" s="33" t="s">
        <v>10516</v>
      </c>
      <c r="H1957" s="33" t="s">
        <v>10517</v>
      </c>
      <c r="I1957" s="33" t="s">
        <v>10518</v>
      </c>
      <c r="J1957" s="88" t="str">
        <f t="shared" si="30"/>
        <v>VBSBO Triolo, Miksebaan 264_B, 2930 BRASSCHAAT</v>
      </c>
    </row>
    <row r="1958" spans="1:10" x14ac:dyDescent="0.25">
      <c r="A1958" s="33">
        <v>25635</v>
      </c>
      <c r="B1958" s="33" t="s">
        <v>6028</v>
      </c>
      <c r="C1958" s="33" t="s">
        <v>6029</v>
      </c>
      <c r="D1958" s="33">
        <v>2990</v>
      </c>
      <c r="E1958" s="33" t="s">
        <v>290</v>
      </c>
      <c r="F1958" s="33" t="s">
        <v>6030</v>
      </c>
      <c r="G1958" s="33" t="s">
        <v>10516</v>
      </c>
      <c r="H1958" s="33" t="s">
        <v>10517</v>
      </c>
      <c r="I1958" s="33" t="s">
        <v>10518</v>
      </c>
      <c r="J1958" s="88" t="str">
        <f t="shared" si="30"/>
        <v>VBSBO Berkenbeek 2/A, Nieuwmoerse Steenweg 113_B, 2990 WUUSTWEZEL</v>
      </c>
    </row>
    <row r="1959" spans="1:10" x14ac:dyDescent="0.25">
      <c r="A1959" s="33">
        <v>25643</v>
      </c>
      <c r="B1959" s="33" t="s">
        <v>6031</v>
      </c>
      <c r="C1959" s="33" t="s">
        <v>6032</v>
      </c>
      <c r="D1959" s="33">
        <v>2100</v>
      </c>
      <c r="E1959" s="33" t="s">
        <v>543</v>
      </c>
      <c r="F1959" s="33" t="s">
        <v>6033</v>
      </c>
      <c r="G1959" s="33" t="s">
        <v>10516</v>
      </c>
      <c r="H1959" s="33" t="s">
        <v>10517</v>
      </c>
      <c r="I1959" s="33" t="s">
        <v>10518</v>
      </c>
      <c r="J1959" s="88" t="str">
        <f t="shared" si="30"/>
        <v>GBSBO De Leerexpert (25643), Schotensesteenweg 256, 2100 DEURNE</v>
      </c>
    </row>
    <row r="1960" spans="1:10" x14ac:dyDescent="0.25">
      <c r="A1960" s="33">
        <v>25651</v>
      </c>
      <c r="B1960" s="33" t="s">
        <v>6034</v>
      </c>
      <c r="C1960" s="33" t="s">
        <v>6035</v>
      </c>
      <c r="D1960" s="33">
        <v>2970</v>
      </c>
      <c r="E1960" s="33" t="s">
        <v>295</v>
      </c>
      <c r="F1960" s="33" t="s">
        <v>6036</v>
      </c>
      <c r="G1960" s="33" t="s">
        <v>10516</v>
      </c>
      <c r="H1960" s="33" t="s">
        <v>10517</v>
      </c>
      <c r="I1960" s="33" t="s">
        <v>10518</v>
      </c>
      <c r="J1960" s="88" t="str">
        <f t="shared" si="30"/>
        <v>VBSBO Dennenhof, De Rentfort 9, 2970 SCHILDE</v>
      </c>
    </row>
    <row r="1961" spans="1:10" x14ac:dyDescent="0.25">
      <c r="A1961" s="33">
        <v>25668</v>
      </c>
      <c r="B1961" s="33" t="s">
        <v>10970</v>
      </c>
      <c r="C1961" s="33" t="s">
        <v>6037</v>
      </c>
      <c r="D1961" s="33">
        <v>2242</v>
      </c>
      <c r="E1961" s="33" t="s">
        <v>198</v>
      </c>
      <c r="F1961" s="33" t="s">
        <v>6038</v>
      </c>
      <c r="G1961" s="33" t="s">
        <v>10516</v>
      </c>
      <c r="H1961" s="33" t="s">
        <v>10517</v>
      </c>
      <c r="I1961" s="33" t="s">
        <v>10518</v>
      </c>
      <c r="J1961" s="88" t="str">
        <f t="shared" si="30"/>
        <v>VBSBO Pulderbos, Reebergenlaan 4, 2242 PULDERBOS</v>
      </c>
    </row>
    <row r="1962" spans="1:10" x14ac:dyDescent="0.25">
      <c r="A1962" s="33">
        <v>25684</v>
      </c>
      <c r="B1962" s="33" t="s">
        <v>6039</v>
      </c>
      <c r="C1962" s="33" t="s">
        <v>6040</v>
      </c>
      <c r="D1962" s="33">
        <v>2300</v>
      </c>
      <c r="E1962" s="33" t="s">
        <v>300</v>
      </c>
      <c r="F1962" s="33" t="s">
        <v>6041</v>
      </c>
      <c r="G1962" s="33" t="s">
        <v>10516</v>
      </c>
      <c r="H1962" s="33" t="s">
        <v>10517</v>
      </c>
      <c r="I1962" s="33" t="s">
        <v>10518</v>
      </c>
      <c r="J1962" s="88" t="str">
        <f t="shared" si="30"/>
        <v>Vrije Lagere School BuO, Noord-Brabantlaan 79, 2300 TURNHOUT</v>
      </c>
    </row>
    <row r="1963" spans="1:10" x14ac:dyDescent="0.25">
      <c r="A1963" s="33">
        <v>25701</v>
      </c>
      <c r="B1963" s="33" t="s">
        <v>10713</v>
      </c>
      <c r="C1963" s="33" t="s">
        <v>6042</v>
      </c>
      <c r="D1963" s="33">
        <v>2340</v>
      </c>
      <c r="E1963" s="33" t="s">
        <v>301</v>
      </c>
      <c r="F1963" s="33" t="s">
        <v>6043</v>
      </c>
      <c r="G1963" s="33" t="s">
        <v>10516</v>
      </c>
      <c r="H1963" s="33" t="s">
        <v>10517</v>
      </c>
      <c r="I1963" s="33" t="s">
        <v>10518</v>
      </c>
      <c r="J1963" s="88" t="str">
        <f t="shared" si="30"/>
        <v>Gemeentelijke Basisschool voor BuO, Schransdriesstraat 47, 2340 BEERSE</v>
      </c>
    </row>
    <row r="1964" spans="1:10" x14ac:dyDescent="0.25">
      <c r="A1964" s="33">
        <v>25718</v>
      </c>
      <c r="B1964" s="33" t="s">
        <v>5952</v>
      </c>
      <c r="C1964" s="33" t="s">
        <v>6044</v>
      </c>
      <c r="D1964" s="33">
        <v>2360</v>
      </c>
      <c r="E1964" s="33" t="s">
        <v>568</v>
      </c>
      <c r="F1964" s="33" t="s">
        <v>6045</v>
      </c>
      <c r="G1964" s="33" t="s">
        <v>10516</v>
      </c>
      <c r="H1964" s="33" t="s">
        <v>10517</v>
      </c>
      <c r="I1964" s="33" t="s">
        <v>10518</v>
      </c>
      <c r="J1964" s="88" t="str">
        <f t="shared" si="30"/>
        <v>Vrije Basisschool BuO, Oude Arendonkse Baan 36, 2360 OUD-TURNHOUT</v>
      </c>
    </row>
    <row r="1965" spans="1:10" x14ac:dyDescent="0.25">
      <c r="A1965" s="33">
        <v>25726</v>
      </c>
      <c r="B1965" s="33" t="s">
        <v>6046</v>
      </c>
      <c r="C1965" s="33" t="s">
        <v>6047</v>
      </c>
      <c r="D1965" s="33">
        <v>2400</v>
      </c>
      <c r="E1965" s="33" t="s">
        <v>304</v>
      </c>
      <c r="F1965" s="33" t="s">
        <v>6048</v>
      </c>
      <c r="G1965" s="33" t="s">
        <v>10516</v>
      </c>
      <c r="H1965" s="33" t="s">
        <v>10517</v>
      </c>
      <c r="I1965" s="33" t="s">
        <v>10518</v>
      </c>
      <c r="J1965" s="88" t="str">
        <f t="shared" si="30"/>
        <v>GLSBO SAIGO STERRENBOS, Don Boscostraat 37, 2400 MOL</v>
      </c>
    </row>
    <row r="1966" spans="1:10" x14ac:dyDescent="0.25">
      <c r="A1966" s="33">
        <v>25734</v>
      </c>
      <c r="B1966" s="33" t="s">
        <v>10227</v>
      </c>
      <c r="C1966" s="33" t="s">
        <v>6049</v>
      </c>
      <c r="D1966" s="33">
        <v>2440</v>
      </c>
      <c r="E1966" s="33" t="s">
        <v>308</v>
      </c>
      <c r="F1966" s="33" t="s">
        <v>6050</v>
      </c>
      <c r="G1966" s="33" t="s">
        <v>10516</v>
      </c>
      <c r="H1966" s="33" t="s">
        <v>10517</v>
      </c>
      <c r="I1966" s="33" t="s">
        <v>10518</v>
      </c>
      <c r="J1966" s="88" t="str">
        <f t="shared" si="30"/>
        <v>VBSBO De Ark Oosterlo, Eindhoutseweg 25, 2440 GEEL</v>
      </c>
    </row>
    <row r="1967" spans="1:10" x14ac:dyDescent="0.25">
      <c r="A1967" s="33">
        <v>25742</v>
      </c>
      <c r="B1967" s="33" t="s">
        <v>6051</v>
      </c>
      <c r="C1967" s="33" t="s">
        <v>6052</v>
      </c>
      <c r="D1967" s="33">
        <v>2440</v>
      </c>
      <c r="E1967" s="33" t="s">
        <v>308</v>
      </c>
      <c r="F1967" s="33" t="s">
        <v>6053</v>
      </c>
      <c r="G1967" s="33" t="s">
        <v>10516</v>
      </c>
      <c r="H1967" s="33" t="s">
        <v>10517</v>
      </c>
      <c r="I1967" s="33" t="s">
        <v>10518</v>
      </c>
      <c r="J1967" s="88" t="str">
        <f t="shared" si="30"/>
        <v>SBSBO SAIO, De-Billemontstraat 77, 2440 GEEL</v>
      </c>
    </row>
    <row r="1968" spans="1:10" x14ac:dyDescent="0.25">
      <c r="A1968" s="33">
        <v>25759</v>
      </c>
      <c r="B1968" s="33" t="s">
        <v>6054</v>
      </c>
      <c r="C1968" s="33" t="s">
        <v>6055</v>
      </c>
      <c r="D1968" s="33">
        <v>2560</v>
      </c>
      <c r="E1968" s="33" t="s">
        <v>312</v>
      </c>
      <c r="F1968" s="33" t="s">
        <v>6056</v>
      </c>
      <c r="G1968" s="33" t="s">
        <v>10516</v>
      </c>
      <c r="H1968" s="33" t="s">
        <v>10517</v>
      </c>
      <c r="I1968" s="33" t="s">
        <v>10518</v>
      </c>
      <c r="J1968" s="88" t="str">
        <f t="shared" si="30"/>
        <v>VBSBO De Regenboog, Oude Bevelsesteenweg 107, 2560 KESSEL</v>
      </c>
    </row>
    <row r="1969" spans="1:10" x14ac:dyDescent="0.25">
      <c r="A1969" s="33">
        <v>25775</v>
      </c>
      <c r="B1969" s="33" t="s">
        <v>6057</v>
      </c>
      <c r="C1969" s="33" t="s">
        <v>6058</v>
      </c>
      <c r="D1969" s="33">
        <v>2540</v>
      </c>
      <c r="E1969" s="33" t="s">
        <v>315</v>
      </c>
      <c r="F1969" s="33" t="s">
        <v>6059</v>
      </c>
      <c r="G1969" s="33" t="s">
        <v>10516</v>
      </c>
      <c r="H1969" s="33" t="s">
        <v>10517</v>
      </c>
      <c r="I1969" s="33" t="s">
        <v>10518</v>
      </c>
      <c r="J1969" s="88" t="str">
        <f t="shared" si="30"/>
        <v>VLSBO Ritmica, Wouwstraat 44, 2540 HOVE</v>
      </c>
    </row>
    <row r="1970" spans="1:10" x14ac:dyDescent="0.25">
      <c r="A1970" s="33">
        <v>25783</v>
      </c>
      <c r="B1970" s="33" t="s">
        <v>10714</v>
      </c>
      <c r="C1970" s="33" t="s">
        <v>6060</v>
      </c>
      <c r="D1970" s="33">
        <v>2570</v>
      </c>
      <c r="E1970" s="33" t="s">
        <v>317</v>
      </c>
      <c r="F1970" s="33" t="s">
        <v>6061</v>
      </c>
      <c r="G1970" s="33" t="s">
        <v>10516</v>
      </c>
      <c r="H1970" s="33" t="s">
        <v>10517</v>
      </c>
      <c r="I1970" s="33" t="s">
        <v>10518</v>
      </c>
      <c r="J1970" s="88" t="str">
        <f t="shared" si="30"/>
        <v>VBSBO Ter Elst, Zandstraat 30, 2570 DUFFEL</v>
      </c>
    </row>
    <row r="1971" spans="1:10" x14ac:dyDescent="0.25">
      <c r="A1971" s="33">
        <v>25791</v>
      </c>
      <c r="B1971" s="33" t="s">
        <v>10228</v>
      </c>
      <c r="C1971" s="33" t="s">
        <v>6062</v>
      </c>
      <c r="D1971" s="33">
        <v>2600</v>
      </c>
      <c r="E1971" s="33" t="s">
        <v>590</v>
      </c>
      <c r="F1971" s="33" t="s">
        <v>6063</v>
      </c>
      <c r="G1971" s="33" t="s">
        <v>10516</v>
      </c>
      <c r="H1971" s="33" t="s">
        <v>10517</v>
      </c>
      <c r="I1971" s="33" t="s">
        <v>10518</v>
      </c>
      <c r="J1971" s="88" t="str">
        <f t="shared" si="30"/>
        <v>VBSBO School de Merode, Frans Van Hombeeckplein 17, 2600 BERCHEM</v>
      </c>
    </row>
    <row r="1972" spans="1:10" x14ac:dyDescent="0.25">
      <c r="A1972" s="33">
        <v>25817</v>
      </c>
      <c r="B1972" s="33" t="s">
        <v>10715</v>
      </c>
      <c r="C1972" s="33" t="s">
        <v>6064</v>
      </c>
      <c r="D1972" s="33">
        <v>2870</v>
      </c>
      <c r="E1972" s="33" t="s">
        <v>6642</v>
      </c>
      <c r="F1972" s="33" t="s">
        <v>6065</v>
      </c>
      <c r="G1972" s="33" t="s">
        <v>10516</v>
      </c>
      <c r="H1972" s="33" t="s">
        <v>10517</v>
      </c>
      <c r="I1972" s="33" t="s">
        <v>10518</v>
      </c>
      <c r="J1972" s="88" t="str">
        <f t="shared" si="30"/>
        <v>VBSBuO De Wissel, Kleine Amer 20, 2870 PUURS-SINT-AMANDS</v>
      </c>
    </row>
    <row r="1973" spans="1:10" x14ac:dyDescent="0.25">
      <c r="A1973" s="33">
        <v>25825</v>
      </c>
      <c r="B1973" s="33" t="s">
        <v>6066</v>
      </c>
      <c r="C1973" s="33" t="s">
        <v>10716</v>
      </c>
      <c r="D1973" s="33">
        <v>9100</v>
      </c>
      <c r="E1973" s="33" t="s">
        <v>325</v>
      </c>
      <c r="F1973" s="33" t="s">
        <v>10971</v>
      </c>
      <c r="G1973" s="33" t="s">
        <v>6912</v>
      </c>
      <c r="H1973" s="33" t="s">
        <v>6616</v>
      </c>
      <c r="I1973" s="33" t="s">
        <v>7081</v>
      </c>
      <c r="J1973" s="88" t="str">
        <f t="shared" si="30"/>
        <v>VBSBO Berkenboom Mozaïek, Kasteelstraat 6_A, 9100 SINT-NIKLAAS</v>
      </c>
    </row>
    <row r="1974" spans="1:10" x14ac:dyDescent="0.25">
      <c r="A1974" s="33">
        <v>25833</v>
      </c>
      <c r="B1974" s="33" t="s">
        <v>6067</v>
      </c>
      <c r="C1974" s="33" t="s">
        <v>10717</v>
      </c>
      <c r="D1974" s="33">
        <v>9100</v>
      </c>
      <c r="E1974" s="33" t="s">
        <v>325</v>
      </c>
      <c r="F1974" s="33" t="s">
        <v>6068</v>
      </c>
      <c r="G1974" s="33" t="s">
        <v>6912</v>
      </c>
      <c r="H1974" s="33" t="s">
        <v>6616</v>
      </c>
      <c r="I1974" s="33" t="s">
        <v>7081</v>
      </c>
      <c r="J1974" s="88" t="str">
        <f t="shared" si="30"/>
        <v>VLSBO Berkenboom Jonatan, Kasteelstraat 6_B, 9100 SINT-NIKLAAS</v>
      </c>
    </row>
    <row r="1975" spans="1:10" x14ac:dyDescent="0.25">
      <c r="A1975" s="33">
        <v>25841</v>
      </c>
      <c r="B1975" s="33" t="s">
        <v>6069</v>
      </c>
      <c r="C1975" s="33" t="s">
        <v>6070</v>
      </c>
      <c r="D1975" s="33">
        <v>2660</v>
      </c>
      <c r="E1975" s="33" t="s">
        <v>605</v>
      </c>
      <c r="F1975" s="33" t="s">
        <v>6071</v>
      </c>
      <c r="G1975" s="33" t="s">
        <v>10516</v>
      </c>
      <c r="H1975" s="33" t="s">
        <v>10517</v>
      </c>
      <c r="I1975" s="33" t="s">
        <v>10518</v>
      </c>
      <c r="J1975" s="88" t="str">
        <f t="shared" si="30"/>
        <v>VLSBO Klim-Op, Mauroystraat 52, 2660 HOBOKEN</v>
      </c>
    </row>
    <row r="1976" spans="1:10" x14ac:dyDescent="0.25">
      <c r="A1976" s="33">
        <v>25866</v>
      </c>
      <c r="B1976" s="33" t="s">
        <v>7441</v>
      </c>
      <c r="C1976" s="33" t="s">
        <v>6072</v>
      </c>
      <c r="D1976" s="33">
        <v>9120</v>
      </c>
      <c r="E1976" s="33" t="s">
        <v>327</v>
      </c>
      <c r="F1976" s="33" t="s">
        <v>6073</v>
      </c>
      <c r="G1976" s="33" t="s">
        <v>6912</v>
      </c>
      <c r="H1976" s="33" t="s">
        <v>6616</v>
      </c>
      <c r="I1976" s="33" t="s">
        <v>7081</v>
      </c>
      <c r="J1976" s="88" t="str">
        <f t="shared" si="30"/>
        <v>VBSBO Sint-Rafael, Kallobaan 3, 9120 BEVEREN-WAAS</v>
      </c>
    </row>
    <row r="1977" spans="1:10" x14ac:dyDescent="0.25">
      <c r="A1977" s="33">
        <v>25874</v>
      </c>
      <c r="B1977" s="33" t="s">
        <v>6074</v>
      </c>
      <c r="C1977" s="33" t="s">
        <v>6075</v>
      </c>
      <c r="D1977" s="33">
        <v>2800</v>
      </c>
      <c r="E1977" s="33" t="s">
        <v>331</v>
      </c>
      <c r="F1977" s="33" t="s">
        <v>6076</v>
      </c>
      <c r="G1977" s="33" t="s">
        <v>10516</v>
      </c>
      <c r="H1977" s="33" t="s">
        <v>10517</v>
      </c>
      <c r="I1977" s="33" t="s">
        <v>10518</v>
      </c>
      <c r="J1977" s="88" t="str">
        <f t="shared" si="30"/>
        <v>GO! BSBO Den Anker, Sint-Janstraat 4, 2800 MECHELEN</v>
      </c>
    </row>
    <row r="1978" spans="1:10" x14ac:dyDescent="0.25">
      <c r="A1978" s="33">
        <v>25882</v>
      </c>
      <c r="B1978" s="33" t="s">
        <v>6077</v>
      </c>
      <c r="C1978" s="33" t="s">
        <v>6078</v>
      </c>
      <c r="D1978" s="33">
        <v>2800</v>
      </c>
      <c r="E1978" s="33" t="s">
        <v>331</v>
      </c>
      <c r="F1978" s="33" t="s">
        <v>6079</v>
      </c>
      <c r="G1978" s="33" t="s">
        <v>10516</v>
      </c>
      <c r="H1978" s="33" t="s">
        <v>10517</v>
      </c>
      <c r="I1978" s="33" t="s">
        <v>10518</v>
      </c>
      <c r="J1978" s="88" t="str">
        <f t="shared" si="30"/>
        <v>VLSBO De Vlinder, Nekkerspoelstraat 391, 2800 MECHELEN</v>
      </c>
    </row>
    <row r="1979" spans="1:10" x14ac:dyDescent="0.25">
      <c r="A1979" s="33">
        <v>25882</v>
      </c>
      <c r="B1979" s="33" t="s">
        <v>6077</v>
      </c>
      <c r="C1979" s="33" t="s">
        <v>6078</v>
      </c>
      <c r="D1979" s="33">
        <v>2800</v>
      </c>
      <c r="E1979" s="33" t="s">
        <v>331</v>
      </c>
      <c r="F1979" s="33" t="s">
        <v>6079</v>
      </c>
      <c r="G1979" s="33" t="s">
        <v>10516</v>
      </c>
      <c r="H1979" s="33" t="s">
        <v>10517</v>
      </c>
      <c r="I1979" s="33" t="s">
        <v>10518</v>
      </c>
      <c r="J1979" s="88" t="str">
        <f t="shared" si="30"/>
        <v>VLSBO De Vlinder, Nekkerspoelstraat 391, 2800 MECHELEN</v>
      </c>
    </row>
    <row r="1980" spans="1:10" x14ac:dyDescent="0.25">
      <c r="A1980" s="33">
        <v>25891</v>
      </c>
      <c r="B1980" s="33" t="s">
        <v>6080</v>
      </c>
      <c r="C1980" s="33" t="s">
        <v>6081</v>
      </c>
      <c r="D1980" s="33">
        <v>3000</v>
      </c>
      <c r="E1980" s="33" t="s">
        <v>632</v>
      </c>
      <c r="F1980" s="33" t="s">
        <v>6082</v>
      </c>
      <c r="G1980" s="33" t="s">
        <v>6912</v>
      </c>
      <c r="H1980" s="33" t="s">
        <v>6616</v>
      </c>
      <c r="I1980" s="33" t="s">
        <v>7081</v>
      </c>
      <c r="J1980" s="88" t="str">
        <f t="shared" si="30"/>
        <v>VBSBO Windekind, Schapenstraat 98, 3000 LEUVEN</v>
      </c>
    </row>
    <row r="1981" spans="1:10" x14ac:dyDescent="0.25">
      <c r="A1981" s="33">
        <v>25908</v>
      </c>
      <c r="B1981" s="33" t="s">
        <v>10229</v>
      </c>
      <c r="C1981" s="33" t="s">
        <v>6083</v>
      </c>
      <c r="D1981" s="33">
        <v>3000</v>
      </c>
      <c r="E1981" s="33" t="s">
        <v>632</v>
      </c>
      <c r="F1981" s="33" t="s">
        <v>6084</v>
      </c>
      <c r="G1981" s="33" t="s">
        <v>6912</v>
      </c>
      <c r="H1981" s="33" t="s">
        <v>6616</v>
      </c>
      <c r="I1981" s="33" t="s">
        <v>7081</v>
      </c>
      <c r="J1981" s="88" t="str">
        <f t="shared" si="30"/>
        <v>VBSBO Ziekenhuisschool UZ Leuven, Herestraat 49, 3000 LEUVEN</v>
      </c>
    </row>
    <row r="1982" spans="1:10" x14ac:dyDescent="0.25">
      <c r="A1982" s="33">
        <v>25924</v>
      </c>
      <c r="B1982" s="33" t="s">
        <v>6085</v>
      </c>
      <c r="C1982" s="33" t="s">
        <v>6086</v>
      </c>
      <c r="D1982" s="33">
        <v>3001</v>
      </c>
      <c r="E1982" s="33" t="s">
        <v>339</v>
      </c>
      <c r="F1982" s="33" t="s">
        <v>6087</v>
      </c>
      <c r="G1982" s="33" t="s">
        <v>6912</v>
      </c>
      <c r="H1982" s="33" t="s">
        <v>6616</v>
      </c>
      <c r="I1982" s="33" t="s">
        <v>7081</v>
      </c>
      <c r="J1982" s="88" t="str">
        <f t="shared" si="30"/>
        <v>VBSBO Ter Bank, Tervuursesteenweg 295, 3001 HEVERLEE</v>
      </c>
    </row>
    <row r="1983" spans="1:10" x14ac:dyDescent="0.25">
      <c r="A1983" s="33">
        <v>25932</v>
      </c>
      <c r="B1983" s="33" t="s">
        <v>6088</v>
      </c>
      <c r="C1983" s="33" t="s">
        <v>6089</v>
      </c>
      <c r="D1983" s="33">
        <v>3360</v>
      </c>
      <c r="E1983" s="33" t="s">
        <v>6090</v>
      </c>
      <c r="F1983" s="33" t="s">
        <v>6091</v>
      </c>
      <c r="G1983" s="33" t="s">
        <v>6912</v>
      </c>
      <c r="H1983" s="33" t="s">
        <v>6616</v>
      </c>
      <c r="I1983" s="33" t="s">
        <v>7081</v>
      </c>
      <c r="J1983" s="88" t="str">
        <f t="shared" si="30"/>
        <v>VBSBO Ten Desselaer, Klein Park 4, 3360 LOVENJOEL</v>
      </c>
    </row>
    <row r="1984" spans="1:10" x14ac:dyDescent="0.25">
      <c r="A1984" s="33">
        <v>25941</v>
      </c>
      <c r="B1984" s="33" t="s">
        <v>6092</v>
      </c>
      <c r="C1984" s="33" t="s">
        <v>6093</v>
      </c>
      <c r="D1984" s="33">
        <v>3040</v>
      </c>
      <c r="E1984" s="33" t="s">
        <v>641</v>
      </c>
      <c r="F1984" s="33" t="s">
        <v>6094</v>
      </c>
      <c r="G1984" s="33" t="s">
        <v>6912</v>
      </c>
      <c r="H1984" s="33" t="s">
        <v>6616</v>
      </c>
      <c r="I1984" s="33" t="s">
        <v>7081</v>
      </c>
      <c r="J1984" s="88" t="str">
        <f t="shared" si="30"/>
        <v>VBSBO Centrum Ganspoel, Ganspoel 2, 3040 HULDENBERG</v>
      </c>
    </row>
    <row r="1985" spans="1:10" x14ac:dyDescent="0.25">
      <c r="A1985" s="33">
        <v>25957</v>
      </c>
      <c r="B1985" s="33" t="s">
        <v>6095</v>
      </c>
      <c r="C1985" s="33" t="s">
        <v>6096</v>
      </c>
      <c r="D1985" s="33">
        <v>2220</v>
      </c>
      <c r="E1985" s="33" t="s">
        <v>342</v>
      </c>
      <c r="F1985" s="33" t="s">
        <v>6097</v>
      </c>
      <c r="G1985" s="33" t="s">
        <v>10516</v>
      </c>
      <c r="H1985" s="33" t="s">
        <v>10517</v>
      </c>
      <c r="I1985" s="33" t="s">
        <v>10518</v>
      </c>
      <c r="J1985" s="88" t="str">
        <f t="shared" si="30"/>
        <v>VBSBO Instituut Mevrouw Govaerts, Kastanjedreef 12, 2220 HEIST-OP-DEN-BERG</v>
      </c>
    </row>
    <row r="1986" spans="1:10" x14ac:dyDescent="0.25">
      <c r="A1986" s="33">
        <v>25965</v>
      </c>
      <c r="B1986" s="33" t="s">
        <v>6098</v>
      </c>
      <c r="C1986" s="33" t="s">
        <v>6099</v>
      </c>
      <c r="D1986" s="33">
        <v>3120</v>
      </c>
      <c r="E1986" s="33" t="s">
        <v>343</v>
      </c>
      <c r="F1986" s="33" t="s">
        <v>6100</v>
      </c>
      <c r="G1986" s="33" t="s">
        <v>6912</v>
      </c>
      <c r="H1986" s="33" t="s">
        <v>6616</v>
      </c>
      <c r="I1986" s="33" t="s">
        <v>7081</v>
      </c>
      <c r="J1986" s="88" t="str">
        <f t="shared" si="30"/>
        <v>VBSBO Damiaanschool, Baalsebaan 10, 3120 TREMELO</v>
      </c>
    </row>
    <row r="1987" spans="1:10" x14ac:dyDescent="0.25">
      <c r="A1987" s="33">
        <v>25973</v>
      </c>
      <c r="B1987" s="33" t="s">
        <v>6101</v>
      </c>
      <c r="C1987" s="33" t="s">
        <v>6102</v>
      </c>
      <c r="D1987" s="33">
        <v>2260</v>
      </c>
      <c r="E1987" s="33" t="s">
        <v>345</v>
      </c>
      <c r="F1987" s="33" t="s">
        <v>6103</v>
      </c>
      <c r="G1987" s="33" t="s">
        <v>10516</v>
      </c>
      <c r="H1987" s="33" t="s">
        <v>10517</v>
      </c>
      <c r="I1987" s="33" t="s">
        <v>10518</v>
      </c>
      <c r="J1987" s="88" t="str">
        <f t="shared" ref="J1987:J2050" si="31">IF(A1987="","",B1987&amp;", "&amp;C1987&amp;", "&amp;D1987&amp;" "&amp;E1987)</f>
        <v>VLSBO Tongelsbos, Oevelse dreef 20, 2260 WESTERLO</v>
      </c>
    </row>
    <row r="1988" spans="1:10" x14ac:dyDescent="0.25">
      <c r="A1988" s="33">
        <v>25981</v>
      </c>
      <c r="B1988" s="33" t="s">
        <v>6104</v>
      </c>
      <c r="C1988" s="33" t="s">
        <v>6105</v>
      </c>
      <c r="D1988" s="33">
        <v>3200</v>
      </c>
      <c r="E1988" s="33" t="s">
        <v>348</v>
      </c>
      <c r="F1988" s="33" t="s">
        <v>6106</v>
      </c>
      <c r="G1988" s="33" t="s">
        <v>6912</v>
      </c>
      <c r="H1988" s="33" t="s">
        <v>6616</v>
      </c>
      <c r="I1988" s="33" t="s">
        <v>7081</v>
      </c>
      <c r="J1988" s="88" t="str">
        <f t="shared" si="31"/>
        <v>GBSBO Elzenhof, Nieuwland 1, 3200 AARSCHOT</v>
      </c>
    </row>
    <row r="1989" spans="1:10" x14ac:dyDescent="0.25">
      <c r="A1989" s="33">
        <v>25999</v>
      </c>
      <c r="B1989" s="33" t="s">
        <v>10718</v>
      </c>
      <c r="C1989" s="33" t="s">
        <v>6107</v>
      </c>
      <c r="D1989" s="33">
        <v>3290</v>
      </c>
      <c r="E1989" s="33" t="s">
        <v>350</v>
      </c>
      <c r="F1989" s="33" t="s">
        <v>7239</v>
      </c>
      <c r="G1989" s="33" t="s">
        <v>6912</v>
      </c>
      <c r="H1989" s="33" t="s">
        <v>6616</v>
      </c>
      <c r="I1989" s="33" t="s">
        <v>7081</v>
      </c>
      <c r="J1989" s="88" t="str">
        <f t="shared" si="31"/>
        <v>VBSBO BuO KSD Warandeschool, Rode Kruisstraat 13, 3290 DIEST</v>
      </c>
    </row>
    <row r="1990" spans="1:10" x14ac:dyDescent="0.25">
      <c r="A1990" s="33">
        <v>26005</v>
      </c>
      <c r="B1990" s="33" t="s">
        <v>6108</v>
      </c>
      <c r="C1990" s="33" t="s">
        <v>6109</v>
      </c>
      <c r="D1990" s="33">
        <v>3294</v>
      </c>
      <c r="E1990" s="33" t="s">
        <v>893</v>
      </c>
      <c r="F1990" s="33" t="s">
        <v>6110</v>
      </c>
      <c r="G1990" s="33" t="s">
        <v>6912</v>
      </c>
      <c r="H1990" s="33" t="s">
        <v>6616</v>
      </c>
      <c r="I1990" s="33" t="s">
        <v>7081</v>
      </c>
      <c r="J1990" s="88" t="str">
        <f t="shared" si="31"/>
        <v>VBSBO De Bremberg, Groenstraat 16, 3294 MOLENSTEDE</v>
      </c>
    </row>
    <row r="1991" spans="1:10" x14ac:dyDescent="0.25">
      <c r="A1991" s="33">
        <v>26021</v>
      </c>
      <c r="B1991" s="33" t="s">
        <v>6111</v>
      </c>
      <c r="C1991" s="33" t="s">
        <v>6112</v>
      </c>
      <c r="D1991" s="33">
        <v>3300</v>
      </c>
      <c r="E1991" s="33" t="s">
        <v>351</v>
      </c>
      <c r="F1991" s="33" t="s">
        <v>6113</v>
      </c>
      <c r="G1991" s="33" t="s">
        <v>6912</v>
      </c>
      <c r="H1991" s="33" t="s">
        <v>6616</v>
      </c>
      <c r="I1991" s="33" t="s">
        <v>7081</v>
      </c>
      <c r="J1991" s="88" t="str">
        <f t="shared" si="31"/>
        <v>PBSBO De Sterretjes, Alexianenweg 30, 3300 TIENEN</v>
      </c>
    </row>
    <row r="1992" spans="1:10" x14ac:dyDescent="0.25">
      <c r="A1992" s="33">
        <v>26039</v>
      </c>
      <c r="B1992" s="33" t="s">
        <v>6114</v>
      </c>
      <c r="C1992" s="33" t="s">
        <v>3944</v>
      </c>
      <c r="D1992" s="33">
        <v>3320</v>
      </c>
      <c r="E1992" s="33" t="s">
        <v>683</v>
      </c>
      <c r="F1992" s="33" t="s">
        <v>6115</v>
      </c>
      <c r="G1992" s="33" t="s">
        <v>6912</v>
      </c>
      <c r="H1992" s="33" t="s">
        <v>6616</v>
      </c>
      <c r="I1992" s="33" t="s">
        <v>7081</v>
      </c>
      <c r="J1992" s="88" t="str">
        <f t="shared" si="31"/>
        <v>VLSBO SLO Mariadal, Klein Overlaar 3, 3320 HOEGAARDEN</v>
      </c>
    </row>
    <row r="1993" spans="1:10" x14ac:dyDescent="0.25">
      <c r="A1993" s="33">
        <v>26047</v>
      </c>
      <c r="B1993" s="33" t="s">
        <v>6116</v>
      </c>
      <c r="C1993" s="33" t="s">
        <v>6117</v>
      </c>
      <c r="D1993" s="33">
        <v>3440</v>
      </c>
      <c r="E1993" s="33" t="s">
        <v>695</v>
      </c>
      <c r="F1993" s="33" t="s">
        <v>6118</v>
      </c>
      <c r="G1993" s="33" t="s">
        <v>6912</v>
      </c>
      <c r="H1993" s="33" t="s">
        <v>6616</v>
      </c>
      <c r="I1993" s="33" t="s">
        <v>7081</v>
      </c>
      <c r="J1993" s="88" t="str">
        <f t="shared" si="31"/>
        <v>VLSBO De Oogappel Sint-Leonardus, Sint-Truidensestraat 14, 3440 ZOUTLEEUW</v>
      </c>
    </row>
    <row r="1994" spans="1:10" x14ac:dyDescent="0.25">
      <c r="A1994" s="33">
        <v>26054</v>
      </c>
      <c r="B1994" s="33" t="s">
        <v>6119</v>
      </c>
      <c r="C1994" s="33" t="s">
        <v>10972</v>
      </c>
      <c r="D1994" s="33">
        <v>3500</v>
      </c>
      <c r="E1994" s="33" t="s">
        <v>355</v>
      </c>
      <c r="F1994" s="33" t="s">
        <v>6121</v>
      </c>
      <c r="G1994" s="33" t="s">
        <v>6912</v>
      </c>
      <c r="H1994" s="33" t="s">
        <v>6616</v>
      </c>
      <c r="I1994" s="33" t="s">
        <v>7081</v>
      </c>
      <c r="J1994" s="88" t="str">
        <f t="shared" si="31"/>
        <v>VBSBO De Berk, Kloosterbeekstraat 3, 3500 HASSELT</v>
      </c>
    </row>
    <row r="1995" spans="1:10" x14ac:dyDescent="0.25">
      <c r="A1995" s="33">
        <v>26062</v>
      </c>
      <c r="B1995" s="33" t="s">
        <v>6122</v>
      </c>
      <c r="C1995" s="33" t="s">
        <v>6123</v>
      </c>
      <c r="D1995" s="33">
        <v>3500</v>
      </c>
      <c r="E1995" s="33" t="s">
        <v>355</v>
      </c>
      <c r="F1995" s="33" t="s">
        <v>6124</v>
      </c>
      <c r="G1995" s="33" t="s">
        <v>6912</v>
      </c>
      <c r="H1995" s="33" t="s">
        <v>6616</v>
      </c>
      <c r="I1995" s="33" t="s">
        <v>7081</v>
      </c>
      <c r="J1995" s="88" t="str">
        <f t="shared" si="31"/>
        <v>VBSBO KIDS, Borggravevijversstraat 9, 3500 HASSELT</v>
      </c>
    </row>
    <row r="1996" spans="1:10" x14ac:dyDescent="0.25">
      <c r="A1996" s="33">
        <v>26071</v>
      </c>
      <c r="B1996" s="33" t="s">
        <v>6125</v>
      </c>
      <c r="C1996" s="33" t="s">
        <v>6126</v>
      </c>
      <c r="D1996" s="33">
        <v>3550</v>
      </c>
      <c r="E1996" s="33" t="s">
        <v>358</v>
      </c>
      <c r="F1996" s="33" t="s">
        <v>6127</v>
      </c>
      <c r="G1996" s="33" t="s">
        <v>6912</v>
      </c>
      <c r="H1996" s="33" t="s">
        <v>6616</v>
      </c>
      <c r="I1996" s="33" t="s">
        <v>7081</v>
      </c>
      <c r="J1996" s="88" t="str">
        <f t="shared" si="31"/>
        <v>VLSBO De Linde, Galgenbergstraat 45, 3550 ZOLDER</v>
      </c>
    </row>
    <row r="1997" spans="1:10" x14ac:dyDescent="0.25">
      <c r="A1997" s="33">
        <v>26088</v>
      </c>
      <c r="B1997" s="33" t="s">
        <v>6128</v>
      </c>
      <c r="C1997" s="33" t="s">
        <v>6129</v>
      </c>
      <c r="D1997" s="33">
        <v>3530</v>
      </c>
      <c r="E1997" s="33" t="s">
        <v>357</v>
      </c>
      <c r="F1997" s="33" t="s">
        <v>6130</v>
      </c>
      <c r="G1997" s="33" t="s">
        <v>6912</v>
      </c>
      <c r="H1997" s="33" t="s">
        <v>6616</v>
      </c>
      <c r="I1997" s="33" t="s">
        <v>7081</v>
      </c>
      <c r="J1997" s="88" t="str">
        <f t="shared" si="31"/>
        <v>VBSBO Buidtelberg, Wildrozenstraat 17, 3530 HOUTHALEN-HELCHTEREN</v>
      </c>
    </row>
    <row r="1998" spans="1:10" x14ac:dyDescent="0.25">
      <c r="A1998" s="33">
        <v>26096</v>
      </c>
      <c r="B1998" s="33" t="s">
        <v>6131</v>
      </c>
      <c r="C1998" s="33" t="s">
        <v>6132</v>
      </c>
      <c r="D1998" s="33">
        <v>3990</v>
      </c>
      <c r="E1998" s="33" t="s">
        <v>362</v>
      </c>
      <c r="F1998" s="33" t="s">
        <v>6133</v>
      </c>
      <c r="G1998" s="33" t="s">
        <v>6912</v>
      </c>
      <c r="H1998" s="33" t="s">
        <v>6616</v>
      </c>
      <c r="I1998" s="33" t="s">
        <v>7081</v>
      </c>
      <c r="J1998" s="88" t="str">
        <f t="shared" si="31"/>
        <v>VBSBO St.Elisabethschool voor BuBaO, Steenovenstraat 20_A, 3990 PEER</v>
      </c>
    </row>
    <row r="1999" spans="1:10" x14ac:dyDescent="0.25">
      <c r="A1999" s="33">
        <v>26104</v>
      </c>
      <c r="B1999" s="33" t="s">
        <v>6134</v>
      </c>
      <c r="C1999" s="33" t="s">
        <v>6135</v>
      </c>
      <c r="D1999" s="33">
        <v>3900</v>
      </c>
      <c r="E1999" s="33" t="s">
        <v>6654</v>
      </c>
      <c r="F1999" s="33" t="s">
        <v>6136</v>
      </c>
      <c r="G1999" s="33" t="s">
        <v>6912</v>
      </c>
      <c r="H1999" s="33" t="s">
        <v>6616</v>
      </c>
      <c r="I1999" s="33" t="s">
        <v>7081</v>
      </c>
      <c r="J1999" s="88" t="str">
        <f t="shared" si="31"/>
        <v>VBSBO Speciale Basisschool Pallieter, Haspershovenstraat 28, 3900 PELT</v>
      </c>
    </row>
    <row r="2000" spans="1:10" x14ac:dyDescent="0.25">
      <c r="A2000" s="33">
        <v>26112</v>
      </c>
      <c r="B2000" s="33" t="s">
        <v>6137</v>
      </c>
      <c r="C2000" s="33" t="s">
        <v>6138</v>
      </c>
      <c r="D2000" s="33">
        <v>3600</v>
      </c>
      <c r="E2000" s="33" t="s">
        <v>365</v>
      </c>
      <c r="F2000" s="33" t="s">
        <v>6139</v>
      </c>
      <c r="G2000" s="33" t="s">
        <v>6912</v>
      </c>
      <c r="H2000" s="33" t="s">
        <v>6616</v>
      </c>
      <c r="I2000" s="33" t="s">
        <v>7081</v>
      </c>
      <c r="J2000" s="88" t="str">
        <f t="shared" si="31"/>
        <v>VBSBO Sint-Martinusschool, Emiel Van Dorenlaan 145, 3600 GENK</v>
      </c>
    </row>
    <row r="2001" spans="1:10" x14ac:dyDescent="0.25">
      <c r="A2001" s="33">
        <v>26138</v>
      </c>
      <c r="B2001" s="33" t="s">
        <v>6140</v>
      </c>
      <c r="C2001" s="33" t="s">
        <v>6141</v>
      </c>
      <c r="D2001" s="33">
        <v>3590</v>
      </c>
      <c r="E2001" s="33" t="s">
        <v>708</v>
      </c>
      <c r="F2001" s="33" t="s">
        <v>6142</v>
      </c>
      <c r="G2001" s="33" t="s">
        <v>6912</v>
      </c>
      <c r="H2001" s="33" t="s">
        <v>6616</v>
      </c>
      <c r="I2001" s="33" t="s">
        <v>7081</v>
      </c>
      <c r="J2001" s="88" t="str">
        <f t="shared" si="31"/>
        <v>VBSBO Sint-Gerardus, Sint-Gerardusdreef 1, 3590 DIEPENBEEK</v>
      </c>
    </row>
    <row r="2002" spans="1:10" x14ac:dyDescent="0.25">
      <c r="A2002" s="33">
        <v>26153</v>
      </c>
      <c r="B2002" s="33" t="s">
        <v>6143</v>
      </c>
      <c r="C2002" s="33" t="s">
        <v>4856</v>
      </c>
      <c r="D2002" s="33">
        <v>3630</v>
      </c>
      <c r="E2002" s="33" t="s">
        <v>366</v>
      </c>
      <c r="F2002" s="33" t="s">
        <v>6144</v>
      </c>
      <c r="G2002" s="33" t="s">
        <v>6912</v>
      </c>
      <c r="H2002" s="33" t="s">
        <v>6616</v>
      </c>
      <c r="I2002" s="33" t="s">
        <v>7081</v>
      </c>
      <c r="J2002" s="88" t="str">
        <f t="shared" si="31"/>
        <v>VLSBO Mozaïek-Plus, Parklaan 3, 3630 MAASMECHELEN</v>
      </c>
    </row>
    <row r="2003" spans="1:10" x14ac:dyDescent="0.25">
      <c r="A2003" s="33">
        <v>26161</v>
      </c>
      <c r="B2003" s="33" t="s">
        <v>6145</v>
      </c>
      <c r="C2003" s="33" t="s">
        <v>6146</v>
      </c>
      <c r="D2003" s="33">
        <v>3650</v>
      </c>
      <c r="E2003" s="33" t="s">
        <v>368</v>
      </c>
      <c r="F2003" s="33" t="s">
        <v>6147</v>
      </c>
      <c r="G2003" s="33" t="s">
        <v>6912</v>
      </c>
      <c r="H2003" s="33" t="s">
        <v>6616</v>
      </c>
      <c r="I2003" s="33" t="s">
        <v>7081</v>
      </c>
      <c r="J2003" s="88" t="str">
        <f t="shared" si="31"/>
        <v>GLSBO 't Schakeltje, Borreshoefstraat 10, 3650 DILSEN-STOKKEM</v>
      </c>
    </row>
    <row r="2004" spans="1:10" x14ac:dyDescent="0.25">
      <c r="A2004" s="33">
        <v>26179</v>
      </c>
      <c r="B2004" s="33" t="s">
        <v>6148</v>
      </c>
      <c r="C2004" s="33" t="s">
        <v>6149</v>
      </c>
      <c r="D2004" s="33">
        <v>3680</v>
      </c>
      <c r="E2004" s="33" t="s">
        <v>370</v>
      </c>
      <c r="F2004" s="33" t="s">
        <v>6150</v>
      </c>
      <c r="G2004" s="33" t="s">
        <v>6912</v>
      </c>
      <c r="H2004" s="33" t="s">
        <v>6616</v>
      </c>
      <c r="I2004" s="33" t="s">
        <v>7081</v>
      </c>
      <c r="J2004" s="88" t="str">
        <f t="shared" si="31"/>
        <v>VBSBO De Wikke, Burgemeester Philipslaan 15, 3680 MAASEIK</v>
      </c>
    </row>
    <row r="2005" spans="1:10" x14ac:dyDescent="0.25">
      <c r="A2005" s="33">
        <v>26187</v>
      </c>
      <c r="B2005" s="33" t="s">
        <v>6151</v>
      </c>
      <c r="C2005" s="33" t="s">
        <v>6152</v>
      </c>
      <c r="D2005" s="33">
        <v>3960</v>
      </c>
      <c r="E2005" s="33" t="s">
        <v>371</v>
      </c>
      <c r="F2005" s="33" t="s">
        <v>6153</v>
      </c>
      <c r="G2005" s="33" t="s">
        <v>6912</v>
      </c>
      <c r="H2005" s="33" t="s">
        <v>6616</v>
      </c>
      <c r="I2005" s="33" t="s">
        <v>7081</v>
      </c>
      <c r="J2005" s="88" t="str">
        <f t="shared" si="31"/>
        <v>VLSBO De Boemerang, Gerdingerpoort 20, 3960 BREE</v>
      </c>
    </row>
    <row r="2006" spans="1:10" x14ac:dyDescent="0.25">
      <c r="A2006" s="33">
        <v>26195</v>
      </c>
      <c r="B2006" s="33" t="s">
        <v>6154</v>
      </c>
      <c r="C2006" s="33" t="s">
        <v>6989</v>
      </c>
      <c r="D2006" s="33">
        <v>3700</v>
      </c>
      <c r="E2006" s="33" t="s">
        <v>372</v>
      </c>
      <c r="F2006" s="33" t="s">
        <v>6155</v>
      </c>
      <c r="G2006" s="33" t="s">
        <v>6912</v>
      </c>
      <c r="H2006" s="33" t="s">
        <v>6616</v>
      </c>
      <c r="I2006" s="33" t="s">
        <v>7081</v>
      </c>
      <c r="J2006" s="88" t="str">
        <f t="shared" si="31"/>
        <v>VLSBO Klimopschool, Kanjelstraat 1_2, 3700 TONGEREN</v>
      </c>
    </row>
    <row r="2007" spans="1:10" x14ac:dyDescent="0.25">
      <c r="A2007" s="33">
        <v>26203</v>
      </c>
      <c r="B2007" s="33" t="s">
        <v>10719</v>
      </c>
      <c r="C2007" s="33" t="s">
        <v>6156</v>
      </c>
      <c r="D2007" s="33">
        <v>3700</v>
      </c>
      <c r="E2007" s="33" t="s">
        <v>372</v>
      </c>
      <c r="F2007" s="33" t="s">
        <v>6157</v>
      </c>
      <c r="G2007" s="33" t="s">
        <v>6912</v>
      </c>
      <c r="H2007" s="33" t="s">
        <v>6616</v>
      </c>
      <c r="I2007" s="33" t="s">
        <v>7081</v>
      </c>
      <c r="J2007" s="88" t="str">
        <f t="shared" si="31"/>
        <v>GO! LSBO De Zonnestraal_Tongeren, Hasseltsesteenweg 135, 3700 TONGEREN</v>
      </c>
    </row>
    <row r="2008" spans="1:10" x14ac:dyDescent="0.25">
      <c r="A2008" s="33">
        <v>26211</v>
      </c>
      <c r="B2008" s="33" t="s">
        <v>6158</v>
      </c>
      <c r="C2008" s="33" t="s">
        <v>6159</v>
      </c>
      <c r="D2008" s="33">
        <v>3740</v>
      </c>
      <c r="E2008" s="33" t="s">
        <v>373</v>
      </c>
      <c r="F2008" s="33" t="s">
        <v>6160</v>
      </c>
      <c r="G2008" s="33" t="s">
        <v>6912</v>
      </c>
      <c r="H2008" s="33" t="s">
        <v>6616</v>
      </c>
      <c r="I2008" s="33" t="s">
        <v>7081</v>
      </c>
      <c r="J2008" s="88" t="str">
        <f t="shared" si="31"/>
        <v>VBSBO Klavertje 3, Schureveld 9, 3740 BILZEN</v>
      </c>
    </row>
    <row r="2009" spans="1:10" x14ac:dyDescent="0.25">
      <c r="A2009" s="33">
        <v>26237</v>
      </c>
      <c r="B2009" s="33" t="s">
        <v>10973</v>
      </c>
      <c r="C2009" s="33" t="s">
        <v>6161</v>
      </c>
      <c r="D2009" s="33">
        <v>3800</v>
      </c>
      <c r="E2009" s="33" t="s">
        <v>374</v>
      </c>
      <c r="F2009" s="33" t="s">
        <v>6162</v>
      </c>
      <c r="G2009" s="33" t="s">
        <v>6912</v>
      </c>
      <c r="H2009" s="33" t="s">
        <v>6616</v>
      </c>
      <c r="I2009" s="33" t="s">
        <v>7081</v>
      </c>
      <c r="J2009" s="88" t="str">
        <f t="shared" si="31"/>
        <v>VBSBO Sint-Jan Berchmansschool, Schepen Dejonghstraat 55, 3800 SINT-TRUIDEN</v>
      </c>
    </row>
    <row r="2010" spans="1:10" x14ac:dyDescent="0.25">
      <c r="A2010" s="33">
        <v>26252</v>
      </c>
      <c r="B2010" s="33" t="s">
        <v>6163</v>
      </c>
      <c r="C2010" s="33" t="s">
        <v>6164</v>
      </c>
      <c r="D2010" s="33">
        <v>3920</v>
      </c>
      <c r="E2010" s="33" t="s">
        <v>377</v>
      </c>
      <c r="F2010" s="33" t="s">
        <v>6165</v>
      </c>
      <c r="G2010" s="33" t="s">
        <v>6912</v>
      </c>
      <c r="H2010" s="33" t="s">
        <v>6616</v>
      </c>
      <c r="I2010" s="33" t="s">
        <v>7081</v>
      </c>
      <c r="J2010" s="88" t="str">
        <f t="shared" si="31"/>
        <v>VBSBO Eymardschool, Oude Diestersebaan 5, 3920 LOMMEL</v>
      </c>
    </row>
    <row r="2011" spans="1:10" x14ac:dyDescent="0.25">
      <c r="A2011" s="33">
        <v>26261</v>
      </c>
      <c r="B2011" s="33" t="s">
        <v>6166</v>
      </c>
      <c r="C2011" s="33" t="s">
        <v>6167</v>
      </c>
      <c r="D2011" s="33">
        <v>3540</v>
      </c>
      <c r="E2011" s="33" t="s">
        <v>378</v>
      </c>
      <c r="F2011" s="33" t="s">
        <v>6168</v>
      </c>
      <c r="G2011" s="33" t="s">
        <v>6912</v>
      </c>
      <c r="H2011" s="33" t="s">
        <v>6616</v>
      </c>
      <c r="I2011" s="33" t="s">
        <v>7081</v>
      </c>
      <c r="J2011" s="88" t="str">
        <f t="shared" si="31"/>
        <v>VLSBO De Olm, Diestsesteenweg 5, 3540 HERK-DE-STAD</v>
      </c>
    </row>
    <row r="2012" spans="1:10" x14ac:dyDescent="0.25">
      <c r="A2012" s="33">
        <v>26278</v>
      </c>
      <c r="B2012" s="33" t="s">
        <v>6169</v>
      </c>
      <c r="C2012" s="33" t="s">
        <v>6170</v>
      </c>
      <c r="D2012" s="33">
        <v>3560</v>
      </c>
      <c r="E2012" s="33" t="s">
        <v>379</v>
      </c>
      <c r="F2012" s="33" t="s">
        <v>6171</v>
      </c>
      <c r="G2012" s="33" t="s">
        <v>6912</v>
      </c>
      <c r="H2012" s="33" t="s">
        <v>6616</v>
      </c>
      <c r="I2012" s="33" t="s">
        <v>7081</v>
      </c>
      <c r="J2012" s="88" t="str">
        <f t="shared" si="31"/>
        <v>VLSBO De Blinker, St.-Ferdinandstraat 1, 3560 LUMMEN</v>
      </c>
    </row>
    <row r="2013" spans="1:10" x14ac:dyDescent="0.25">
      <c r="A2013" s="33">
        <v>26294</v>
      </c>
      <c r="B2013" s="33" t="s">
        <v>6172</v>
      </c>
      <c r="C2013" s="33" t="s">
        <v>6173</v>
      </c>
      <c r="D2013" s="33">
        <v>3580</v>
      </c>
      <c r="E2013" s="33" t="s">
        <v>24</v>
      </c>
      <c r="F2013" s="33" t="s">
        <v>6174</v>
      </c>
      <c r="G2013" s="33" t="s">
        <v>6912</v>
      </c>
      <c r="H2013" s="33" t="s">
        <v>6616</v>
      </c>
      <c r="I2013" s="33" t="s">
        <v>7081</v>
      </c>
      <c r="J2013" s="88" t="str">
        <f t="shared" si="31"/>
        <v>VBSBO De Brug, Maasheide 17, 3580 BERINGEN</v>
      </c>
    </row>
    <row r="2014" spans="1:10" x14ac:dyDescent="0.25">
      <c r="A2014" s="33">
        <v>26302</v>
      </c>
      <c r="B2014" s="33" t="s">
        <v>6054</v>
      </c>
      <c r="C2014" s="33" t="s">
        <v>6175</v>
      </c>
      <c r="D2014" s="33">
        <v>3980</v>
      </c>
      <c r="E2014" s="33" t="s">
        <v>383</v>
      </c>
      <c r="F2014" s="33" t="s">
        <v>1238</v>
      </c>
      <c r="G2014" s="33" t="s">
        <v>6912</v>
      </c>
      <c r="H2014" s="33" t="s">
        <v>6616</v>
      </c>
      <c r="I2014" s="33" t="s">
        <v>7081</v>
      </c>
      <c r="J2014" s="88" t="str">
        <f t="shared" si="31"/>
        <v>VBSBO De Regenboog, Stationsstraat 5, 3980 TESSENDERLO</v>
      </c>
    </row>
    <row r="2015" spans="1:10" x14ac:dyDescent="0.25">
      <c r="A2015" s="33">
        <v>26311</v>
      </c>
      <c r="B2015" s="33" t="s">
        <v>6176</v>
      </c>
      <c r="C2015" s="33" t="s">
        <v>7240</v>
      </c>
      <c r="D2015" s="33">
        <v>8000</v>
      </c>
      <c r="E2015" s="33" t="s">
        <v>387</v>
      </c>
      <c r="F2015" s="33" t="s">
        <v>6177</v>
      </c>
      <c r="G2015" s="33" t="s">
        <v>10516</v>
      </c>
      <c r="H2015" s="33" t="s">
        <v>10517</v>
      </c>
      <c r="I2015" s="33" t="s">
        <v>10518</v>
      </c>
      <c r="J2015" s="88" t="str">
        <f t="shared" si="31"/>
        <v>VBSBO Spermalie, Oliebaan 2_B, 8000 BRUGGE</v>
      </c>
    </row>
    <row r="2016" spans="1:10" x14ac:dyDescent="0.25">
      <c r="A2016" s="33">
        <v>26328</v>
      </c>
      <c r="B2016" s="33" t="s">
        <v>7442</v>
      </c>
      <c r="C2016" s="33" t="s">
        <v>6178</v>
      </c>
      <c r="D2016" s="33">
        <v>8000</v>
      </c>
      <c r="E2016" s="33" t="s">
        <v>387</v>
      </c>
      <c r="F2016" s="33" t="s">
        <v>6179</v>
      </c>
      <c r="G2016" s="33" t="s">
        <v>10516</v>
      </c>
      <c r="H2016" s="33" t="s">
        <v>10517</v>
      </c>
      <c r="I2016" s="33" t="s">
        <v>10518</v>
      </c>
      <c r="J2016" s="88" t="str">
        <f t="shared" si="31"/>
        <v>SBSBO De Ganzenveer, Ganzenstraat 15, 8000 BRUGGE</v>
      </c>
    </row>
    <row r="2017" spans="1:10" x14ac:dyDescent="0.25">
      <c r="A2017" s="33">
        <v>26336</v>
      </c>
      <c r="B2017" s="33" t="s">
        <v>6180</v>
      </c>
      <c r="C2017" s="33" t="s">
        <v>4173</v>
      </c>
      <c r="D2017" s="33">
        <v>8820</v>
      </c>
      <c r="E2017" s="33" t="s">
        <v>392</v>
      </c>
      <c r="F2017" s="33" t="s">
        <v>6181</v>
      </c>
      <c r="G2017" s="33" t="s">
        <v>10516</v>
      </c>
      <c r="H2017" s="33" t="s">
        <v>10517</v>
      </c>
      <c r="I2017" s="33" t="s">
        <v>10518</v>
      </c>
      <c r="J2017" s="88" t="str">
        <f t="shared" si="31"/>
        <v>VLSBO De Torretjes, Bruggestraat 23, 8820 TORHOUT</v>
      </c>
    </row>
    <row r="2018" spans="1:10" x14ac:dyDescent="0.25">
      <c r="A2018" s="33">
        <v>26344</v>
      </c>
      <c r="B2018" s="33" t="s">
        <v>6182</v>
      </c>
      <c r="C2018" s="33" t="s">
        <v>6183</v>
      </c>
      <c r="D2018" s="33">
        <v>8650</v>
      </c>
      <c r="E2018" s="33" t="s">
        <v>4180</v>
      </c>
      <c r="F2018" s="33" t="s">
        <v>6184</v>
      </c>
      <c r="G2018" s="33" t="s">
        <v>10516</v>
      </c>
      <c r="H2018" s="33" t="s">
        <v>10517</v>
      </c>
      <c r="I2018" s="33" t="s">
        <v>10518</v>
      </c>
      <c r="J2018" s="88" t="str">
        <f t="shared" si="31"/>
        <v>VBSBO Heuvelzicht, Stokstraat 1_A, 8650 KLERKEN</v>
      </c>
    </row>
    <row r="2019" spans="1:10" x14ac:dyDescent="0.25">
      <c r="A2019" s="33">
        <v>26351</v>
      </c>
      <c r="B2019" s="33" t="s">
        <v>6990</v>
      </c>
      <c r="C2019" s="33" t="s">
        <v>6185</v>
      </c>
      <c r="D2019" s="33">
        <v>8600</v>
      </c>
      <c r="E2019" s="33" t="s">
        <v>394</v>
      </c>
      <c r="F2019" s="33" t="s">
        <v>6186</v>
      </c>
      <c r="G2019" s="33" t="s">
        <v>10516</v>
      </c>
      <c r="H2019" s="33" t="s">
        <v>10517</v>
      </c>
      <c r="I2019" s="33" t="s">
        <v>10518</v>
      </c>
      <c r="J2019" s="88" t="str">
        <f t="shared" si="31"/>
        <v>VBSBO Klimop, Pluimstraat 22, 8600 DIKSMUIDE</v>
      </c>
    </row>
    <row r="2020" spans="1:10" x14ac:dyDescent="0.25">
      <c r="A2020" s="33">
        <v>26369</v>
      </c>
      <c r="B2020" s="33" t="s">
        <v>6187</v>
      </c>
      <c r="C2020" s="33" t="s">
        <v>6188</v>
      </c>
      <c r="D2020" s="33">
        <v>8200</v>
      </c>
      <c r="E2020" s="33" t="s">
        <v>395</v>
      </c>
      <c r="F2020" s="33" t="s">
        <v>6189</v>
      </c>
      <c r="G2020" s="33" t="s">
        <v>10516</v>
      </c>
      <c r="H2020" s="33" t="s">
        <v>10517</v>
      </c>
      <c r="I2020" s="33" t="s">
        <v>10518</v>
      </c>
      <c r="J2020" s="88" t="str">
        <f t="shared" si="31"/>
        <v>VBSBO Het Noordveld, Noordveldstraat 31, 8200 SINT-ANDRIES</v>
      </c>
    </row>
    <row r="2021" spans="1:10" x14ac:dyDescent="0.25">
      <c r="A2021" s="33">
        <v>26377</v>
      </c>
      <c r="B2021" s="33" t="s">
        <v>6190</v>
      </c>
      <c r="C2021" s="33" t="s">
        <v>6191</v>
      </c>
      <c r="D2021" s="33">
        <v>8200</v>
      </c>
      <c r="E2021" s="33" t="s">
        <v>395</v>
      </c>
      <c r="F2021" s="33" t="s">
        <v>6192</v>
      </c>
      <c r="G2021" s="33" t="s">
        <v>10516</v>
      </c>
      <c r="H2021" s="33" t="s">
        <v>10517</v>
      </c>
      <c r="I2021" s="33" t="s">
        <v>10518</v>
      </c>
      <c r="J2021" s="88" t="str">
        <f t="shared" si="31"/>
        <v>VBSBO Het Anker, Beisbroekdreef 12, 8200 SINT-ANDRIES</v>
      </c>
    </row>
    <row r="2022" spans="1:10" x14ac:dyDescent="0.25">
      <c r="A2022" s="33">
        <v>26385</v>
      </c>
      <c r="B2022" s="33" t="s">
        <v>6193</v>
      </c>
      <c r="C2022" s="33" t="s">
        <v>6991</v>
      </c>
      <c r="D2022" s="33">
        <v>8200</v>
      </c>
      <c r="E2022" s="33" t="s">
        <v>45</v>
      </c>
      <c r="F2022" s="33" t="s">
        <v>6194</v>
      </c>
      <c r="G2022" s="33" t="s">
        <v>10516</v>
      </c>
      <c r="H2022" s="33" t="s">
        <v>10517</v>
      </c>
      <c r="I2022" s="33" t="s">
        <v>10518</v>
      </c>
      <c r="J2022" s="88" t="str">
        <f t="shared" si="31"/>
        <v>VBSBO De Berkjes, Torhoutse Steenweg 513_B, 8200 SINT-MICHIELS</v>
      </c>
    </row>
    <row r="2023" spans="1:10" x14ac:dyDescent="0.25">
      <c r="A2023" s="33">
        <v>26393</v>
      </c>
      <c r="B2023" s="33" t="s">
        <v>6195</v>
      </c>
      <c r="C2023" s="33" t="s">
        <v>6196</v>
      </c>
      <c r="D2023" s="33">
        <v>8200</v>
      </c>
      <c r="E2023" s="33" t="s">
        <v>45</v>
      </c>
      <c r="F2023" s="33" t="s">
        <v>10230</v>
      </c>
      <c r="G2023" s="33" t="s">
        <v>10516</v>
      </c>
      <c r="H2023" s="33" t="s">
        <v>10517</v>
      </c>
      <c r="I2023" s="33" t="s">
        <v>10518</v>
      </c>
      <c r="J2023" s="88" t="str">
        <f t="shared" si="31"/>
        <v>VBSBO Ter Dreve Type 2, Koning Albert I-laan 188, 8200 SINT-MICHIELS</v>
      </c>
    </row>
    <row r="2024" spans="1:10" x14ac:dyDescent="0.25">
      <c r="A2024" s="33">
        <v>26401</v>
      </c>
      <c r="B2024" s="33" t="s">
        <v>6197</v>
      </c>
      <c r="C2024" s="33" t="s">
        <v>10231</v>
      </c>
      <c r="D2024" s="33">
        <v>8430</v>
      </c>
      <c r="E2024" s="33" t="s">
        <v>63</v>
      </c>
      <c r="F2024" s="33" t="s">
        <v>10232</v>
      </c>
      <c r="G2024" s="33" t="s">
        <v>10516</v>
      </c>
      <c r="H2024" s="33" t="s">
        <v>10517</v>
      </c>
      <c r="I2024" s="33" t="s">
        <v>10518</v>
      </c>
      <c r="J2024" s="88" t="str">
        <f t="shared" si="31"/>
        <v>VLSBO De Rietzang, Westendelaan 39, 8430 MIDDELKERKE</v>
      </c>
    </row>
    <row r="2025" spans="1:10" x14ac:dyDescent="0.25">
      <c r="A2025" s="33">
        <v>26419</v>
      </c>
      <c r="B2025" s="33" t="s">
        <v>6198</v>
      </c>
      <c r="C2025" s="33" t="s">
        <v>6199</v>
      </c>
      <c r="D2025" s="33">
        <v>8211</v>
      </c>
      <c r="E2025" s="33" t="s">
        <v>51</v>
      </c>
      <c r="F2025" s="33" t="s">
        <v>6200</v>
      </c>
      <c r="G2025" s="33" t="s">
        <v>10516</v>
      </c>
      <c r="H2025" s="33" t="s">
        <v>10517</v>
      </c>
      <c r="I2025" s="33" t="s">
        <v>10518</v>
      </c>
      <c r="J2025" s="88" t="str">
        <f t="shared" si="31"/>
        <v>VBSBO Zonnehart, Sportlaan 18, 8211 AARTRIJKE</v>
      </c>
    </row>
    <row r="2026" spans="1:10" x14ac:dyDescent="0.25">
      <c r="A2026" s="33">
        <v>26427</v>
      </c>
      <c r="B2026" s="33" t="s">
        <v>6201</v>
      </c>
      <c r="C2026" s="33" t="s">
        <v>6202</v>
      </c>
      <c r="D2026" s="33">
        <v>8680</v>
      </c>
      <c r="E2026" s="33" t="s">
        <v>400</v>
      </c>
      <c r="F2026" s="33" t="s">
        <v>6203</v>
      </c>
      <c r="G2026" s="33" t="s">
        <v>10516</v>
      </c>
      <c r="H2026" s="33" t="s">
        <v>10517</v>
      </c>
      <c r="I2026" s="33" t="s">
        <v>10518</v>
      </c>
      <c r="J2026" s="88" t="str">
        <f t="shared" si="31"/>
        <v>VLSBO Regenboog, Belhuttebaan 24_A, 8680 KOEKELARE</v>
      </c>
    </row>
    <row r="2027" spans="1:10" x14ac:dyDescent="0.25">
      <c r="A2027" s="33">
        <v>26451</v>
      </c>
      <c r="B2027" s="33" t="s">
        <v>6204</v>
      </c>
      <c r="C2027" s="33" t="s">
        <v>6205</v>
      </c>
      <c r="D2027" s="33">
        <v>8370</v>
      </c>
      <c r="E2027" s="33" t="s">
        <v>404</v>
      </c>
      <c r="F2027" s="33" t="s">
        <v>6206</v>
      </c>
      <c r="G2027" s="33" t="s">
        <v>10516</v>
      </c>
      <c r="H2027" s="33" t="s">
        <v>10517</v>
      </c>
      <c r="I2027" s="33" t="s">
        <v>10518</v>
      </c>
      <c r="J2027" s="88" t="str">
        <f t="shared" si="31"/>
        <v>VLSBO De Schuit, Weststraat 115, 8370 BLANKENBERGE</v>
      </c>
    </row>
    <row r="2028" spans="1:10" x14ac:dyDescent="0.25">
      <c r="A2028" s="33">
        <v>26468</v>
      </c>
      <c r="B2028" s="33" t="s">
        <v>6207</v>
      </c>
      <c r="C2028" s="33" t="s">
        <v>10233</v>
      </c>
      <c r="D2028" s="33">
        <v>8301</v>
      </c>
      <c r="E2028" s="33" t="s">
        <v>59</v>
      </c>
      <c r="F2028" s="33" t="s">
        <v>6208</v>
      </c>
      <c r="G2028" s="33" t="s">
        <v>10516</v>
      </c>
      <c r="H2028" s="33" t="s">
        <v>10517</v>
      </c>
      <c r="I2028" s="33" t="s">
        <v>10518</v>
      </c>
      <c r="J2028" s="88" t="str">
        <f t="shared" si="31"/>
        <v>VLSBO De Vuurtoren, Heistlaan 26 bus A, 8301 HEIST-AAN-ZEE</v>
      </c>
    </row>
    <row r="2029" spans="1:10" x14ac:dyDescent="0.25">
      <c r="A2029" s="33">
        <v>26476</v>
      </c>
      <c r="B2029" s="33" t="s">
        <v>6209</v>
      </c>
      <c r="C2029" s="33" t="s">
        <v>6210</v>
      </c>
      <c r="D2029" s="33">
        <v>8400</v>
      </c>
      <c r="E2029" s="33" t="s">
        <v>405</v>
      </c>
      <c r="F2029" s="33" t="s">
        <v>6211</v>
      </c>
      <c r="G2029" s="33" t="s">
        <v>10516</v>
      </c>
      <c r="H2029" s="33" t="s">
        <v>10517</v>
      </c>
      <c r="I2029" s="33" t="s">
        <v>10518</v>
      </c>
      <c r="J2029" s="88" t="str">
        <f t="shared" si="31"/>
        <v>VBSBO Heilig Hartschool, Clivialaan 9, 8400 OOSTENDE</v>
      </c>
    </row>
    <row r="2030" spans="1:10" x14ac:dyDescent="0.25">
      <c r="A2030" s="33">
        <v>26484</v>
      </c>
      <c r="B2030" s="33" t="s">
        <v>6212</v>
      </c>
      <c r="C2030" s="33" t="s">
        <v>6213</v>
      </c>
      <c r="D2030" s="33">
        <v>8420</v>
      </c>
      <c r="E2030" s="33" t="s">
        <v>406</v>
      </c>
      <c r="F2030" s="33" t="s">
        <v>6214</v>
      </c>
      <c r="G2030" s="33" t="s">
        <v>10516</v>
      </c>
      <c r="H2030" s="33" t="s">
        <v>10517</v>
      </c>
      <c r="I2030" s="33" t="s">
        <v>10518</v>
      </c>
      <c r="J2030" s="88" t="str">
        <f t="shared" si="31"/>
        <v>GO! BSBO Aan Zee De Haan, Koninklijke Baan 5, 8420 DE HAAN</v>
      </c>
    </row>
    <row r="2031" spans="1:10" x14ac:dyDescent="0.25">
      <c r="A2031" s="33">
        <v>26534</v>
      </c>
      <c r="B2031" s="33" t="s">
        <v>10974</v>
      </c>
      <c r="C2031" s="33" t="s">
        <v>6215</v>
      </c>
      <c r="D2031" s="33">
        <v>8670</v>
      </c>
      <c r="E2031" s="33" t="s">
        <v>408</v>
      </c>
      <c r="F2031" s="33" t="s">
        <v>6216</v>
      </c>
      <c r="G2031" s="33" t="s">
        <v>10516</v>
      </c>
      <c r="H2031" s="33" t="s">
        <v>10517</v>
      </c>
      <c r="I2031" s="33" t="s">
        <v>10518</v>
      </c>
      <c r="J2031" s="88" t="str">
        <f t="shared" si="31"/>
        <v>VBSBO INSPIRANT aan zee-De Strandloper, Albert I Laan 56, 8670 KOKSIJDE</v>
      </c>
    </row>
    <row r="2032" spans="1:10" x14ac:dyDescent="0.25">
      <c r="A2032" s="33">
        <v>26575</v>
      </c>
      <c r="B2032" s="33" t="s">
        <v>7241</v>
      </c>
      <c r="C2032" s="33" t="s">
        <v>4267</v>
      </c>
      <c r="D2032" s="33">
        <v>8630</v>
      </c>
      <c r="E2032" s="33" t="s">
        <v>410</v>
      </c>
      <c r="F2032" s="33" t="s">
        <v>6217</v>
      </c>
      <c r="G2032" s="33" t="s">
        <v>10516</v>
      </c>
      <c r="H2032" s="33" t="s">
        <v>10517</v>
      </c>
      <c r="I2032" s="33" t="s">
        <v>10518</v>
      </c>
      <c r="J2032" s="88" t="str">
        <f t="shared" si="31"/>
        <v>VLSBO 't Brugje, Dan. De Haenelaan 6, 8630 VEURNE</v>
      </c>
    </row>
    <row r="2033" spans="1:10" x14ac:dyDescent="0.25">
      <c r="A2033" s="33">
        <v>26583</v>
      </c>
      <c r="B2033" s="33" t="s">
        <v>7443</v>
      </c>
      <c r="C2033" s="33" t="s">
        <v>6218</v>
      </c>
      <c r="D2033" s="33">
        <v>8500</v>
      </c>
      <c r="E2033" s="33" t="s">
        <v>411</v>
      </c>
      <c r="F2033" s="33" t="s">
        <v>6219</v>
      </c>
      <c r="G2033" s="33" t="s">
        <v>10516</v>
      </c>
      <c r="H2033" s="33" t="s">
        <v>10517</v>
      </c>
      <c r="I2033" s="33" t="s">
        <v>10518</v>
      </c>
      <c r="J2033" s="88" t="str">
        <f t="shared" si="31"/>
        <v>Vrije Basisschool BuO BEMOK, Walle 115, 8500 KORTRIJK</v>
      </c>
    </row>
    <row r="2034" spans="1:10" x14ac:dyDescent="0.25">
      <c r="A2034" s="33">
        <v>26617</v>
      </c>
      <c r="B2034" s="33" t="s">
        <v>6220</v>
      </c>
      <c r="C2034" s="33" t="s">
        <v>6221</v>
      </c>
      <c r="D2034" s="33">
        <v>8510</v>
      </c>
      <c r="E2034" s="33" t="s">
        <v>869</v>
      </c>
      <c r="F2034" s="33" t="s">
        <v>6222</v>
      </c>
      <c r="G2034" s="33" t="s">
        <v>10516</v>
      </c>
      <c r="H2034" s="33" t="s">
        <v>10517</v>
      </c>
      <c r="I2034" s="33" t="s">
        <v>10518</v>
      </c>
      <c r="J2034" s="88" t="str">
        <f t="shared" si="31"/>
        <v>VBSBO De Kindervriend, Rollegemkerkstraat 51, 8510 ROLLEGEM</v>
      </c>
    </row>
    <row r="2035" spans="1:10" x14ac:dyDescent="0.25">
      <c r="A2035" s="33">
        <v>26625</v>
      </c>
      <c r="B2035" s="33" t="s">
        <v>6223</v>
      </c>
      <c r="C2035" s="33" t="s">
        <v>6224</v>
      </c>
      <c r="D2035" s="33">
        <v>8550</v>
      </c>
      <c r="E2035" s="33" t="s">
        <v>415</v>
      </c>
      <c r="F2035" s="33" t="s">
        <v>6225</v>
      </c>
      <c r="G2035" s="33" t="s">
        <v>10516</v>
      </c>
      <c r="H2035" s="33" t="s">
        <v>10517</v>
      </c>
      <c r="I2035" s="33" t="s">
        <v>10518</v>
      </c>
      <c r="J2035" s="88" t="str">
        <f t="shared" si="31"/>
        <v>GBSBO De Klim-Op, Stedestraat 39, 8550 ZWEVEGEM</v>
      </c>
    </row>
    <row r="2036" spans="1:10" x14ac:dyDescent="0.25">
      <c r="A2036" s="33">
        <v>26641</v>
      </c>
      <c r="B2036" s="33" t="s">
        <v>6226</v>
      </c>
      <c r="C2036" s="33" t="s">
        <v>6227</v>
      </c>
      <c r="D2036" s="33">
        <v>8930</v>
      </c>
      <c r="E2036" s="33" t="s">
        <v>767</v>
      </c>
      <c r="F2036" s="33" t="s">
        <v>6228</v>
      </c>
      <c r="G2036" s="33" t="s">
        <v>10516</v>
      </c>
      <c r="H2036" s="33" t="s">
        <v>10517</v>
      </c>
      <c r="I2036" s="33" t="s">
        <v>10518</v>
      </c>
      <c r="J2036" s="88" t="str">
        <f t="shared" si="31"/>
        <v>VLSBO Blijdhove, Guido Gezellelaan 106, 8930 MENEN</v>
      </c>
    </row>
    <row r="2037" spans="1:10" x14ac:dyDescent="0.25">
      <c r="A2037" s="33">
        <v>26658</v>
      </c>
      <c r="B2037" s="33" t="s">
        <v>6229</v>
      </c>
      <c r="C2037" s="33" t="s">
        <v>6230</v>
      </c>
      <c r="D2037" s="33">
        <v>8560</v>
      </c>
      <c r="E2037" s="33" t="s">
        <v>770</v>
      </c>
      <c r="F2037" s="33" t="s">
        <v>6231</v>
      </c>
      <c r="G2037" s="33" t="s">
        <v>10516</v>
      </c>
      <c r="H2037" s="33" t="s">
        <v>10517</v>
      </c>
      <c r="I2037" s="33" t="s">
        <v>10518</v>
      </c>
      <c r="J2037" s="88" t="str">
        <f t="shared" si="31"/>
        <v>VBSBO De Waterlelie, Sint-Maartensplein 19, 8560 MOORSELE</v>
      </c>
    </row>
    <row r="2038" spans="1:10" x14ac:dyDescent="0.25">
      <c r="A2038" s="33">
        <v>26666</v>
      </c>
      <c r="B2038" s="33" t="s">
        <v>10720</v>
      </c>
      <c r="C2038" s="33" t="s">
        <v>6232</v>
      </c>
      <c r="D2038" s="33">
        <v>8870</v>
      </c>
      <c r="E2038" s="33" t="s">
        <v>422</v>
      </c>
      <c r="F2038" s="33" t="s">
        <v>6233</v>
      </c>
      <c r="G2038" s="33" t="s">
        <v>10516</v>
      </c>
      <c r="H2038" s="33" t="s">
        <v>10517</v>
      </c>
      <c r="I2038" s="33" t="s">
        <v>10518</v>
      </c>
      <c r="J2038" s="88" t="str">
        <f t="shared" si="31"/>
        <v>VBSBO Prizma-De Zonnebloem, Slabbaardstraat-Noord 90, 8870 IZEGEM</v>
      </c>
    </row>
    <row r="2039" spans="1:10" x14ac:dyDescent="0.25">
      <c r="A2039" s="33">
        <v>26674</v>
      </c>
      <c r="B2039" s="33" t="s">
        <v>6234</v>
      </c>
      <c r="C2039" s="33" t="s">
        <v>6235</v>
      </c>
      <c r="D2039" s="33">
        <v>8540</v>
      </c>
      <c r="E2039" s="33" t="s">
        <v>416</v>
      </c>
      <c r="F2039" s="33" t="s">
        <v>6236</v>
      </c>
      <c r="G2039" s="33" t="s">
        <v>10516</v>
      </c>
      <c r="H2039" s="33" t="s">
        <v>10517</v>
      </c>
      <c r="I2039" s="33" t="s">
        <v>10518</v>
      </c>
      <c r="J2039" s="88" t="str">
        <f t="shared" si="31"/>
        <v>GBSBO De Kim, Sint-Amandusstraat 28_A, 8540 DEERLIJK</v>
      </c>
    </row>
    <row r="2040" spans="1:10" x14ac:dyDescent="0.25">
      <c r="A2040" s="33">
        <v>26682</v>
      </c>
      <c r="B2040" s="33" t="s">
        <v>10234</v>
      </c>
      <c r="C2040" s="33" t="s">
        <v>7242</v>
      </c>
      <c r="D2040" s="33">
        <v>8770</v>
      </c>
      <c r="E2040" s="33" t="s">
        <v>426</v>
      </c>
      <c r="F2040" s="33" t="s">
        <v>2281</v>
      </c>
      <c r="G2040" s="33" t="s">
        <v>10516</v>
      </c>
      <c r="H2040" s="33" t="s">
        <v>10517</v>
      </c>
      <c r="I2040" s="33" t="s">
        <v>10518</v>
      </c>
      <c r="J2040" s="88" t="str">
        <f t="shared" si="31"/>
        <v>GBSBO De Zon, Bollewerpstraat 5_A, 8770 INGELMUNSTER</v>
      </c>
    </row>
    <row r="2041" spans="1:10" x14ac:dyDescent="0.25">
      <c r="A2041" s="33">
        <v>26691</v>
      </c>
      <c r="B2041" s="33" t="s">
        <v>6237</v>
      </c>
      <c r="C2041" s="33" t="s">
        <v>6238</v>
      </c>
      <c r="D2041" s="33">
        <v>8790</v>
      </c>
      <c r="E2041" s="33" t="s">
        <v>427</v>
      </c>
      <c r="F2041" s="33" t="s">
        <v>6239</v>
      </c>
      <c r="G2041" s="33" t="s">
        <v>10516</v>
      </c>
      <c r="H2041" s="33" t="s">
        <v>10517</v>
      </c>
      <c r="I2041" s="33" t="s">
        <v>10518</v>
      </c>
      <c r="J2041" s="88" t="str">
        <f t="shared" si="31"/>
        <v>VLSBO Zonneburcht, Sint-Jozefsstraat 3, 8790 WAREGEM</v>
      </c>
    </row>
    <row r="2042" spans="1:10" x14ac:dyDescent="0.25">
      <c r="A2042" s="33">
        <v>26708</v>
      </c>
      <c r="B2042" s="33" t="s">
        <v>6240</v>
      </c>
      <c r="C2042" s="33" t="s">
        <v>6241</v>
      </c>
      <c r="D2042" s="33">
        <v>8800</v>
      </c>
      <c r="E2042" s="33" t="s">
        <v>428</v>
      </c>
      <c r="F2042" s="33" t="s">
        <v>10721</v>
      </c>
      <c r="G2042" s="33" t="s">
        <v>10516</v>
      </c>
      <c r="H2042" s="33" t="s">
        <v>10517</v>
      </c>
      <c r="I2042" s="33" t="s">
        <v>10518</v>
      </c>
      <c r="J2042" s="88" t="str">
        <f t="shared" si="31"/>
        <v>VBSBO Sint-Idesbald, De Zilten 52, 8800 ROESELARE</v>
      </c>
    </row>
    <row r="2043" spans="1:10" x14ac:dyDescent="0.25">
      <c r="A2043" s="33">
        <v>26716</v>
      </c>
      <c r="B2043" s="33" t="s">
        <v>6242</v>
      </c>
      <c r="C2043" s="33" t="s">
        <v>6243</v>
      </c>
      <c r="D2043" s="33">
        <v>8800</v>
      </c>
      <c r="E2043" s="33" t="s">
        <v>428</v>
      </c>
      <c r="F2043" s="33" t="s">
        <v>6244</v>
      </c>
      <c r="G2043" s="33" t="s">
        <v>10516</v>
      </c>
      <c r="H2043" s="33" t="s">
        <v>10517</v>
      </c>
      <c r="I2043" s="33" t="s">
        <v>10518</v>
      </c>
      <c r="J2043" s="88" t="str">
        <f t="shared" si="31"/>
        <v>VBSBO Arkorum 13 - De Hagewinde, Vikingstraat 37, 8800 ROESELARE</v>
      </c>
    </row>
    <row r="2044" spans="1:10" x14ac:dyDescent="0.25">
      <c r="A2044" s="33">
        <v>26741</v>
      </c>
      <c r="B2044" s="33" t="s">
        <v>6245</v>
      </c>
      <c r="C2044" s="33" t="s">
        <v>6246</v>
      </c>
      <c r="D2044" s="33">
        <v>8830</v>
      </c>
      <c r="E2044" s="33" t="s">
        <v>6247</v>
      </c>
      <c r="F2044" s="33" t="s">
        <v>6248</v>
      </c>
      <c r="G2044" s="33" t="s">
        <v>10516</v>
      </c>
      <c r="H2044" s="33" t="s">
        <v>10517</v>
      </c>
      <c r="I2044" s="33" t="s">
        <v>10518</v>
      </c>
      <c r="J2044" s="88" t="str">
        <f t="shared" si="31"/>
        <v>VBSBO Dominiek Savio, Koolskampstraat 37, 8830 GITS</v>
      </c>
    </row>
    <row r="2045" spans="1:10" x14ac:dyDescent="0.25">
      <c r="A2045" s="33">
        <v>26757</v>
      </c>
      <c r="B2045" s="33" t="s">
        <v>6077</v>
      </c>
      <c r="C2045" s="33" t="s">
        <v>6249</v>
      </c>
      <c r="D2045" s="33">
        <v>8700</v>
      </c>
      <c r="E2045" s="33" t="s">
        <v>430</v>
      </c>
      <c r="F2045" s="33" t="s">
        <v>6250</v>
      </c>
      <c r="G2045" s="33" t="s">
        <v>10516</v>
      </c>
      <c r="H2045" s="33" t="s">
        <v>10517</v>
      </c>
      <c r="I2045" s="33" t="s">
        <v>10518</v>
      </c>
      <c r="J2045" s="88" t="str">
        <f t="shared" si="31"/>
        <v>VLSBO De Vlinder, Oude Pittemstraat 1, 8700 TIELT</v>
      </c>
    </row>
    <row r="2046" spans="1:10" x14ac:dyDescent="0.25">
      <c r="A2046" s="33">
        <v>26765</v>
      </c>
      <c r="B2046" s="33" t="s">
        <v>6251</v>
      </c>
      <c r="C2046" s="33" t="s">
        <v>6252</v>
      </c>
      <c r="D2046" s="33">
        <v>8900</v>
      </c>
      <c r="E2046" s="33" t="s">
        <v>431</v>
      </c>
      <c r="F2046" s="33" t="s">
        <v>6253</v>
      </c>
      <c r="G2046" s="33" t="s">
        <v>10516</v>
      </c>
      <c r="H2046" s="33" t="s">
        <v>10517</v>
      </c>
      <c r="I2046" s="33" t="s">
        <v>10518</v>
      </c>
      <c r="J2046" s="88" t="str">
        <f t="shared" si="31"/>
        <v>VBSBO Het Vlot, Sint-Elisabethstraat 6, 8900 IEPER</v>
      </c>
    </row>
    <row r="2047" spans="1:10" x14ac:dyDescent="0.25">
      <c r="A2047" s="33">
        <v>26773</v>
      </c>
      <c r="B2047" s="33" t="s">
        <v>6254</v>
      </c>
      <c r="C2047" s="33" t="s">
        <v>6255</v>
      </c>
      <c r="D2047" s="33">
        <v>8970</v>
      </c>
      <c r="E2047" s="33" t="s">
        <v>434</v>
      </c>
      <c r="F2047" s="33" t="s">
        <v>6256</v>
      </c>
      <c r="G2047" s="33" t="s">
        <v>10516</v>
      </c>
      <c r="H2047" s="33" t="s">
        <v>10517</v>
      </c>
      <c r="I2047" s="33" t="s">
        <v>10518</v>
      </c>
      <c r="J2047" s="88" t="str">
        <f t="shared" si="31"/>
        <v>VLSBO De Klimrank, Deken De Bolaan 2, 8970 POPERINGE</v>
      </c>
    </row>
    <row r="2048" spans="1:10" x14ac:dyDescent="0.25">
      <c r="A2048" s="33">
        <v>26799</v>
      </c>
      <c r="B2048" s="33" t="s">
        <v>6257</v>
      </c>
      <c r="C2048" s="33" t="s">
        <v>6258</v>
      </c>
      <c r="D2048" s="33">
        <v>9000</v>
      </c>
      <c r="E2048" s="33" t="s">
        <v>435</v>
      </c>
      <c r="F2048" s="33" t="s">
        <v>6259</v>
      </c>
      <c r="G2048" s="33" t="s">
        <v>6912</v>
      </c>
      <c r="H2048" s="33" t="s">
        <v>6616</v>
      </c>
      <c r="I2048" s="33" t="s">
        <v>7081</v>
      </c>
      <c r="J2048" s="88" t="str">
        <f t="shared" si="31"/>
        <v>VBSBO OCNIEUWEVAART, Jozef Guislainstraat 47, 9000 GENT</v>
      </c>
    </row>
    <row r="2049" spans="1:10" x14ac:dyDescent="0.25">
      <c r="A2049" s="33">
        <v>26815</v>
      </c>
      <c r="B2049" s="33" t="s">
        <v>6260</v>
      </c>
      <c r="C2049" s="33" t="s">
        <v>6261</v>
      </c>
      <c r="D2049" s="33">
        <v>9031</v>
      </c>
      <c r="E2049" s="33" t="s">
        <v>481</v>
      </c>
      <c r="F2049" s="33" t="s">
        <v>6262</v>
      </c>
      <c r="G2049" s="33" t="s">
        <v>6912</v>
      </c>
      <c r="H2049" s="33" t="s">
        <v>6616</v>
      </c>
      <c r="I2049" s="33" t="s">
        <v>7081</v>
      </c>
      <c r="J2049" s="88" t="str">
        <f t="shared" si="31"/>
        <v>VBSBO Rozemarijn, Kloosterstraat 6_D, 9031 DRONGEN</v>
      </c>
    </row>
    <row r="2050" spans="1:10" x14ac:dyDescent="0.25">
      <c r="A2050" s="33">
        <v>26823</v>
      </c>
      <c r="B2050" s="33" t="s">
        <v>10235</v>
      </c>
      <c r="C2050" s="33" t="s">
        <v>6263</v>
      </c>
      <c r="D2050" s="33">
        <v>9041</v>
      </c>
      <c r="E2050" s="33" t="s">
        <v>436</v>
      </c>
      <c r="F2050" s="33" t="s">
        <v>6264</v>
      </c>
      <c r="G2050" s="33" t="s">
        <v>6912</v>
      </c>
      <c r="H2050" s="33" t="s">
        <v>6616</v>
      </c>
      <c r="I2050" s="33" t="s">
        <v>7081</v>
      </c>
      <c r="J2050" s="88" t="str">
        <f t="shared" si="31"/>
        <v>VBSBO Salvator, Meerhoutstraat 55, 9041 OOSTAKKER</v>
      </c>
    </row>
    <row r="2051" spans="1:10" x14ac:dyDescent="0.25">
      <c r="A2051" s="33">
        <v>26831</v>
      </c>
      <c r="B2051" s="33" t="s">
        <v>6265</v>
      </c>
      <c r="C2051" s="33" t="s">
        <v>7243</v>
      </c>
      <c r="D2051" s="33">
        <v>9000</v>
      </c>
      <c r="E2051" s="33" t="s">
        <v>435</v>
      </c>
      <c r="F2051" s="33" t="s">
        <v>6268</v>
      </c>
      <c r="G2051" s="33" t="s">
        <v>6912</v>
      </c>
      <c r="H2051" s="33" t="s">
        <v>6616</v>
      </c>
      <c r="I2051" s="33" t="s">
        <v>7081</v>
      </c>
      <c r="J2051" s="88" t="str">
        <f t="shared" ref="J2051:J2114" si="32">IF(A2051="","",B2051&amp;", "&amp;C2051&amp;", "&amp;D2051&amp;" "&amp;E2051)</f>
        <v>VLSBO Macarius, Karel Lodewijk Dierickxstraat 28, 9000 GENT</v>
      </c>
    </row>
    <row r="2052" spans="1:10" x14ac:dyDescent="0.25">
      <c r="A2052" s="33">
        <v>26849</v>
      </c>
      <c r="B2052" s="33" t="s">
        <v>6266</v>
      </c>
      <c r="C2052" s="33" t="s">
        <v>6267</v>
      </c>
      <c r="D2052" s="33">
        <v>9000</v>
      </c>
      <c r="E2052" s="33" t="s">
        <v>435</v>
      </c>
      <c r="F2052" s="33" t="s">
        <v>6268</v>
      </c>
      <c r="G2052" s="33" t="s">
        <v>6912</v>
      </c>
      <c r="H2052" s="33" t="s">
        <v>6616</v>
      </c>
      <c r="I2052" s="33" t="s">
        <v>7081</v>
      </c>
      <c r="J2052" s="88" t="str">
        <f t="shared" si="32"/>
        <v>VLSBO Korenbloem, Korenbloemstraat 17, 9000 GENT</v>
      </c>
    </row>
    <row r="2053" spans="1:10" x14ac:dyDescent="0.25">
      <c r="A2053" s="33">
        <v>26856</v>
      </c>
      <c r="B2053" s="33" t="s">
        <v>7244</v>
      </c>
      <c r="C2053" s="33" t="s">
        <v>6269</v>
      </c>
      <c r="D2053" s="33">
        <v>9000</v>
      </c>
      <c r="E2053" s="33" t="s">
        <v>435</v>
      </c>
      <c r="F2053" s="33" t="s">
        <v>6270</v>
      </c>
      <c r="G2053" s="33" t="s">
        <v>6912</v>
      </c>
      <c r="H2053" s="33" t="s">
        <v>6616</v>
      </c>
      <c r="I2053" s="33" t="s">
        <v>7081</v>
      </c>
      <c r="J2053" s="88" t="str">
        <f t="shared" si="32"/>
        <v>VLSBO Styrka Lager Onderwijs, Ebergiste De Deynestraat 1, 9000 GENT</v>
      </c>
    </row>
    <row r="2054" spans="1:10" x14ac:dyDescent="0.25">
      <c r="A2054" s="33">
        <v>26864</v>
      </c>
      <c r="B2054" s="33" t="s">
        <v>6271</v>
      </c>
      <c r="C2054" s="33" t="s">
        <v>6272</v>
      </c>
      <c r="D2054" s="33">
        <v>9000</v>
      </c>
      <c r="E2054" s="33" t="s">
        <v>435</v>
      </c>
      <c r="F2054" s="33" t="s">
        <v>6273</v>
      </c>
      <c r="G2054" s="33" t="s">
        <v>6912</v>
      </c>
      <c r="H2054" s="33" t="s">
        <v>6616</v>
      </c>
      <c r="I2054" s="33" t="s">
        <v>7081</v>
      </c>
      <c r="J2054" s="88" t="str">
        <f t="shared" si="32"/>
        <v>VBSBO Sint-Lievenspoort, Sint-Lievenspoortstraat 129, 9000 GENT</v>
      </c>
    </row>
    <row r="2055" spans="1:10" x14ac:dyDescent="0.25">
      <c r="A2055" s="33">
        <v>26881</v>
      </c>
      <c r="B2055" s="33" t="s">
        <v>7245</v>
      </c>
      <c r="C2055" s="33" t="s">
        <v>6992</v>
      </c>
      <c r="D2055" s="33">
        <v>9000</v>
      </c>
      <c r="E2055" s="33" t="s">
        <v>435</v>
      </c>
      <c r="F2055" s="33" t="s">
        <v>6274</v>
      </c>
      <c r="G2055" s="33" t="s">
        <v>6912</v>
      </c>
      <c r="H2055" s="33" t="s">
        <v>6616</v>
      </c>
      <c r="I2055" s="33" t="s">
        <v>7081</v>
      </c>
      <c r="J2055" s="88" t="str">
        <f t="shared" si="32"/>
        <v>SBSBO Ziekenhuisschool Stad Gent, Corneel Heymanslaan 10, 9000 GENT</v>
      </c>
    </row>
    <row r="2056" spans="1:10" x14ac:dyDescent="0.25">
      <c r="A2056" s="33">
        <v>26898</v>
      </c>
      <c r="B2056" s="33" t="s">
        <v>7246</v>
      </c>
      <c r="C2056" s="33" t="s">
        <v>6275</v>
      </c>
      <c r="D2056" s="33">
        <v>9000</v>
      </c>
      <c r="E2056" s="33" t="s">
        <v>435</v>
      </c>
      <c r="F2056" s="33" t="s">
        <v>6276</v>
      </c>
      <c r="G2056" s="33" t="s">
        <v>6912</v>
      </c>
      <c r="H2056" s="33" t="s">
        <v>6616</v>
      </c>
      <c r="I2056" s="33" t="s">
        <v>7081</v>
      </c>
      <c r="J2056" s="88" t="str">
        <f t="shared" si="32"/>
        <v>SLSBO De Octopus, Drongensesteenweg 146, 9000 GENT</v>
      </c>
    </row>
    <row r="2057" spans="1:10" x14ac:dyDescent="0.25">
      <c r="A2057" s="33">
        <v>26906</v>
      </c>
      <c r="B2057" s="33" t="s">
        <v>6848</v>
      </c>
      <c r="C2057" s="33" t="s">
        <v>6849</v>
      </c>
      <c r="D2057" s="33">
        <v>9000</v>
      </c>
      <c r="E2057" s="33" t="s">
        <v>435</v>
      </c>
      <c r="F2057" s="33" t="s">
        <v>6850</v>
      </c>
      <c r="G2057" s="33" t="s">
        <v>6912</v>
      </c>
      <c r="H2057" s="33" t="s">
        <v>6616</v>
      </c>
      <c r="I2057" s="33" t="s">
        <v>7081</v>
      </c>
      <c r="J2057" s="88" t="str">
        <f t="shared" si="32"/>
        <v>SBSBO De Zonnepoort, Sint-Lievenspoortstraat 2_-8, 9000 GENT</v>
      </c>
    </row>
    <row r="2058" spans="1:10" x14ac:dyDescent="0.25">
      <c r="A2058" s="33">
        <v>26914</v>
      </c>
      <c r="B2058" s="33" t="s">
        <v>10722</v>
      </c>
      <c r="C2058" s="33" t="s">
        <v>6277</v>
      </c>
      <c r="D2058" s="33">
        <v>9000</v>
      </c>
      <c r="E2058" s="33" t="s">
        <v>435</v>
      </c>
      <c r="F2058" s="33" t="s">
        <v>10975</v>
      </c>
      <c r="G2058" s="33" t="s">
        <v>6912</v>
      </c>
      <c r="H2058" s="33" t="s">
        <v>6616</v>
      </c>
      <c r="I2058" s="33" t="s">
        <v>7081</v>
      </c>
      <c r="J2058" s="88" t="str">
        <f t="shared" si="32"/>
        <v>SLSBO Het Kompas, Ijskelderstraat 29, 9000 GENT</v>
      </c>
    </row>
    <row r="2059" spans="1:10" x14ac:dyDescent="0.25">
      <c r="A2059" s="33">
        <v>26922</v>
      </c>
      <c r="B2059" s="33" t="s">
        <v>7247</v>
      </c>
      <c r="C2059" s="33" t="s">
        <v>6278</v>
      </c>
      <c r="D2059" s="33">
        <v>9000</v>
      </c>
      <c r="E2059" s="33" t="s">
        <v>435</v>
      </c>
      <c r="F2059" s="33" t="s">
        <v>6279</v>
      </c>
      <c r="G2059" s="33" t="s">
        <v>6912</v>
      </c>
      <c r="H2059" s="33" t="s">
        <v>6616</v>
      </c>
      <c r="I2059" s="33" t="s">
        <v>7081</v>
      </c>
      <c r="J2059" s="88" t="str">
        <f t="shared" si="32"/>
        <v>SBSBO Sassepoort - Spoor 9, Bevelandstraat 22_24, 9000 GENT</v>
      </c>
    </row>
    <row r="2060" spans="1:10" x14ac:dyDescent="0.25">
      <c r="A2060" s="33">
        <v>26948</v>
      </c>
      <c r="B2060" s="33" t="s">
        <v>6280</v>
      </c>
      <c r="C2060" s="33" t="s">
        <v>6281</v>
      </c>
      <c r="D2060" s="33">
        <v>9160</v>
      </c>
      <c r="E2060" s="33" t="s">
        <v>442</v>
      </c>
      <c r="F2060" s="33" t="s">
        <v>6282</v>
      </c>
      <c r="G2060" s="33" t="s">
        <v>6912</v>
      </c>
      <c r="H2060" s="33" t="s">
        <v>6616</v>
      </c>
      <c r="I2060" s="33" t="s">
        <v>7081</v>
      </c>
      <c r="J2060" s="88" t="str">
        <f t="shared" si="32"/>
        <v>VBSBO De Vinderij 2, Bleekmeersstraat 17_B, 9160 LOKEREN</v>
      </c>
    </row>
    <row r="2061" spans="1:10" x14ac:dyDescent="0.25">
      <c r="A2061" s="33">
        <v>26955</v>
      </c>
      <c r="B2061" s="33" t="s">
        <v>6283</v>
      </c>
      <c r="C2061" s="33" t="s">
        <v>6284</v>
      </c>
      <c r="D2061" s="33">
        <v>9160</v>
      </c>
      <c r="E2061" s="33" t="s">
        <v>442</v>
      </c>
      <c r="F2061" s="33" t="s">
        <v>6282</v>
      </c>
      <c r="G2061" s="33" t="s">
        <v>6912</v>
      </c>
      <c r="H2061" s="33" t="s">
        <v>6616</v>
      </c>
      <c r="I2061" s="33" t="s">
        <v>7081</v>
      </c>
      <c r="J2061" s="88" t="str">
        <f t="shared" si="32"/>
        <v>VBSBO De Vinderij 1, Bleekmeersstraat 17_A, 9160 LOKEREN</v>
      </c>
    </row>
    <row r="2062" spans="1:10" x14ac:dyDescent="0.25">
      <c r="A2062" s="33">
        <v>26963</v>
      </c>
      <c r="B2062" s="33" t="s">
        <v>6285</v>
      </c>
      <c r="C2062" s="33" t="s">
        <v>6286</v>
      </c>
      <c r="D2062" s="33">
        <v>9240</v>
      </c>
      <c r="E2062" s="33" t="s">
        <v>825</v>
      </c>
      <c r="F2062" s="33" t="s">
        <v>6287</v>
      </c>
      <c r="G2062" s="33" t="s">
        <v>6912</v>
      </c>
      <c r="H2062" s="33" t="s">
        <v>6616</v>
      </c>
      <c r="I2062" s="33" t="s">
        <v>7081</v>
      </c>
      <c r="J2062" s="88" t="str">
        <f t="shared" si="32"/>
        <v>VLSBO De Zonnewijzer, Kouterstraat 108, 9240 ZELE</v>
      </c>
    </row>
    <row r="2063" spans="1:10" x14ac:dyDescent="0.25">
      <c r="A2063" s="33">
        <v>26971</v>
      </c>
      <c r="B2063" s="33" t="s">
        <v>6288</v>
      </c>
      <c r="C2063" s="33" t="s">
        <v>6289</v>
      </c>
      <c r="D2063" s="33">
        <v>9230</v>
      </c>
      <c r="E2063" s="33" t="s">
        <v>448</v>
      </c>
      <c r="F2063" s="33" t="s">
        <v>6290</v>
      </c>
      <c r="G2063" s="33" t="s">
        <v>6912</v>
      </c>
      <c r="H2063" s="33" t="s">
        <v>6616</v>
      </c>
      <c r="I2063" s="33" t="s">
        <v>7081</v>
      </c>
      <c r="J2063" s="88" t="str">
        <f t="shared" si="32"/>
        <v>VLSBO De Meiroos, Meidoornlaan 57, 9230 WETTEREN</v>
      </c>
    </row>
    <row r="2064" spans="1:10" x14ac:dyDescent="0.25">
      <c r="A2064" s="33">
        <v>26989</v>
      </c>
      <c r="B2064" s="33" t="s">
        <v>6291</v>
      </c>
      <c r="C2064" s="33" t="s">
        <v>6292</v>
      </c>
      <c r="D2064" s="33">
        <v>9230</v>
      </c>
      <c r="E2064" s="33" t="s">
        <v>448</v>
      </c>
      <c r="F2064" s="33" t="s">
        <v>6293</v>
      </c>
      <c r="G2064" s="33" t="s">
        <v>6912</v>
      </c>
      <c r="H2064" s="33" t="s">
        <v>6616</v>
      </c>
      <c r="I2064" s="33" t="s">
        <v>7081</v>
      </c>
      <c r="J2064" s="88" t="str">
        <f t="shared" si="32"/>
        <v>VBSBO Sint Lodewijk, Kwatrechtsteenweg 168, 9230 WETTEREN</v>
      </c>
    </row>
    <row r="2065" spans="1:10" x14ac:dyDescent="0.25">
      <c r="A2065" s="33">
        <v>27003</v>
      </c>
      <c r="B2065" s="33" t="s">
        <v>10723</v>
      </c>
      <c r="C2065" s="33" t="s">
        <v>6294</v>
      </c>
      <c r="D2065" s="33">
        <v>9050</v>
      </c>
      <c r="E2065" s="33" t="s">
        <v>450</v>
      </c>
      <c r="F2065" s="33" t="s">
        <v>6295</v>
      </c>
      <c r="G2065" s="33" t="s">
        <v>6912</v>
      </c>
      <c r="H2065" s="33" t="s">
        <v>6616</v>
      </c>
      <c r="I2065" s="33" t="s">
        <v>7081</v>
      </c>
      <c r="J2065" s="88" t="str">
        <f t="shared" si="32"/>
        <v>VBSBO Sint-Gregorius, Jules Destréelaan 67, 9050 GENTBRUGGE</v>
      </c>
    </row>
    <row r="2066" spans="1:10" x14ac:dyDescent="0.25">
      <c r="A2066" s="33">
        <v>27011</v>
      </c>
      <c r="B2066" s="33" t="s">
        <v>5957</v>
      </c>
      <c r="C2066" s="33" t="s">
        <v>6296</v>
      </c>
      <c r="D2066" s="33">
        <v>9300</v>
      </c>
      <c r="E2066" s="33" t="s">
        <v>455</v>
      </c>
      <c r="F2066" s="33" t="s">
        <v>6297</v>
      </c>
      <c r="G2066" s="33" t="s">
        <v>6912</v>
      </c>
      <c r="H2066" s="33" t="s">
        <v>6616</v>
      </c>
      <c r="I2066" s="33" t="s">
        <v>7081</v>
      </c>
      <c r="J2066" s="88" t="str">
        <f t="shared" si="32"/>
        <v>VLSBO Don Bosco, Bergemeersenstraat 106, 9300 AALST</v>
      </c>
    </row>
    <row r="2067" spans="1:10" x14ac:dyDescent="0.25">
      <c r="A2067" s="33">
        <v>27029</v>
      </c>
      <c r="B2067" s="33" t="s">
        <v>10724</v>
      </c>
      <c r="C2067" s="33" t="s">
        <v>6298</v>
      </c>
      <c r="D2067" s="33">
        <v>9300</v>
      </c>
      <c r="E2067" s="33" t="s">
        <v>455</v>
      </c>
      <c r="F2067" s="33" t="s">
        <v>10725</v>
      </c>
      <c r="G2067" s="33" t="s">
        <v>6912</v>
      </c>
      <c r="H2067" s="33" t="s">
        <v>6616</v>
      </c>
      <c r="I2067" s="33" t="s">
        <v>7081</v>
      </c>
      <c r="J2067" s="88" t="str">
        <f t="shared" si="32"/>
        <v>VBS BuO De Zonneroos, Botermelkstraat 201, 9300 AALST</v>
      </c>
    </row>
    <row r="2068" spans="1:10" x14ac:dyDescent="0.25">
      <c r="A2068" s="33">
        <v>27037</v>
      </c>
      <c r="B2068" s="33" t="s">
        <v>7248</v>
      </c>
      <c r="C2068" s="33" t="s">
        <v>6299</v>
      </c>
      <c r="D2068" s="33">
        <v>9200</v>
      </c>
      <c r="E2068" s="33" t="s">
        <v>457</v>
      </c>
      <c r="F2068" s="33" t="s">
        <v>6300</v>
      </c>
      <c r="G2068" s="33" t="s">
        <v>6912</v>
      </c>
      <c r="H2068" s="33" t="s">
        <v>6616</v>
      </c>
      <c r="I2068" s="33" t="s">
        <v>7081</v>
      </c>
      <c r="J2068" s="88" t="str">
        <f t="shared" si="32"/>
        <v>VBSBO Óscar Romerocollege Het Laar, Zuidlaan 34, 9200 DENDERMONDE</v>
      </c>
    </row>
    <row r="2069" spans="1:10" x14ac:dyDescent="0.25">
      <c r="A2069" s="33">
        <v>27045</v>
      </c>
      <c r="B2069" s="33" t="s">
        <v>6301</v>
      </c>
      <c r="C2069" s="33" t="s">
        <v>6302</v>
      </c>
      <c r="D2069" s="33">
        <v>9255</v>
      </c>
      <c r="E2069" s="33" t="s">
        <v>459</v>
      </c>
      <c r="F2069" s="33" t="s">
        <v>6303</v>
      </c>
      <c r="G2069" s="33" t="s">
        <v>6912</v>
      </c>
      <c r="H2069" s="33" t="s">
        <v>6616</v>
      </c>
      <c r="I2069" s="33" t="s">
        <v>7081</v>
      </c>
      <c r="J2069" s="88" t="str">
        <f t="shared" si="32"/>
        <v>VBSBO Blijdorp, Blijdorpstraat 3, 9255 BUGGENHOUT</v>
      </c>
    </row>
    <row r="2070" spans="1:10" x14ac:dyDescent="0.25">
      <c r="A2070" s="33">
        <v>27052</v>
      </c>
      <c r="B2070" s="33" t="s">
        <v>7444</v>
      </c>
      <c r="C2070" s="33" t="s">
        <v>6304</v>
      </c>
      <c r="D2070" s="33">
        <v>9255</v>
      </c>
      <c r="E2070" s="33" t="s">
        <v>459</v>
      </c>
      <c r="F2070" s="33" t="s">
        <v>6305</v>
      </c>
      <c r="G2070" s="33" t="s">
        <v>6912</v>
      </c>
      <c r="H2070" s="33" t="s">
        <v>6616</v>
      </c>
      <c r="I2070" s="33" t="s">
        <v>7081</v>
      </c>
      <c r="J2070" s="88" t="str">
        <f t="shared" si="32"/>
        <v>PLSBO Kiempunt campus Buggenhout, Klaverveld 6, 9255 BUGGENHOUT</v>
      </c>
    </row>
    <row r="2071" spans="1:10" x14ac:dyDescent="0.25">
      <c r="A2071" s="33">
        <v>27061</v>
      </c>
      <c r="B2071" s="33" t="s">
        <v>7249</v>
      </c>
      <c r="C2071" s="33" t="s">
        <v>6306</v>
      </c>
      <c r="D2071" s="33">
        <v>9400</v>
      </c>
      <c r="E2071" s="33" t="s">
        <v>462</v>
      </c>
      <c r="F2071" s="33" t="s">
        <v>6307</v>
      </c>
      <c r="G2071" s="33" t="s">
        <v>6912</v>
      </c>
      <c r="H2071" s="33" t="s">
        <v>6616</v>
      </c>
      <c r="I2071" s="33" t="s">
        <v>7081</v>
      </c>
      <c r="J2071" s="88" t="str">
        <f t="shared" si="32"/>
        <v>VLSBO Hartencollege Buitengewoon LO, Sint-Jorisstraat 45, 9400 NINOVE</v>
      </c>
    </row>
    <row r="2072" spans="1:10" x14ac:dyDescent="0.25">
      <c r="A2072" s="33">
        <v>27078</v>
      </c>
      <c r="B2072" s="33" t="s">
        <v>6308</v>
      </c>
      <c r="C2072" s="33" t="s">
        <v>6309</v>
      </c>
      <c r="D2072" s="33">
        <v>9500</v>
      </c>
      <c r="E2072" s="33" t="s">
        <v>468</v>
      </c>
      <c r="F2072" s="33" t="s">
        <v>6310</v>
      </c>
      <c r="G2072" s="33" t="s">
        <v>6912</v>
      </c>
      <c r="H2072" s="33" t="s">
        <v>6616</v>
      </c>
      <c r="I2072" s="33" t="s">
        <v>7081</v>
      </c>
      <c r="J2072" s="88" t="str">
        <f t="shared" si="32"/>
        <v>VBSBO De Mozaïek, Boelarestraat 3, 9500 GERAARDSBERGEN</v>
      </c>
    </row>
    <row r="2073" spans="1:10" x14ac:dyDescent="0.25">
      <c r="A2073" s="33">
        <v>27102</v>
      </c>
      <c r="B2073" s="33" t="s">
        <v>10976</v>
      </c>
      <c r="C2073" s="33" t="s">
        <v>6311</v>
      </c>
      <c r="D2073" s="33">
        <v>9620</v>
      </c>
      <c r="E2073" s="33" t="s">
        <v>145</v>
      </c>
      <c r="F2073" s="33" t="s">
        <v>6312</v>
      </c>
      <c r="G2073" s="33" t="s">
        <v>6912</v>
      </c>
      <c r="H2073" s="33" t="s">
        <v>6616</v>
      </c>
      <c r="I2073" s="33" t="s">
        <v>7081</v>
      </c>
      <c r="J2073" s="88" t="str">
        <f t="shared" si="32"/>
        <v>VBSBO Bernadetteschool, Parkstraat 2, 9620 GROTENBERGE</v>
      </c>
    </row>
    <row r="2074" spans="1:10" x14ac:dyDescent="0.25">
      <c r="A2074" s="33">
        <v>27111</v>
      </c>
      <c r="B2074" s="33" t="s">
        <v>6313</v>
      </c>
      <c r="C2074" s="33" t="s">
        <v>6314</v>
      </c>
      <c r="D2074" s="33">
        <v>9700</v>
      </c>
      <c r="E2074" s="33" t="s">
        <v>477</v>
      </c>
      <c r="F2074" s="33" t="s">
        <v>6315</v>
      </c>
      <c r="G2074" s="33" t="s">
        <v>6912</v>
      </c>
      <c r="H2074" s="33" t="s">
        <v>6616</v>
      </c>
      <c r="I2074" s="33" t="s">
        <v>7081</v>
      </c>
      <c r="J2074" s="88" t="str">
        <f t="shared" si="32"/>
        <v>VLSBO De Horizon, Sint-Jozefsplein 10, 9700 OUDENAARDE</v>
      </c>
    </row>
    <row r="2075" spans="1:10" x14ac:dyDescent="0.25">
      <c r="A2075" s="33">
        <v>27128</v>
      </c>
      <c r="B2075" s="33" t="s">
        <v>6316</v>
      </c>
      <c r="C2075" s="33" t="s">
        <v>6317</v>
      </c>
      <c r="D2075" s="33">
        <v>9700</v>
      </c>
      <c r="E2075" s="33" t="s">
        <v>477</v>
      </c>
      <c r="F2075" s="33" t="s">
        <v>6318</v>
      </c>
      <c r="G2075" s="33" t="s">
        <v>6912</v>
      </c>
      <c r="H2075" s="33" t="s">
        <v>6616</v>
      </c>
      <c r="I2075" s="33" t="s">
        <v>7081</v>
      </c>
      <c r="J2075" s="88" t="str">
        <f t="shared" si="32"/>
        <v>VBSBO Levensblij, Galgestraat 2, 9700 OUDENAARDE</v>
      </c>
    </row>
    <row r="2076" spans="1:10" x14ac:dyDescent="0.25">
      <c r="A2076" s="33">
        <v>27136</v>
      </c>
      <c r="B2076" s="33" t="s">
        <v>5952</v>
      </c>
      <c r="C2076" s="33" t="s">
        <v>6319</v>
      </c>
      <c r="D2076" s="33">
        <v>9800</v>
      </c>
      <c r="E2076" s="33" t="s">
        <v>480</v>
      </c>
      <c r="F2076" s="33" t="s">
        <v>6320</v>
      </c>
      <c r="G2076" s="33" t="s">
        <v>6912</v>
      </c>
      <c r="H2076" s="33" t="s">
        <v>6616</v>
      </c>
      <c r="I2076" s="33" t="s">
        <v>7081</v>
      </c>
      <c r="J2076" s="88" t="str">
        <f t="shared" si="32"/>
        <v>Vrije Basisschool BuO, Kouter 93, 9800 DEINZE</v>
      </c>
    </row>
    <row r="2077" spans="1:10" x14ac:dyDescent="0.25">
      <c r="A2077" s="33">
        <v>27144</v>
      </c>
      <c r="B2077" s="33" t="s">
        <v>6321</v>
      </c>
      <c r="C2077" s="33" t="s">
        <v>6322</v>
      </c>
      <c r="D2077" s="33">
        <v>9800</v>
      </c>
      <c r="E2077" s="33" t="s">
        <v>480</v>
      </c>
      <c r="F2077" s="33" t="s">
        <v>6323</v>
      </c>
      <c r="G2077" s="33" t="s">
        <v>6912</v>
      </c>
      <c r="H2077" s="33" t="s">
        <v>6616</v>
      </c>
      <c r="I2077" s="33" t="s">
        <v>7081</v>
      </c>
      <c r="J2077" s="88" t="str">
        <f t="shared" si="32"/>
        <v>VBSBO Ter Leie, Bachtekerkstraat 7, 9800 DEINZE</v>
      </c>
    </row>
    <row r="2078" spans="1:10" x14ac:dyDescent="0.25">
      <c r="A2078" s="33">
        <v>27151</v>
      </c>
      <c r="B2078" s="33" t="s">
        <v>6324</v>
      </c>
      <c r="C2078" s="33" t="s">
        <v>6325</v>
      </c>
      <c r="D2078" s="33">
        <v>9850</v>
      </c>
      <c r="E2078" s="33" t="s">
        <v>4661</v>
      </c>
      <c r="F2078" s="33" t="s">
        <v>6326</v>
      </c>
      <c r="G2078" s="33" t="s">
        <v>6912</v>
      </c>
      <c r="H2078" s="33" t="s">
        <v>6616</v>
      </c>
      <c r="I2078" s="33" t="s">
        <v>7081</v>
      </c>
      <c r="J2078" s="88" t="str">
        <f t="shared" si="32"/>
        <v>VBSBO Ten Dries, Dennendreef 62, 9850 LANDEGEM</v>
      </c>
    </row>
    <row r="2079" spans="1:10" x14ac:dyDescent="0.25">
      <c r="A2079" s="33">
        <v>27185</v>
      </c>
      <c r="B2079" s="33" t="s">
        <v>6327</v>
      </c>
      <c r="C2079" s="33" t="s">
        <v>6328</v>
      </c>
      <c r="D2079" s="33">
        <v>9920</v>
      </c>
      <c r="E2079" s="33" t="s">
        <v>6683</v>
      </c>
      <c r="F2079" s="33" t="s">
        <v>6329</v>
      </c>
      <c r="G2079" s="33" t="s">
        <v>6912</v>
      </c>
      <c r="H2079" s="33" t="s">
        <v>6616</v>
      </c>
      <c r="I2079" s="33" t="s">
        <v>7081</v>
      </c>
      <c r="J2079" s="88" t="str">
        <f t="shared" si="32"/>
        <v>VBSBO De Triangel, Molendreef 16_c, 9920 LIEVEGEM</v>
      </c>
    </row>
    <row r="2080" spans="1:10" x14ac:dyDescent="0.25">
      <c r="A2080" s="33">
        <v>44602</v>
      </c>
      <c r="B2080" s="33" t="s">
        <v>10726</v>
      </c>
      <c r="C2080" s="33" t="s">
        <v>4694</v>
      </c>
      <c r="D2080" s="33">
        <v>2660</v>
      </c>
      <c r="E2080" s="33" t="s">
        <v>605</v>
      </c>
      <c r="F2080" s="33" t="s">
        <v>2575</v>
      </c>
      <c r="G2080" s="33" t="s">
        <v>6920</v>
      </c>
      <c r="H2080" s="33" t="s">
        <v>6624</v>
      </c>
      <c r="I2080" s="33" t="s">
        <v>7061</v>
      </c>
      <c r="J2080" s="88" t="str">
        <f t="shared" si="32"/>
        <v>GO! BS De Schakel_Hoboken, Weerstandlaan 141, 2660 HOBOKEN</v>
      </c>
    </row>
    <row r="2081" spans="1:10" x14ac:dyDescent="0.25">
      <c r="A2081" s="33">
        <v>44628</v>
      </c>
      <c r="B2081" s="33" t="s">
        <v>10977</v>
      </c>
      <c r="C2081" s="33" t="s">
        <v>4695</v>
      </c>
      <c r="D2081" s="33">
        <v>2500</v>
      </c>
      <c r="E2081" s="33" t="s">
        <v>311</v>
      </c>
      <c r="F2081" s="33" t="s">
        <v>2576</v>
      </c>
      <c r="G2081" s="33" t="s">
        <v>6925</v>
      </c>
      <c r="H2081" s="33" t="s">
        <v>6637</v>
      </c>
      <c r="I2081" s="33" t="s">
        <v>7388</v>
      </c>
      <c r="J2081" s="88" t="str">
        <f t="shared" si="32"/>
        <v>VBS Steinerschool Sterrendaalders Lier, Mallekotstraat 43, 2500 LIER</v>
      </c>
    </row>
    <row r="2082" spans="1:10" x14ac:dyDescent="0.25">
      <c r="A2082" s="33">
        <v>44636</v>
      </c>
      <c r="B2082" s="33" t="s">
        <v>7250</v>
      </c>
      <c r="C2082" s="33" t="s">
        <v>4696</v>
      </c>
      <c r="D2082" s="33">
        <v>1501</v>
      </c>
      <c r="E2082" s="33" t="s">
        <v>189</v>
      </c>
      <c r="F2082" s="33" t="s">
        <v>2838</v>
      </c>
      <c r="G2082" s="33" t="s">
        <v>6916</v>
      </c>
      <c r="H2082" s="33" t="s">
        <v>6621</v>
      </c>
      <c r="I2082" s="33" t="s">
        <v>7058</v>
      </c>
      <c r="J2082" s="88" t="str">
        <f t="shared" si="32"/>
        <v>GO! BS Beukenbos, Groenstraat 29, 1501 BUIZINGEN</v>
      </c>
    </row>
    <row r="2083" spans="1:10" x14ac:dyDescent="0.25">
      <c r="A2083" s="33">
        <v>44644</v>
      </c>
      <c r="B2083" s="33" t="s">
        <v>5589</v>
      </c>
      <c r="C2083" s="33" t="s">
        <v>4697</v>
      </c>
      <c r="D2083" s="33">
        <v>2900</v>
      </c>
      <c r="E2083" s="33" t="s">
        <v>285</v>
      </c>
      <c r="F2083" s="33" t="s">
        <v>2577</v>
      </c>
      <c r="G2083" s="33" t="s">
        <v>6925</v>
      </c>
      <c r="H2083" s="33" t="s">
        <v>6637</v>
      </c>
      <c r="I2083" s="33" t="s">
        <v>7388</v>
      </c>
      <c r="J2083" s="88" t="str">
        <f t="shared" si="32"/>
        <v>VBS De Tuimelaar, Eekhoornlei 9, 2900 SCHOTEN</v>
      </c>
    </row>
    <row r="2084" spans="1:10" x14ac:dyDescent="0.25">
      <c r="A2084" s="33">
        <v>44651</v>
      </c>
      <c r="B2084" s="33" t="s">
        <v>10978</v>
      </c>
      <c r="C2084" s="33" t="s">
        <v>4698</v>
      </c>
      <c r="D2084" s="33">
        <v>9000</v>
      </c>
      <c r="E2084" s="33" t="s">
        <v>435</v>
      </c>
      <c r="F2084" s="33" t="s">
        <v>2578</v>
      </c>
      <c r="G2084" s="33" t="s">
        <v>6925</v>
      </c>
      <c r="H2084" s="33" t="s">
        <v>6637</v>
      </c>
      <c r="I2084" s="33" t="s">
        <v>7388</v>
      </c>
      <c r="J2084" s="88" t="str">
        <f t="shared" si="32"/>
        <v>VBS Steinerschool Gent-Kasteellaan, Kasteellaan 54, 9000 GENT</v>
      </c>
    </row>
    <row r="2085" spans="1:10" x14ac:dyDescent="0.25">
      <c r="A2085" s="33">
        <v>44677</v>
      </c>
      <c r="B2085" s="33" t="s">
        <v>6330</v>
      </c>
      <c r="C2085" s="33" t="s">
        <v>4699</v>
      </c>
      <c r="D2085" s="33">
        <v>8700</v>
      </c>
      <c r="E2085" s="33" t="s">
        <v>430</v>
      </c>
      <c r="F2085" s="33" t="s">
        <v>2579</v>
      </c>
      <c r="G2085" s="33" t="s">
        <v>10872</v>
      </c>
      <c r="H2085" s="33" t="s">
        <v>10873</v>
      </c>
      <c r="I2085" s="33" t="s">
        <v>10874</v>
      </c>
      <c r="J2085" s="88" t="str">
        <f t="shared" si="32"/>
        <v>VBS Het Spoor, Stationstraat 22, 8700 TIELT</v>
      </c>
    </row>
    <row r="2086" spans="1:10" x14ac:dyDescent="0.25">
      <c r="A2086" s="33">
        <v>44693</v>
      </c>
      <c r="B2086" s="33" t="s">
        <v>5615</v>
      </c>
      <c r="C2086" s="33" t="s">
        <v>4700</v>
      </c>
      <c r="D2086" s="33">
        <v>3221</v>
      </c>
      <c r="E2086" s="33" t="s">
        <v>190</v>
      </c>
      <c r="F2086" s="33" t="s">
        <v>2580</v>
      </c>
      <c r="G2086" s="33" t="s">
        <v>6916</v>
      </c>
      <c r="H2086" s="33" t="s">
        <v>6621</v>
      </c>
      <c r="I2086" s="33" t="s">
        <v>7058</v>
      </c>
      <c r="J2086" s="88" t="str">
        <f t="shared" si="32"/>
        <v>VBS Klim-Op, Losting 43, 3221 NIEUWRODE</v>
      </c>
    </row>
    <row r="2087" spans="1:10" x14ac:dyDescent="0.25">
      <c r="A2087" s="33">
        <v>44801</v>
      </c>
      <c r="B2087" s="33" t="s">
        <v>6331</v>
      </c>
      <c r="C2087" s="33" t="s">
        <v>4701</v>
      </c>
      <c r="D2087" s="33">
        <v>3110</v>
      </c>
      <c r="E2087" s="33" t="s">
        <v>652</v>
      </c>
      <c r="F2087" s="33" t="s">
        <v>2581</v>
      </c>
      <c r="G2087" s="33" t="s">
        <v>6916</v>
      </c>
      <c r="H2087" s="33" t="s">
        <v>6621</v>
      </c>
      <c r="I2087" s="33" t="s">
        <v>7058</v>
      </c>
      <c r="J2087" s="88" t="str">
        <f t="shared" si="32"/>
        <v>VBS De Klinker, Torenstraat 62, 3110 ROTSELAAR</v>
      </c>
    </row>
    <row r="2088" spans="1:10" x14ac:dyDescent="0.25">
      <c r="A2088" s="33">
        <v>44818</v>
      </c>
      <c r="B2088" s="33" t="s">
        <v>6332</v>
      </c>
      <c r="C2088" s="33" t="s">
        <v>4702</v>
      </c>
      <c r="D2088" s="33">
        <v>3020</v>
      </c>
      <c r="E2088" s="33" t="s">
        <v>338</v>
      </c>
      <c r="F2088" s="33" t="s">
        <v>2582</v>
      </c>
      <c r="G2088" s="33" t="s">
        <v>6916</v>
      </c>
      <c r="H2088" s="33" t="s">
        <v>6621</v>
      </c>
      <c r="I2088" s="33" t="s">
        <v>7058</v>
      </c>
      <c r="J2088" s="88" t="str">
        <f t="shared" si="32"/>
        <v>VLS De Kraal, Van Bladelstraat 28, 3020 HERENT</v>
      </c>
    </row>
    <row r="2089" spans="1:10" x14ac:dyDescent="0.25">
      <c r="A2089" s="33">
        <v>45211</v>
      </c>
      <c r="B2089" s="33" t="s">
        <v>5434</v>
      </c>
      <c r="C2089" s="33" t="s">
        <v>4703</v>
      </c>
      <c r="D2089" s="33">
        <v>9800</v>
      </c>
      <c r="E2089" s="33" t="s">
        <v>191</v>
      </c>
      <c r="F2089" s="33" t="s">
        <v>2583</v>
      </c>
      <c r="G2089" s="33" t="s">
        <v>10864</v>
      </c>
      <c r="H2089" s="33" t="s">
        <v>10865</v>
      </c>
      <c r="I2089" s="33" t="s">
        <v>10866</v>
      </c>
      <c r="J2089" s="88" t="str">
        <f t="shared" si="32"/>
        <v>VBS Mozaïek, Nieuwstraat 60, 9800 ASTENE</v>
      </c>
    </row>
    <row r="2090" spans="1:10" x14ac:dyDescent="0.25">
      <c r="A2090" s="33">
        <v>45237</v>
      </c>
      <c r="B2090" s="33" t="s">
        <v>10727</v>
      </c>
      <c r="C2090" s="33" t="s">
        <v>4704</v>
      </c>
      <c r="D2090" s="33">
        <v>9340</v>
      </c>
      <c r="E2090" s="33" t="s">
        <v>192</v>
      </c>
      <c r="F2090" s="33" t="s">
        <v>2584</v>
      </c>
      <c r="G2090" s="33" t="s">
        <v>10864</v>
      </c>
      <c r="H2090" s="33" t="s">
        <v>10865</v>
      </c>
      <c r="I2090" s="33" t="s">
        <v>10866</v>
      </c>
      <c r="J2090" s="88" t="str">
        <f t="shared" si="32"/>
        <v>VBS Kwikstaartje, Speurtstraat 3, 9340 OORDEGEM</v>
      </c>
    </row>
    <row r="2091" spans="1:10" x14ac:dyDescent="0.25">
      <c r="A2091" s="33">
        <v>45245</v>
      </c>
      <c r="B2091" s="33" t="s">
        <v>10728</v>
      </c>
      <c r="C2091" s="33" t="s">
        <v>4705</v>
      </c>
      <c r="D2091" s="33">
        <v>9031</v>
      </c>
      <c r="E2091" s="33" t="s">
        <v>481</v>
      </c>
      <c r="F2091" s="33" t="s">
        <v>2585</v>
      </c>
      <c r="G2091" s="33" t="s">
        <v>10864</v>
      </c>
      <c r="H2091" s="33" t="s">
        <v>10865</v>
      </c>
      <c r="I2091" s="33" t="s">
        <v>10866</v>
      </c>
      <c r="J2091" s="88" t="str">
        <f t="shared" si="32"/>
        <v>VBS Sint-Paulus Drongen, Gavergrachtstraat 97, 9031 DRONGEN</v>
      </c>
    </row>
    <row r="2092" spans="1:10" x14ac:dyDescent="0.25">
      <c r="A2092" s="33">
        <v>45252</v>
      </c>
      <c r="B2092" s="33" t="s">
        <v>10979</v>
      </c>
      <c r="C2092" s="33" t="s">
        <v>4706</v>
      </c>
      <c r="D2092" s="33">
        <v>9940</v>
      </c>
      <c r="E2092" s="33" t="s">
        <v>437</v>
      </c>
      <c r="F2092" s="33" t="s">
        <v>2586</v>
      </c>
      <c r="G2092" s="33" t="s">
        <v>10864</v>
      </c>
      <c r="H2092" s="33" t="s">
        <v>10865</v>
      </c>
      <c r="I2092" s="33" t="s">
        <v>10866</v>
      </c>
      <c r="J2092" s="88" t="str">
        <f t="shared" si="32"/>
        <v>VBS De Talententuin, Belzeelsestraat 22, 9940 EVERGEM</v>
      </c>
    </row>
    <row r="2093" spans="1:10" x14ac:dyDescent="0.25">
      <c r="A2093" s="33">
        <v>45261</v>
      </c>
      <c r="B2093" s="33" t="s">
        <v>7251</v>
      </c>
      <c r="C2093" s="33" t="s">
        <v>4707</v>
      </c>
      <c r="D2093" s="33">
        <v>9000</v>
      </c>
      <c r="E2093" s="33" t="s">
        <v>435</v>
      </c>
      <c r="F2093" s="33" t="s">
        <v>10729</v>
      </c>
      <c r="G2093" s="33" t="s">
        <v>10864</v>
      </c>
      <c r="H2093" s="33" t="s">
        <v>10865</v>
      </c>
      <c r="I2093" s="33" t="s">
        <v>10866</v>
      </c>
      <c r="J2093" s="88" t="str">
        <f t="shared" si="32"/>
        <v>SBS De Boomgaard, Bommelstraat 24, 9000 GENT</v>
      </c>
    </row>
    <row r="2094" spans="1:10" x14ac:dyDescent="0.25">
      <c r="A2094" s="33">
        <v>45278</v>
      </c>
      <c r="B2094" s="33" t="s">
        <v>10980</v>
      </c>
      <c r="C2094" s="33" t="s">
        <v>4708</v>
      </c>
      <c r="D2094" s="33">
        <v>1982</v>
      </c>
      <c r="E2094" s="33" t="s">
        <v>193</v>
      </c>
      <c r="F2094" s="33" t="s">
        <v>2587</v>
      </c>
      <c r="G2094" s="33" t="s">
        <v>6925</v>
      </c>
      <c r="H2094" s="33" t="s">
        <v>6637</v>
      </c>
      <c r="I2094" s="33" t="s">
        <v>7388</v>
      </c>
      <c r="J2094" s="88" t="str">
        <f t="shared" si="32"/>
        <v>Vrije Basisschool De Zonnewijzer, Pastorijstraat 15, 1982 WEERDE</v>
      </c>
    </row>
    <row r="2095" spans="1:10" x14ac:dyDescent="0.25">
      <c r="A2095" s="33">
        <v>45286</v>
      </c>
      <c r="B2095" s="33" t="s">
        <v>7252</v>
      </c>
      <c r="C2095" s="33" t="s">
        <v>4709</v>
      </c>
      <c r="D2095" s="33">
        <v>2811</v>
      </c>
      <c r="E2095" s="33" t="s">
        <v>623</v>
      </c>
      <c r="F2095" s="33" t="s">
        <v>2588</v>
      </c>
      <c r="G2095" s="33" t="s">
        <v>6925</v>
      </c>
      <c r="H2095" s="33" t="s">
        <v>6637</v>
      </c>
      <c r="I2095" s="33" t="s">
        <v>7388</v>
      </c>
      <c r="J2095" s="88" t="str">
        <f t="shared" si="32"/>
        <v>VBS Sint-Maartenschool, Hombekerkouter 18, 2811 HOMBEEK</v>
      </c>
    </row>
    <row r="2096" spans="1:10" x14ac:dyDescent="0.25">
      <c r="A2096" s="33">
        <v>45294</v>
      </c>
      <c r="B2096" s="33" t="s">
        <v>10981</v>
      </c>
      <c r="C2096" s="33" t="s">
        <v>4710</v>
      </c>
      <c r="D2096" s="33">
        <v>2930</v>
      </c>
      <c r="E2096" s="33" t="s">
        <v>287</v>
      </c>
      <c r="F2096" s="33" t="s">
        <v>2589</v>
      </c>
      <c r="G2096" s="33" t="s">
        <v>6925</v>
      </c>
      <c r="H2096" s="33" t="s">
        <v>6637</v>
      </c>
      <c r="I2096" s="33" t="s">
        <v>7388</v>
      </c>
      <c r="J2096" s="88" t="str">
        <f t="shared" si="32"/>
        <v>VBS Steinerschool De Wingerd, Zwemdoklei 3, 2930 BRASSCHAAT</v>
      </c>
    </row>
    <row r="2097" spans="1:10" x14ac:dyDescent="0.25">
      <c r="A2097" s="33">
        <v>45302</v>
      </c>
      <c r="B2097" s="33" t="s">
        <v>6333</v>
      </c>
      <c r="C2097" s="33" t="s">
        <v>4711</v>
      </c>
      <c r="D2097" s="33">
        <v>2440</v>
      </c>
      <c r="E2097" s="33" t="s">
        <v>308</v>
      </c>
      <c r="F2097" s="33" t="s">
        <v>2590</v>
      </c>
      <c r="G2097" s="33" t="s">
        <v>6920</v>
      </c>
      <c r="H2097" s="33" t="s">
        <v>6624</v>
      </c>
      <c r="I2097" s="33" t="s">
        <v>7061</v>
      </c>
      <c r="J2097" s="88" t="str">
        <f t="shared" si="32"/>
        <v>SBS Larum, Larum 9, 2440 GEEL</v>
      </c>
    </row>
    <row r="2098" spans="1:10" x14ac:dyDescent="0.25">
      <c r="A2098" s="33">
        <v>45311</v>
      </c>
      <c r="B2098" s="33" t="s">
        <v>6334</v>
      </c>
      <c r="C2098" s="33" t="s">
        <v>4712</v>
      </c>
      <c r="D2098" s="33">
        <v>2440</v>
      </c>
      <c r="E2098" s="33" t="s">
        <v>308</v>
      </c>
      <c r="F2098" s="33" t="s">
        <v>2591</v>
      </c>
      <c r="G2098" s="33" t="s">
        <v>10394</v>
      </c>
      <c r="H2098" s="33" t="s">
        <v>10395</v>
      </c>
      <c r="I2098" s="33" t="s">
        <v>10396</v>
      </c>
      <c r="J2098" s="88" t="str">
        <f t="shared" si="32"/>
        <v>VBS De Toverboom, Bel 131, 2440 GEEL</v>
      </c>
    </row>
    <row r="2099" spans="1:10" x14ac:dyDescent="0.25">
      <c r="A2099" s="33">
        <v>45328</v>
      </c>
      <c r="B2099" s="33" t="s">
        <v>6335</v>
      </c>
      <c r="C2099" s="33" t="s">
        <v>4713</v>
      </c>
      <c r="D2099" s="33">
        <v>2440</v>
      </c>
      <c r="E2099" s="33" t="s">
        <v>308</v>
      </c>
      <c r="F2099" s="33" t="s">
        <v>2592</v>
      </c>
      <c r="G2099" s="33" t="s">
        <v>6920</v>
      </c>
      <c r="H2099" s="33" t="s">
        <v>6624</v>
      </c>
      <c r="I2099" s="33" t="s">
        <v>7061</v>
      </c>
      <c r="J2099" s="88" t="str">
        <f t="shared" si="32"/>
        <v>SBS De Katersberg, Katersberg 27, 2440 GEEL</v>
      </c>
    </row>
    <row r="2100" spans="1:10" x14ac:dyDescent="0.25">
      <c r="A2100" s="33">
        <v>45344</v>
      </c>
      <c r="B2100" s="33" t="s">
        <v>7445</v>
      </c>
      <c r="C2100" s="33" t="s">
        <v>4714</v>
      </c>
      <c r="D2100" s="33">
        <v>2990</v>
      </c>
      <c r="E2100" s="33" t="s">
        <v>290</v>
      </c>
      <c r="F2100" s="33" t="s">
        <v>2593</v>
      </c>
      <c r="G2100" s="33" t="s">
        <v>6920</v>
      </c>
      <c r="H2100" s="33" t="s">
        <v>6624</v>
      </c>
      <c r="I2100" s="33" t="s">
        <v>7061</v>
      </c>
      <c r="J2100" s="88" t="str">
        <f t="shared" si="32"/>
        <v>GLS Klim Op, Gasthuisstraat 8, 2990 WUUSTWEZEL</v>
      </c>
    </row>
    <row r="2101" spans="1:10" x14ac:dyDescent="0.25">
      <c r="A2101" s="33">
        <v>45351</v>
      </c>
      <c r="B2101" s="33" t="s">
        <v>6336</v>
      </c>
      <c r="C2101" s="33" t="s">
        <v>4715</v>
      </c>
      <c r="D2101" s="33">
        <v>1790</v>
      </c>
      <c r="E2101" s="33" t="s">
        <v>194</v>
      </c>
      <c r="F2101" s="33" t="s">
        <v>2594</v>
      </c>
      <c r="G2101" s="33" t="s">
        <v>6916</v>
      </c>
      <c r="H2101" s="33" t="s">
        <v>6621</v>
      </c>
      <c r="I2101" s="33" t="s">
        <v>7058</v>
      </c>
      <c r="J2101" s="88" t="str">
        <f t="shared" si="32"/>
        <v>VBS De Klimming, Assestraat 5, 1790 ESSENE</v>
      </c>
    </row>
    <row r="2102" spans="1:10" x14ac:dyDescent="0.25">
      <c r="A2102" s="33">
        <v>45831</v>
      </c>
      <c r="B2102" s="33" t="s">
        <v>6337</v>
      </c>
      <c r="C2102" s="33" t="s">
        <v>4716</v>
      </c>
      <c r="D2102" s="33">
        <v>3018</v>
      </c>
      <c r="E2102" s="33" t="s">
        <v>195</v>
      </c>
      <c r="F2102" s="33" t="s">
        <v>2595</v>
      </c>
      <c r="G2102" s="33" t="s">
        <v>6916</v>
      </c>
      <c r="H2102" s="33" t="s">
        <v>6621</v>
      </c>
      <c r="I2102" s="33" t="s">
        <v>7058</v>
      </c>
      <c r="J2102" s="88" t="str">
        <f t="shared" si="32"/>
        <v>VBS De Twijg, Ursulinenstraat 1, 3018 WIJGMAAL</v>
      </c>
    </row>
    <row r="2103" spans="1:10" x14ac:dyDescent="0.25">
      <c r="A2103" s="33">
        <v>45898</v>
      </c>
      <c r="B2103" s="33" t="s">
        <v>6338</v>
      </c>
      <c r="C2103" s="33" t="s">
        <v>4717</v>
      </c>
      <c r="D2103" s="33">
        <v>8310</v>
      </c>
      <c r="E2103" s="33" t="s">
        <v>402</v>
      </c>
      <c r="F2103" s="33" t="s">
        <v>2596</v>
      </c>
      <c r="G2103" s="33" t="s">
        <v>10872</v>
      </c>
      <c r="H2103" s="33" t="s">
        <v>10873</v>
      </c>
      <c r="I2103" s="33" t="s">
        <v>10874</v>
      </c>
      <c r="J2103" s="88" t="str">
        <f t="shared" si="32"/>
        <v>VBS De Zonnetuin, Beeweg 32, 8310 SINT-KRUIS</v>
      </c>
    </row>
    <row r="2104" spans="1:10" x14ac:dyDescent="0.25">
      <c r="A2104" s="33">
        <v>45922</v>
      </c>
      <c r="B2104" s="33" t="s">
        <v>10236</v>
      </c>
      <c r="C2104" s="33" t="s">
        <v>4718</v>
      </c>
      <c r="D2104" s="33">
        <v>1020</v>
      </c>
      <c r="E2104" s="33" t="s">
        <v>248</v>
      </c>
      <c r="F2104" s="33" t="s">
        <v>4719</v>
      </c>
      <c r="G2104" s="33" t="s">
        <v>6916</v>
      </c>
      <c r="H2104" s="33" t="s">
        <v>6621</v>
      </c>
      <c r="I2104" s="33" t="s">
        <v>7058</v>
      </c>
      <c r="J2104" s="88" t="str">
        <f t="shared" si="32"/>
        <v>HBS Leidstar, Claessensstraat 59, 1020 LAKEN</v>
      </c>
    </row>
    <row r="2105" spans="1:10" x14ac:dyDescent="0.25">
      <c r="A2105" s="33">
        <v>45931</v>
      </c>
      <c r="B2105" s="33" t="s">
        <v>7253</v>
      </c>
      <c r="C2105" s="33" t="s">
        <v>4720</v>
      </c>
      <c r="D2105" s="33">
        <v>1120</v>
      </c>
      <c r="E2105" s="33" t="s">
        <v>256</v>
      </c>
      <c r="F2105" s="33" t="s">
        <v>2935</v>
      </c>
      <c r="G2105" s="33" t="s">
        <v>6916</v>
      </c>
      <c r="H2105" s="33" t="s">
        <v>6621</v>
      </c>
      <c r="I2105" s="33" t="s">
        <v>7058</v>
      </c>
      <c r="J2105" s="88" t="str">
        <f t="shared" si="32"/>
        <v>HSKS Koningin Astrid, Donderberg 35, 1120 NEDER-OVER-HEEMBEEK</v>
      </c>
    </row>
    <row r="2106" spans="1:10" x14ac:dyDescent="0.25">
      <c r="A2106" s="33">
        <v>46045</v>
      </c>
      <c r="B2106" s="33" t="s">
        <v>5443</v>
      </c>
      <c r="C2106" s="33" t="s">
        <v>4721</v>
      </c>
      <c r="D2106" s="33">
        <v>3660</v>
      </c>
      <c r="E2106" s="33" t="s">
        <v>6653</v>
      </c>
      <c r="F2106" s="33" t="s">
        <v>2598</v>
      </c>
      <c r="G2106" s="33" t="s">
        <v>10394</v>
      </c>
      <c r="H2106" s="33" t="s">
        <v>10395</v>
      </c>
      <c r="I2106" s="33" t="s">
        <v>10396</v>
      </c>
      <c r="J2106" s="88" t="str">
        <f t="shared" si="32"/>
        <v>VBS De Zandloper, Weg naar Opoeteren 172, 3660 OUDSBERGEN</v>
      </c>
    </row>
    <row r="2107" spans="1:10" x14ac:dyDescent="0.25">
      <c r="A2107" s="33">
        <v>46052</v>
      </c>
      <c r="B2107" s="33" t="s">
        <v>10730</v>
      </c>
      <c r="C2107" s="33" t="s">
        <v>4722</v>
      </c>
      <c r="D2107" s="33">
        <v>2540</v>
      </c>
      <c r="E2107" s="33" t="s">
        <v>315</v>
      </c>
      <c r="F2107" s="33" t="s">
        <v>2599</v>
      </c>
      <c r="G2107" s="33" t="s">
        <v>6920</v>
      </c>
      <c r="H2107" s="33" t="s">
        <v>6624</v>
      </c>
      <c r="I2107" s="33" t="s">
        <v>7061</v>
      </c>
      <c r="J2107" s="88" t="str">
        <f t="shared" si="32"/>
        <v>VBS Regina Pacis 2, Jozef Mattheessensstraat 62, 2540 HOVE</v>
      </c>
    </row>
    <row r="2108" spans="1:10" x14ac:dyDescent="0.25">
      <c r="A2108" s="33">
        <v>46086</v>
      </c>
      <c r="B2108" s="33" t="s">
        <v>2899</v>
      </c>
      <c r="C2108" s="33" t="s">
        <v>4723</v>
      </c>
      <c r="D2108" s="33">
        <v>9450</v>
      </c>
      <c r="E2108" s="33" t="s">
        <v>467</v>
      </c>
      <c r="F2108" s="33" t="s">
        <v>2600</v>
      </c>
      <c r="G2108" s="33" t="s">
        <v>10864</v>
      </c>
      <c r="H2108" s="33" t="s">
        <v>10865</v>
      </c>
      <c r="I2108" s="33" t="s">
        <v>10866</v>
      </c>
      <c r="J2108" s="88" t="str">
        <f t="shared" si="32"/>
        <v>VBS Sint-Aloysius, Zonnestraat 4, 9450 DENDERHOUTEM</v>
      </c>
    </row>
    <row r="2109" spans="1:10" x14ac:dyDescent="0.25">
      <c r="A2109" s="33">
        <v>46128</v>
      </c>
      <c r="B2109" s="33" t="s">
        <v>5888</v>
      </c>
      <c r="C2109" s="33" t="s">
        <v>4724</v>
      </c>
      <c r="D2109" s="33">
        <v>2300</v>
      </c>
      <c r="E2109" s="33" t="s">
        <v>300</v>
      </c>
      <c r="F2109" s="33" t="s">
        <v>2601</v>
      </c>
      <c r="G2109" s="33" t="s">
        <v>10394</v>
      </c>
      <c r="H2109" s="33" t="s">
        <v>10395</v>
      </c>
      <c r="I2109" s="33" t="s">
        <v>10396</v>
      </c>
      <c r="J2109" s="88" t="str">
        <f t="shared" si="32"/>
        <v>VBS Sint-Franciscus, Schorvoortstraat 31, 2300 TURNHOUT</v>
      </c>
    </row>
    <row r="2110" spans="1:10" x14ac:dyDescent="0.25">
      <c r="A2110" s="33">
        <v>46177</v>
      </c>
      <c r="B2110" s="33" t="s">
        <v>7254</v>
      </c>
      <c r="C2110" s="33" t="s">
        <v>4725</v>
      </c>
      <c r="D2110" s="33">
        <v>2200</v>
      </c>
      <c r="E2110" s="33" t="s">
        <v>305</v>
      </c>
      <c r="F2110" s="33" t="s">
        <v>2602</v>
      </c>
      <c r="G2110" s="33" t="s">
        <v>10394</v>
      </c>
      <c r="H2110" s="33" t="s">
        <v>10395</v>
      </c>
      <c r="I2110" s="33" t="s">
        <v>10396</v>
      </c>
      <c r="J2110" s="88" t="str">
        <f t="shared" si="32"/>
        <v>VBS Leertuin, Populierenlaan 1, 2200 HERENTALS</v>
      </c>
    </row>
    <row r="2111" spans="1:10" x14ac:dyDescent="0.25">
      <c r="A2111" s="33">
        <v>46185</v>
      </c>
      <c r="B2111" s="33" t="s">
        <v>10731</v>
      </c>
      <c r="C2111" s="33" t="s">
        <v>4726</v>
      </c>
      <c r="D2111" s="33">
        <v>8310</v>
      </c>
      <c r="E2111" s="33" t="s">
        <v>403</v>
      </c>
      <c r="F2111" s="33" t="s">
        <v>2603</v>
      </c>
      <c r="G2111" s="33" t="s">
        <v>6925</v>
      </c>
      <c r="H2111" s="33" t="s">
        <v>6637</v>
      </c>
      <c r="I2111" s="33" t="s">
        <v>7388</v>
      </c>
      <c r="J2111" s="88" t="str">
        <f t="shared" si="32"/>
        <v>VBS Steinerschool Guido Gezelleschool, Astridlaan 86, 8310 ASSEBROEK</v>
      </c>
    </row>
    <row r="2112" spans="1:10" x14ac:dyDescent="0.25">
      <c r="A2112" s="33">
        <v>46193</v>
      </c>
      <c r="B2112" s="33" t="s">
        <v>7255</v>
      </c>
      <c r="C2112" s="33" t="s">
        <v>4727</v>
      </c>
      <c r="D2112" s="33">
        <v>9400</v>
      </c>
      <c r="E2112" s="33" t="s">
        <v>196</v>
      </c>
      <c r="F2112" s="33" t="s">
        <v>2604</v>
      </c>
      <c r="G2112" s="33" t="s">
        <v>10864</v>
      </c>
      <c r="H2112" s="33" t="s">
        <v>10865</v>
      </c>
      <c r="I2112" s="33" t="s">
        <v>10866</v>
      </c>
      <c r="J2112" s="88" t="str">
        <f t="shared" si="32"/>
        <v>VBS Hartencollege Okegem, Okegem-Dorp 2, 9400 OKEGEM</v>
      </c>
    </row>
    <row r="2113" spans="1:10" x14ac:dyDescent="0.25">
      <c r="A2113" s="33">
        <v>46201</v>
      </c>
      <c r="B2113" s="33" t="s">
        <v>10982</v>
      </c>
      <c r="C2113" s="33" t="s">
        <v>4728</v>
      </c>
      <c r="D2113" s="33">
        <v>8200</v>
      </c>
      <c r="E2113" s="33" t="s">
        <v>45</v>
      </c>
      <c r="F2113" s="33" t="s">
        <v>2605</v>
      </c>
      <c r="G2113" s="33" t="s">
        <v>10872</v>
      </c>
      <c r="H2113" s="33" t="s">
        <v>10873</v>
      </c>
      <c r="I2113" s="33" t="s">
        <v>10874</v>
      </c>
      <c r="J2113" s="88" t="str">
        <f t="shared" si="32"/>
        <v>SBS De Geluksvogel, Rijselstraat 71, 8200 SINT-MICHIELS</v>
      </c>
    </row>
    <row r="2114" spans="1:10" x14ac:dyDescent="0.25">
      <c r="A2114" s="33">
        <v>46227</v>
      </c>
      <c r="B2114" s="33" t="s">
        <v>487</v>
      </c>
      <c r="C2114" s="33" t="s">
        <v>4729</v>
      </c>
      <c r="D2114" s="33">
        <v>9100</v>
      </c>
      <c r="E2114" s="33" t="s">
        <v>325</v>
      </c>
      <c r="F2114" s="33" t="s">
        <v>2606</v>
      </c>
      <c r="G2114" s="33" t="s">
        <v>6925</v>
      </c>
      <c r="H2114" s="33" t="s">
        <v>6637</v>
      </c>
      <c r="I2114" s="33" t="s">
        <v>7388</v>
      </c>
      <c r="J2114" s="88" t="str">
        <f t="shared" si="32"/>
        <v>Vrije Basisschool, Heistraat 206, 9100 SINT-NIKLAAS</v>
      </c>
    </row>
    <row r="2115" spans="1:10" x14ac:dyDescent="0.25">
      <c r="A2115" s="33">
        <v>46268</v>
      </c>
      <c r="B2115" s="33" t="s">
        <v>6339</v>
      </c>
      <c r="C2115" s="33" t="s">
        <v>4730</v>
      </c>
      <c r="D2115" s="33">
        <v>2340</v>
      </c>
      <c r="E2115" s="33" t="s">
        <v>301</v>
      </c>
      <c r="F2115" s="33" t="s">
        <v>2607</v>
      </c>
      <c r="G2115" s="33" t="s">
        <v>10394</v>
      </c>
      <c r="H2115" s="33" t="s">
        <v>10395</v>
      </c>
      <c r="I2115" s="33" t="s">
        <v>10396</v>
      </c>
      <c r="J2115" s="88" t="str">
        <f t="shared" ref="J2115:J2178" si="33">IF(A2115="","",B2115&amp;", "&amp;C2115&amp;", "&amp;D2115&amp;" "&amp;E2115)</f>
        <v>GBS Schransdries, Schransdriesstraat 45, 2340 BEERSE</v>
      </c>
    </row>
    <row r="2116" spans="1:10" x14ac:dyDescent="0.25">
      <c r="A2116" s="33">
        <v>46292</v>
      </c>
      <c r="B2116" s="33" t="s">
        <v>7256</v>
      </c>
      <c r="C2116" s="33" t="s">
        <v>3854</v>
      </c>
      <c r="D2116" s="33">
        <v>3001</v>
      </c>
      <c r="E2116" s="33" t="s">
        <v>339</v>
      </c>
      <c r="F2116" s="33" t="s">
        <v>2608</v>
      </c>
      <c r="G2116" s="33" t="s">
        <v>6916</v>
      </c>
      <c r="H2116" s="33" t="s">
        <v>6621</v>
      </c>
      <c r="I2116" s="33" t="s">
        <v>7058</v>
      </c>
      <c r="J2116" s="88" t="str">
        <f t="shared" si="33"/>
        <v>VKS Heilig Hart, Naamsesteenweg 355, 3001 HEVERLEE</v>
      </c>
    </row>
    <row r="2117" spans="1:10" x14ac:dyDescent="0.25">
      <c r="A2117" s="33">
        <v>46301</v>
      </c>
      <c r="B2117" s="33" t="s">
        <v>6340</v>
      </c>
      <c r="C2117" s="33" t="s">
        <v>4731</v>
      </c>
      <c r="D2117" s="33">
        <v>9160</v>
      </c>
      <c r="E2117" s="33" t="s">
        <v>823</v>
      </c>
      <c r="F2117" s="33" t="s">
        <v>10983</v>
      </c>
      <c r="G2117" s="33" t="s">
        <v>6925</v>
      </c>
      <c r="H2117" s="33" t="s">
        <v>6637</v>
      </c>
      <c r="I2117" s="33" t="s">
        <v>7388</v>
      </c>
      <c r="J2117" s="88" t="str">
        <f t="shared" si="33"/>
        <v>GBS Eksaarde, Dam 67, 9160 EKSAARDE</v>
      </c>
    </row>
    <row r="2118" spans="1:10" x14ac:dyDescent="0.25">
      <c r="A2118" s="33">
        <v>46631</v>
      </c>
      <c r="B2118" s="33" t="s">
        <v>6341</v>
      </c>
      <c r="C2118" s="33" t="s">
        <v>4732</v>
      </c>
      <c r="D2118" s="33">
        <v>3212</v>
      </c>
      <c r="E2118" s="33" t="s">
        <v>197</v>
      </c>
      <c r="F2118" s="33" t="s">
        <v>2609</v>
      </c>
      <c r="G2118" s="33" t="s">
        <v>6916</v>
      </c>
      <c r="H2118" s="33" t="s">
        <v>6621</v>
      </c>
      <c r="I2118" s="33" t="s">
        <v>7058</v>
      </c>
      <c r="J2118" s="88" t="str">
        <f t="shared" si="33"/>
        <v>GBS school 3212, Kerkplein 2, 3212 PELLENBERG</v>
      </c>
    </row>
    <row r="2119" spans="1:10" x14ac:dyDescent="0.25">
      <c r="A2119" s="33">
        <v>46672</v>
      </c>
      <c r="B2119" s="33" t="s">
        <v>6342</v>
      </c>
      <c r="C2119" s="33" t="s">
        <v>4733</v>
      </c>
      <c r="D2119" s="33">
        <v>2020</v>
      </c>
      <c r="E2119" s="33" t="s">
        <v>2896</v>
      </c>
      <c r="F2119" s="33" t="s">
        <v>2610</v>
      </c>
      <c r="G2119" s="33" t="s">
        <v>6920</v>
      </c>
      <c r="H2119" s="33" t="s">
        <v>6624</v>
      </c>
      <c r="I2119" s="33" t="s">
        <v>7061</v>
      </c>
      <c r="J2119" s="88" t="str">
        <f t="shared" si="33"/>
        <v>VBS De Toverbol, Wittestraat 116, 2020 ANTWERPEN</v>
      </c>
    </row>
    <row r="2120" spans="1:10" x14ac:dyDescent="0.25">
      <c r="A2120" s="33">
        <v>46755</v>
      </c>
      <c r="B2120" s="33" t="s">
        <v>6993</v>
      </c>
      <c r="C2120" s="33" t="s">
        <v>4734</v>
      </c>
      <c r="D2120" s="33">
        <v>2000</v>
      </c>
      <c r="E2120" s="33" t="s">
        <v>2896</v>
      </c>
      <c r="F2120" s="33" t="s">
        <v>2611</v>
      </c>
      <c r="G2120" s="33" t="s">
        <v>6925</v>
      </c>
      <c r="H2120" s="33" t="s">
        <v>6637</v>
      </c>
      <c r="I2120" s="33" t="s">
        <v>7388</v>
      </c>
      <c r="J2120" s="88" t="str">
        <f t="shared" si="33"/>
        <v>VBS Steinerschool Hibernia Antwerpen, Volkstraat 40, 2000 ANTWERPEN</v>
      </c>
    </row>
    <row r="2121" spans="1:10" x14ac:dyDescent="0.25">
      <c r="A2121" s="33">
        <v>46797</v>
      </c>
      <c r="B2121" s="33" t="s">
        <v>6825</v>
      </c>
      <c r="C2121" s="33" t="s">
        <v>4735</v>
      </c>
      <c r="D2121" s="33">
        <v>2100</v>
      </c>
      <c r="E2121" s="33" t="s">
        <v>543</v>
      </c>
      <c r="F2121" s="33" t="s">
        <v>2612</v>
      </c>
      <c r="G2121" s="33" t="s">
        <v>6920</v>
      </c>
      <c r="H2121" s="33" t="s">
        <v>6624</v>
      </c>
      <c r="I2121" s="33" t="s">
        <v>7061</v>
      </c>
      <c r="J2121" s="88" t="str">
        <f t="shared" si="33"/>
        <v>SBS De Octopus, Sint-Rochusstraat 124, 2100 DEURNE</v>
      </c>
    </row>
    <row r="2122" spans="1:10" x14ac:dyDescent="0.25">
      <c r="A2122" s="33">
        <v>47027</v>
      </c>
      <c r="B2122" s="33" t="s">
        <v>6851</v>
      </c>
      <c r="C2122" s="33" t="s">
        <v>4736</v>
      </c>
      <c r="D2122" s="33">
        <v>2242</v>
      </c>
      <c r="E2122" s="33" t="s">
        <v>198</v>
      </c>
      <c r="F2122" s="33" t="s">
        <v>2613</v>
      </c>
      <c r="G2122" s="33" t="s">
        <v>6920</v>
      </c>
      <c r="H2122" s="33" t="s">
        <v>6624</v>
      </c>
      <c r="I2122" s="33" t="s">
        <v>7061</v>
      </c>
      <c r="J2122" s="88" t="str">
        <f t="shared" si="33"/>
        <v>VBS Klaproos, Molenheide 12, 2242 PULDERBOS</v>
      </c>
    </row>
    <row r="2123" spans="1:10" x14ac:dyDescent="0.25">
      <c r="A2123" s="33">
        <v>47035</v>
      </c>
      <c r="B2123" s="33" t="s">
        <v>6343</v>
      </c>
      <c r="C2123" s="33" t="s">
        <v>4737</v>
      </c>
      <c r="D2123" s="33">
        <v>1860</v>
      </c>
      <c r="E2123" s="33" t="s">
        <v>533</v>
      </c>
      <c r="F2123" s="33" t="s">
        <v>2614</v>
      </c>
      <c r="G2123" s="33" t="s">
        <v>10864</v>
      </c>
      <c r="H2123" s="33" t="s">
        <v>10865</v>
      </c>
      <c r="I2123" s="33" t="s">
        <v>10866</v>
      </c>
      <c r="J2123" s="88" t="str">
        <f t="shared" si="33"/>
        <v>VBS 't Schooltje van Oppem, Processieweg 4, 1860 MEISE</v>
      </c>
    </row>
    <row r="2124" spans="1:10" x14ac:dyDescent="0.25">
      <c r="A2124" s="33">
        <v>47134</v>
      </c>
      <c r="B2124" s="33" t="s">
        <v>6344</v>
      </c>
      <c r="C2124" s="33" t="s">
        <v>4738</v>
      </c>
      <c r="D2124" s="33">
        <v>3001</v>
      </c>
      <c r="E2124" s="33" t="s">
        <v>339</v>
      </c>
      <c r="F2124" s="33" t="s">
        <v>1806</v>
      </c>
      <c r="G2124" s="33" t="s">
        <v>6916</v>
      </c>
      <c r="H2124" s="33" t="s">
        <v>6621</v>
      </c>
      <c r="I2124" s="33" t="s">
        <v>7058</v>
      </c>
      <c r="J2124" s="88" t="str">
        <f t="shared" si="33"/>
        <v>VKS De Ark, Tiensesteenweg 190, 3001 HEVERLEE</v>
      </c>
    </row>
    <row r="2125" spans="1:10" x14ac:dyDescent="0.25">
      <c r="A2125" s="33">
        <v>47142</v>
      </c>
      <c r="B2125" s="33" t="s">
        <v>6345</v>
      </c>
      <c r="C2125" s="33" t="s">
        <v>10984</v>
      </c>
      <c r="D2125" s="33">
        <v>2323</v>
      </c>
      <c r="E2125" s="33" t="s">
        <v>199</v>
      </c>
      <c r="F2125" s="33" t="s">
        <v>2615</v>
      </c>
      <c r="G2125" s="33" t="s">
        <v>10394</v>
      </c>
      <c r="H2125" s="33" t="s">
        <v>10395</v>
      </c>
      <c r="I2125" s="33" t="s">
        <v>10396</v>
      </c>
      <c r="J2125" s="88" t="str">
        <f t="shared" si="33"/>
        <v>GBS De Wijsneus, Kerkpad 1, 2323 WORTEL</v>
      </c>
    </row>
    <row r="2126" spans="1:10" x14ac:dyDescent="0.25">
      <c r="A2126" s="33">
        <v>47167</v>
      </c>
      <c r="B2126" s="33" t="s">
        <v>6346</v>
      </c>
      <c r="C2126" s="33" t="s">
        <v>4739</v>
      </c>
      <c r="D2126" s="33">
        <v>3000</v>
      </c>
      <c r="E2126" s="33" t="s">
        <v>632</v>
      </c>
      <c r="F2126" s="33" t="s">
        <v>2616</v>
      </c>
      <c r="G2126" s="33" t="s">
        <v>6925</v>
      </c>
      <c r="H2126" s="33" t="s">
        <v>6637</v>
      </c>
      <c r="I2126" s="33" t="s">
        <v>7388</v>
      </c>
      <c r="J2126" s="88" t="str">
        <f t="shared" si="33"/>
        <v>VBS De Zevensprong, Vital Decosterstraat 67, 3000 LEUVEN</v>
      </c>
    </row>
    <row r="2127" spans="1:10" x14ac:dyDescent="0.25">
      <c r="A2127" s="33">
        <v>47522</v>
      </c>
      <c r="B2127" s="33" t="s">
        <v>10985</v>
      </c>
      <c r="C2127" s="33" t="s">
        <v>4740</v>
      </c>
      <c r="D2127" s="33">
        <v>3018</v>
      </c>
      <c r="E2127" s="33" t="s">
        <v>195</v>
      </c>
      <c r="F2127" s="33" t="s">
        <v>2617</v>
      </c>
      <c r="G2127" s="33" t="s">
        <v>6925</v>
      </c>
      <c r="H2127" s="33" t="s">
        <v>6637</v>
      </c>
      <c r="I2127" s="33" t="s">
        <v>7388</v>
      </c>
      <c r="J2127" s="88" t="str">
        <f t="shared" si="33"/>
        <v>VBS Steinerschool De Zonnewijzer Leuven, Privaatweg 7, 3018 WIJGMAAL</v>
      </c>
    </row>
    <row r="2128" spans="1:10" x14ac:dyDescent="0.25">
      <c r="A2128" s="33">
        <v>47985</v>
      </c>
      <c r="B2128" s="33" t="s">
        <v>6347</v>
      </c>
      <c r="C2128" s="33" t="s">
        <v>4741</v>
      </c>
      <c r="D2128" s="33">
        <v>1785</v>
      </c>
      <c r="E2128" s="33" t="s">
        <v>200</v>
      </c>
      <c r="F2128" s="33" t="s">
        <v>2618</v>
      </c>
      <c r="G2128" s="33" t="s">
        <v>10864</v>
      </c>
      <c r="H2128" s="33" t="s">
        <v>10865</v>
      </c>
      <c r="I2128" s="33" t="s">
        <v>10866</v>
      </c>
      <c r="J2128" s="88" t="str">
        <f t="shared" si="33"/>
        <v>VBS Rinkeling, Dorpstraat 42, 1785 BRUSSEGEM</v>
      </c>
    </row>
    <row r="2129" spans="1:10" x14ac:dyDescent="0.25">
      <c r="A2129" s="33">
        <v>48009</v>
      </c>
      <c r="B2129" s="33" t="s">
        <v>10986</v>
      </c>
      <c r="C2129" s="33" t="s">
        <v>4742</v>
      </c>
      <c r="D2129" s="33">
        <v>2610</v>
      </c>
      <c r="E2129" s="33" t="s">
        <v>319</v>
      </c>
      <c r="F2129" s="33" t="s">
        <v>2619</v>
      </c>
      <c r="G2129" s="33" t="s">
        <v>6925</v>
      </c>
      <c r="H2129" s="33" t="s">
        <v>6637</v>
      </c>
      <c r="I2129" s="33" t="s">
        <v>7388</v>
      </c>
      <c r="J2129" s="88" t="str">
        <f t="shared" si="33"/>
        <v>VBS Steinerschool Lohrangrin, Boomsesteenweg 94, 2610 WILRIJK</v>
      </c>
    </row>
    <row r="2130" spans="1:10" x14ac:dyDescent="0.25">
      <c r="A2130" s="33">
        <v>48322</v>
      </c>
      <c r="B2130" s="33" t="s">
        <v>486</v>
      </c>
      <c r="C2130" s="33" t="s">
        <v>4743</v>
      </c>
      <c r="D2130" s="33">
        <v>2170</v>
      </c>
      <c r="E2130" s="33" t="s">
        <v>280</v>
      </c>
      <c r="F2130" s="33" t="s">
        <v>2620</v>
      </c>
      <c r="G2130" s="33" t="s">
        <v>6925</v>
      </c>
      <c r="H2130" s="33" t="s">
        <v>6637</v>
      </c>
      <c r="I2130" s="33" t="s">
        <v>7388</v>
      </c>
      <c r="J2130" s="88" t="str">
        <f t="shared" si="33"/>
        <v>Vrije Kleuterschool, Stella Marisstraat 3, 2170 MERKSEM</v>
      </c>
    </row>
    <row r="2131" spans="1:10" x14ac:dyDescent="0.25">
      <c r="A2131" s="33">
        <v>48331</v>
      </c>
      <c r="B2131" s="33" t="s">
        <v>6348</v>
      </c>
      <c r="C2131" s="33" t="s">
        <v>4744</v>
      </c>
      <c r="D2131" s="33">
        <v>2018</v>
      </c>
      <c r="E2131" s="33" t="s">
        <v>2896</v>
      </c>
      <c r="F2131" s="33" t="s">
        <v>5383</v>
      </c>
      <c r="G2131" s="33" t="s">
        <v>6920</v>
      </c>
      <c r="H2131" s="33" t="s">
        <v>6624</v>
      </c>
      <c r="I2131" s="33" t="s">
        <v>7061</v>
      </c>
      <c r="J2131" s="88" t="str">
        <f t="shared" si="33"/>
        <v>VBS Jesode Hatora-Beth Jacob, Steenbokstraat 10, 2018 ANTWERPEN</v>
      </c>
    </row>
    <row r="2132" spans="1:10" x14ac:dyDescent="0.25">
      <c r="A2132" s="33">
        <v>48355</v>
      </c>
      <c r="B2132" s="33" t="s">
        <v>6852</v>
      </c>
      <c r="C2132" s="33" t="s">
        <v>4745</v>
      </c>
      <c r="D2132" s="33">
        <v>3970</v>
      </c>
      <c r="E2132" s="33" t="s">
        <v>382</v>
      </c>
      <c r="F2132" s="33" t="s">
        <v>1236</v>
      </c>
      <c r="G2132" s="33" t="s">
        <v>10394</v>
      </c>
      <c r="H2132" s="33" t="s">
        <v>10395</v>
      </c>
      <c r="I2132" s="33" t="s">
        <v>10396</v>
      </c>
      <c r="J2132" s="88" t="str">
        <f t="shared" si="33"/>
        <v>VKS Sint-Michiel, Diestersteenweg 9, 3970 LEOPOLDSBURG</v>
      </c>
    </row>
    <row r="2133" spans="1:10" x14ac:dyDescent="0.25">
      <c r="A2133" s="33">
        <v>48363</v>
      </c>
      <c r="B2133" s="33" t="s">
        <v>5508</v>
      </c>
      <c r="C2133" s="33" t="s">
        <v>4746</v>
      </c>
      <c r="D2133" s="33">
        <v>3990</v>
      </c>
      <c r="E2133" s="33" t="s">
        <v>362</v>
      </c>
      <c r="F2133" s="33" t="s">
        <v>2621</v>
      </c>
      <c r="G2133" s="33" t="s">
        <v>10394</v>
      </c>
      <c r="H2133" s="33" t="s">
        <v>10395</v>
      </c>
      <c r="I2133" s="33" t="s">
        <v>10396</v>
      </c>
      <c r="J2133" s="88" t="str">
        <f t="shared" si="33"/>
        <v>VBS De Puzzel, Zavelstraat 2, 3990 PEER</v>
      </c>
    </row>
    <row r="2134" spans="1:10" x14ac:dyDescent="0.25">
      <c r="A2134" s="33">
        <v>48371</v>
      </c>
      <c r="B2134" s="33" t="s">
        <v>487</v>
      </c>
      <c r="C2134" s="33" t="s">
        <v>4747</v>
      </c>
      <c r="D2134" s="33">
        <v>2330</v>
      </c>
      <c r="E2134" s="33" t="s">
        <v>565</v>
      </c>
      <c r="F2134" s="33" t="s">
        <v>742</v>
      </c>
      <c r="G2134" s="33" t="s">
        <v>10394</v>
      </c>
      <c r="H2134" s="33" t="s">
        <v>10395</v>
      </c>
      <c r="I2134" s="33" t="s">
        <v>10396</v>
      </c>
      <c r="J2134" s="88" t="str">
        <f t="shared" si="33"/>
        <v>Vrije Basisschool, Kerkplein 4, 2330 MERKSPLAS</v>
      </c>
    </row>
    <row r="2135" spans="1:10" x14ac:dyDescent="0.25">
      <c r="A2135" s="33">
        <v>48678</v>
      </c>
      <c r="B2135" s="33" t="s">
        <v>6349</v>
      </c>
      <c r="C2135" s="33" t="s">
        <v>4748</v>
      </c>
      <c r="D2135" s="33">
        <v>9990</v>
      </c>
      <c r="E2135" s="33" t="s">
        <v>485</v>
      </c>
      <c r="F2135" s="33" t="s">
        <v>2622</v>
      </c>
      <c r="G2135" s="33" t="s">
        <v>10864</v>
      </c>
      <c r="H2135" s="33" t="s">
        <v>10865</v>
      </c>
      <c r="I2135" s="33" t="s">
        <v>10866</v>
      </c>
      <c r="J2135" s="88" t="str">
        <f t="shared" si="33"/>
        <v>VBS De Kleiheuvel, Kleitkalseide 107, 9990 MALDEGEM</v>
      </c>
    </row>
    <row r="2136" spans="1:10" x14ac:dyDescent="0.25">
      <c r="A2136" s="33">
        <v>48744</v>
      </c>
      <c r="B2136" s="33" t="s">
        <v>6350</v>
      </c>
      <c r="C2136" s="33" t="s">
        <v>4749</v>
      </c>
      <c r="D2136" s="33">
        <v>9220</v>
      </c>
      <c r="E2136" s="33" t="s">
        <v>446</v>
      </c>
      <c r="F2136" s="33" t="s">
        <v>2623</v>
      </c>
      <c r="G2136" s="33" t="s">
        <v>10864</v>
      </c>
      <c r="H2136" s="33" t="s">
        <v>10865</v>
      </c>
      <c r="I2136" s="33" t="s">
        <v>10866</v>
      </c>
      <c r="J2136" s="88" t="str">
        <f t="shared" si="33"/>
        <v>VBS KOHa Zouaaf, Evangeliestraat 85, 9220 HAMME</v>
      </c>
    </row>
    <row r="2137" spans="1:10" x14ac:dyDescent="0.25">
      <c r="A2137" s="33">
        <v>48751</v>
      </c>
      <c r="B2137" s="33" t="s">
        <v>5323</v>
      </c>
      <c r="C2137" s="33" t="s">
        <v>4750</v>
      </c>
      <c r="D2137" s="33">
        <v>1630</v>
      </c>
      <c r="E2137" s="33" t="s">
        <v>504</v>
      </c>
      <c r="F2137" s="33" t="s">
        <v>2624</v>
      </c>
      <c r="G2137" s="33" t="s">
        <v>6916</v>
      </c>
      <c r="H2137" s="33" t="s">
        <v>6621</v>
      </c>
      <c r="I2137" s="33" t="s">
        <v>7058</v>
      </c>
      <c r="J2137" s="88" t="str">
        <f t="shared" si="33"/>
        <v>Gemeentelijke Basisschool (FR), Jef Van Lishoutstraat 17, 1630 LINKEBEEK</v>
      </c>
    </row>
    <row r="2138" spans="1:10" x14ac:dyDescent="0.25">
      <c r="A2138" s="33">
        <v>53199</v>
      </c>
      <c r="B2138" s="33" t="s">
        <v>10237</v>
      </c>
      <c r="C2138" s="33" t="s">
        <v>4751</v>
      </c>
      <c r="D2138" s="33">
        <v>3000</v>
      </c>
      <c r="E2138" s="33" t="s">
        <v>632</v>
      </c>
      <c r="F2138" s="33" t="s">
        <v>2625</v>
      </c>
      <c r="G2138" s="33" t="s">
        <v>6916</v>
      </c>
      <c r="H2138" s="33" t="s">
        <v>6621</v>
      </c>
      <c r="I2138" s="33" t="s">
        <v>7058</v>
      </c>
      <c r="J2138" s="88" t="str">
        <f t="shared" si="33"/>
        <v>VBS Sancta Maria Leuven, Charles Deberiotstraat 3, 3000 LEUVEN</v>
      </c>
    </row>
    <row r="2139" spans="1:10" x14ac:dyDescent="0.25">
      <c r="A2139" s="33">
        <v>53215</v>
      </c>
      <c r="B2139" s="33" t="s">
        <v>7446</v>
      </c>
      <c r="C2139" s="33" t="s">
        <v>4752</v>
      </c>
      <c r="D2139" s="33">
        <v>9881</v>
      </c>
      <c r="E2139" s="33" t="s">
        <v>201</v>
      </c>
      <c r="F2139" s="33" t="s">
        <v>2626</v>
      </c>
      <c r="G2139" s="33" t="s">
        <v>10864</v>
      </c>
      <c r="H2139" s="33" t="s">
        <v>10865</v>
      </c>
      <c r="I2139" s="33" t="s">
        <v>10866</v>
      </c>
      <c r="J2139" s="88" t="str">
        <f t="shared" si="33"/>
        <v>VBS Tabor Bellem, Lotenhullestraat 30, 9881 BELLEM</v>
      </c>
    </row>
    <row r="2140" spans="1:10" x14ac:dyDescent="0.25">
      <c r="A2140" s="33">
        <v>53306</v>
      </c>
      <c r="B2140" s="33" t="s">
        <v>6351</v>
      </c>
      <c r="C2140" s="33" t="s">
        <v>4753</v>
      </c>
      <c r="D2140" s="33">
        <v>2350</v>
      </c>
      <c r="E2140" s="33" t="s">
        <v>567</v>
      </c>
      <c r="F2140" s="33" t="s">
        <v>2627</v>
      </c>
      <c r="G2140" s="33" t="s">
        <v>6920</v>
      </c>
      <c r="H2140" s="33" t="s">
        <v>6624</v>
      </c>
      <c r="I2140" s="33" t="s">
        <v>7061</v>
      </c>
      <c r="J2140" s="88" t="str">
        <f t="shared" si="33"/>
        <v>GBS Heieinde, Sint-Jozefstraat 39, 2350 VOSSELAAR</v>
      </c>
    </row>
    <row r="2141" spans="1:10" x14ac:dyDescent="0.25">
      <c r="A2141" s="33">
        <v>53314</v>
      </c>
      <c r="B2141" s="33" t="s">
        <v>6352</v>
      </c>
      <c r="C2141" s="33" t="s">
        <v>4754</v>
      </c>
      <c r="D2141" s="33">
        <v>2290</v>
      </c>
      <c r="E2141" s="33" t="s">
        <v>560</v>
      </c>
      <c r="F2141" s="33" t="s">
        <v>2628</v>
      </c>
      <c r="G2141" s="33" t="s">
        <v>10394</v>
      </c>
      <c r="H2141" s="33" t="s">
        <v>10395</v>
      </c>
      <c r="I2141" s="33" t="s">
        <v>10396</v>
      </c>
      <c r="J2141" s="88" t="str">
        <f t="shared" si="33"/>
        <v>VKS De Duizendpoot, Lepelstraat 38_A, 2290 VORSELAAR</v>
      </c>
    </row>
    <row r="2142" spans="1:10" x14ac:dyDescent="0.25">
      <c r="A2142" s="33">
        <v>53322</v>
      </c>
      <c r="B2142" s="33" t="s">
        <v>10732</v>
      </c>
      <c r="C2142" s="33" t="s">
        <v>3508</v>
      </c>
      <c r="D2142" s="33">
        <v>2390</v>
      </c>
      <c r="E2142" s="33" t="s">
        <v>2858</v>
      </c>
      <c r="F2142" s="33" t="s">
        <v>2629</v>
      </c>
      <c r="G2142" s="33" t="s">
        <v>10394</v>
      </c>
      <c r="H2142" s="33" t="s">
        <v>10395</v>
      </c>
      <c r="I2142" s="33" t="s">
        <v>10396</v>
      </c>
      <c r="J2142" s="88" t="str">
        <f t="shared" si="33"/>
        <v>VKS Immaculata, Smekenstraat 12, 2390 MALLE</v>
      </c>
    </row>
    <row r="2143" spans="1:10" x14ac:dyDescent="0.25">
      <c r="A2143" s="33">
        <v>53348</v>
      </c>
      <c r="B2143" s="33" t="s">
        <v>10733</v>
      </c>
      <c r="C2143" s="33" t="s">
        <v>4755</v>
      </c>
      <c r="D2143" s="33">
        <v>3630</v>
      </c>
      <c r="E2143" s="33" t="s">
        <v>366</v>
      </c>
      <c r="F2143" s="33" t="s">
        <v>2630</v>
      </c>
      <c r="G2143" s="33" t="s">
        <v>10394</v>
      </c>
      <c r="H2143" s="33" t="s">
        <v>10395</v>
      </c>
      <c r="I2143" s="33" t="s">
        <v>10396</v>
      </c>
      <c r="J2143" s="88" t="str">
        <f t="shared" si="33"/>
        <v>GO! BS De Kn@ppe Ontdekker_Maasmechelen, Daalstraat 9, 3630 MAASMECHELEN</v>
      </c>
    </row>
    <row r="2144" spans="1:10" x14ac:dyDescent="0.25">
      <c r="A2144" s="33">
        <v>53439</v>
      </c>
      <c r="B2144" s="33" t="s">
        <v>5833</v>
      </c>
      <c r="C2144" s="33" t="s">
        <v>4756</v>
      </c>
      <c r="D2144" s="33">
        <v>8640</v>
      </c>
      <c r="E2144" s="33" t="s">
        <v>202</v>
      </c>
      <c r="F2144" s="33" t="s">
        <v>2631</v>
      </c>
      <c r="G2144" s="33" t="s">
        <v>10872</v>
      </c>
      <c r="H2144" s="33" t="s">
        <v>10873</v>
      </c>
      <c r="I2144" s="33" t="s">
        <v>10874</v>
      </c>
      <c r="J2144" s="88" t="str">
        <f t="shared" si="33"/>
        <v>VBS De Akker, Donkerstraat 11, 8640 WESTVLETEREN</v>
      </c>
    </row>
    <row r="2145" spans="1:10" x14ac:dyDescent="0.25">
      <c r="A2145" s="33">
        <v>53488</v>
      </c>
      <c r="B2145" s="33" t="s">
        <v>898</v>
      </c>
      <c r="C2145" s="33" t="s">
        <v>4757</v>
      </c>
      <c r="D2145" s="33">
        <v>9250</v>
      </c>
      <c r="E2145" s="33" t="s">
        <v>447</v>
      </c>
      <c r="F2145" s="33" t="s">
        <v>2632</v>
      </c>
      <c r="G2145" s="33" t="s">
        <v>6925</v>
      </c>
      <c r="H2145" s="33" t="s">
        <v>6637</v>
      </c>
      <c r="I2145" s="33" t="s">
        <v>7388</v>
      </c>
      <c r="J2145" s="88" t="str">
        <f t="shared" si="33"/>
        <v>Gemeentelijke Lagere School, Podtsmeulen 9, 9250 WAASMUNSTER</v>
      </c>
    </row>
    <row r="2146" spans="1:10" x14ac:dyDescent="0.25">
      <c r="A2146" s="33">
        <v>53553</v>
      </c>
      <c r="B2146" s="33" t="s">
        <v>6994</v>
      </c>
      <c r="C2146" s="33" t="s">
        <v>4758</v>
      </c>
      <c r="D2146" s="33">
        <v>2540</v>
      </c>
      <c r="E2146" s="33" t="s">
        <v>315</v>
      </c>
      <c r="F2146" s="33" t="s">
        <v>2633</v>
      </c>
      <c r="G2146" s="33" t="s">
        <v>6920</v>
      </c>
      <c r="H2146" s="33" t="s">
        <v>6624</v>
      </c>
      <c r="I2146" s="33" t="s">
        <v>7061</v>
      </c>
      <c r="J2146" s="88" t="str">
        <f t="shared" si="33"/>
        <v>VKS Regina Pacis 1, Boechoutsesteenweg 87, 2540 HOVE</v>
      </c>
    </row>
    <row r="2147" spans="1:10" x14ac:dyDescent="0.25">
      <c r="A2147" s="33">
        <v>53967</v>
      </c>
      <c r="B2147" s="33" t="s">
        <v>6853</v>
      </c>
      <c r="C2147" s="33" t="s">
        <v>4759</v>
      </c>
      <c r="D2147" s="33">
        <v>3511</v>
      </c>
      <c r="E2147" s="33" t="s">
        <v>701</v>
      </c>
      <c r="F2147" s="33" t="s">
        <v>2634</v>
      </c>
      <c r="G2147" s="33" t="s">
        <v>10394</v>
      </c>
      <c r="H2147" s="33" t="s">
        <v>10395</v>
      </c>
      <c r="I2147" s="33" t="s">
        <v>10396</v>
      </c>
      <c r="J2147" s="88" t="str">
        <f t="shared" si="33"/>
        <v>SBS Tuilt, Zolderse kiezel 86, 3511 KURINGEN</v>
      </c>
    </row>
    <row r="2148" spans="1:10" x14ac:dyDescent="0.25">
      <c r="A2148" s="33">
        <v>53975</v>
      </c>
      <c r="B2148" s="33" t="s">
        <v>203</v>
      </c>
      <c r="C2148" s="33" t="s">
        <v>4760</v>
      </c>
      <c r="D2148" s="33">
        <v>3790</v>
      </c>
      <c r="E2148" s="33" t="s">
        <v>204</v>
      </c>
      <c r="F2148" s="33" t="s">
        <v>2635</v>
      </c>
      <c r="G2148" s="33" t="s">
        <v>10394</v>
      </c>
      <c r="H2148" s="33" t="s">
        <v>10395</v>
      </c>
      <c r="I2148" s="33" t="s">
        <v>10396</v>
      </c>
      <c r="J2148" s="88" t="str">
        <f t="shared" si="33"/>
        <v>Provinciale Kleuterschool, Kwinten 3_B, 3790 SINT-MARTENS-VOEREN</v>
      </c>
    </row>
    <row r="2149" spans="1:10" x14ac:dyDescent="0.25">
      <c r="A2149" s="33">
        <v>54692</v>
      </c>
      <c r="B2149" s="33" t="s">
        <v>6854</v>
      </c>
      <c r="C2149" s="33" t="s">
        <v>4761</v>
      </c>
      <c r="D2149" s="33">
        <v>2500</v>
      </c>
      <c r="E2149" s="33" t="s">
        <v>311</v>
      </c>
      <c r="F2149" s="33" t="s">
        <v>2636</v>
      </c>
      <c r="G2149" s="33" t="s">
        <v>6925</v>
      </c>
      <c r="H2149" s="33" t="s">
        <v>6637</v>
      </c>
      <c r="I2149" s="33" t="s">
        <v>7388</v>
      </c>
      <c r="J2149" s="88" t="str">
        <f t="shared" si="33"/>
        <v>VBS Sint-Gummaruscollege, Lisperstraat 112, 2500 LIER</v>
      </c>
    </row>
    <row r="2150" spans="1:10" x14ac:dyDescent="0.25">
      <c r="A2150" s="33">
        <v>55301</v>
      </c>
      <c r="B2150" s="33" t="s">
        <v>6353</v>
      </c>
      <c r="C2150" s="33" t="s">
        <v>6354</v>
      </c>
      <c r="D2150" s="33">
        <v>3950</v>
      </c>
      <c r="E2150" s="33" t="s">
        <v>364</v>
      </c>
      <c r="F2150" s="33" t="s">
        <v>2637</v>
      </c>
      <c r="G2150" s="33" t="s">
        <v>10394</v>
      </c>
      <c r="H2150" s="33" t="s">
        <v>10395</v>
      </c>
      <c r="I2150" s="33" t="s">
        <v>10396</v>
      </c>
      <c r="J2150" s="88" t="str">
        <f t="shared" si="33"/>
        <v>VBS De Driehoek, Matthijsplein 2, 3950 BOCHOLT</v>
      </c>
    </row>
    <row r="2151" spans="1:10" x14ac:dyDescent="0.25">
      <c r="A2151" s="33">
        <v>55335</v>
      </c>
      <c r="B2151" s="33" t="s">
        <v>7257</v>
      </c>
      <c r="C2151" s="33" t="s">
        <v>4762</v>
      </c>
      <c r="D2151" s="33">
        <v>1880</v>
      </c>
      <c r="E2151" s="33" t="s">
        <v>205</v>
      </c>
      <c r="F2151" s="33" t="s">
        <v>2638</v>
      </c>
      <c r="G2151" s="33" t="s">
        <v>10864</v>
      </c>
      <c r="H2151" s="33" t="s">
        <v>10865</v>
      </c>
      <c r="I2151" s="33" t="s">
        <v>10866</v>
      </c>
      <c r="J2151" s="88" t="str">
        <f t="shared" si="33"/>
        <v>VBS Karamba, Grotstraat 8, 1880 RAMSDONK</v>
      </c>
    </row>
    <row r="2152" spans="1:10" x14ac:dyDescent="0.25">
      <c r="A2152" s="33">
        <v>55459</v>
      </c>
      <c r="B2152" s="33" t="s">
        <v>7258</v>
      </c>
      <c r="C2152" s="33" t="s">
        <v>4763</v>
      </c>
      <c r="D2152" s="33">
        <v>3400</v>
      </c>
      <c r="E2152" s="33" t="s">
        <v>353</v>
      </c>
      <c r="F2152" s="33" t="s">
        <v>2639</v>
      </c>
      <c r="G2152" s="33" t="s">
        <v>6916</v>
      </c>
      <c r="H2152" s="33" t="s">
        <v>6621</v>
      </c>
      <c r="I2152" s="33" t="s">
        <v>7058</v>
      </c>
      <c r="J2152" s="88" t="str">
        <f t="shared" si="33"/>
        <v>VBS Sint-Gertrudis, Grootveldstraat 2, 3400 LANDEN</v>
      </c>
    </row>
    <row r="2153" spans="1:10" x14ac:dyDescent="0.25">
      <c r="A2153" s="33">
        <v>55681</v>
      </c>
      <c r="B2153" s="33" t="s">
        <v>6355</v>
      </c>
      <c r="C2153" s="33" t="s">
        <v>4764</v>
      </c>
      <c r="D2153" s="33">
        <v>3500</v>
      </c>
      <c r="E2153" s="33" t="s">
        <v>355</v>
      </c>
      <c r="F2153" s="33" t="s">
        <v>2640</v>
      </c>
      <c r="G2153" s="33" t="s">
        <v>10394</v>
      </c>
      <c r="H2153" s="33" t="s">
        <v>10395</v>
      </c>
      <c r="I2153" s="33" t="s">
        <v>10396</v>
      </c>
      <c r="J2153" s="88" t="str">
        <f t="shared" si="33"/>
        <v>VBS Kindercampus Godsheide, Kleinstraat 19, 3500 HASSELT</v>
      </c>
    </row>
    <row r="2154" spans="1:10" x14ac:dyDescent="0.25">
      <c r="A2154" s="33">
        <v>55715</v>
      </c>
      <c r="B2154" s="33" t="s">
        <v>6356</v>
      </c>
      <c r="C2154" s="33" t="s">
        <v>4765</v>
      </c>
      <c r="D2154" s="33">
        <v>1070</v>
      </c>
      <c r="E2154" s="33" t="s">
        <v>492</v>
      </c>
      <c r="F2154" s="33" t="s">
        <v>2641</v>
      </c>
      <c r="G2154" s="33" t="s">
        <v>6916</v>
      </c>
      <c r="H2154" s="33" t="s">
        <v>6621</v>
      </c>
      <c r="I2154" s="33" t="s">
        <v>7058</v>
      </c>
      <c r="J2154" s="88" t="str">
        <f t="shared" si="33"/>
        <v>VBS Scheutplaneet, Ninoofse Steenweg 339, 1070 ANDERLECHT</v>
      </c>
    </row>
    <row r="2155" spans="1:10" x14ac:dyDescent="0.25">
      <c r="A2155" s="33">
        <v>55723</v>
      </c>
      <c r="B2155" s="33" t="s">
        <v>10238</v>
      </c>
      <c r="C2155" s="33" t="s">
        <v>4766</v>
      </c>
      <c r="D2155" s="33">
        <v>1500</v>
      </c>
      <c r="E2155" s="33" t="s">
        <v>263</v>
      </c>
      <c r="F2155" s="33" t="s">
        <v>2642</v>
      </c>
      <c r="G2155" s="33" t="s">
        <v>6916</v>
      </c>
      <c r="H2155" s="33" t="s">
        <v>6621</v>
      </c>
      <c r="I2155" s="33" t="s">
        <v>7058</v>
      </c>
      <c r="J2155" s="88" t="str">
        <f t="shared" si="33"/>
        <v>VBS HHC Halleweg, Halleweg 220, 1500 HALLE</v>
      </c>
    </row>
    <row r="2156" spans="1:10" x14ac:dyDescent="0.25">
      <c r="A2156" s="33">
        <v>55781</v>
      </c>
      <c r="B2156" s="33" t="s">
        <v>489</v>
      </c>
      <c r="C2156" s="33" t="s">
        <v>4767</v>
      </c>
      <c r="D2156" s="33">
        <v>2300</v>
      </c>
      <c r="E2156" s="33" t="s">
        <v>300</v>
      </c>
      <c r="F2156" s="33" t="s">
        <v>2643</v>
      </c>
      <c r="G2156" s="33" t="s">
        <v>6920</v>
      </c>
      <c r="H2156" s="33" t="s">
        <v>6624</v>
      </c>
      <c r="I2156" s="33" t="s">
        <v>7061</v>
      </c>
      <c r="J2156" s="88" t="str">
        <f t="shared" si="33"/>
        <v>Gemeentelijke Basisschool, Haagbeemdenplantsoen 95, 2300 TURNHOUT</v>
      </c>
    </row>
    <row r="2157" spans="1:10" x14ac:dyDescent="0.25">
      <c r="A2157" s="33">
        <v>55814</v>
      </c>
      <c r="B2157" s="33" t="s">
        <v>5277</v>
      </c>
      <c r="C2157" s="33" t="s">
        <v>4768</v>
      </c>
      <c r="D2157" s="33">
        <v>1070</v>
      </c>
      <c r="E2157" s="33" t="s">
        <v>492</v>
      </c>
      <c r="F2157" s="33" t="s">
        <v>213</v>
      </c>
      <c r="G2157" s="33" t="s">
        <v>6916</v>
      </c>
      <c r="H2157" s="33" t="s">
        <v>6621</v>
      </c>
      <c r="I2157" s="33" t="s">
        <v>7058</v>
      </c>
      <c r="J2157" s="88" t="str">
        <f t="shared" si="33"/>
        <v>VBS Regina Assumpta, Adolphe Willemynsstraat 215, 1070 ANDERLECHT</v>
      </c>
    </row>
    <row r="2158" spans="1:10" x14ac:dyDescent="0.25">
      <c r="A2158" s="33">
        <v>55822</v>
      </c>
      <c r="B2158" s="33" t="s">
        <v>10734</v>
      </c>
      <c r="C2158" s="33" t="s">
        <v>4769</v>
      </c>
      <c r="D2158" s="33">
        <v>2321</v>
      </c>
      <c r="E2158" s="33" t="s">
        <v>902</v>
      </c>
      <c r="F2158" s="33" t="s">
        <v>2644</v>
      </c>
      <c r="G2158" s="33" t="s">
        <v>10394</v>
      </c>
      <c r="H2158" s="33" t="s">
        <v>10395</v>
      </c>
      <c r="I2158" s="33" t="s">
        <v>10396</v>
      </c>
      <c r="J2158" s="88" t="str">
        <f t="shared" si="33"/>
        <v>GLS De Meerpaal, Terbeeksestraat 6, 2321 MEER</v>
      </c>
    </row>
    <row r="2159" spans="1:10" x14ac:dyDescent="0.25">
      <c r="A2159" s="33">
        <v>55831</v>
      </c>
      <c r="B2159" s="33" t="s">
        <v>5420</v>
      </c>
      <c r="C2159" s="33" t="s">
        <v>4770</v>
      </c>
      <c r="D2159" s="33">
        <v>2930</v>
      </c>
      <c r="E2159" s="33" t="s">
        <v>287</v>
      </c>
      <c r="F2159" s="33" t="s">
        <v>2645</v>
      </c>
      <c r="G2159" s="33" t="s">
        <v>6920</v>
      </c>
      <c r="H2159" s="33" t="s">
        <v>6624</v>
      </c>
      <c r="I2159" s="33" t="s">
        <v>7061</v>
      </c>
      <c r="J2159" s="88" t="str">
        <f t="shared" si="33"/>
        <v>VBS Mater Dei, Bredabaan 479, 2930 BRASSCHAAT</v>
      </c>
    </row>
    <row r="2160" spans="1:10" x14ac:dyDescent="0.25">
      <c r="A2160" s="33">
        <v>55855</v>
      </c>
      <c r="B2160" s="33" t="s">
        <v>5331</v>
      </c>
      <c r="C2160" s="33" t="s">
        <v>4771</v>
      </c>
      <c r="D2160" s="33">
        <v>8930</v>
      </c>
      <c r="E2160" s="33" t="s">
        <v>767</v>
      </c>
      <c r="F2160" s="33" t="s">
        <v>2646</v>
      </c>
      <c r="G2160" s="33" t="s">
        <v>10872</v>
      </c>
      <c r="H2160" s="33" t="s">
        <v>10873</v>
      </c>
      <c r="I2160" s="33" t="s">
        <v>10874</v>
      </c>
      <c r="J2160" s="88" t="str">
        <f t="shared" si="33"/>
        <v>VBS De Kleine Prins, Aug. Debunnestraat 15, 8930 MENEN</v>
      </c>
    </row>
    <row r="2161" spans="1:10" x14ac:dyDescent="0.25">
      <c r="A2161" s="33">
        <v>55871</v>
      </c>
      <c r="B2161" s="33" t="s">
        <v>10735</v>
      </c>
      <c r="C2161" s="33" t="s">
        <v>4772</v>
      </c>
      <c r="D2161" s="33">
        <v>9000</v>
      </c>
      <c r="E2161" s="33" t="s">
        <v>435</v>
      </c>
      <c r="F2161" s="33" t="s">
        <v>2647</v>
      </c>
      <c r="G2161" s="33" t="s">
        <v>10864</v>
      </c>
      <c r="H2161" s="33" t="s">
        <v>10865</v>
      </c>
      <c r="I2161" s="33" t="s">
        <v>10866</v>
      </c>
      <c r="J2161" s="88" t="str">
        <f t="shared" si="33"/>
        <v>GO!Leefschool De Oogappel_Gent, Bisdomkaai 1_B, 9000 GENT</v>
      </c>
    </row>
    <row r="2162" spans="1:10" x14ac:dyDescent="0.25">
      <c r="A2162" s="33">
        <v>55889</v>
      </c>
      <c r="B2162" s="33" t="s">
        <v>10736</v>
      </c>
      <c r="C2162" s="33" t="s">
        <v>4773</v>
      </c>
      <c r="D2162" s="33">
        <v>2170</v>
      </c>
      <c r="E2162" s="33" t="s">
        <v>280</v>
      </c>
      <c r="F2162" s="33" t="s">
        <v>2648</v>
      </c>
      <c r="G2162" s="33" t="s">
        <v>6920</v>
      </c>
      <c r="H2162" s="33" t="s">
        <v>6624</v>
      </c>
      <c r="I2162" s="33" t="s">
        <v>7061</v>
      </c>
      <c r="J2162" s="88" t="str">
        <f t="shared" si="33"/>
        <v>GO! BS Op Dreef, Melgesdreef 113, 2170 MERKSEM</v>
      </c>
    </row>
    <row r="2163" spans="1:10" x14ac:dyDescent="0.25">
      <c r="A2163" s="33">
        <v>55897</v>
      </c>
      <c r="B2163" s="33" t="s">
        <v>10239</v>
      </c>
      <c r="C2163" s="33" t="s">
        <v>4774</v>
      </c>
      <c r="D2163" s="33">
        <v>3010</v>
      </c>
      <c r="E2163" s="33" t="s">
        <v>346</v>
      </c>
      <c r="F2163" s="33" t="s">
        <v>2649</v>
      </c>
      <c r="G2163" s="33" t="s">
        <v>6916</v>
      </c>
      <c r="H2163" s="33" t="s">
        <v>6621</v>
      </c>
      <c r="I2163" s="33" t="s">
        <v>7058</v>
      </c>
      <c r="J2163" s="88" t="str">
        <f t="shared" si="33"/>
        <v>GO! BS De Nova Kids, Rerum Novarumlaan 1, 3010 KESSEL-LO</v>
      </c>
    </row>
    <row r="2164" spans="1:10" x14ac:dyDescent="0.25">
      <c r="A2164" s="33">
        <v>55905</v>
      </c>
      <c r="B2164" s="33" t="s">
        <v>6357</v>
      </c>
      <c r="C2164" s="33" t="s">
        <v>4775</v>
      </c>
      <c r="D2164" s="33">
        <v>1653</v>
      </c>
      <c r="E2164" s="33" t="s">
        <v>496</v>
      </c>
      <c r="F2164" s="33" t="s">
        <v>2650</v>
      </c>
      <c r="G2164" s="33" t="s">
        <v>6916</v>
      </c>
      <c r="H2164" s="33" t="s">
        <v>6621</v>
      </c>
      <c r="I2164" s="33" t="s">
        <v>7058</v>
      </c>
      <c r="J2164" s="88" t="str">
        <f t="shared" si="33"/>
        <v>Vrije Basisschool Sint-Victor Dworp, Kerkstraat 3, 1653 DWORP</v>
      </c>
    </row>
    <row r="2165" spans="1:10" x14ac:dyDescent="0.25">
      <c r="A2165" s="33">
        <v>55939</v>
      </c>
      <c r="B2165" s="33" t="s">
        <v>7259</v>
      </c>
      <c r="C2165" s="33" t="s">
        <v>4776</v>
      </c>
      <c r="D2165" s="33">
        <v>1930</v>
      </c>
      <c r="E2165" s="33" t="s">
        <v>277</v>
      </c>
      <c r="F2165" s="33" t="s">
        <v>2651</v>
      </c>
      <c r="G2165" s="33" t="s">
        <v>6925</v>
      </c>
      <c r="H2165" s="33" t="s">
        <v>6637</v>
      </c>
      <c r="I2165" s="33" t="s">
        <v>7388</v>
      </c>
      <c r="J2165" s="88" t="str">
        <f t="shared" si="33"/>
        <v>VBS ZAVO, Hoogstraat 1, 1930 ZAVENTEM</v>
      </c>
    </row>
    <row r="2166" spans="1:10" x14ac:dyDescent="0.25">
      <c r="A2166" s="33">
        <v>56011</v>
      </c>
      <c r="B2166" s="33" t="s">
        <v>10737</v>
      </c>
      <c r="C2166" s="33" t="s">
        <v>4777</v>
      </c>
      <c r="D2166" s="33">
        <v>3000</v>
      </c>
      <c r="E2166" s="33" t="s">
        <v>632</v>
      </c>
      <c r="F2166" s="33" t="s">
        <v>2652</v>
      </c>
      <c r="G2166" s="33" t="s">
        <v>6916</v>
      </c>
      <c r="H2166" s="33" t="s">
        <v>6621</v>
      </c>
      <c r="I2166" s="33" t="s">
        <v>7058</v>
      </c>
      <c r="J2166" s="88" t="str">
        <f t="shared" si="33"/>
        <v>GO! Freinetschool De Appeltuin, Weldadigheidsstraat 74, 3000 LEUVEN</v>
      </c>
    </row>
    <row r="2167" spans="1:10" x14ac:dyDescent="0.25">
      <c r="A2167" s="33">
        <v>56077</v>
      </c>
      <c r="B2167" s="33" t="s">
        <v>10738</v>
      </c>
      <c r="C2167" s="33" t="s">
        <v>4778</v>
      </c>
      <c r="D2167" s="33">
        <v>1700</v>
      </c>
      <c r="E2167" s="33" t="s">
        <v>268</v>
      </c>
      <c r="F2167" s="33" t="s">
        <v>2653</v>
      </c>
      <c r="G2167" s="33" t="s">
        <v>6916</v>
      </c>
      <c r="H2167" s="33" t="s">
        <v>6621</v>
      </c>
      <c r="I2167" s="33" t="s">
        <v>7058</v>
      </c>
      <c r="J2167" s="88" t="str">
        <f t="shared" si="33"/>
        <v>VKS Regina Caeli, Kaudenaardestraat 121, 1700 DILBEEK</v>
      </c>
    </row>
    <row r="2168" spans="1:10" x14ac:dyDescent="0.25">
      <c r="A2168" s="33">
        <v>57174</v>
      </c>
      <c r="B2168" s="33" t="s">
        <v>5391</v>
      </c>
      <c r="C2168" s="33" t="s">
        <v>4779</v>
      </c>
      <c r="D2168" s="33">
        <v>9000</v>
      </c>
      <c r="E2168" s="33" t="s">
        <v>435</v>
      </c>
      <c r="F2168" s="33" t="s">
        <v>2654</v>
      </c>
      <c r="G2168" s="33" t="s">
        <v>10864</v>
      </c>
      <c r="H2168" s="33" t="s">
        <v>10865</v>
      </c>
      <c r="I2168" s="33" t="s">
        <v>10866</v>
      </c>
      <c r="J2168" s="88" t="str">
        <f t="shared" si="33"/>
        <v>VBS Sint-Lievenscollege, Keizer Karelstraat 12, 9000 GENT</v>
      </c>
    </row>
    <row r="2169" spans="1:10" x14ac:dyDescent="0.25">
      <c r="A2169" s="33">
        <v>60988</v>
      </c>
      <c r="B2169" s="33" t="s">
        <v>5411</v>
      </c>
      <c r="C2169" s="33" t="s">
        <v>4780</v>
      </c>
      <c r="D2169" s="33">
        <v>3050</v>
      </c>
      <c r="E2169" s="33" t="s">
        <v>634</v>
      </c>
      <c r="F2169" s="33" t="s">
        <v>2655</v>
      </c>
      <c r="G2169" s="33" t="s">
        <v>6916</v>
      </c>
      <c r="H2169" s="33" t="s">
        <v>6621</v>
      </c>
      <c r="I2169" s="33" t="s">
        <v>7058</v>
      </c>
      <c r="J2169" s="88" t="str">
        <f t="shared" si="33"/>
        <v>VBS Heilig Hart, Waversebaan 81, 3050 OUD-HEVERLEE</v>
      </c>
    </row>
    <row r="2170" spans="1:10" x14ac:dyDescent="0.25">
      <c r="A2170" s="33">
        <v>60996</v>
      </c>
      <c r="B2170" s="33" t="s">
        <v>6358</v>
      </c>
      <c r="C2170" s="33" t="s">
        <v>7447</v>
      </c>
      <c r="D2170" s="33">
        <v>1070</v>
      </c>
      <c r="E2170" s="33" t="s">
        <v>492</v>
      </c>
      <c r="F2170" s="33" t="s">
        <v>2656</v>
      </c>
      <c r="G2170" s="33" t="s">
        <v>6916</v>
      </c>
      <c r="H2170" s="33" t="s">
        <v>6621</v>
      </c>
      <c r="I2170" s="33" t="s">
        <v>7058</v>
      </c>
      <c r="J2170" s="88" t="str">
        <f t="shared" si="33"/>
        <v>GBS Scheut, Léopold De Swaefstraat 38, 1070 ANDERLECHT</v>
      </c>
    </row>
    <row r="2171" spans="1:10" x14ac:dyDescent="0.25">
      <c r="A2171" s="33">
        <v>61002</v>
      </c>
      <c r="B2171" s="33" t="s">
        <v>487</v>
      </c>
      <c r="C2171" s="33" t="s">
        <v>4781</v>
      </c>
      <c r="D2171" s="33">
        <v>1831</v>
      </c>
      <c r="E2171" s="33" t="s">
        <v>536</v>
      </c>
      <c r="F2171" s="33" t="s">
        <v>2657</v>
      </c>
      <c r="G2171" s="33" t="s">
        <v>6916</v>
      </c>
      <c r="H2171" s="33" t="s">
        <v>6621</v>
      </c>
      <c r="I2171" s="33" t="s">
        <v>7058</v>
      </c>
      <c r="J2171" s="88" t="str">
        <f t="shared" si="33"/>
        <v>Vrije Basisschool, Oude Haachtsesteenweg 125, 1831 DIEGEM</v>
      </c>
    </row>
    <row r="2172" spans="1:10" x14ac:dyDescent="0.25">
      <c r="A2172" s="33">
        <v>61077</v>
      </c>
      <c r="B2172" s="33" t="s">
        <v>5283</v>
      </c>
      <c r="C2172" s="33" t="s">
        <v>4782</v>
      </c>
      <c r="D2172" s="33">
        <v>8432</v>
      </c>
      <c r="E2172" s="33" t="s">
        <v>64</v>
      </c>
      <c r="F2172" s="33" t="s">
        <v>2658</v>
      </c>
      <c r="G2172" s="33" t="s">
        <v>10872</v>
      </c>
      <c r="H2172" s="33" t="s">
        <v>10873</v>
      </c>
      <c r="I2172" s="33" t="s">
        <v>10874</v>
      </c>
      <c r="J2172" s="88" t="str">
        <f t="shared" si="33"/>
        <v>VBS Sint-Jozef, Ieperleedstraat 58, 8432 LEFFINGE</v>
      </c>
    </row>
    <row r="2173" spans="1:10" x14ac:dyDescent="0.25">
      <c r="A2173" s="33">
        <v>61151</v>
      </c>
      <c r="B2173" s="33" t="s">
        <v>486</v>
      </c>
      <c r="C2173" s="33" t="s">
        <v>917</v>
      </c>
      <c r="D2173" s="33">
        <v>2550</v>
      </c>
      <c r="E2173" s="33" t="s">
        <v>316</v>
      </c>
      <c r="F2173" s="33" t="s">
        <v>1645</v>
      </c>
      <c r="G2173" s="33" t="s">
        <v>6920</v>
      </c>
      <c r="H2173" s="33" t="s">
        <v>6624</v>
      </c>
      <c r="I2173" s="33" t="s">
        <v>7061</v>
      </c>
      <c r="J2173" s="88" t="str">
        <f t="shared" si="33"/>
        <v>Vrije Kleuterschool, Edegemsesteenweg 116_A, 2550 KONTICH</v>
      </c>
    </row>
    <row r="2174" spans="1:10" x14ac:dyDescent="0.25">
      <c r="A2174" s="33">
        <v>61176</v>
      </c>
      <c r="B2174" s="33" t="s">
        <v>10987</v>
      </c>
      <c r="C2174" s="33" t="s">
        <v>7448</v>
      </c>
      <c r="D2174" s="33">
        <v>8530</v>
      </c>
      <c r="E2174" s="33" t="s">
        <v>425</v>
      </c>
      <c r="F2174" s="33" t="s">
        <v>10240</v>
      </c>
      <c r="G2174" s="33" t="s">
        <v>10872</v>
      </c>
      <c r="H2174" s="33" t="s">
        <v>10873</v>
      </c>
      <c r="I2174" s="33" t="s">
        <v>10874</v>
      </c>
      <c r="J2174" s="88" t="str">
        <f t="shared" si="33"/>
        <v>VBS De Vleugel, Koning Leopold III-plein 69, 8530 HARELBEKE</v>
      </c>
    </row>
    <row r="2175" spans="1:10" x14ac:dyDescent="0.25">
      <c r="A2175" s="33">
        <v>61218</v>
      </c>
      <c r="B2175" s="33" t="s">
        <v>10739</v>
      </c>
      <c r="C2175" s="33" t="s">
        <v>4783</v>
      </c>
      <c r="D2175" s="33">
        <v>3640</v>
      </c>
      <c r="E2175" s="33" t="s">
        <v>716</v>
      </c>
      <c r="F2175" s="33" t="s">
        <v>2659</v>
      </c>
      <c r="G2175" s="33" t="s">
        <v>10394</v>
      </c>
      <c r="H2175" s="33" t="s">
        <v>10395</v>
      </c>
      <c r="I2175" s="33" t="s">
        <v>10396</v>
      </c>
      <c r="J2175" s="88" t="str">
        <f t="shared" si="33"/>
        <v>GO! BS Icarus_Kinrooi, Kasteelstraat 3, 3640 KINROOI</v>
      </c>
    </row>
    <row r="2176" spans="1:10" x14ac:dyDescent="0.25">
      <c r="A2176" s="33">
        <v>61226</v>
      </c>
      <c r="B2176" s="33" t="s">
        <v>5638</v>
      </c>
      <c r="C2176" s="33" t="s">
        <v>4784</v>
      </c>
      <c r="D2176" s="33">
        <v>8730</v>
      </c>
      <c r="E2176" s="33" t="s">
        <v>389</v>
      </c>
      <c r="F2176" s="33" t="s">
        <v>2660</v>
      </c>
      <c r="G2176" s="33" t="s">
        <v>10872</v>
      </c>
      <c r="H2176" s="33" t="s">
        <v>10873</v>
      </c>
      <c r="I2176" s="33" t="s">
        <v>10874</v>
      </c>
      <c r="J2176" s="88" t="str">
        <f t="shared" si="33"/>
        <v>VBS De Zonnebloem, Rollebaanstraat 8_A, 8730 BEERNEM</v>
      </c>
    </row>
    <row r="2177" spans="1:10" x14ac:dyDescent="0.25">
      <c r="A2177" s="33">
        <v>61242</v>
      </c>
      <c r="B2177" s="33" t="s">
        <v>6359</v>
      </c>
      <c r="C2177" s="33" t="s">
        <v>4317</v>
      </c>
      <c r="D2177" s="33">
        <v>3590</v>
      </c>
      <c r="E2177" s="33" t="s">
        <v>708</v>
      </c>
      <c r="F2177" s="33" t="s">
        <v>2661</v>
      </c>
      <c r="G2177" s="33" t="s">
        <v>10394</v>
      </c>
      <c r="H2177" s="33" t="s">
        <v>10395</v>
      </c>
      <c r="I2177" s="33" t="s">
        <v>10396</v>
      </c>
      <c r="J2177" s="88" t="str">
        <f t="shared" si="33"/>
        <v>VBS Lutselus, Pastorijstraat 2, 3590 DIEPENBEEK</v>
      </c>
    </row>
    <row r="2178" spans="1:10" x14ac:dyDescent="0.25">
      <c r="A2178" s="33">
        <v>61267</v>
      </c>
      <c r="B2178" s="33" t="s">
        <v>6995</v>
      </c>
      <c r="C2178" s="33" t="s">
        <v>4785</v>
      </c>
      <c r="D2178" s="33">
        <v>9470</v>
      </c>
      <c r="E2178" s="33" t="s">
        <v>466</v>
      </c>
      <c r="F2178" s="33" t="s">
        <v>2662</v>
      </c>
      <c r="G2178" s="33" t="s">
        <v>10864</v>
      </c>
      <c r="H2178" s="33" t="s">
        <v>10865</v>
      </c>
      <c r="I2178" s="33" t="s">
        <v>10866</v>
      </c>
      <c r="J2178" s="88" t="str">
        <f t="shared" si="33"/>
        <v>VBS KCD, Collegestraat 19, 9470 DENDERLEEUW</v>
      </c>
    </row>
    <row r="2179" spans="1:10" x14ac:dyDescent="0.25">
      <c r="A2179" s="33">
        <v>61325</v>
      </c>
      <c r="B2179" s="33" t="s">
        <v>6996</v>
      </c>
      <c r="C2179" s="33" t="s">
        <v>3326</v>
      </c>
      <c r="D2179" s="33">
        <v>9800</v>
      </c>
      <c r="E2179" s="33" t="s">
        <v>859</v>
      </c>
      <c r="F2179" s="33" t="s">
        <v>2663</v>
      </c>
      <c r="G2179" s="33" t="s">
        <v>10864</v>
      </c>
      <c r="H2179" s="33" t="s">
        <v>10865</v>
      </c>
      <c r="I2179" s="33" t="s">
        <v>10866</v>
      </c>
      <c r="J2179" s="88" t="str">
        <f t="shared" ref="J2179:J2242" si="34">IF(A2179="","",B2179&amp;", "&amp;C2179&amp;", "&amp;D2179&amp;" "&amp;E2179)</f>
        <v>VBS Leernest, Kloosterstraat 3, 9800 BACHTE-MARIA-LEERNE</v>
      </c>
    </row>
    <row r="2180" spans="1:10" x14ac:dyDescent="0.25">
      <c r="A2180" s="33">
        <v>61424</v>
      </c>
      <c r="B2180" s="33" t="s">
        <v>5422</v>
      </c>
      <c r="C2180" s="33" t="s">
        <v>4786</v>
      </c>
      <c r="D2180" s="33">
        <v>2930</v>
      </c>
      <c r="E2180" s="33" t="s">
        <v>287</v>
      </c>
      <c r="F2180" s="33" t="s">
        <v>1453</v>
      </c>
      <c r="G2180" s="33" t="s">
        <v>6920</v>
      </c>
      <c r="H2180" s="33" t="s">
        <v>6624</v>
      </c>
      <c r="I2180" s="33" t="s">
        <v>7061</v>
      </c>
      <c r="J2180" s="88" t="str">
        <f t="shared" si="34"/>
        <v>VLS Sint-Michielscollege, Zwaantjeslei, 2930 BRASSCHAAT</v>
      </c>
    </row>
    <row r="2181" spans="1:10" x14ac:dyDescent="0.25">
      <c r="A2181" s="33">
        <v>61457</v>
      </c>
      <c r="B2181" s="33" t="s">
        <v>10740</v>
      </c>
      <c r="C2181" s="33" t="s">
        <v>4787</v>
      </c>
      <c r="D2181" s="33">
        <v>8770</v>
      </c>
      <c r="E2181" s="33" t="s">
        <v>426</v>
      </c>
      <c r="F2181" s="33" t="s">
        <v>2664</v>
      </c>
      <c r="G2181" s="33" t="s">
        <v>10872</v>
      </c>
      <c r="H2181" s="33" t="s">
        <v>10873</v>
      </c>
      <c r="I2181" s="33" t="s">
        <v>10874</v>
      </c>
      <c r="J2181" s="88" t="str">
        <f t="shared" si="34"/>
        <v>VBS Prizma - OLV, Brigandsstraat 15, 8770 INGELMUNSTER</v>
      </c>
    </row>
    <row r="2182" spans="1:10" x14ac:dyDescent="0.25">
      <c r="A2182" s="33">
        <v>61754</v>
      </c>
      <c r="B2182" s="33" t="s">
        <v>6855</v>
      </c>
      <c r="C2182" s="33" t="s">
        <v>4788</v>
      </c>
      <c r="D2182" s="33">
        <v>2030</v>
      </c>
      <c r="E2182" s="33" t="s">
        <v>2896</v>
      </c>
      <c r="F2182" s="33" t="s">
        <v>2665</v>
      </c>
      <c r="G2182" s="33" t="s">
        <v>6920</v>
      </c>
      <c r="H2182" s="33" t="s">
        <v>6624</v>
      </c>
      <c r="I2182" s="33" t="s">
        <v>7061</v>
      </c>
      <c r="J2182" s="88" t="str">
        <f t="shared" si="34"/>
        <v>SBS Optimist, Quebecstraat 3, 2030 ANTWERPEN</v>
      </c>
    </row>
    <row r="2183" spans="1:10" x14ac:dyDescent="0.25">
      <c r="A2183" s="33">
        <v>61903</v>
      </c>
      <c r="B2183" s="33" t="s">
        <v>6360</v>
      </c>
      <c r="C2183" s="33" t="s">
        <v>3184</v>
      </c>
      <c r="D2183" s="33">
        <v>2930</v>
      </c>
      <c r="E2183" s="33" t="s">
        <v>287</v>
      </c>
      <c r="F2183" s="33" t="s">
        <v>2666</v>
      </c>
      <c r="G2183" s="33" t="s">
        <v>6920</v>
      </c>
      <c r="H2183" s="33" t="s">
        <v>6624</v>
      </c>
      <c r="I2183" s="33" t="s">
        <v>7061</v>
      </c>
      <c r="J2183" s="88" t="str">
        <f t="shared" si="34"/>
        <v>GKS Kaart 't Veldhoppertje, Schoolstraat 4, 2930 BRASSCHAAT</v>
      </c>
    </row>
    <row r="2184" spans="1:10" x14ac:dyDescent="0.25">
      <c r="A2184" s="33">
        <v>61961</v>
      </c>
      <c r="B2184" s="33" t="s">
        <v>7260</v>
      </c>
      <c r="C2184" s="33" t="s">
        <v>4789</v>
      </c>
      <c r="D2184" s="33">
        <v>1020</v>
      </c>
      <c r="E2184" s="33" t="s">
        <v>248</v>
      </c>
      <c r="F2184" s="33" t="s">
        <v>2667</v>
      </c>
      <c r="G2184" s="33" t="s">
        <v>6916</v>
      </c>
      <c r="H2184" s="33" t="s">
        <v>6621</v>
      </c>
      <c r="I2184" s="33" t="s">
        <v>7058</v>
      </c>
      <c r="J2184" s="88" t="str">
        <f t="shared" si="34"/>
        <v>HSBS De Droomboom, Louis Wittouckstraat 46, 1020 LAKEN</v>
      </c>
    </row>
    <row r="2185" spans="1:10" x14ac:dyDescent="0.25">
      <c r="A2185" s="33">
        <v>61978</v>
      </c>
      <c r="B2185" s="33" t="s">
        <v>7261</v>
      </c>
      <c r="C2185" s="33" t="s">
        <v>4790</v>
      </c>
      <c r="D2185" s="33">
        <v>1090</v>
      </c>
      <c r="E2185" s="33" t="s">
        <v>493</v>
      </c>
      <c r="F2185" s="33" t="s">
        <v>2668</v>
      </c>
      <c r="G2185" s="33" t="s">
        <v>6916</v>
      </c>
      <c r="H2185" s="33" t="s">
        <v>6621</v>
      </c>
      <c r="I2185" s="33" t="s">
        <v>7058</v>
      </c>
      <c r="J2185" s="88" t="str">
        <f t="shared" si="34"/>
        <v>GBS Van Asbroeck, Wilgstraat 1, 1090 JETTE</v>
      </c>
    </row>
    <row r="2186" spans="1:10" x14ac:dyDescent="0.25">
      <c r="A2186" s="33">
        <v>61986</v>
      </c>
      <c r="B2186" s="33" t="s">
        <v>7262</v>
      </c>
      <c r="C2186" s="33" t="s">
        <v>4791</v>
      </c>
      <c r="D2186" s="33">
        <v>1502</v>
      </c>
      <c r="E2186" s="33" t="s">
        <v>497</v>
      </c>
      <c r="F2186" s="33" t="s">
        <v>2669</v>
      </c>
      <c r="G2186" s="33" t="s">
        <v>6925</v>
      </c>
      <c r="H2186" s="33" t="s">
        <v>6637</v>
      </c>
      <c r="I2186" s="33" t="s">
        <v>7388</v>
      </c>
      <c r="J2186" s="88" t="str">
        <f t="shared" si="34"/>
        <v>VLS Sancta Maria, Stevens-de Waelplein 13, 1502 LEMBEEK</v>
      </c>
    </row>
    <row r="2187" spans="1:10" x14ac:dyDescent="0.25">
      <c r="A2187" s="33">
        <v>62166</v>
      </c>
      <c r="B2187" s="33" t="s">
        <v>10741</v>
      </c>
      <c r="C2187" s="33" t="s">
        <v>4792</v>
      </c>
      <c r="D2187" s="33">
        <v>2160</v>
      </c>
      <c r="E2187" s="33" t="s">
        <v>294</v>
      </c>
      <c r="F2187" s="33" t="s">
        <v>10742</v>
      </c>
      <c r="G2187" s="33" t="s">
        <v>6920</v>
      </c>
      <c r="H2187" s="33" t="s">
        <v>6624</v>
      </c>
      <c r="I2187" s="33" t="s">
        <v>7061</v>
      </c>
      <c r="J2187" s="88" t="str">
        <f t="shared" si="34"/>
        <v>GO! BS Het Oogappeltje, Dasstraat 26, 2160 WOMMELGEM</v>
      </c>
    </row>
    <row r="2188" spans="1:10" x14ac:dyDescent="0.25">
      <c r="A2188" s="33">
        <v>62331</v>
      </c>
      <c r="B2188" s="33" t="s">
        <v>6361</v>
      </c>
      <c r="C2188" s="33" t="s">
        <v>4793</v>
      </c>
      <c r="D2188" s="33">
        <v>9250</v>
      </c>
      <c r="E2188" s="33" t="s">
        <v>447</v>
      </c>
      <c r="F2188" s="33" t="s">
        <v>2670</v>
      </c>
      <c r="G2188" s="33" t="s">
        <v>6925</v>
      </c>
      <c r="H2188" s="33" t="s">
        <v>6637</v>
      </c>
      <c r="I2188" s="33" t="s">
        <v>7388</v>
      </c>
      <c r="J2188" s="88" t="str">
        <f t="shared" si="34"/>
        <v>GBS De Wonderboom, Kerkstraat 49, 9250 WAASMUNSTER</v>
      </c>
    </row>
    <row r="2189" spans="1:10" x14ac:dyDescent="0.25">
      <c r="A2189" s="33">
        <v>62364</v>
      </c>
      <c r="B2189" s="33" t="s">
        <v>6856</v>
      </c>
      <c r="C2189" s="33" t="s">
        <v>4794</v>
      </c>
      <c r="D2189" s="33">
        <v>2440</v>
      </c>
      <c r="E2189" s="33" t="s">
        <v>308</v>
      </c>
      <c r="F2189" s="33" t="s">
        <v>1580</v>
      </c>
      <c r="G2189" s="33" t="s">
        <v>10394</v>
      </c>
      <c r="H2189" s="33" t="s">
        <v>10395</v>
      </c>
      <c r="I2189" s="33" t="s">
        <v>10396</v>
      </c>
      <c r="J2189" s="88" t="str">
        <f t="shared" si="34"/>
        <v>VLS Sint-Dimpna, Laar 3, 2440 GEEL</v>
      </c>
    </row>
    <row r="2190" spans="1:10" x14ac:dyDescent="0.25">
      <c r="A2190" s="33">
        <v>62372</v>
      </c>
      <c r="B2190" s="33" t="s">
        <v>6362</v>
      </c>
      <c r="C2190" s="33" t="s">
        <v>4795</v>
      </c>
      <c r="D2190" s="33">
        <v>3920</v>
      </c>
      <c r="E2190" s="33" t="s">
        <v>377</v>
      </c>
      <c r="F2190" s="33" t="s">
        <v>2671</v>
      </c>
      <c r="G2190" s="33" t="s">
        <v>6925</v>
      </c>
      <c r="H2190" s="33" t="s">
        <v>6637</v>
      </c>
      <c r="I2190" s="33" t="s">
        <v>7388</v>
      </c>
      <c r="J2190" s="88" t="str">
        <f t="shared" si="34"/>
        <v>VBS Met De Bijbel Den Akker, Sint-Janstraat 16_A, 3920 LOMMEL</v>
      </c>
    </row>
    <row r="2191" spans="1:10" x14ac:dyDescent="0.25">
      <c r="A2191" s="33">
        <v>102525</v>
      </c>
      <c r="B2191" s="33" t="s">
        <v>10241</v>
      </c>
      <c r="C2191" s="33" t="s">
        <v>4796</v>
      </c>
      <c r="D2191" s="33">
        <v>1640</v>
      </c>
      <c r="E2191" s="33" t="s">
        <v>505</v>
      </c>
      <c r="F2191" s="33" t="s">
        <v>2914</v>
      </c>
      <c r="G2191" s="33" t="s">
        <v>6916</v>
      </c>
      <c r="H2191" s="33" t="s">
        <v>6621</v>
      </c>
      <c r="I2191" s="33" t="s">
        <v>7058</v>
      </c>
      <c r="J2191" s="88" t="str">
        <f t="shared" si="34"/>
        <v>Vrije Kleuterschool O.-L.-Vrouwinstituut, Kloosterweg 1_B, 1640 SINT-GENESIUS-RODE</v>
      </c>
    </row>
    <row r="2192" spans="1:10" x14ac:dyDescent="0.25">
      <c r="A2192" s="33">
        <v>102533</v>
      </c>
      <c r="B2192" s="33" t="s">
        <v>10988</v>
      </c>
      <c r="C2192" s="33" t="s">
        <v>4797</v>
      </c>
      <c r="D2192" s="33">
        <v>9290</v>
      </c>
      <c r="E2192" s="33" t="s">
        <v>860</v>
      </c>
      <c r="F2192" s="33" t="s">
        <v>10989</v>
      </c>
      <c r="G2192" s="33" t="s">
        <v>10864</v>
      </c>
      <c r="H2192" s="33" t="s">
        <v>10865</v>
      </c>
      <c r="I2192" s="33" t="s">
        <v>10866</v>
      </c>
      <c r="J2192" s="88" t="str">
        <f t="shared" si="34"/>
        <v>GO! BS De Kleine Schuit, Kleine Kouterstraat 1, 9290 UITBERGEN</v>
      </c>
    </row>
    <row r="2193" spans="1:10" x14ac:dyDescent="0.25">
      <c r="A2193" s="33">
        <v>102566</v>
      </c>
      <c r="B2193" s="33" t="s">
        <v>10743</v>
      </c>
      <c r="C2193" s="33" t="s">
        <v>4798</v>
      </c>
      <c r="D2193" s="33">
        <v>9600</v>
      </c>
      <c r="E2193" s="33" t="s">
        <v>472</v>
      </c>
      <c r="F2193" s="33" t="s">
        <v>2672</v>
      </c>
      <c r="G2193" s="33" t="s">
        <v>10872</v>
      </c>
      <c r="H2193" s="33" t="s">
        <v>10873</v>
      </c>
      <c r="I2193" s="33" t="s">
        <v>10874</v>
      </c>
      <c r="J2193" s="88" t="str">
        <f t="shared" si="34"/>
        <v>GO! KS Ronse-Dr Ovide Decroly KS, Geraardsbergenstraat 221, 9600 RONSE</v>
      </c>
    </row>
    <row r="2194" spans="1:10" x14ac:dyDescent="0.25">
      <c r="A2194" s="33">
        <v>102574</v>
      </c>
      <c r="B2194" s="33" t="s">
        <v>2936</v>
      </c>
      <c r="C2194" s="33" t="s">
        <v>10990</v>
      </c>
      <c r="D2194" s="33">
        <v>2950</v>
      </c>
      <c r="E2194" s="33" t="s">
        <v>282</v>
      </c>
      <c r="F2194" s="33" t="s">
        <v>1418</v>
      </c>
      <c r="G2194" s="33" t="s">
        <v>6920</v>
      </c>
      <c r="H2194" s="33" t="s">
        <v>6624</v>
      </c>
      <c r="I2194" s="33" t="s">
        <v>7061</v>
      </c>
      <c r="J2194" s="88" t="str">
        <f t="shared" si="34"/>
        <v>VKS Maria Immaculata, Hoogboomsteenweg 288, 2950 KAPELLEN</v>
      </c>
    </row>
    <row r="2195" spans="1:10" x14ac:dyDescent="0.25">
      <c r="A2195" s="33">
        <v>102591</v>
      </c>
      <c r="B2195" s="33" t="s">
        <v>6857</v>
      </c>
      <c r="C2195" s="33" t="s">
        <v>4799</v>
      </c>
      <c r="D2195" s="33">
        <v>3290</v>
      </c>
      <c r="E2195" s="33" t="s">
        <v>350</v>
      </c>
      <c r="F2195" s="33" t="s">
        <v>7449</v>
      </c>
      <c r="G2195" s="33" t="s">
        <v>6916</v>
      </c>
      <c r="H2195" s="33" t="s">
        <v>6621</v>
      </c>
      <c r="I2195" s="33" t="s">
        <v>7058</v>
      </c>
      <c r="J2195" s="88" t="str">
        <f t="shared" si="34"/>
        <v>Vrije Kleuterschool KSD Sint-Jan, Peetersstraat 14, 3290 DIEST</v>
      </c>
    </row>
    <row r="2196" spans="1:10" x14ac:dyDescent="0.25">
      <c r="A2196" s="33">
        <v>102641</v>
      </c>
      <c r="B2196" s="33" t="s">
        <v>6363</v>
      </c>
      <c r="C2196" s="33" t="s">
        <v>4800</v>
      </c>
      <c r="D2196" s="33">
        <v>2180</v>
      </c>
      <c r="E2196" s="33" t="s">
        <v>281</v>
      </c>
      <c r="F2196" s="33" t="s">
        <v>2673</v>
      </c>
      <c r="G2196" s="33" t="s">
        <v>6925</v>
      </c>
      <c r="H2196" s="33" t="s">
        <v>6637</v>
      </c>
      <c r="I2196" s="33" t="s">
        <v>7388</v>
      </c>
      <c r="J2196" s="88" t="str">
        <f t="shared" si="34"/>
        <v>VKS O.L.V. van Lourdesinstituut, Kloosterstraat 82, 2180 EKEREN</v>
      </c>
    </row>
    <row r="2197" spans="1:10" x14ac:dyDescent="0.25">
      <c r="A2197" s="33">
        <v>102673</v>
      </c>
      <c r="B2197" s="33" t="s">
        <v>6735</v>
      </c>
      <c r="C2197" s="33" t="s">
        <v>4801</v>
      </c>
      <c r="D2197" s="33">
        <v>2300</v>
      </c>
      <c r="E2197" s="33" t="s">
        <v>300</v>
      </c>
      <c r="F2197" s="33" t="s">
        <v>2674</v>
      </c>
      <c r="G2197" s="33" t="s">
        <v>10394</v>
      </c>
      <c r="H2197" s="33" t="s">
        <v>10395</v>
      </c>
      <c r="I2197" s="33" t="s">
        <v>10396</v>
      </c>
      <c r="J2197" s="88" t="str">
        <f t="shared" si="34"/>
        <v>VBS Sint-Victor, Kasteeldreef 2, 2300 TURNHOUT</v>
      </c>
    </row>
    <row r="2198" spans="1:10" x14ac:dyDescent="0.25">
      <c r="A2198" s="33">
        <v>102681</v>
      </c>
      <c r="B2198" s="33" t="s">
        <v>10242</v>
      </c>
      <c r="C2198" s="33" t="s">
        <v>4802</v>
      </c>
      <c r="D2198" s="33">
        <v>2960</v>
      </c>
      <c r="E2198" s="33" t="s">
        <v>547</v>
      </c>
      <c r="F2198" s="33" t="s">
        <v>1463</v>
      </c>
      <c r="G2198" s="33" t="s">
        <v>6920</v>
      </c>
      <c r="H2198" s="33" t="s">
        <v>6624</v>
      </c>
      <c r="I2198" s="33" t="s">
        <v>7061</v>
      </c>
      <c r="J2198" s="88" t="str">
        <f t="shared" si="34"/>
        <v>VKS De Zevensprong, Sint Willebrordusstraat 29, 2960 BRECHT</v>
      </c>
    </row>
    <row r="2199" spans="1:10" x14ac:dyDescent="0.25">
      <c r="A2199" s="33">
        <v>103242</v>
      </c>
      <c r="B2199" s="33" t="s">
        <v>6858</v>
      </c>
      <c r="C2199" s="33" t="s">
        <v>4803</v>
      </c>
      <c r="D2199" s="33">
        <v>2018</v>
      </c>
      <c r="E2199" s="33" t="s">
        <v>2896</v>
      </c>
      <c r="F2199" s="33" t="s">
        <v>2675</v>
      </c>
      <c r="G2199" s="33" t="s">
        <v>6920</v>
      </c>
      <c r="H2199" s="33" t="s">
        <v>6624</v>
      </c>
      <c r="I2199" s="33" t="s">
        <v>7061</v>
      </c>
      <c r="J2199" s="88" t="str">
        <f t="shared" si="34"/>
        <v>VBS Leefschool De Dageraad, Lange Altaarstraat 4, 2018 ANTWERPEN</v>
      </c>
    </row>
    <row r="2200" spans="1:10" x14ac:dyDescent="0.25">
      <c r="A2200" s="33">
        <v>103549</v>
      </c>
      <c r="B2200" s="33" t="s">
        <v>6826</v>
      </c>
      <c r="C2200" s="33" t="s">
        <v>7263</v>
      </c>
      <c r="D2200" s="33">
        <v>9000</v>
      </c>
      <c r="E2200" s="33" t="s">
        <v>435</v>
      </c>
      <c r="F2200" s="33" t="s">
        <v>10243</v>
      </c>
      <c r="G2200" s="33" t="s">
        <v>10864</v>
      </c>
      <c r="H2200" s="33" t="s">
        <v>10865</v>
      </c>
      <c r="I2200" s="33" t="s">
        <v>10866</v>
      </c>
      <c r="J2200" s="88" t="str">
        <f t="shared" si="34"/>
        <v>SBS De Vlieger, Wasstraat 120, 9000 GENT</v>
      </c>
    </row>
    <row r="2201" spans="1:10" x14ac:dyDescent="0.25">
      <c r="A2201" s="33">
        <v>103887</v>
      </c>
      <c r="B2201" s="33" t="s">
        <v>6364</v>
      </c>
      <c r="C2201" s="33" t="s">
        <v>7264</v>
      </c>
      <c r="D2201" s="33">
        <v>1652</v>
      </c>
      <c r="E2201" s="33" t="s">
        <v>506</v>
      </c>
      <c r="F2201" s="33" t="s">
        <v>2676</v>
      </c>
      <c r="G2201" s="33" t="s">
        <v>10864</v>
      </c>
      <c r="H2201" s="33" t="s">
        <v>10865</v>
      </c>
      <c r="I2201" s="33" t="s">
        <v>10866</v>
      </c>
      <c r="J2201" s="88" t="str">
        <f t="shared" si="34"/>
        <v>GBS De Springveer, Gemeenveldstraat 10, 1652 ALSEMBERG</v>
      </c>
    </row>
    <row r="2202" spans="1:10" x14ac:dyDescent="0.25">
      <c r="A2202" s="33">
        <v>104241</v>
      </c>
      <c r="B2202" s="33" t="s">
        <v>6365</v>
      </c>
      <c r="C2202" s="33" t="s">
        <v>918</v>
      </c>
      <c r="D2202" s="33">
        <v>3111</v>
      </c>
      <c r="E2202" s="33" t="s">
        <v>653</v>
      </c>
      <c r="F2202" s="33" t="s">
        <v>1834</v>
      </c>
      <c r="G2202" s="33" t="s">
        <v>6916</v>
      </c>
      <c r="H2202" s="33" t="s">
        <v>6621</v>
      </c>
      <c r="I2202" s="33" t="s">
        <v>7058</v>
      </c>
      <c r="J2202" s="88" t="str">
        <f t="shared" si="34"/>
        <v>VLS De Rank, Aarschotsesteenweg 172_a, 3111 WEZEMAAL</v>
      </c>
    </row>
    <row r="2203" spans="1:10" x14ac:dyDescent="0.25">
      <c r="A2203" s="33">
        <v>104265</v>
      </c>
      <c r="B2203" s="33" t="s">
        <v>10244</v>
      </c>
      <c r="C2203" s="33" t="s">
        <v>4804</v>
      </c>
      <c r="D2203" s="33">
        <v>1840</v>
      </c>
      <c r="E2203" s="33" t="s">
        <v>619</v>
      </c>
      <c r="F2203" s="33" t="s">
        <v>2677</v>
      </c>
      <c r="G2203" s="33" t="s">
        <v>10864</v>
      </c>
      <c r="H2203" s="33" t="s">
        <v>10865</v>
      </c>
      <c r="I2203" s="33" t="s">
        <v>10866</v>
      </c>
      <c r="J2203" s="88" t="str">
        <f t="shared" si="34"/>
        <v>VKS Mini Virgo, Kerkhofstraat 43, 1840 LONDERZEEL</v>
      </c>
    </row>
    <row r="2204" spans="1:10" x14ac:dyDescent="0.25">
      <c r="A2204" s="33">
        <v>104299</v>
      </c>
      <c r="B2204" s="33" t="s">
        <v>6859</v>
      </c>
      <c r="C2204" s="33" t="s">
        <v>4805</v>
      </c>
      <c r="D2204" s="33">
        <v>1083</v>
      </c>
      <c r="E2204" s="33" t="s">
        <v>253</v>
      </c>
      <c r="F2204" s="33" t="s">
        <v>2678</v>
      </c>
      <c r="G2204" s="33" t="s">
        <v>6916</v>
      </c>
      <c r="H2204" s="33" t="s">
        <v>6621</v>
      </c>
      <c r="I2204" s="33" t="s">
        <v>7058</v>
      </c>
      <c r="J2204" s="88" t="str">
        <f t="shared" si="34"/>
        <v>GO! BS T' Overbeek Ganshoren, Van Overbekelaan 229, 1083 GANSHOREN</v>
      </c>
    </row>
    <row r="2205" spans="1:10" x14ac:dyDescent="0.25">
      <c r="A2205" s="33">
        <v>104307</v>
      </c>
      <c r="B2205" s="33" t="s">
        <v>10744</v>
      </c>
      <c r="C2205" s="33" t="s">
        <v>4806</v>
      </c>
      <c r="D2205" s="33">
        <v>1030</v>
      </c>
      <c r="E2205" s="33" t="s">
        <v>249</v>
      </c>
      <c r="F2205" s="33" t="s">
        <v>2679</v>
      </c>
      <c r="G2205" s="33" t="s">
        <v>6916</v>
      </c>
      <c r="H2205" s="33" t="s">
        <v>6621</v>
      </c>
      <c r="I2205" s="33" t="s">
        <v>7058</v>
      </c>
      <c r="J2205" s="88" t="str">
        <f t="shared" si="34"/>
        <v>GO! BS De Mozaïek_Schaarbeek, Van Ysendyckstraat 24, 1030 SCHAARBEEK</v>
      </c>
    </row>
    <row r="2206" spans="1:10" x14ac:dyDescent="0.25">
      <c r="A2206" s="33">
        <v>104315</v>
      </c>
      <c r="B2206" s="33" t="s">
        <v>6366</v>
      </c>
      <c r="C2206" s="33" t="s">
        <v>4807</v>
      </c>
      <c r="D2206" s="33">
        <v>9000</v>
      </c>
      <c r="E2206" s="33" t="s">
        <v>435</v>
      </c>
      <c r="F2206" s="33" t="s">
        <v>2680</v>
      </c>
      <c r="G2206" s="33" t="s">
        <v>10864</v>
      </c>
      <c r="H2206" s="33" t="s">
        <v>10865</v>
      </c>
      <c r="I2206" s="33" t="s">
        <v>10866</v>
      </c>
      <c r="J2206" s="88" t="str">
        <f t="shared" si="34"/>
        <v>VBS O.-L.-V. - Visitatie Klimop, Theresianenstraat 34, 9000 GENT</v>
      </c>
    </row>
    <row r="2207" spans="1:10" x14ac:dyDescent="0.25">
      <c r="A2207" s="33">
        <v>104372</v>
      </c>
      <c r="B2207" s="33" t="s">
        <v>6367</v>
      </c>
      <c r="C2207" s="33" t="s">
        <v>4808</v>
      </c>
      <c r="D2207" s="33">
        <v>8582</v>
      </c>
      <c r="E2207" s="33" t="s">
        <v>861</v>
      </c>
      <c r="F2207" s="33" t="s">
        <v>2681</v>
      </c>
      <c r="G2207" s="33" t="s">
        <v>10872</v>
      </c>
      <c r="H2207" s="33" t="s">
        <v>10873</v>
      </c>
      <c r="I2207" s="33" t="s">
        <v>10874</v>
      </c>
      <c r="J2207" s="88" t="str">
        <f t="shared" si="34"/>
        <v>VBS Sint- Jan Berchmans Outrijve, Moerbeekstraat 3, 8582 OUTRIJVE</v>
      </c>
    </row>
    <row r="2208" spans="1:10" x14ac:dyDescent="0.25">
      <c r="A2208" s="33">
        <v>104381</v>
      </c>
      <c r="B2208" s="33" t="s">
        <v>6368</v>
      </c>
      <c r="C2208" s="33" t="s">
        <v>4809</v>
      </c>
      <c r="D2208" s="33">
        <v>3630</v>
      </c>
      <c r="E2208" s="33" t="s">
        <v>366</v>
      </c>
      <c r="F2208" s="33" t="s">
        <v>2682</v>
      </c>
      <c r="G2208" s="33" t="s">
        <v>10394</v>
      </c>
      <c r="H2208" s="33" t="s">
        <v>10395</v>
      </c>
      <c r="I2208" s="33" t="s">
        <v>10396</v>
      </c>
      <c r="J2208" s="88" t="str">
        <f t="shared" si="34"/>
        <v>VBS Proosterbos, Drossaardstraat 21, 3630 MAASMECHELEN</v>
      </c>
    </row>
    <row r="2209" spans="1:10" x14ac:dyDescent="0.25">
      <c r="A2209" s="33">
        <v>104398</v>
      </c>
      <c r="B2209" s="33" t="s">
        <v>6860</v>
      </c>
      <c r="C2209" s="33" t="s">
        <v>4810</v>
      </c>
      <c r="D2209" s="33">
        <v>8800</v>
      </c>
      <c r="E2209" s="33" t="s">
        <v>428</v>
      </c>
      <c r="F2209" s="33" t="s">
        <v>2683</v>
      </c>
      <c r="G2209" s="33" t="s">
        <v>10872</v>
      </c>
      <c r="H2209" s="33" t="s">
        <v>10873</v>
      </c>
      <c r="I2209" s="33" t="s">
        <v>10874</v>
      </c>
      <c r="J2209" s="88" t="str">
        <f t="shared" si="34"/>
        <v>VKS Arkorum 07 Sint-Jozef, Seringenstraat 57, 8800 ROESELARE</v>
      </c>
    </row>
    <row r="2210" spans="1:10" x14ac:dyDescent="0.25">
      <c r="A2210" s="33">
        <v>104431</v>
      </c>
      <c r="B2210" s="33" t="s">
        <v>6369</v>
      </c>
      <c r="C2210" s="33" t="s">
        <v>4811</v>
      </c>
      <c r="D2210" s="33">
        <v>3560</v>
      </c>
      <c r="E2210" s="33" t="s">
        <v>379</v>
      </c>
      <c r="F2210" s="33" t="s">
        <v>2684</v>
      </c>
      <c r="G2210" s="33" t="s">
        <v>10394</v>
      </c>
      <c r="H2210" s="33" t="s">
        <v>10395</v>
      </c>
      <c r="I2210" s="33" t="s">
        <v>10396</v>
      </c>
      <c r="J2210" s="88" t="str">
        <f t="shared" si="34"/>
        <v>VLS De Wegwijzer, Gemeenteplein 7, 3560 LUMMEN</v>
      </c>
    </row>
    <row r="2211" spans="1:10" x14ac:dyDescent="0.25">
      <c r="A2211" s="33">
        <v>104513</v>
      </c>
      <c r="B2211" s="33" t="s">
        <v>6861</v>
      </c>
      <c r="C2211" s="33" t="s">
        <v>3974</v>
      </c>
      <c r="D2211" s="33">
        <v>3500</v>
      </c>
      <c r="E2211" s="33" t="s">
        <v>355</v>
      </c>
      <c r="F2211" s="33" t="s">
        <v>1919</v>
      </c>
      <c r="G2211" s="33" t="s">
        <v>10394</v>
      </c>
      <c r="H2211" s="33" t="s">
        <v>10395</v>
      </c>
      <c r="I2211" s="33" t="s">
        <v>10396</v>
      </c>
      <c r="J2211" s="88" t="str">
        <f t="shared" si="34"/>
        <v>VLS Kindercampus Mozaïek, Zegestraat 40, 3500 HASSELT</v>
      </c>
    </row>
    <row r="2212" spans="1:10" x14ac:dyDescent="0.25">
      <c r="A2212" s="33">
        <v>104521</v>
      </c>
      <c r="B2212" s="33" t="s">
        <v>10245</v>
      </c>
      <c r="C2212" s="33" t="s">
        <v>4812</v>
      </c>
      <c r="D2212" s="33">
        <v>1820</v>
      </c>
      <c r="E2212" s="33" t="s">
        <v>862</v>
      </c>
      <c r="F2212" s="33" t="s">
        <v>2685</v>
      </c>
      <c r="G2212" s="33" t="s">
        <v>6925</v>
      </c>
      <c r="H2212" s="33" t="s">
        <v>6637</v>
      </c>
      <c r="I2212" s="33" t="s">
        <v>7388</v>
      </c>
      <c r="J2212" s="88" t="str">
        <f t="shared" si="34"/>
        <v>VBS Sint-Cajetanusschool, Tervuursesteenweg 176, 1820 PERK</v>
      </c>
    </row>
    <row r="2213" spans="1:10" x14ac:dyDescent="0.25">
      <c r="A2213" s="33">
        <v>104547</v>
      </c>
      <c r="B2213" s="33" t="s">
        <v>6370</v>
      </c>
      <c r="C2213" s="33" t="s">
        <v>4813</v>
      </c>
      <c r="D2213" s="33">
        <v>8970</v>
      </c>
      <c r="E2213" s="33" t="s">
        <v>434</v>
      </c>
      <c r="F2213" s="33" t="s">
        <v>2686</v>
      </c>
      <c r="G2213" s="33" t="s">
        <v>6925</v>
      </c>
      <c r="H2213" s="33" t="s">
        <v>6637</v>
      </c>
      <c r="I2213" s="33" t="s">
        <v>7388</v>
      </c>
      <c r="J2213" s="88" t="str">
        <f t="shared" si="34"/>
        <v>VBS Freinetschool De Torteltuin, Werf 52_A, 8970 POPERINGE</v>
      </c>
    </row>
    <row r="2214" spans="1:10" x14ac:dyDescent="0.25">
      <c r="A2214" s="33">
        <v>104571</v>
      </c>
      <c r="B2214" s="33" t="s">
        <v>10745</v>
      </c>
      <c r="C2214" s="33" t="s">
        <v>4814</v>
      </c>
      <c r="D2214" s="33">
        <v>2870</v>
      </c>
      <c r="E2214" s="33" t="s">
        <v>6642</v>
      </c>
      <c r="F2214" s="33" t="s">
        <v>2687</v>
      </c>
      <c r="G2214" s="33" t="s">
        <v>6925</v>
      </c>
      <c r="H2214" s="33" t="s">
        <v>6637</v>
      </c>
      <c r="I2214" s="33" t="s">
        <v>7388</v>
      </c>
      <c r="J2214" s="88" t="str">
        <f t="shared" si="34"/>
        <v>VBS Sjabi, Begijnhofstraat 8, 2870 PUURS-SINT-AMANDS</v>
      </c>
    </row>
    <row r="2215" spans="1:10" x14ac:dyDescent="0.25">
      <c r="A2215" s="33">
        <v>104588</v>
      </c>
      <c r="B2215" s="33" t="s">
        <v>6371</v>
      </c>
      <c r="C2215" s="33" t="s">
        <v>4815</v>
      </c>
      <c r="D2215" s="33">
        <v>2221</v>
      </c>
      <c r="E2215" s="33" t="s">
        <v>658</v>
      </c>
      <c r="F2215" s="33" t="s">
        <v>2688</v>
      </c>
      <c r="G2215" s="33" t="s">
        <v>6920</v>
      </c>
      <c r="H2215" s="33" t="s">
        <v>6624</v>
      </c>
      <c r="I2215" s="33" t="s">
        <v>7061</v>
      </c>
      <c r="J2215" s="88" t="str">
        <f t="shared" si="34"/>
        <v>GO! Freinetschool Triangel, Kleine steenweg 33, 2221 BOOISCHOT</v>
      </c>
    </row>
    <row r="2216" spans="1:10" x14ac:dyDescent="0.25">
      <c r="A2216" s="33">
        <v>104596</v>
      </c>
      <c r="B2216" s="33" t="s">
        <v>487</v>
      </c>
      <c r="C2216" s="33" t="s">
        <v>4816</v>
      </c>
      <c r="D2216" s="33">
        <v>2550</v>
      </c>
      <c r="E2216" s="33" t="s">
        <v>316</v>
      </c>
      <c r="F2216" s="33" t="s">
        <v>2689</v>
      </c>
      <c r="G2216" s="33" t="s">
        <v>6920</v>
      </c>
      <c r="H2216" s="33" t="s">
        <v>6624</v>
      </c>
      <c r="I2216" s="33" t="s">
        <v>7061</v>
      </c>
      <c r="J2216" s="88" t="str">
        <f t="shared" si="34"/>
        <v>Vrije Basisschool, Hoge Akker 16, 2550 KONTICH</v>
      </c>
    </row>
    <row r="2217" spans="1:10" x14ac:dyDescent="0.25">
      <c r="A2217" s="33">
        <v>104604</v>
      </c>
      <c r="B2217" s="33" t="s">
        <v>6372</v>
      </c>
      <c r="C2217" s="33" t="s">
        <v>4817</v>
      </c>
      <c r="D2217" s="33">
        <v>3630</v>
      </c>
      <c r="E2217" s="33" t="s">
        <v>366</v>
      </c>
      <c r="F2217" s="33" t="s">
        <v>2690</v>
      </c>
      <c r="G2217" s="33" t="s">
        <v>10394</v>
      </c>
      <c r="H2217" s="33" t="s">
        <v>10395</v>
      </c>
      <c r="I2217" s="33" t="s">
        <v>10396</v>
      </c>
      <c r="J2217" s="88" t="str">
        <f t="shared" si="34"/>
        <v>VBS De Griffel, Marie Joséestraat 4, 3630 MAASMECHELEN</v>
      </c>
    </row>
    <row r="2218" spans="1:10" x14ac:dyDescent="0.25">
      <c r="A2218" s="33">
        <v>104638</v>
      </c>
      <c r="B2218" s="33" t="s">
        <v>5592</v>
      </c>
      <c r="C2218" s="33" t="s">
        <v>4818</v>
      </c>
      <c r="D2218" s="33">
        <v>2387</v>
      </c>
      <c r="E2218" s="33" t="s">
        <v>566</v>
      </c>
      <c r="F2218" s="33" t="s">
        <v>2691</v>
      </c>
      <c r="G2218" s="33" t="s">
        <v>10394</v>
      </c>
      <c r="H2218" s="33" t="s">
        <v>10395</v>
      </c>
      <c r="I2218" s="33" t="s">
        <v>10396</v>
      </c>
      <c r="J2218" s="88" t="str">
        <f t="shared" si="34"/>
        <v>VBS De Horizon, Zondereigen 57, 2387 BAARLE-HERTOG</v>
      </c>
    </row>
    <row r="2219" spans="1:10" x14ac:dyDescent="0.25">
      <c r="A2219" s="33">
        <v>104711</v>
      </c>
      <c r="B2219" s="33" t="s">
        <v>6686</v>
      </c>
      <c r="C2219" s="33" t="s">
        <v>4819</v>
      </c>
      <c r="D2219" s="33">
        <v>2440</v>
      </c>
      <c r="E2219" s="33" t="s">
        <v>308</v>
      </c>
      <c r="F2219" s="33" t="s">
        <v>2692</v>
      </c>
      <c r="G2219" s="33" t="s">
        <v>6920</v>
      </c>
      <c r="H2219" s="33" t="s">
        <v>6624</v>
      </c>
      <c r="I2219" s="33" t="s">
        <v>7061</v>
      </c>
      <c r="J2219" s="88" t="str">
        <f t="shared" si="34"/>
        <v>VBS De Droomgaard, Diestseweg 34_F, 2440 GEEL</v>
      </c>
    </row>
    <row r="2220" spans="1:10" x14ac:dyDescent="0.25">
      <c r="A2220" s="33">
        <v>104851</v>
      </c>
      <c r="B2220" s="33" t="s">
        <v>6373</v>
      </c>
      <c r="C2220" s="33" t="s">
        <v>4820</v>
      </c>
      <c r="D2220" s="33">
        <v>9300</v>
      </c>
      <c r="E2220" s="33" t="s">
        <v>455</v>
      </c>
      <c r="F2220" s="33" t="s">
        <v>2693</v>
      </c>
      <c r="G2220" s="33" t="s">
        <v>10864</v>
      </c>
      <c r="H2220" s="33" t="s">
        <v>10865</v>
      </c>
      <c r="I2220" s="33" t="s">
        <v>10866</v>
      </c>
      <c r="J2220" s="88" t="str">
        <f t="shared" si="34"/>
        <v>VBS DvM, Sint Martensplein 2_A, 9300 AALST</v>
      </c>
    </row>
    <row r="2221" spans="1:10" x14ac:dyDescent="0.25">
      <c r="A2221" s="33">
        <v>105379</v>
      </c>
      <c r="B2221" s="33" t="s">
        <v>10746</v>
      </c>
      <c r="C2221" s="33" t="s">
        <v>7265</v>
      </c>
      <c r="D2221" s="33">
        <v>9600</v>
      </c>
      <c r="E2221" s="33" t="s">
        <v>472</v>
      </c>
      <c r="F2221" s="33" t="s">
        <v>7266</v>
      </c>
      <c r="G2221" s="33" t="s">
        <v>10872</v>
      </c>
      <c r="H2221" s="33" t="s">
        <v>10873</v>
      </c>
      <c r="I2221" s="33" t="s">
        <v>10874</v>
      </c>
      <c r="J2221" s="88" t="str">
        <f t="shared" si="34"/>
        <v>VBS Glorieux 3, Stefaan Modest Glorieuxlaan 40, 9600 RONSE</v>
      </c>
    </row>
    <row r="2222" spans="1:10" x14ac:dyDescent="0.25">
      <c r="A2222" s="33">
        <v>105445</v>
      </c>
      <c r="B2222" s="33" t="s">
        <v>10246</v>
      </c>
      <c r="C2222" s="33" t="s">
        <v>4821</v>
      </c>
      <c r="D2222" s="33">
        <v>9120</v>
      </c>
      <c r="E2222" s="33" t="s">
        <v>863</v>
      </c>
      <c r="F2222" s="33" t="s">
        <v>4822</v>
      </c>
      <c r="G2222" s="33" t="s">
        <v>6925</v>
      </c>
      <c r="H2222" s="33" t="s">
        <v>6637</v>
      </c>
      <c r="I2222" s="33" t="s">
        <v>7388</v>
      </c>
      <c r="J2222" s="88" t="str">
        <f t="shared" si="34"/>
        <v>GBS Kallo, Hoog-Kallostraat 30, 9120 KALLO</v>
      </c>
    </row>
    <row r="2223" spans="1:10" x14ac:dyDescent="0.25">
      <c r="A2223" s="33">
        <v>105461</v>
      </c>
      <c r="B2223" s="33" t="s">
        <v>6374</v>
      </c>
      <c r="C2223" s="33" t="s">
        <v>4823</v>
      </c>
      <c r="D2223" s="33">
        <v>3680</v>
      </c>
      <c r="E2223" s="33" t="s">
        <v>714</v>
      </c>
      <c r="F2223" s="33" t="s">
        <v>2694</v>
      </c>
      <c r="G2223" s="33" t="s">
        <v>10394</v>
      </c>
      <c r="H2223" s="33" t="s">
        <v>10395</v>
      </c>
      <c r="I2223" s="33" t="s">
        <v>10396</v>
      </c>
      <c r="J2223" s="88" t="str">
        <f t="shared" si="34"/>
        <v>VBS Oeterveld, Ophovenstraat 71, 3680 NEEROETEREN</v>
      </c>
    </row>
    <row r="2224" spans="1:10" x14ac:dyDescent="0.25">
      <c r="A2224" s="33">
        <v>105478</v>
      </c>
      <c r="B2224" s="33" t="s">
        <v>6375</v>
      </c>
      <c r="C2224" s="33" t="s">
        <v>4824</v>
      </c>
      <c r="D2224" s="33">
        <v>8370</v>
      </c>
      <c r="E2224" s="33" t="s">
        <v>404</v>
      </c>
      <c r="F2224" s="33" t="s">
        <v>2695</v>
      </c>
      <c r="G2224" s="33" t="s">
        <v>10872</v>
      </c>
      <c r="H2224" s="33" t="s">
        <v>10873</v>
      </c>
      <c r="I2224" s="33" t="s">
        <v>10874</v>
      </c>
      <c r="J2224" s="88" t="str">
        <f t="shared" si="34"/>
        <v>VBS Sint-Jozef Sint-Pieter Campus Zuidla, Zuidlaan 70, 8370 BLANKENBERGE</v>
      </c>
    </row>
    <row r="2225" spans="1:10" x14ac:dyDescent="0.25">
      <c r="A2225" s="33">
        <v>105742</v>
      </c>
      <c r="B2225" s="33" t="s">
        <v>5669</v>
      </c>
      <c r="C2225" s="33" t="s">
        <v>4825</v>
      </c>
      <c r="D2225" s="33">
        <v>3040</v>
      </c>
      <c r="E2225" s="33" t="s">
        <v>864</v>
      </c>
      <c r="F2225" s="33" t="s">
        <v>2696</v>
      </c>
      <c r="G2225" s="33" t="s">
        <v>6916</v>
      </c>
      <c r="H2225" s="33" t="s">
        <v>6621</v>
      </c>
      <c r="I2225" s="33" t="s">
        <v>7058</v>
      </c>
      <c r="J2225" s="88" t="str">
        <f t="shared" si="34"/>
        <v>VBS De Bolster, Dorpsstraat 48, 3040 NEERIJSE</v>
      </c>
    </row>
    <row r="2226" spans="1:10" x14ac:dyDescent="0.25">
      <c r="A2226" s="33">
        <v>105817</v>
      </c>
      <c r="B2226" s="33" t="s">
        <v>6997</v>
      </c>
      <c r="C2226" s="33" t="s">
        <v>7267</v>
      </c>
      <c r="D2226" s="33">
        <v>9450</v>
      </c>
      <c r="E2226" s="33" t="s">
        <v>465</v>
      </c>
      <c r="F2226" s="33" t="s">
        <v>2697</v>
      </c>
      <c r="G2226" s="33" t="s">
        <v>10864</v>
      </c>
      <c r="H2226" s="33" t="s">
        <v>10865</v>
      </c>
      <c r="I2226" s="33" t="s">
        <v>10866</v>
      </c>
      <c r="J2226" s="88" t="str">
        <f t="shared" si="34"/>
        <v>VBS Sint-Gorik, Pluimstraat 2 bus A, 9450 HAALTERT</v>
      </c>
    </row>
    <row r="2227" spans="1:10" x14ac:dyDescent="0.25">
      <c r="A2227" s="33">
        <v>105825</v>
      </c>
      <c r="B2227" s="33" t="s">
        <v>6376</v>
      </c>
      <c r="C2227" s="33" t="s">
        <v>4826</v>
      </c>
      <c r="D2227" s="33">
        <v>8000</v>
      </c>
      <c r="E2227" s="33" t="s">
        <v>387</v>
      </c>
      <c r="F2227" s="33" t="s">
        <v>2698</v>
      </c>
      <c r="G2227" s="33" t="s">
        <v>10872</v>
      </c>
      <c r="H2227" s="33" t="s">
        <v>10873</v>
      </c>
      <c r="I2227" s="33" t="s">
        <v>10874</v>
      </c>
      <c r="J2227" s="88" t="str">
        <f t="shared" si="34"/>
        <v>VBS Het Palet, Mariastraat 7, 8000 BRUGGE</v>
      </c>
    </row>
    <row r="2228" spans="1:10" x14ac:dyDescent="0.25">
      <c r="A2228" s="33">
        <v>105833</v>
      </c>
      <c r="B2228" s="33" t="s">
        <v>10247</v>
      </c>
      <c r="C2228" s="33" t="s">
        <v>5352</v>
      </c>
      <c r="D2228" s="33">
        <v>1800</v>
      </c>
      <c r="E2228" s="33" t="s">
        <v>271</v>
      </c>
      <c r="F2228" s="33" t="s">
        <v>1318</v>
      </c>
      <c r="G2228" s="33" t="s">
        <v>6916</v>
      </c>
      <c r="H2228" s="33" t="s">
        <v>6621</v>
      </c>
      <c r="I2228" s="33" t="s">
        <v>7058</v>
      </c>
      <c r="J2228" s="88" t="str">
        <f t="shared" si="34"/>
        <v>VBS De Knipoog 1, Rooseveltlaan (Franklin) 98, 1800 VILVOORDE</v>
      </c>
    </row>
    <row r="2229" spans="1:10" x14ac:dyDescent="0.25">
      <c r="A2229" s="33">
        <v>105882</v>
      </c>
      <c r="B2229" s="33" t="s">
        <v>10747</v>
      </c>
      <c r="C2229" s="33" t="s">
        <v>4827</v>
      </c>
      <c r="D2229" s="33">
        <v>3580</v>
      </c>
      <c r="E2229" s="33" t="s">
        <v>24</v>
      </c>
      <c r="F2229" s="33" t="s">
        <v>2699</v>
      </c>
      <c r="G2229" s="33" t="s">
        <v>10394</v>
      </c>
      <c r="H2229" s="33" t="s">
        <v>10395</v>
      </c>
      <c r="I2229" s="33" t="s">
        <v>10396</v>
      </c>
      <c r="J2229" s="88" t="str">
        <f t="shared" si="34"/>
        <v>GO! Freinetschool De Step Beringen, Salviastraat 7, 3580 BERINGEN</v>
      </c>
    </row>
    <row r="2230" spans="1:10" x14ac:dyDescent="0.25">
      <c r="A2230" s="33">
        <v>105932</v>
      </c>
      <c r="B2230" s="33" t="s">
        <v>10748</v>
      </c>
      <c r="C2230" s="33" t="s">
        <v>4828</v>
      </c>
      <c r="D2230" s="33">
        <v>3500</v>
      </c>
      <c r="E2230" s="33" t="s">
        <v>355</v>
      </c>
      <c r="F2230" s="33" t="s">
        <v>2700</v>
      </c>
      <c r="G2230" s="33" t="s">
        <v>10394</v>
      </c>
      <c r="H2230" s="33" t="s">
        <v>10395</v>
      </c>
      <c r="I2230" s="33" t="s">
        <v>10396</v>
      </c>
      <c r="J2230" s="88" t="str">
        <f t="shared" si="34"/>
        <v>VBS Kindercampus Catharina, Jan Palfijnlaan 4, 3500 HASSELT</v>
      </c>
    </row>
    <row r="2231" spans="1:10" x14ac:dyDescent="0.25">
      <c r="A2231" s="33">
        <v>105941</v>
      </c>
      <c r="B2231" s="33" t="s">
        <v>5615</v>
      </c>
      <c r="C2231" s="33" t="s">
        <v>4829</v>
      </c>
      <c r="D2231" s="33">
        <v>3800</v>
      </c>
      <c r="E2231" s="33" t="s">
        <v>374</v>
      </c>
      <c r="F2231" s="33" t="s">
        <v>2701</v>
      </c>
      <c r="G2231" s="33" t="s">
        <v>10394</v>
      </c>
      <c r="H2231" s="33" t="s">
        <v>10395</v>
      </c>
      <c r="I2231" s="33" t="s">
        <v>10396</v>
      </c>
      <c r="J2231" s="88" t="str">
        <f t="shared" si="34"/>
        <v>VBS Klim-Op, Gootstraat 12, 3800 SINT-TRUIDEN</v>
      </c>
    </row>
    <row r="2232" spans="1:10" x14ac:dyDescent="0.25">
      <c r="A2232" s="33">
        <v>105957</v>
      </c>
      <c r="B2232" s="33" t="s">
        <v>10749</v>
      </c>
      <c r="C2232" s="33" t="s">
        <v>4830</v>
      </c>
      <c r="D2232" s="33">
        <v>3800</v>
      </c>
      <c r="E2232" s="33" t="s">
        <v>374</v>
      </c>
      <c r="F2232" s="33" t="s">
        <v>2702</v>
      </c>
      <c r="G2232" s="33" t="s">
        <v>10394</v>
      </c>
      <c r="H2232" s="33" t="s">
        <v>10395</v>
      </c>
      <c r="I2232" s="33" t="s">
        <v>10396</v>
      </c>
      <c r="J2232" s="88" t="str">
        <f t="shared" si="34"/>
        <v>VBS Sint-Trudo, Stenaartberg 2, 3800 SINT-TRUIDEN</v>
      </c>
    </row>
    <row r="2233" spans="1:10" x14ac:dyDescent="0.25">
      <c r="A2233" s="33">
        <v>105965</v>
      </c>
      <c r="B2233" s="33" t="s">
        <v>6377</v>
      </c>
      <c r="C2233" s="33" t="s">
        <v>4831</v>
      </c>
      <c r="D2233" s="33">
        <v>3620</v>
      </c>
      <c r="E2233" s="33" t="s">
        <v>3</v>
      </c>
      <c r="F2233" s="33" t="s">
        <v>2703</v>
      </c>
      <c r="G2233" s="33" t="s">
        <v>10394</v>
      </c>
      <c r="H2233" s="33" t="s">
        <v>10395</v>
      </c>
      <c r="I2233" s="33" t="s">
        <v>10396</v>
      </c>
      <c r="J2233" s="88" t="str">
        <f t="shared" si="34"/>
        <v>VBS Jan Rosier, Pastorijstraat 11, 3620 LANAKEN</v>
      </c>
    </row>
    <row r="2234" spans="1:10" x14ac:dyDescent="0.25">
      <c r="A2234" s="33">
        <v>105973</v>
      </c>
      <c r="B2234" s="33" t="s">
        <v>487</v>
      </c>
      <c r="C2234" s="33" t="s">
        <v>4832</v>
      </c>
      <c r="D2234" s="33">
        <v>3724</v>
      </c>
      <c r="E2234" s="33" t="s">
        <v>865</v>
      </c>
      <c r="F2234" s="33" t="s">
        <v>2704</v>
      </c>
      <c r="G2234" s="33" t="s">
        <v>10394</v>
      </c>
      <c r="H2234" s="33" t="s">
        <v>10395</v>
      </c>
      <c r="I2234" s="33" t="s">
        <v>10396</v>
      </c>
      <c r="J2234" s="88" t="str">
        <f t="shared" si="34"/>
        <v>Vrije Basisschool, Loostraat 5, 3724 VLIERMAAL</v>
      </c>
    </row>
    <row r="2235" spans="1:10" x14ac:dyDescent="0.25">
      <c r="A2235" s="33">
        <v>105981</v>
      </c>
      <c r="B2235" s="33" t="s">
        <v>6378</v>
      </c>
      <c r="C2235" s="33" t="s">
        <v>4833</v>
      </c>
      <c r="D2235" s="33">
        <v>3990</v>
      </c>
      <c r="E2235" s="33" t="s">
        <v>362</v>
      </c>
      <c r="F2235" s="33" t="s">
        <v>4834</v>
      </c>
      <c r="G2235" s="33" t="s">
        <v>10394</v>
      </c>
      <c r="H2235" s="33" t="s">
        <v>10395</v>
      </c>
      <c r="I2235" s="33" t="s">
        <v>10396</v>
      </c>
      <c r="J2235" s="88" t="str">
        <f t="shared" si="34"/>
        <v>VBS De mAgneet, Albertus Morrenstraat 6, 3990 PEER</v>
      </c>
    </row>
    <row r="2236" spans="1:10" x14ac:dyDescent="0.25">
      <c r="A2236" s="33">
        <v>105999</v>
      </c>
      <c r="B2236" s="33" t="s">
        <v>6379</v>
      </c>
      <c r="C2236" s="33" t="s">
        <v>4835</v>
      </c>
      <c r="D2236" s="33">
        <v>9970</v>
      </c>
      <c r="E2236" s="33" t="s">
        <v>866</v>
      </c>
      <c r="F2236" s="33" t="s">
        <v>2705</v>
      </c>
      <c r="G2236" s="33" t="s">
        <v>10864</v>
      </c>
      <c r="H2236" s="33" t="s">
        <v>10865</v>
      </c>
      <c r="I2236" s="33" t="s">
        <v>10866</v>
      </c>
      <c r="J2236" s="88" t="str">
        <f t="shared" si="34"/>
        <v>VBS De Kap(r)oenen, Alfred De Taeyestraat 40_A, 9970 KAPRIJKE</v>
      </c>
    </row>
    <row r="2237" spans="1:10" x14ac:dyDescent="0.25">
      <c r="A2237" s="33">
        <v>106005</v>
      </c>
      <c r="B2237" s="33" t="s">
        <v>10750</v>
      </c>
      <c r="C2237" s="33" t="s">
        <v>4836</v>
      </c>
      <c r="D2237" s="33">
        <v>9230</v>
      </c>
      <c r="E2237" s="33" t="s">
        <v>867</v>
      </c>
      <c r="F2237" s="33" t="s">
        <v>2706</v>
      </c>
      <c r="G2237" s="33" t="s">
        <v>6925</v>
      </c>
      <c r="H2237" s="33" t="s">
        <v>6637</v>
      </c>
      <c r="I2237" s="33" t="s">
        <v>7388</v>
      </c>
      <c r="J2237" s="88" t="str">
        <f t="shared" si="34"/>
        <v>VBS Massemen, Massemsesteenweg 244, 9230 MASSEMEN</v>
      </c>
    </row>
    <row r="2238" spans="1:10" x14ac:dyDescent="0.25">
      <c r="A2238" s="33">
        <v>106013</v>
      </c>
      <c r="B2238" s="33" t="s">
        <v>10751</v>
      </c>
      <c r="C2238" s="33" t="s">
        <v>4837</v>
      </c>
      <c r="D2238" s="33">
        <v>9100</v>
      </c>
      <c r="E2238" s="33" t="s">
        <v>325</v>
      </c>
      <c r="F2238" s="33" t="s">
        <v>2707</v>
      </c>
      <c r="G2238" s="33" t="s">
        <v>6925</v>
      </c>
      <c r="H2238" s="33" t="s">
        <v>6637</v>
      </c>
      <c r="I2238" s="33" t="s">
        <v>7388</v>
      </c>
      <c r="J2238" s="88" t="str">
        <f t="shared" si="34"/>
        <v>VBS Broederschool Driegaaien, Driegaaienstraat 8, 9100 SINT-NIKLAAS</v>
      </c>
    </row>
    <row r="2239" spans="1:10" x14ac:dyDescent="0.25">
      <c r="A2239" s="33">
        <v>106021</v>
      </c>
      <c r="B2239" s="33" t="s">
        <v>5335</v>
      </c>
      <c r="C2239" s="33" t="s">
        <v>4838</v>
      </c>
      <c r="D2239" s="33">
        <v>9920</v>
      </c>
      <c r="E2239" s="33" t="s">
        <v>6683</v>
      </c>
      <c r="F2239" s="33" t="s">
        <v>7450</v>
      </c>
      <c r="G2239" s="33" t="s">
        <v>10864</v>
      </c>
      <c r="H2239" s="33" t="s">
        <v>10865</v>
      </c>
      <c r="I2239" s="33" t="s">
        <v>10866</v>
      </c>
      <c r="J2239" s="88" t="str">
        <f t="shared" si="34"/>
        <v>VBS De Bron, Molendreef 16, 9920 LIEVEGEM</v>
      </c>
    </row>
    <row r="2240" spans="1:10" x14ac:dyDescent="0.25">
      <c r="A2240" s="33">
        <v>106039</v>
      </c>
      <c r="B2240" s="33" t="s">
        <v>5284</v>
      </c>
      <c r="C2240" s="33" t="s">
        <v>4839</v>
      </c>
      <c r="D2240" s="33">
        <v>9930</v>
      </c>
      <c r="E2240" s="33" t="s">
        <v>6683</v>
      </c>
      <c r="F2240" s="33" t="s">
        <v>2708</v>
      </c>
      <c r="G2240" s="33" t="s">
        <v>10864</v>
      </c>
      <c r="H2240" s="33" t="s">
        <v>10865</v>
      </c>
      <c r="I2240" s="33" t="s">
        <v>10866</v>
      </c>
      <c r="J2240" s="88" t="str">
        <f t="shared" si="34"/>
        <v>VBS Sint-Martinus, Dreef 47, 9930 LIEVEGEM</v>
      </c>
    </row>
    <row r="2241" spans="1:10" x14ac:dyDescent="0.25">
      <c r="A2241" s="33">
        <v>106047</v>
      </c>
      <c r="B2241" s="33" t="s">
        <v>7268</v>
      </c>
      <c r="C2241" s="33" t="s">
        <v>4840</v>
      </c>
      <c r="D2241" s="33">
        <v>9870</v>
      </c>
      <c r="E2241" s="33" t="s">
        <v>170</v>
      </c>
      <c r="F2241" s="33" t="s">
        <v>2709</v>
      </c>
      <c r="G2241" s="33" t="s">
        <v>10864</v>
      </c>
      <c r="H2241" s="33" t="s">
        <v>10865</v>
      </c>
      <c r="I2241" s="33" t="s">
        <v>10866</v>
      </c>
      <c r="J2241" s="88" t="str">
        <f t="shared" si="34"/>
        <v>VBS Zulte, Staatsbaan 190, 9870 ZULTE</v>
      </c>
    </row>
    <row r="2242" spans="1:10" x14ac:dyDescent="0.25">
      <c r="A2242" s="33">
        <v>106088</v>
      </c>
      <c r="B2242" s="33" t="s">
        <v>6380</v>
      </c>
      <c r="C2242" s="33" t="s">
        <v>4841</v>
      </c>
      <c r="D2242" s="33">
        <v>2180</v>
      </c>
      <c r="E2242" s="33" t="s">
        <v>281</v>
      </c>
      <c r="F2242" s="33" t="s">
        <v>2710</v>
      </c>
      <c r="G2242" s="33" t="s">
        <v>6920</v>
      </c>
      <c r="H2242" s="33" t="s">
        <v>6624</v>
      </c>
      <c r="I2242" s="33" t="s">
        <v>7061</v>
      </c>
      <c r="J2242" s="88" t="str">
        <f t="shared" si="34"/>
        <v>GO! BS Veltwijck, Veltwijcklaan 235, 2180 EKEREN</v>
      </c>
    </row>
    <row r="2243" spans="1:10" x14ac:dyDescent="0.25">
      <c r="A2243" s="33">
        <v>106112</v>
      </c>
      <c r="B2243" s="33" t="s">
        <v>6381</v>
      </c>
      <c r="C2243" s="33" t="s">
        <v>4842</v>
      </c>
      <c r="D2243" s="33">
        <v>1000</v>
      </c>
      <c r="E2243" s="33" t="s">
        <v>2895</v>
      </c>
      <c r="F2243" s="33" t="s">
        <v>2711</v>
      </c>
      <c r="G2243" s="33" t="s">
        <v>6916</v>
      </c>
      <c r="H2243" s="33" t="s">
        <v>6621</v>
      </c>
      <c r="I2243" s="33" t="s">
        <v>7058</v>
      </c>
      <c r="J2243" s="88" t="str">
        <f t="shared" ref="J2243:J2306" si="35">IF(A2243="","",B2243&amp;", "&amp;C2243&amp;", "&amp;D2243&amp;" "&amp;E2243)</f>
        <v>VLS Sint-Jan Berchmanscollege, Nieuwland 75, 1000 BRUSSEL</v>
      </c>
    </row>
    <row r="2244" spans="1:10" x14ac:dyDescent="0.25">
      <c r="A2244" s="33">
        <v>106121</v>
      </c>
      <c r="B2244" s="33" t="s">
        <v>898</v>
      </c>
      <c r="C2244" s="33" t="s">
        <v>7451</v>
      </c>
      <c r="D2244" s="33">
        <v>8550</v>
      </c>
      <c r="E2244" s="33" t="s">
        <v>415</v>
      </c>
      <c r="F2244" s="33" t="s">
        <v>2221</v>
      </c>
      <c r="G2244" s="33" t="s">
        <v>10872</v>
      </c>
      <c r="H2244" s="33" t="s">
        <v>10873</v>
      </c>
      <c r="I2244" s="33" t="s">
        <v>10874</v>
      </c>
      <c r="J2244" s="88" t="str">
        <f t="shared" si="35"/>
        <v>Gemeentelijke Lagere School, Kouterstraat 80_A, 8550 ZWEVEGEM</v>
      </c>
    </row>
    <row r="2245" spans="1:10" x14ac:dyDescent="0.25">
      <c r="A2245" s="33">
        <v>106138</v>
      </c>
      <c r="B2245" s="33" t="s">
        <v>6382</v>
      </c>
      <c r="C2245" s="33" t="s">
        <v>4843</v>
      </c>
      <c r="D2245" s="33">
        <v>8510</v>
      </c>
      <c r="E2245" s="33" t="s">
        <v>412</v>
      </c>
      <c r="F2245" s="33" t="s">
        <v>2712</v>
      </c>
      <c r="G2245" s="33" t="s">
        <v>6925</v>
      </c>
      <c r="H2245" s="33" t="s">
        <v>6637</v>
      </c>
      <c r="I2245" s="33" t="s">
        <v>7388</v>
      </c>
      <c r="J2245" s="88" t="str">
        <f t="shared" si="35"/>
        <v>VBS School met de Bijbel De Ark, Bruyningstraat 56_a, 8510 MARKE</v>
      </c>
    </row>
    <row r="2246" spans="1:10" x14ac:dyDescent="0.25">
      <c r="A2246" s="33">
        <v>106153</v>
      </c>
      <c r="B2246" s="33" t="s">
        <v>6383</v>
      </c>
      <c r="C2246" s="33" t="s">
        <v>4844</v>
      </c>
      <c r="D2246" s="33">
        <v>9200</v>
      </c>
      <c r="E2246" s="33" t="s">
        <v>457</v>
      </c>
      <c r="F2246" s="33" t="s">
        <v>2713</v>
      </c>
      <c r="G2246" s="33" t="s">
        <v>10864</v>
      </c>
      <c r="H2246" s="33" t="s">
        <v>10865</v>
      </c>
      <c r="I2246" s="33" t="s">
        <v>10866</v>
      </c>
      <c r="J2246" s="88" t="str">
        <f t="shared" si="35"/>
        <v>GBS De Toverboon, Denderbellestraat 2_A, 9200 DENDERMONDE</v>
      </c>
    </row>
    <row r="2247" spans="1:10" x14ac:dyDescent="0.25">
      <c r="A2247" s="33">
        <v>106161</v>
      </c>
      <c r="B2247" s="33" t="s">
        <v>10752</v>
      </c>
      <c r="C2247" s="33" t="s">
        <v>4845</v>
      </c>
      <c r="D2247" s="33">
        <v>8400</v>
      </c>
      <c r="E2247" s="33" t="s">
        <v>405</v>
      </c>
      <c r="F2247" s="33" t="s">
        <v>2714</v>
      </c>
      <c r="G2247" s="33" t="s">
        <v>6925</v>
      </c>
      <c r="H2247" s="33" t="s">
        <v>6637</v>
      </c>
      <c r="I2247" s="33" t="s">
        <v>7388</v>
      </c>
      <c r="J2247" s="88" t="str">
        <f t="shared" si="35"/>
        <v>GO! BS leefschool De Vlieger_Oostende, Rogierlaan 12, 8400 OOSTENDE</v>
      </c>
    </row>
    <row r="2248" spans="1:10" x14ac:dyDescent="0.25">
      <c r="A2248" s="33">
        <v>106179</v>
      </c>
      <c r="B2248" s="33" t="s">
        <v>487</v>
      </c>
      <c r="C2248" s="33" t="s">
        <v>4846</v>
      </c>
      <c r="D2248" s="33">
        <v>3020</v>
      </c>
      <c r="E2248" s="33" t="s">
        <v>868</v>
      </c>
      <c r="F2248" s="33" t="s">
        <v>2582</v>
      </c>
      <c r="G2248" s="33" t="s">
        <v>6916</v>
      </c>
      <c r="H2248" s="33" t="s">
        <v>6621</v>
      </c>
      <c r="I2248" s="33" t="s">
        <v>7058</v>
      </c>
      <c r="J2248" s="88" t="str">
        <f t="shared" si="35"/>
        <v>Vrije Basisschool, Termerestraat 19_C, 3020 WINKSELE</v>
      </c>
    </row>
    <row r="2249" spans="1:10" x14ac:dyDescent="0.25">
      <c r="A2249" s="33">
        <v>106187</v>
      </c>
      <c r="B2249" s="33" t="s">
        <v>6384</v>
      </c>
      <c r="C2249" s="33" t="s">
        <v>4847</v>
      </c>
      <c r="D2249" s="33">
        <v>8510</v>
      </c>
      <c r="E2249" s="33" t="s">
        <v>869</v>
      </c>
      <c r="F2249" s="33" t="s">
        <v>2715</v>
      </c>
      <c r="G2249" s="33" t="s">
        <v>10872</v>
      </c>
      <c r="H2249" s="33" t="s">
        <v>10873</v>
      </c>
      <c r="I2249" s="33" t="s">
        <v>10874</v>
      </c>
      <c r="J2249" s="88" t="str">
        <f t="shared" si="35"/>
        <v>VBS St- Theresia, Rollegemkerkstraat 53, 8510 ROLLEGEM</v>
      </c>
    </row>
    <row r="2250" spans="1:10" x14ac:dyDescent="0.25">
      <c r="A2250" s="33">
        <v>106195</v>
      </c>
      <c r="B2250" s="33" t="s">
        <v>2907</v>
      </c>
      <c r="C2250" s="33" t="s">
        <v>4848</v>
      </c>
      <c r="D2250" s="33">
        <v>2950</v>
      </c>
      <c r="E2250" s="33" t="s">
        <v>282</v>
      </c>
      <c r="F2250" s="33" t="s">
        <v>2716</v>
      </c>
      <c r="G2250" s="33" t="s">
        <v>6925</v>
      </c>
      <c r="H2250" s="33" t="s">
        <v>6637</v>
      </c>
      <c r="I2250" s="33" t="s">
        <v>7388</v>
      </c>
      <c r="J2250" s="88" t="str">
        <f t="shared" si="35"/>
        <v>VBS Klavertjevier, Engelselei 10, 2950 KAPELLEN</v>
      </c>
    </row>
    <row r="2251" spans="1:10" x14ac:dyDescent="0.25">
      <c r="A2251" s="33">
        <v>106203</v>
      </c>
      <c r="B2251" s="33" t="s">
        <v>486</v>
      </c>
      <c r="C2251" s="33" t="s">
        <v>4849</v>
      </c>
      <c r="D2251" s="33">
        <v>8400</v>
      </c>
      <c r="E2251" s="33" t="s">
        <v>405</v>
      </c>
      <c r="F2251" s="33" t="s">
        <v>2717</v>
      </c>
      <c r="G2251" s="33" t="s">
        <v>10872</v>
      </c>
      <c r="H2251" s="33" t="s">
        <v>10873</v>
      </c>
      <c r="I2251" s="33" t="s">
        <v>10874</v>
      </c>
      <c r="J2251" s="88" t="str">
        <f t="shared" si="35"/>
        <v>Vrije Kleuterschool, Steenbakkersstraat 80, 8400 OOSTENDE</v>
      </c>
    </row>
    <row r="2252" spans="1:10" x14ac:dyDescent="0.25">
      <c r="A2252" s="33">
        <v>106815</v>
      </c>
      <c r="B2252" s="33" t="s">
        <v>2908</v>
      </c>
      <c r="C2252" s="33" t="s">
        <v>4850</v>
      </c>
      <c r="D2252" s="33">
        <v>2180</v>
      </c>
      <c r="E2252" s="33" t="s">
        <v>281</v>
      </c>
      <c r="F2252" s="33" t="s">
        <v>2718</v>
      </c>
      <c r="G2252" s="33" t="s">
        <v>6925</v>
      </c>
      <c r="H2252" s="33" t="s">
        <v>6637</v>
      </c>
      <c r="I2252" s="33" t="s">
        <v>7388</v>
      </c>
      <c r="J2252" s="88" t="str">
        <f t="shared" si="35"/>
        <v>VBS De Step, Veltwijcklaan 134, 2180 EKEREN</v>
      </c>
    </row>
    <row r="2253" spans="1:10" x14ac:dyDescent="0.25">
      <c r="A2253" s="33">
        <v>107524</v>
      </c>
      <c r="B2253" s="33" t="s">
        <v>6385</v>
      </c>
      <c r="C2253" s="33" t="s">
        <v>4851</v>
      </c>
      <c r="D2253" s="33">
        <v>1040</v>
      </c>
      <c r="E2253" s="33" t="s">
        <v>250</v>
      </c>
      <c r="F2253" s="33" t="s">
        <v>2719</v>
      </c>
      <c r="G2253" s="33" t="s">
        <v>6916</v>
      </c>
      <c r="H2253" s="33" t="s">
        <v>6621</v>
      </c>
      <c r="I2253" s="33" t="s">
        <v>7058</v>
      </c>
      <c r="J2253" s="88" t="str">
        <f t="shared" si="35"/>
        <v>VBS Prinses Juliana, d'Oultremontstraat 19, 1040 ETTERBEEK</v>
      </c>
    </row>
    <row r="2254" spans="1:10" x14ac:dyDescent="0.25">
      <c r="A2254" s="33">
        <v>107532</v>
      </c>
      <c r="B2254" s="33" t="s">
        <v>5420</v>
      </c>
      <c r="C2254" s="33" t="s">
        <v>4852</v>
      </c>
      <c r="D2254" s="33">
        <v>1780</v>
      </c>
      <c r="E2254" s="33" t="s">
        <v>528</v>
      </c>
      <c r="F2254" s="33" t="s">
        <v>2720</v>
      </c>
      <c r="G2254" s="33" t="s">
        <v>6916</v>
      </c>
      <c r="H2254" s="33" t="s">
        <v>6621</v>
      </c>
      <c r="I2254" s="33" t="s">
        <v>7058</v>
      </c>
      <c r="J2254" s="88" t="str">
        <f t="shared" si="35"/>
        <v>VBS Mater Dei, Zalighedenlaan 16, 1780 WEMMEL</v>
      </c>
    </row>
    <row r="2255" spans="1:10" x14ac:dyDescent="0.25">
      <c r="A2255" s="33">
        <v>107541</v>
      </c>
      <c r="B2255" s="33" t="s">
        <v>6386</v>
      </c>
      <c r="C2255" s="33" t="s">
        <v>4853</v>
      </c>
      <c r="D2255" s="33">
        <v>2900</v>
      </c>
      <c r="E2255" s="33" t="s">
        <v>285</v>
      </c>
      <c r="F2255" s="33" t="s">
        <v>2721</v>
      </c>
      <c r="G2255" s="33" t="s">
        <v>6920</v>
      </c>
      <c r="H2255" s="33" t="s">
        <v>6624</v>
      </c>
      <c r="I2255" s="33" t="s">
        <v>7061</v>
      </c>
      <c r="J2255" s="88" t="str">
        <f t="shared" si="35"/>
        <v>VBS Burgemeester Marnix, Amerlolaan 53, 2900 SCHOTEN</v>
      </c>
    </row>
    <row r="2256" spans="1:10" x14ac:dyDescent="0.25">
      <c r="A2256" s="33">
        <v>107557</v>
      </c>
      <c r="B2256" s="33" t="s">
        <v>6387</v>
      </c>
      <c r="C2256" s="33" t="s">
        <v>4854</v>
      </c>
      <c r="D2256" s="33">
        <v>1860</v>
      </c>
      <c r="E2256" s="33" t="s">
        <v>533</v>
      </c>
      <c r="F2256" s="33" t="s">
        <v>4855</v>
      </c>
      <c r="G2256" s="33" t="s">
        <v>6916</v>
      </c>
      <c r="H2256" s="33" t="s">
        <v>6621</v>
      </c>
      <c r="I2256" s="33" t="s">
        <v>7058</v>
      </c>
      <c r="J2256" s="88" t="str">
        <f t="shared" si="35"/>
        <v>GBS Rode, Papenmeuter 8, 1860 MEISE</v>
      </c>
    </row>
    <row r="2257" spans="1:10" x14ac:dyDescent="0.25">
      <c r="A2257" s="33">
        <v>107623</v>
      </c>
      <c r="B2257" s="33" t="s">
        <v>487</v>
      </c>
      <c r="C2257" s="33" t="s">
        <v>3085</v>
      </c>
      <c r="D2257" s="33">
        <v>3600</v>
      </c>
      <c r="E2257" s="33" t="s">
        <v>365</v>
      </c>
      <c r="F2257" s="33" t="s">
        <v>2722</v>
      </c>
      <c r="G2257" s="33" t="s">
        <v>10394</v>
      </c>
      <c r="H2257" s="33" t="s">
        <v>10395</v>
      </c>
      <c r="I2257" s="33" t="s">
        <v>10396</v>
      </c>
      <c r="J2257" s="88" t="str">
        <f t="shared" si="35"/>
        <v>Vrije Basisschool, Kerkplein 3, 3600 GENK</v>
      </c>
    </row>
    <row r="2258" spans="1:10" x14ac:dyDescent="0.25">
      <c r="A2258" s="33">
        <v>107631</v>
      </c>
      <c r="B2258" s="33" t="s">
        <v>6388</v>
      </c>
      <c r="C2258" s="33" t="s">
        <v>4856</v>
      </c>
      <c r="D2258" s="33">
        <v>3630</v>
      </c>
      <c r="E2258" s="33" t="s">
        <v>366</v>
      </c>
      <c r="F2258" s="33" t="s">
        <v>7622</v>
      </c>
      <c r="G2258" s="33" t="s">
        <v>10394</v>
      </c>
      <c r="H2258" s="33" t="s">
        <v>10395</v>
      </c>
      <c r="I2258" s="33" t="s">
        <v>10396</v>
      </c>
      <c r="J2258" s="88" t="str">
        <f t="shared" si="35"/>
        <v>VBS Mozaiek, Parklaan 3, 3630 MAASMECHELEN</v>
      </c>
    </row>
    <row r="2259" spans="1:10" x14ac:dyDescent="0.25">
      <c r="A2259" s="33">
        <v>107649</v>
      </c>
      <c r="B2259" s="33" t="s">
        <v>6389</v>
      </c>
      <c r="C2259" s="33" t="s">
        <v>4857</v>
      </c>
      <c r="D2259" s="33">
        <v>9040</v>
      </c>
      <c r="E2259" s="33" t="s">
        <v>444</v>
      </c>
      <c r="F2259" s="33" t="s">
        <v>10753</v>
      </c>
      <c r="G2259" s="33" t="s">
        <v>10864</v>
      </c>
      <c r="H2259" s="33" t="s">
        <v>10865</v>
      </c>
      <c r="I2259" s="33" t="s">
        <v>10866</v>
      </c>
      <c r="J2259" s="88" t="str">
        <f t="shared" si="35"/>
        <v>VBS Sint-Janscollege De Krekel, Krekelberg 1, 9040 SINT-AMANDSBERG</v>
      </c>
    </row>
    <row r="2260" spans="1:10" x14ac:dyDescent="0.25">
      <c r="A2260" s="33">
        <v>107656</v>
      </c>
      <c r="B2260" s="33" t="s">
        <v>5585</v>
      </c>
      <c r="C2260" s="33" t="s">
        <v>4811</v>
      </c>
      <c r="D2260" s="33">
        <v>3560</v>
      </c>
      <c r="E2260" s="33" t="s">
        <v>379</v>
      </c>
      <c r="F2260" s="33" t="s">
        <v>2684</v>
      </c>
      <c r="G2260" s="33" t="s">
        <v>10394</v>
      </c>
      <c r="H2260" s="33" t="s">
        <v>10395</v>
      </c>
      <c r="I2260" s="33" t="s">
        <v>10396</v>
      </c>
      <c r="J2260" s="88" t="str">
        <f t="shared" si="35"/>
        <v>VKS De Wegwijzer, Gemeenteplein 7, 3560 LUMMEN</v>
      </c>
    </row>
    <row r="2261" spans="1:10" x14ac:dyDescent="0.25">
      <c r="A2261" s="33">
        <v>107681</v>
      </c>
      <c r="B2261" s="33" t="s">
        <v>6390</v>
      </c>
      <c r="C2261" s="33" t="s">
        <v>4858</v>
      </c>
      <c r="D2261" s="33">
        <v>3500</v>
      </c>
      <c r="E2261" s="33" t="s">
        <v>355</v>
      </c>
      <c r="F2261" s="33" t="s">
        <v>2723</v>
      </c>
      <c r="G2261" s="33" t="s">
        <v>10394</v>
      </c>
      <c r="H2261" s="33" t="s">
        <v>10395</v>
      </c>
      <c r="I2261" s="33" t="s">
        <v>10396</v>
      </c>
      <c r="J2261" s="88" t="str">
        <f t="shared" si="35"/>
        <v>GO! Next FS de Toverfluit, Alfons Jeurissenstraat 46, 3500 HASSELT</v>
      </c>
    </row>
    <row r="2262" spans="1:10" x14ac:dyDescent="0.25">
      <c r="A2262" s="33">
        <v>107698</v>
      </c>
      <c r="B2262" s="33" t="s">
        <v>10754</v>
      </c>
      <c r="C2262" s="33" t="s">
        <v>4859</v>
      </c>
      <c r="D2262" s="33">
        <v>3800</v>
      </c>
      <c r="E2262" s="33" t="s">
        <v>374</v>
      </c>
      <c r="F2262" s="33" t="s">
        <v>2724</v>
      </c>
      <c r="G2262" s="33" t="s">
        <v>10394</v>
      </c>
      <c r="H2262" s="33" t="s">
        <v>10395</v>
      </c>
      <c r="I2262" s="33" t="s">
        <v>10396</v>
      </c>
      <c r="J2262" s="88" t="str">
        <f t="shared" si="35"/>
        <v>GO! BS De Letterfant, Driewilgenstraat 23, 3800 SINT-TRUIDEN</v>
      </c>
    </row>
    <row r="2263" spans="1:10" x14ac:dyDescent="0.25">
      <c r="A2263" s="33">
        <v>107789</v>
      </c>
      <c r="B2263" s="33" t="s">
        <v>6391</v>
      </c>
      <c r="C2263" s="33" t="s">
        <v>4860</v>
      </c>
      <c r="D2263" s="33">
        <v>9000</v>
      </c>
      <c r="E2263" s="33" t="s">
        <v>435</v>
      </c>
      <c r="F2263" s="33" t="s">
        <v>2725</v>
      </c>
      <c r="G2263" s="33" t="s">
        <v>10864</v>
      </c>
      <c r="H2263" s="33" t="s">
        <v>10865</v>
      </c>
      <c r="I2263" s="33" t="s">
        <v>10866</v>
      </c>
      <c r="J2263" s="88" t="str">
        <f t="shared" si="35"/>
        <v>VLS KLIM, Sint-Pietersaalststraat 78_A, 9000 GENT</v>
      </c>
    </row>
    <row r="2264" spans="1:10" x14ac:dyDescent="0.25">
      <c r="A2264" s="33">
        <v>107797</v>
      </c>
      <c r="B2264" s="33" t="s">
        <v>487</v>
      </c>
      <c r="C2264" s="33" t="s">
        <v>4861</v>
      </c>
      <c r="D2264" s="33">
        <v>9000</v>
      </c>
      <c r="E2264" s="33" t="s">
        <v>435</v>
      </c>
      <c r="F2264" s="33" t="s">
        <v>6392</v>
      </c>
      <c r="G2264" s="33" t="s">
        <v>10864</v>
      </c>
      <c r="H2264" s="33" t="s">
        <v>10865</v>
      </c>
      <c r="I2264" s="33" t="s">
        <v>10866</v>
      </c>
      <c r="J2264" s="88" t="str">
        <f t="shared" si="35"/>
        <v>Vrije Basisschool, Ottergemsesteenweg 155, 9000 GENT</v>
      </c>
    </row>
    <row r="2265" spans="1:10" x14ac:dyDescent="0.25">
      <c r="A2265" s="33">
        <v>107805</v>
      </c>
      <c r="B2265" s="33" t="s">
        <v>7269</v>
      </c>
      <c r="C2265" s="33" t="s">
        <v>4862</v>
      </c>
      <c r="D2265" s="33">
        <v>9000</v>
      </c>
      <c r="E2265" s="33" t="s">
        <v>435</v>
      </c>
      <c r="F2265" s="33" t="s">
        <v>10991</v>
      </c>
      <c r="G2265" s="33" t="s">
        <v>10864</v>
      </c>
      <c r="H2265" s="33" t="s">
        <v>10865</v>
      </c>
      <c r="I2265" s="33" t="s">
        <v>10866</v>
      </c>
      <c r="J2265" s="88" t="str">
        <f t="shared" si="35"/>
        <v>SBS Mandala, Jozef II-straat 28, 9000 GENT</v>
      </c>
    </row>
    <row r="2266" spans="1:10" x14ac:dyDescent="0.25">
      <c r="A2266" s="33">
        <v>107813</v>
      </c>
      <c r="B2266" s="33" t="s">
        <v>487</v>
      </c>
      <c r="C2266" s="33" t="s">
        <v>4863</v>
      </c>
      <c r="D2266" s="33">
        <v>9230</v>
      </c>
      <c r="E2266" s="33" t="s">
        <v>448</v>
      </c>
      <c r="F2266" s="33" t="s">
        <v>2727</v>
      </c>
      <c r="G2266" s="33" t="s">
        <v>6925</v>
      </c>
      <c r="H2266" s="33" t="s">
        <v>6637</v>
      </c>
      <c r="I2266" s="33" t="s">
        <v>7388</v>
      </c>
      <c r="J2266" s="88" t="str">
        <f t="shared" si="35"/>
        <v>Vrije Basisschool, Wegvoeringstraat 59, 9230 WETTEREN</v>
      </c>
    </row>
    <row r="2267" spans="1:10" x14ac:dyDescent="0.25">
      <c r="A2267" s="33">
        <v>107821</v>
      </c>
      <c r="B2267" s="33" t="s">
        <v>6862</v>
      </c>
      <c r="C2267" s="33" t="s">
        <v>4864</v>
      </c>
      <c r="D2267" s="33">
        <v>9280</v>
      </c>
      <c r="E2267" s="33" t="s">
        <v>870</v>
      </c>
      <c r="F2267" s="33" t="s">
        <v>2728</v>
      </c>
      <c r="G2267" s="33" t="s">
        <v>10864</v>
      </c>
      <c r="H2267" s="33" t="s">
        <v>10865</v>
      </c>
      <c r="I2267" s="33" t="s">
        <v>10866</v>
      </c>
      <c r="J2267" s="88" t="str">
        <f t="shared" si="35"/>
        <v>VBS De Bellewij, Kapellenstraat 43, 9280 DENDERBELLE</v>
      </c>
    </row>
    <row r="2268" spans="1:10" x14ac:dyDescent="0.25">
      <c r="A2268" s="33">
        <v>107839</v>
      </c>
      <c r="B2268" s="33" t="s">
        <v>6393</v>
      </c>
      <c r="C2268" s="33" t="s">
        <v>4865</v>
      </c>
      <c r="D2268" s="33">
        <v>9100</v>
      </c>
      <c r="E2268" s="33" t="s">
        <v>325</v>
      </c>
      <c r="F2268" s="33" t="s">
        <v>2729</v>
      </c>
      <c r="G2268" s="33" t="s">
        <v>6925</v>
      </c>
      <c r="H2268" s="33" t="s">
        <v>6637</v>
      </c>
      <c r="I2268" s="33" t="s">
        <v>7388</v>
      </c>
      <c r="J2268" s="88" t="str">
        <f t="shared" si="35"/>
        <v>VBS Onze Lieve Vrouw Presentatie, Plezantstraat 135, 9100 SINT-NIKLAAS</v>
      </c>
    </row>
    <row r="2269" spans="1:10" x14ac:dyDescent="0.25">
      <c r="A2269" s="33">
        <v>107847</v>
      </c>
      <c r="B2269" s="33" t="s">
        <v>10755</v>
      </c>
      <c r="C2269" s="33" t="s">
        <v>4866</v>
      </c>
      <c r="D2269" s="33">
        <v>9060</v>
      </c>
      <c r="E2269" s="33" t="s">
        <v>438</v>
      </c>
      <c r="F2269" s="33" t="s">
        <v>2730</v>
      </c>
      <c r="G2269" s="33" t="s">
        <v>6925</v>
      </c>
      <c r="H2269" s="33" t="s">
        <v>6637</v>
      </c>
      <c r="I2269" s="33" t="s">
        <v>7388</v>
      </c>
      <c r="J2269" s="88" t="str">
        <f t="shared" si="35"/>
        <v>Vrije Basischool, Patronagestraat 52, 9060 ZELZATE</v>
      </c>
    </row>
    <row r="2270" spans="1:10" x14ac:dyDescent="0.25">
      <c r="A2270" s="33">
        <v>107862</v>
      </c>
      <c r="B2270" s="33" t="s">
        <v>10756</v>
      </c>
      <c r="C2270" s="33" t="s">
        <v>4867</v>
      </c>
      <c r="D2270" s="33">
        <v>9140</v>
      </c>
      <c r="E2270" s="33" t="s">
        <v>324</v>
      </c>
      <c r="F2270" s="33" t="s">
        <v>2731</v>
      </c>
      <c r="G2270" s="33" t="s">
        <v>6925</v>
      </c>
      <c r="H2270" s="33" t="s">
        <v>6637</v>
      </c>
      <c r="I2270" s="33" t="s">
        <v>7388</v>
      </c>
      <c r="J2270" s="88" t="str">
        <f t="shared" si="35"/>
        <v>VBS Sint-Amelbergaschool, Akkerstraat 42, 9140 TEMSE</v>
      </c>
    </row>
    <row r="2271" spans="1:10" x14ac:dyDescent="0.25">
      <c r="A2271" s="33">
        <v>107904</v>
      </c>
      <c r="B2271" s="33" t="s">
        <v>10757</v>
      </c>
      <c r="C2271" s="33" t="s">
        <v>4868</v>
      </c>
      <c r="D2271" s="33">
        <v>9800</v>
      </c>
      <c r="E2271" s="33" t="s">
        <v>480</v>
      </c>
      <c r="F2271" s="33" t="s">
        <v>2732</v>
      </c>
      <c r="G2271" s="33" t="s">
        <v>10864</v>
      </c>
      <c r="H2271" s="33" t="s">
        <v>10865</v>
      </c>
      <c r="I2271" s="33" t="s">
        <v>10866</v>
      </c>
      <c r="J2271" s="88" t="str">
        <f t="shared" si="35"/>
        <v>VBS Zeveren-Vinkt, Leeuwstraat 12_A, 9800 DEINZE</v>
      </c>
    </row>
    <row r="2272" spans="1:10" x14ac:dyDescent="0.25">
      <c r="A2272" s="33">
        <v>107912</v>
      </c>
      <c r="B2272" s="33" t="s">
        <v>6998</v>
      </c>
      <c r="C2272" s="33" t="s">
        <v>4869</v>
      </c>
      <c r="D2272" s="33">
        <v>9870</v>
      </c>
      <c r="E2272" s="33" t="s">
        <v>272</v>
      </c>
      <c r="F2272" s="33" t="s">
        <v>2733</v>
      </c>
      <c r="G2272" s="33" t="s">
        <v>10864</v>
      </c>
      <c r="H2272" s="33" t="s">
        <v>10865</v>
      </c>
      <c r="I2272" s="33" t="s">
        <v>10866</v>
      </c>
      <c r="J2272" s="88" t="str">
        <f t="shared" si="35"/>
        <v>VBS Leiebloem, Leihoekstraat 7, 9870 MACHELEN</v>
      </c>
    </row>
    <row r="2273" spans="1:10" x14ac:dyDescent="0.25">
      <c r="A2273" s="33">
        <v>107921</v>
      </c>
      <c r="B2273" s="33" t="s">
        <v>7452</v>
      </c>
      <c r="C2273" s="33" t="s">
        <v>4870</v>
      </c>
      <c r="D2273" s="33">
        <v>3220</v>
      </c>
      <c r="E2273" s="33" t="s">
        <v>663</v>
      </c>
      <c r="F2273" s="33" t="s">
        <v>2734</v>
      </c>
      <c r="G2273" s="33" t="s">
        <v>10864</v>
      </c>
      <c r="H2273" s="33" t="s">
        <v>10865</v>
      </c>
      <c r="I2273" s="33" t="s">
        <v>10866</v>
      </c>
      <c r="J2273" s="88" t="str">
        <f t="shared" si="35"/>
        <v>GBS Kortrijk-Dutsel- De Gobbel, Gobbelsrode 5, 3220 HOLSBEEK</v>
      </c>
    </row>
    <row r="2274" spans="1:10" x14ac:dyDescent="0.25">
      <c r="A2274" s="33">
        <v>107938</v>
      </c>
      <c r="B2274" s="33" t="s">
        <v>6394</v>
      </c>
      <c r="C2274" s="33" t="s">
        <v>4871</v>
      </c>
      <c r="D2274" s="33">
        <v>9240</v>
      </c>
      <c r="E2274" s="33" t="s">
        <v>825</v>
      </c>
      <c r="F2274" s="33" t="s">
        <v>2735</v>
      </c>
      <c r="G2274" s="33" t="s">
        <v>6925</v>
      </c>
      <c r="H2274" s="33" t="s">
        <v>6637</v>
      </c>
      <c r="I2274" s="33" t="s">
        <v>7388</v>
      </c>
      <c r="J2274" s="88" t="str">
        <f t="shared" si="35"/>
        <v>VBS De Kouter-basis Zele, Koevliet 1_A, 9240 ZELE</v>
      </c>
    </row>
    <row r="2275" spans="1:10" x14ac:dyDescent="0.25">
      <c r="A2275" s="33">
        <v>107946</v>
      </c>
      <c r="B2275" s="33" t="s">
        <v>6863</v>
      </c>
      <c r="C2275" s="33" t="s">
        <v>4872</v>
      </c>
      <c r="D2275" s="33">
        <v>1020</v>
      </c>
      <c r="E2275" s="33" t="s">
        <v>248</v>
      </c>
      <c r="F2275" s="33" t="s">
        <v>2736</v>
      </c>
      <c r="G2275" s="33" t="s">
        <v>6916</v>
      </c>
      <c r="H2275" s="33" t="s">
        <v>6621</v>
      </c>
      <c r="I2275" s="33" t="s">
        <v>7058</v>
      </c>
      <c r="J2275" s="88" t="str">
        <f t="shared" si="35"/>
        <v>VBS Regina Pacis Campus Pioenen, Pioenenstraat 4, 1020 LAKEN</v>
      </c>
    </row>
    <row r="2276" spans="1:10" x14ac:dyDescent="0.25">
      <c r="A2276" s="33">
        <v>107953</v>
      </c>
      <c r="B2276" s="33" t="s">
        <v>7453</v>
      </c>
      <c r="C2276" s="33" t="s">
        <v>4873</v>
      </c>
      <c r="D2276" s="33">
        <v>2220</v>
      </c>
      <c r="E2276" s="33" t="s">
        <v>342</v>
      </c>
      <c r="F2276" s="33" t="s">
        <v>2737</v>
      </c>
      <c r="G2276" s="33" t="s">
        <v>10394</v>
      </c>
      <c r="H2276" s="33" t="s">
        <v>10395</v>
      </c>
      <c r="I2276" s="33" t="s">
        <v>10396</v>
      </c>
      <c r="J2276" s="88" t="str">
        <f t="shared" si="35"/>
        <v>GBS De Zonne, Zonderschotsesteenweg 65, 2220 HEIST-OP-DEN-BERG</v>
      </c>
    </row>
    <row r="2277" spans="1:10" x14ac:dyDescent="0.25">
      <c r="A2277" s="33">
        <v>107995</v>
      </c>
      <c r="B2277" s="33" t="s">
        <v>6817</v>
      </c>
      <c r="C2277" s="33" t="s">
        <v>4874</v>
      </c>
      <c r="D2277" s="33">
        <v>9300</v>
      </c>
      <c r="E2277" s="33" t="s">
        <v>455</v>
      </c>
      <c r="F2277" s="33" t="s">
        <v>2738</v>
      </c>
      <c r="G2277" s="33" t="s">
        <v>10864</v>
      </c>
      <c r="H2277" s="33" t="s">
        <v>10865</v>
      </c>
      <c r="I2277" s="33" t="s">
        <v>10866</v>
      </c>
      <c r="J2277" s="88" t="str">
        <f t="shared" si="35"/>
        <v>VBS Sint-Maarten, Raffelgemstraat 8, 9300 AALST</v>
      </c>
    </row>
    <row r="2278" spans="1:10" x14ac:dyDescent="0.25">
      <c r="A2278" s="33">
        <v>108027</v>
      </c>
      <c r="B2278" s="33" t="s">
        <v>6395</v>
      </c>
      <c r="C2278" s="33" t="s">
        <v>4875</v>
      </c>
      <c r="D2278" s="33">
        <v>1080</v>
      </c>
      <c r="E2278" s="33" t="s">
        <v>488</v>
      </c>
      <c r="F2278" s="33" t="s">
        <v>2739</v>
      </c>
      <c r="G2278" s="33" t="s">
        <v>6916</v>
      </c>
      <c r="H2278" s="33" t="s">
        <v>6621</v>
      </c>
      <c r="I2278" s="33" t="s">
        <v>7058</v>
      </c>
      <c r="J2278" s="88" t="str">
        <f t="shared" si="35"/>
        <v>GO! KS Toverfluit, Toverfluitstraat 19, 1080 SINT-JANS-MOLENBEEK</v>
      </c>
    </row>
    <row r="2279" spans="1:10" x14ac:dyDescent="0.25">
      <c r="A2279" s="33">
        <v>108043</v>
      </c>
      <c r="B2279" s="33" t="s">
        <v>6396</v>
      </c>
      <c r="C2279" s="33" t="s">
        <v>4876</v>
      </c>
      <c r="D2279" s="33">
        <v>2920</v>
      </c>
      <c r="E2279" s="33" t="s">
        <v>291</v>
      </c>
      <c r="F2279" s="33" t="s">
        <v>2740</v>
      </c>
      <c r="G2279" s="33" t="s">
        <v>6920</v>
      </c>
      <c r="H2279" s="33" t="s">
        <v>6624</v>
      </c>
      <c r="I2279" s="33" t="s">
        <v>7061</v>
      </c>
      <c r="J2279" s="88" t="str">
        <f t="shared" si="35"/>
        <v>VBS Rinkrank, Pastoor Hensstraatje 14, 2920 KALMTHOUT</v>
      </c>
    </row>
    <row r="2280" spans="1:10" x14ac:dyDescent="0.25">
      <c r="A2280" s="33">
        <v>108051</v>
      </c>
      <c r="B2280" s="33" t="s">
        <v>7270</v>
      </c>
      <c r="C2280" s="33" t="s">
        <v>4877</v>
      </c>
      <c r="D2280" s="33">
        <v>1040</v>
      </c>
      <c r="E2280" s="33" t="s">
        <v>250</v>
      </c>
      <c r="F2280" s="33" t="s">
        <v>2741</v>
      </c>
      <c r="G2280" s="33" t="s">
        <v>6916</v>
      </c>
      <c r="H2280" s="33" t="s">
        <v>6621</v>
      </c>
      <c r="I2280" s="33" t="s">
        <v>7058</v>
      </c>
      <c r="J2280" s="88" t="str">
        <f t="shared" si="35"/>
        <v>GO! BS 't Regenboogje, Generaal Capiaumontstraat 73, 1040 ETTERBEEK</v>
      </c>
    </row>
    <row r="2281" spans="1:10" x14ac:dyDescent="0.25">
      <c r="A2281" s="33">
        <v>108225</v>
      </c>
      <c r="B2281" s="33" t="s">
        <v>10758</v>
      </c>
      <c r="C2281" s="33" t="s">
        <v>4878</v>
      </c>
      <c r="D2281" s="33">
        <v>8860</v>
      </c>
      <c r="E2281" s="33" t="s">
        <v>784</v>
      </c>
      <c r="F2281" s="33" t="s">
        <v>2742</v>
      </c>
      <c r="G2281" s="33" t="s">
        <v>10872</v>
      </c>
      <c r="H2281" s="33" t="s">
        <v>10873</v>
      </c>
      <c r="I2281" s="33" t="s">
        <v>10874</v>
      </c>
      <c r="J2281" s="88" t="str">
        <f t="shared" si="35"/>
        <v>VBS Sint- Katrien, Heulsestraat 111, 8860 LENDELEDE</v>
      </c>
    </row>
    <row r="2282" spans="1:10" x14ac:dyDescent="0.25">
      <c r="A2282" s="33">
        <v>109851</v>
      </c>
      <c r="B2282" s="33" t="s">
        <v>6397</v>
      </c>
      <c r="C2282" s="33" t="s">
        <v>4879</v>
      </c>
      <c r="D2282" s="33">
        <v>8310</v>
      </c>
      <c r="E2282" s="33" t="s">
        <v>402</v>
      </c>
      <c r="F2282" s="33" t="s">
        <v>2743</v>
      </c>
      <c r="G2282" s="33" t="s">
        <v>10872</v>
      </c>
      <c r="H2282" s="33" t="s">
        <v>10873</v>
      </c>
      <c r="I2282" s="33" t="s">
        <v>10874</v>
      </c>
      <c r="J2282" s="88" t="str">
        <f t="shared" si="35"/>
        <v>GO! freinetschool De Tandem, Leopold Debruynestraat 56, 8310 SINT-KRUIS</v>
      </c>
    </row>
    <row r="2283" spans="1:10" x14ac:dyDescent="0.25">
      <c r="A2283" s="33">
        <v>110064</v>
      </c>
      <c r="B2283" s="33" t="s">
        <v>7002</v>
      </c>
      <c r="C2283" s="33" t="s">
        <v>4880</v>
      </c>
      <c r="D2283" s="33">
        <v>9900</v>
      </c>
      <c r="E2283" s="33" t="s">
        <v>483</v>
      </c>
      <c r="F2283" s="33" t="s">
        <v>7879</v>
      </c>
      <c r="G2283" s="33" t="s">
        <v>10864</v>
      </c>
      <c r="H2283" s="33" t="s">
        <v>10865</v>
      </c>
      <c r="I2283" s="33" t="s">
        <v>10866</v>
      </c>
      <c r="J2283" s="88" t="str">
        <f t="shared" si="35"/>
        <v>VBS De Meidoorn, Zuidmoerstraat 125, 9900 EEKLO</v>
      </c>
    </row>
    <row r="2284" spans="1:10" x14ac:dyDescent="0.25">
      <c r="A2284" s="33">
        <v>110072</v>
      </c>
      <c r="B2284" s="33" t="s">
        <v>487</v>
      </c>
      <c r="C2284" s="33" t="s">
        <v>4881</v>
      </c>
      <c r="D2284" s="33">
        <v>9150</v>
      </c>
      <c r="E2284" s="33" t="s">
        <v>871</v>
      </c>
      <c r="F2284" s="33" t="s">
        <v>2744</v>
      </c>
      <c r="G2284" s="33" t="s">
        <v>6925</v>
      </c>
      <c r="H2284" s="33" t="s">
        <v>6637</v>
      </c>
      <c r="I2284" s="33" t="s">
        <v>7388</v>
      </c>
      <c r="J2284" s="88" t="str">
        <f t="shared" si="35"/>
        <v>Vrije Basisschool, Rupelmondestraat 42, 9150 BAZEL</v>
      </c>
    </row>
    <row r="2285" spans="1:10" x14ac:dyDescent="0.25">
      <c r="A2285" s="33">
        <v>110081</v>
      </c>
      <c r="B2285" s="33" t="s">
        <v>10759</v>
      </c>
      <c r="C2285" s="33" t="s">
        <v>4882</v>
      </c>
      <c r="D2285" s="33">
        <v>9940</v>
      </c>
      <c r="E2285" s="33" t="s">
        <v>439</v>
      </c>
      <c r="F2285" s="33" t="s">
        <v>2745</v>
      </c>
      <c r="G2285" s="33" t="s">
        <v>10864</v>
      </c>
      <c r="H2285" s="33" t="s">
        <v>10865</v>
      </c>
      <c r="I2285" s="33" t="s">
        <v>10866</v>
      </c>
      <c r="J2285" s="88" t="str">
        <f t="shared" si="35"/>
        <v>VBS De Schatkist Ertvelde, Eeklostraat 2, 9940 ERTVELDE</v>
      </c>
    </row>
    <row r="2286" spans="1:10" x14ac:dyDescent="0.25">
      <c r="A2286" s="33">
        <v>110098</v>
      </c>
      <c r="B2286" s="33" t="s">
        <v>6398</v>
      </c>
      <c r="C2286" s="33" t="s">
        <v>4883</v>
      </c>
      <c r="D2286" s="33">
        <v>9500</v>
      </c>
      <c r="E2286" s="33" t="s">
        <v>468</v>
      </c>
      <c r="F2286" s="33" t="s">
        <v>2746</v>
      </c>
      <c r="G2286" s="33" t="s">
        <v>10864</v>
      </c>
      <c r="H2286" s="33" t="s">
        <v>10865</v>
      </c>
      <c r="I2286" s="33" t="s">
        <v>10866</v>
      </c>
      <c r="J2286" s="88" t="str">
        <f t="shared" si="35"/>
        <v>VBS 't Karmelieten, Karmelietenstraat 57, 9500 GERAARDSBERGEN</v>
      </c>
    </row>
    <row r="2287" spans="1:10" x14ac:dyDescent="0.25">
      <c r="A2287" s="33">
        <v>110106</v>
      </c>
      <c r="B2287" s="33" t="s">
        <v>10760</v>
      </c>
      <c r="C2287" s="33" t="s">
        <v>4884</v>
      </c>
      <c r="D2287" s="33">
        <v>9552</v>
      </c>
      <c r="E2287" s="33" t="s">
        <v>4885</v>
      </c>
      <c r="F2287" s="33" t="s">
        <v>6399</v>
      </c>
      <c r="G2287" s="33" t="s">
        <v>10864</v>
      </c>
      <c r="H2287" s="33" t="s">
        <v>10865</v>
      </c>
      <c r="I2287" s="33" t="s">
        <v>10866</v>
      </c>
      <c r="J2287" s="88" t="str">
        <f t="shared" si="35"/>
        <v>VBS Borsbeke, Provincieweg 73_B, 9552 BORSBEKE</v>
      </c>
    </row>
    <row r="2288" spans="1:10" x14ac:dyDescent="0.25">
      <c r="A2288" s="33">
        <v>110205</v>
      </c>
      <c r="B2288" s="33" t="s">
        <v>6400</v>
      </c>
      <c r="C2288" s="33" t="s">
        <v>4886</v>
      </c>
      <c r="D2288" s="33">
        <v>3680</v>
      </c>
      <c r="E2288" s="33" t="s">
        <v>370</v>
      </c>
      <c r="F2288" s="33" t="s">
        <v>2747</v>
      </c>
      <c r="G2288" s="33" t="s">
        <v>10394</v>
      </c>
      <c r="H2288" s="33" t="s">
        <v>10395</v>
      </c>
      <c r="I2288" s="33" t="s">
        <v>10396</v>
      </c>
      <c r="J2288" s="88" t="str">
        <f t="shared" si="35"/>
        <v>VLS De Boomgaard, Eerste Straat 19, 3680 MAASEIK</v>
      </c>
    </row>
    <row r="2289" spans="1:10" x14ac:dyDescent="0.25">
      <c r="A2289" s="33">
        <v>110213</v>
      </c>
      <c r="B2289" s="33" t="s">
        <v>10248</v>
      </c>
      <c r="C2289" s="33" t="s">
        <v>4887</v>
      </c>
      <c r="D2289" s="33">
        <v>3740</v>
      </c>
      <c r="E2289" s="33" t="s">
        <v>872</v>
      </c>
      <c r="F2289" s="33" t="s">
        <v>2748</v>
      </c>
      <c r="G2289" s="33" t="s">
        <v>10394</v>
      </c>
      <c r="H2289" s="33" t="s">
        <v>10395</v>
      </c>
      <c r="I2289" s="33" t="s">
        <v>10396</v>
      </c>
      <c r="J2289" s="88" t="str">
        <f t="shared" si="35"/>
        <v>SBS Mopertingen- Hees, St.Catarinastraat 4, 3740 MOPERTINGEN</v>
      </c>
    </row>
    <row r="2290" spans="1:10" x14ac:dyDescent="0.25">
      <c r="A2290" s="33">
        <v>110221</v>
      </c>
      <c r="B2290" s="33" t="s">
        <v>6401</v>
      </c>
      <c r="C2290" s="33" t="s">
        <v>4888</v>
      </c>
      <c r="D2290" s="33">
        <v>3600</v>
      </c>
      <c r="E2290" s="33" t="s">
        <v>365</v>
      </c>
      <c r="F2290" s="33" t="s">
        <v>2749</v>
      </c>
      <c r="G2290" s="33" t="s">
        <v>10394</v>
      </c>
      <c r="H2290" s="33" t="s">
        <v>10395</v>
      </c>
      <c r="I2290" s="33" t="s">
        <v>10396</v>
      </c>
      <c r="J2290" s="88" t="str">
        <f t="shared" si="35"/>
        <v>VBS De Bladwijzer, Binnenlaan 1, 3600 GENK</v>
      </c>
    </row>
    <row r="2291" spans="1:10" x14ac:dyDescent="0.25">
      <c r="A2291" s="33">
        <v>110239</v>
      </c>
      <c r="B2291" s="33" t="s">
        <v>5308</v>
      </c>
      <c r="C2291" s="33" t="s">
        <v>4889</v>
      </c>
      <c r="D2291" s="33">
        <v>9660</v>
      </c>
      <c r="E2291" s="33" t="s">
        <v>873</v>
      </c>
      <c r="F2291" s="33" t="s">
        <v>2750</v>
      </c>
      <c r="G2291" s="33" t="s">
        <v>10864</v>
      </c>
      <c r="H2291" s="33" t="s">
        <v>10865</v>
      </c>
      <c r="I2291" s="33" t="s">
        <v>10866</v>
      </c>
      <c r="J2291" s="88" t="str">
        <f t="shared" si="35"/>
        <v>VBS Sint-Augustinus, Driehoekstraat 42_A, 9660 NEDERBRAKEL</v>
      </c>
    </row>
    <row r="2292" spans="1:10" x14ac:dyDescent="0.25">
      <c r="A2292" s="33">
        <v>110254</v>
      </c>
      <c r="B2292" s="33" t="s">
        <v>6402</v>
      </c>
      <c r="C2292" s="33" t="s">
        <v>4890</v>
      </c>
      <c r="D2292" s="33">
        <v>3020</v>
      </c>
      <c r="E2292" s="33" t="s">
        <v>338</v>
      </c>
      <c r="F2292" s="33" t="s">
        <v>2582</v>
      </c>
      <c r="G2292" s="33" t="s">
        <v>6916</v>
      </c>
      <c r="H2292" s="33" t="s">
        <v>6621</v>
      </c>
      <c r="I2292" s="33" t="s">
        <v>7058</v>
      </c>
      <c r="J2292" s="88" t="str">
        <f t="shared" si="35"/>
        <v>VKS De Kraal, Van Bladelstraat 29, 3020 HERENT</v>
      </c>
    </row>
    <row r="2293" spans="1:10" x14ac:dyDescent="0.25">
      <c r="A2293" s="33">
        <v>110271</v>
      </c>
      <c r="B2293" s="33" t="s">
        <v>6388</v>
      </c>
      <c r="C2293" s="33" t="s">
        <v>4891</v>
      </c>
      <c r="D2293" s="33">
        <v>8310</v>
      </c>
      <c r="E2293" s="33" t="s">
        <v>402</v>
      </c>
      <c r="F2293" s="33" t="s">
        <v>2751</v>
      </c>
      <c r="G2293" s="33" t="s">
        <v>10872</v>
      </c>
      <c r="H2293" s="33" t="s">
        <v>10873</v>
      </c>
      <c r="I2293" s="33" t="s">
        <v>10874</v>
      </c>
      <c r="J2293" s="88" t="str">
        <f t="shared" si="35"/>
        <v>VBS Mozaiek, Pastorieweg 4, 8310 SINT-KRUIS</v>
      </c>
    </row>
    <row r="2294" spans="1:10" x14ac:dyDescent="0.25">
      <c r="A2294" s="33">
        <v>110429</v>
      </c>
      <c r="B2294" s="33" t="s">
        <v>6403</v>
      </c>
      <c r="C2294" s="33" t="s">
        <v>4892</v>
      </c>
      <c r="D2294" s="33">
        <v>8000</v>
      </c>
      <c r="E2294" s="33" t="s">
        <v>387</v>
      </c>
      <c r="F2294" s="33" t="s">
        <v>2752</v>
      </c>
      <c r="G2294" s="33" t="s">
        <v>10872</v>
      </c>
      <c r="H2294" s="33" t="s">
        <v>10873</v>
      </c>
      <c r="I2294" s="33" t="s">
        <v>10874</v>
      </c>
      <c r="J2294" s="88" t="str">
        <f t="shared" si="35"/>
        <v>VBS SLHD De Smalle, Smallestraat 2, 8000 BRUGGE</v>
      </c>
    </row>
    <row r="2295" spans="1:10" x14ac:dyDescent="0.25">
      <c r="A2295" s="33">
        <v>110437</v>
      </c>
      <c r="B2295" s="33" t="s">
        <v>10761</v>
      </c>
      <c r="C2295" s="33" t="s">
        <v>4893</v>
      </c>
      <c r="D2295" s="33">
        <v>8870</v>
      </c>
      <c r="E2295" s="33" t="s">
        <v>422</v>
      </c>
      <c r="F2295" s="33" t="s">
        <v>2753</v>
      </c>
      <c r="G2295" s="33" t="s">
        <v>10872</v>
      </c>
      <c r="H2295" s="33" t="s">
        <v>10873</v>
      </c>
      <c r="I2295" s="33" t="s">
        <v>10874</v>
      </c>
      <c r="J2295" s="88" t="str">
        <f t="shared" si="35"/>
        <v>VBS Prizma - De stadsparel, Baron de Pélichystraat 6, 8870 IZEGEM</v>
      </c>
    </row>
    <row r="2296" spans="1:10" x14ac:dyDescent="0.25">
      <c r="A2296" s="33">
        <v>110445</v>
      </c>
      <c r="B2296" s="33" t="s">
        <v>6404</v>
      </c>
      <c r="C2296" s="33" t="s">
        <v>4894</v>
      </c>
      <c r="D2296" s="33">
        <v>8980</v>
      </c>
      <c r="E2296" s="33" t="s">
        <v>874</v>
      </c>
      <c r="F2296" s="33" t="s">
        <v>2754</v>
      </c>
      <c r="G2296" s="33" t="s">
        <v>10872</v>
      </c>
      <c r="H2296" s="33" t="s">
        <v>10873</v>
      </c>
      <c r="I2296" s="33" t="s">
        <v>10874</v>
      </c>
      <c r="J2296" s="88" t="str">
        <f t="shared" si="35"/>
        <v>VBS De Fontein, 4e Regiment Karabiniersstraat 9, 8980 PASSENDALE</v>
      </c>
    </row>
    <row r="2297" spans="1:10" x14ac:dyDescent="0.25">
      <c r="A2297" s="33">
        <v>110452</v>
      </c>
      <c r="B2297" s="33" t="s">
        <v>6405</v>
      </c>
      <c r="C2297" s="33" t="s">
        <v>4895</v>
      </c>
      <c r="D2297" s="33">
        <v>1740</v>
      </c>
      <c r="E2297" s="33" t="s">
        <v>269</v>
      </c>
      <c r="F2297" s="33" t="s">
        <v>2755</v>
      </c>
      <c r="G2297" s="33" t="s">
        <v>6916</v>
      </c>
      <c r="H2297" s="33" t="s">
        <v>6621</v>
      </c>
      <c r="I2297" s="33" t="s">
        <v>7058</v>
      </c>
      <c r="J2297" s="88" t="str">
        <f t="shared" si="35"/>
        <v>VBS De Brug, Statiestraat 35_A, 1740 TERNAT</v>
      </c>
    </row>
    <row r="2298" spans="1:10" x14ac:dyDescent="0.25">
      <c r="A2298" s="33">
        <v>110461</v>
      </c>
      <c r="B2298" s="33" t="s">
        <v>124</v>
      </c>
      <c r="C2298" s="33" t="s">
        <v>4896</v>
      </c>
      <c r="D2298" s="33">
        <v>8792</v>
      </c>
      <c r="E2298" s="33" t="s">
        <v>779</v>
      </c>
      <c r="F2298" s="33" t="s">
        <v>2756</v>
      </c>
      <c r="G2298" s="33" t="s">
        <v>10872</v>
      </c>
      <c r="H2298" s="33" t="s">
        <v>10873</v>
      </c>
      <c r="I2298" s="33" t="s">
        <v>10874</v>
      </c>
      <c r="J2298" s="88" t="str">
        <f t="shared" si="35"/>
        <v>Stedelijke Basisschool, Pompoenstraat 44, 8792 DESSELGEM</v>
      </c>
    </row>
    <row r="2299" spans="1:10" x14ac:dyDescent="0.25">
      <c r="A2299" s="33">
        <v>110478</v>
      </c>
      <c r="B2299" s="33" t="s">
        <v>6406</v>
      </c>
      <c r="C2299" s="33" t="s">
        <v>4897</v>
      </c>
      <c r="D2299" s="33">
        <v>8760</v>
      </c>
      <c r="E2299" s="33" t="s">
        <v>795</v>
      </c>
      <c r="F2299" s="33" t="s">
        <v>2757</v>
      </c>
      <c r="G2299" s="33" t="s">
        <v>10872</v>
      </c>
      <c r="H2299" s="33" t="s">
        <v>10873</v>
      </c>
      <c r="I2299" s="33" t="s">
        <v>10874</v>
      </c>
      <c r="J2299" s="88" t="str">
        <f t="shared" si="35"/>
        <v>VLS Sint-Amandus, Schutterijstraat 6, 8760 MEULEBEKE</v>
      </c>
    </row>
    <row r="2300" spans="1:10" x14ac:dyDescent="0.25">
      <c r="A2300" s="33">
        <v>110494</v>
      </c>
      <c r="B2300" s="33" t="s">
        <v>6407</v>
      </c>
      <c r="C2300" s="33" t="s">
        <v>4898</v>
      </c>
      <c r="D2300" s="33">
        <v>2018</v>
      </c>
      <c r="E2300" s="33" t="s">
        <v>2896</v>
      </c>
      <c r="F2300" s="33" t="s">
        <v>2758</v>
      </c>
      <c r="G2300" s="33" t="s">
        <v>6920</v>
      </c>
      <c r="H2300" s="33" t="s">
        <v>6624</v>
      </c>
      <c r="I2300" s="33" t="s">
        <v>7061</v>
      </c>
      <c r="J2300" s="88" t="str">
        <f t="shared" si="35"/>
        <v>VBS Bais Chinuch, Lamorinièrestraat 83, 2018 ANTWERPEN</v>
      </c>
    </row>
    <row r="2301" spans="1:10" x14ac:dyDescent="0.25">
      <c r="A2301" s="33">
        <v>110511</v>
      </c>
      <c r="B2301" s="33" t="s">
        <v>7271</v>
      </c>
      <c r="C2301" s="33" t="s">
        <v>4899</v>
      </c>
      <c r="D2301" s="33">
        <v>2170</v>
      </c>
      <c r="E2301" s="33" t="s">
        <v>280</v>
      </c>
      <c r="F2301" s="33" t="s">
        <v>10992</v>
      </c>
      <c r="G2301" s="33" t="s">
        <v>6925</v>
      </c>
      <c r="H2301" s="33" t="s">
        <v>6637</v>
      </c>
      <c r="I2301" s="33" t="s">
        <v>7388</v>
      </c>
      <c r="J2301" s="88" t="str">
        <f t="shared" si="35"/>
        <v>VLS Joma, Maantjessteenweg 130, 2170 MERKSEM</v>
      </c>
    </row>
    <row r="2302" spans="1:10" x14ac:dyDescent="0.25">
      <c r="A2302" s="33">
        <v>110528</v>
      </c>
      <c r="B2302" s="33" t="s">
        <v>6408</v>
      </c>
      <c r="C2302" s="33" t="s">
        <v>4900</v>
      </c>
      <c r="D2302" s="33">
        <v>2220</v>
      </c>
      <c r="E2302" s="33" t="s">
        <v>342</v>
      </c>
      <c r="F2302" s="33" t="s">
        <v>7272</v>
      </c>
      <c r="G2302" s="33" t="s">
        <v>6920</v>
      </c>
      <c r="H2302" s="33" t="s">
        <v>6624</v>
      </c>
      <c r="I2302" s="33" t="s">
        <v>7061</v>
      </c>
      <c r="J2302" s="88" t="str">
        <f t="shared" si="35"/>
        <v>GO! leefschool Pluishoek, Pluishoekstraat 3, 2220 HEIST-OP-DEN-BERG</v>
      </c>
    </row>
    <row r="2303" spans="1:10" x14ac:dyDescent="0.25">
      <c r="A2303" s="33">
        <v>110551</v>
      </c>
      <c r="B2303" s="33" t="s">
        <v>5385</v>
      </c>
      <c r="C2303" s="33" t="s">
        <v>4901</v>
      </c>
      <c r="D2303" s="33">
        <v>2000</v>
      </c>
      <c r="E2303" s="33" t="s">
        <v>2896</v>
      </c>
      <c r="F2303" s="33" t="s">
        <v>1372</v>
      </c>
      <c r="G2303" s="33" t="s">
        <v>6920</v>
      </c>
      <c r="H2303" s="33" t="s">
        <v>6624</v>
      </c>
      <c r="I2303" s="33" t="s">
        <v>7061</v>
      </c>
      <c r="J2303" s="88" t="str">
        <f t="shared" si="35"/>
        <v>VBS Sint-Ludgardis, Bervoetstraat 25, 2000 ANTWERPEN</v>
      </c>
    </row>
    <row r="2304" spans="1:10" x14ac:dyDescent="0.25">
      <c r="A2304" s="33">
        <v>110569</v>
      </c>
      <c r="B2304" s="33" t="s">
        <v>6409</v>
      </c>
      <c r="C2304" s="33" t="s">
        <v>4902</v>
      </c>
      <c r="D2304" s="33">
        <v>2600</v>
      </c>
      <c r="E2304" s="33" t="s">
        <v>590</v>
      </c>
      <c r="F2304" s="33" t="s">
        <v>2759</v>
      </c>
      <c r="G2304" s="33" t="s">
        <v>6920</v>
      </c>
      <c r="H2304" s="33" t="s">
        <v>6624</v>
      </c>
      <c r="I2304" s="33" t="s">
        <v>7061</v>
      </c>
      <c r="J2304" s="88" t="str">
        <f t="shared" si="35"/>
        <v>VBS Het Hinkelpad, Geluwestraat 4, 2600 BERCHEM</v>
      </c>
    </row>
    <row r="2305" spans="1:10" x14ac:dyDescent="0.25">
      <c r="A2305" s="33">
        <v>110577</v>
      </c>
      <c r="B2305" s="33" t="s">
        <v>10993</v>
      </c>
      <c r="C2305" s="33" t="s">
        <v>4903</v>
      </c>
      <c r="D2305" s="33">
        <v>2222</v>
      </c>
      <c r="E2305" s="33" t="s">
        <v>875</v>
      </c>
      <c r="F2305" s="33" t="s">
        <v>2760</v>
      </c>
      <c r="G2305" s="33" t="s">
        <v>6925</v>
      </c>
      <c r="H2305" s="33" t="s">
        <v>6637</v>
      </c>
      <c r="I2305" s="33" t="s">
        <v>7388</v>
      </c>
      <c r="J2305" s="88" t="str">
        <f t="shared" si="35"/>
        <v>VBS De Droomboom, Schoolstraat 23, 2222 ITEGEM</v>
      </c>
    </row>
    <row r="2306" spans="1:10" x14ac:dyDescent="0.25">
      <c r="A2306" s="33">
        <v>110601</v>
      </c>
      <c r="B2306" s="33" t="s">
        <v>6410</v>
      </c>
      <c r="C2306" s="33" t="s">
        <v>4904</v>
      </c>
      <c r="D2306" s="33">
        <v>2880</v>
      </c>
      <c r="E2306" s="33" t="s">
        <v>323</v>
      </c>
      <c r="F2306" s="33" t="s">
        <v>2761</v>
      </c>
      <c r="G2306" s="33" t="s">
        <v>6925</v>
      </c>
      <c r="H2306" s="33" t="s">
        <v>6637</v>
      </c>
      <c r="I2306" s="33" t="s">
        <v>7388</v>
      </c>
      <c r="J2306" s="88" t="str">
        <f t="shared" si="35"/>
        <v>VLS OLVP Bornem, Rijkenhoek 2, 2880 BORNEM</v>
      </c>
    </row>
    <row r="2307" spans="1:10" x14ac:dyDescent="0.25">
      <c r="A2307" s="33">
        <v>110627</v>
      </c>
      <c r="B2307" s="33" t="s">
        <v>10762</v>
      </c>
      <c r="C2307" s="33" t="s">
        <v>4905</v>
      </c>
      <c r="D2307" s="33">
        <v>2650</v>
      </c>
      <c r="E2307" s="33" t="s">
        <v>314</v>
      </c>
      <c r="F2307" s="33" t="s">
        <v>854</v>
      </c>
      <c r="G2307" s="33" t="s">
        <v>6920</v>
      </c>
      <c r="H2307" s="33" t="s">
        <v>6624</v>
      </c>
      <c r="I2307" s="33" t="s">
        <v>7061</v>
      </c>
      <c r="J2307" s="88" t="str">
        <f t="shared" ref="J2307:J2370" si="36">IF(A2307="","",B2307&amp;", "&amp;C2307&amp;", "&amp;D2307&amp;" "&amp;E2307)</f>
        <v>VKS De Link, Patronaatstraat 28, 2650 EDEGEM</v>
      </c>
    </row>
    <row r="2308" spans="1:10" x14ac:dyDescent="0.25">
      <c r="A2308" s="33">
        <v>110643</v>
      </c>
      <c r="B2308" s="33" t="s">
        <v>10763</v>
      </c>
      <c r="C2308" s="33" t="s">
        <v>10249</v>
      </c>
      <c r="D2308" s="33">
        <v>8450</v>
      </c>
      <c r="E2308" s="33" t="s">
        <v>60</v>
      </c>
      <c r="F2308" s="33" t="s">
        <v>2762</v>
      </c>
      <c r="G2308" s="33" t="s">
        <v>6925</v>
      </c>
      <c r="H2308" s="33" t="s">
        <v>6637</v>
      </c>
      <c r="I2308" s="33" t="s">
        <v>7388</v>
      </c>
      <c r="J2308" s="88" t="str">
        <f t="shared" si="36"/>
        <v>GO! BS Europa_Bredene, Europastraat 2, 8450 BREDENE</v>
      </c>
    </row>
    <row r="2309" spans="1:10" x14ac:dyDescent="0.25">
      <c r="A2309" s="33">
        <v>110676</v>
      </c>
      <c r="B2309" s="33" t="s">
        <v>7273</v>
      </c>
      <c r="C2309" s="33" t="s">
        <v>4906</v>
      </c>
      <c r="D2309" s="33">
        <v>1082</v>
      </c>
      <c r="E2309" s="33" t="s">
        <v>255</v>
      </c>
      <c r="F2309" s="33" t="s">
        <v>2763</v>
      </c>
      <c r="G2309" s="33" t="s">
        <v>6916</v>
      </c>
      <c r="H2309" s="33" t="s">
        <v>6621</v>
      </c>
      <c r="I2309" s="33" t="s">
        <v>7058</v>
      </c>
      <c r="J2309" s="88" t="str">
        <f t="shared" si="36"/>
        <v>GO! BS Zavelput, Gulden Koornstraat 15, 1082 SINT-AGATHA-BERCHEM</v>
      </c>
    </row>
    <row r="2310" spans="1:10" x14ac:dyDescent="0.25">
      <c r="A2310" s="33">
        <v>110684</v>
      </c>
      <c r="B2310" s="33" t="s">
        <v>7274</v>
      </c>
      <c r="C2310" s="33" t="s">
        <v>4907</v>
      </c>
      <c r="D2310" s="33">
        <v>9500</v>
      </c>
      <c r="E2310" s="33" t="s">
        <v>468</v>
      </c>
      <c r="F2310" s="33" t="s">
        <v>2764</v>
      </c>
      <c r="G2310" s="33" t="s">
        <v>6925</v>
      </c>
      <c r="H2310" s="33" t="s">
        <v>6637</v>
      </c>
      <c r="I2310" s="33" t="s">
        <v>7388</v>
      </c>
      <c r="J2310" s="88" t="str">
        <f t="shared" si="36"/>
        <v>VBS Onafhank. Freinetschool De Klaproos, Groteweg 240, 9500 GERAARDSBERGEN</v>
      </c>
    </row>
    <row r="2311" spans="1:10" x14ac:dyDescent="0.25">
      <c r="A2311" s="33">
        <v>110692</v>
      </c>
      <c r="B2311" s="33" t="s">
        <v>10764</v>
      </c>
      <c r="C2311" s="33" t="s">
        <v>4908</v>
      </c>
      <c r="D2311" s="33">
        <v>8450</v>
      </c>
      <c r="E2311" s="33" t="s">
        <v>60</v>
      </c>
      <c r="F2311" s="33" t="s">
        <v>2765</v>
      </c>
      <c r="G2311" s="33" t="s">
        <v>6925</v>
      </c>
      <c r="H2311" s="33" t="s">
        <v>6637</v>
      </c>
      <c r="I2311" s="33" t="s">
        <v>7388</v>
      </c>
      <c r="J2311" s="88" t="str">
        <f t="shared" si="36"/>
        <v>GO! BS De Zandlopertjes_Bredene, Schoollaan 10, 8450 BREDENE</v>
      </c>
    </row>
    <row r="2312" spans="1:10" x14ac:dyDescent="0.25">
      <c r="A2312" s="33">
        <v>110726</v>
      </c>
      <c r="B2312" s="33" t="s">
        <v>6999</v>
      </c>
      <c r="C2312" s="33" t="s">
        <v>6411</v>
      </c>
      <c r="D2312" s="33">
        <v>2590</v>
      </c>
      <c r="E2312" s="33" t="s">
        <v>318</v>
      </c>
      <c r="F2312" s="33" t="s">
        <v>6412</v>
      </c>
      <c r="G2312" s="33" t="s">
        <v>10516</v>
      </c>
      <c r="H2312" s="33" t="s">
        <v>10517</v>
      </c>
      <c r="I2312" s="33" t="s">
        <v>10518</v>
      </c>
      <c r="J2312" s="88" t="str">
        <f t="shared" si="36"/>
        <v>GO! LSBO De Balderschool, Doelstraat 36_A1, 2590 BERLAAR</v>
      </c>
    </row>
    <row r="2313" spans="1:10" x14ac:dyDescent="0.25">
      <c r="A2313" s="33">
        <v>111047</v>
      </c>
      <c r="B2313" s="33" t="s">
        <v>7275</v>
      </c>
      <c r="C2313" s="33" t="s">
        <v>4909</v>
      </c>
      <c r="D2313" s="33">
        <v>3001</v>
      </c>
      <c r="E2313" s="33" t="s">
        <v>339</v>
      </c>
      <c r="F2313" s="33" t="s">
        <v>2766</v>
      </c>
      <c r="G2313" s="33" t="s">
        <v>6916</v>
      </c>
      <c r="H2313" s="33" t="s">
        <v>6621</v>
      </c>
      <c r="I2313" s="33" t="s">
        <v>7058</v>
      </c>
      <c r="J2313" s="88" t="str">
        <f t="shared" si="36"/>
        <v>VBS Sint-Norbertus, Geldenaaksebaan 200, 3001 HEVERLEE</v>
      </c>
    </row>
    <row r="2314" spans="1:10" x14ac:dyDescent="0.25">
      <c r="A2314" s="33">
        <v>111104</v>
      </c>
      <c r="B2314" s="33" t="s">
        <v>7276</v>
      </c>
      <c r="C2314" s="33" t="s">
        <v>4910</v>
      </c>
      <c r="D2314" s="33">
        <v>8700</v>
      </c>
      <c r="E2314" s="33" t="s">
        <v>430</v>
      </c>
      <c r="F2314" s="33" t="s">
        <v>2767</v>
      </c>
      <c r="G2314" s="33" t="s">
        <v>6925</v>
      </c>
      <c r="H2314" s="33" t="s">
        <v>6637</v>
      </c>
      <c r="I2314" s="33" t="s">
        <v>7388</v>
      </c>
      <c r="J2314" s="88" t="str">
        <f t="shared" si="36"/>
        <v>GO! freinetschool Het Reuzenhuis Tielt, Gruuthusestraat 90, 8700 TIELT</v>
      </c>
    </row>
    <row r="2315" spans="1:10" x14ac:dyDescent="0.25">
      <c r="A2315" s="33">
        <v>111138</v>
      </c>
      <c r="B2315" s="33" t="s">
        <v>6413</v>
      </c>
      <c r="C2315" s="33" t="s">
        <v>4911</v>
      </c>
      <c r="D2315" s="33">
        <v>2800</v>
      </c>
      <c r="E2315" s="33" t="s">
        <v>331</v>
      </c>
      <c r="F2315" s="33" t="s">
        <v>2768</v>
      </c>
      <c r="G2315" s="33" t="s">
        <v>6925</v>
      </c>
      <c r="H2315" s="33" t="s">
        <v>6637</v>
      </c>
      <c r="I2315" s="33" t="s">
        <v>7388</v>
      </c>
      <c r="J2315" s="88" t="str">
        <f t="shared" si="36"/>
        <v>GO! Freinetschool Villa Zonnebloem, Berthoudersplein 22, 2800 MECHELEN</v>
      </c>
    </row>
    <row r="2316" spans="1:10" x14ac:dyDescent="0.25">
      <c r="A2316" s="33">
        <v>111914</v>
      </c>
      <c r="B2316" s="33" t="s">
        <v>6414</v>
      </c>
      <c r="C2316" s="33" t="s">
        <v>4912</v>
      </c>
      <c r="D2316" s="33">
        <v>1150</v>
      </c>
      <c r="E2316" s="33" t="s">
        <v>258</v>
      </c>
      <c r="F2316" s="33" t="s">
        <v>2769</v>
      </c>
      <c r="G2316" s="33" t="s">
        <v>6916</v>
      </c>
      <c r="H2316" s="33" t="s">
        <v>6621</v>
      </c>
      <c r="I2316" s="33" t="s">
        <v>7058</v>
      </c>
      <c r="J2316" s="88" t="str">
        <f t="shared" si="36"/>
        <v>GBS Mooi-Bos, Doorndal 3, 1150 SINT-PIETERS-WOLUWE</v>
      </c>
    </row>
    <row r="2317" spans="1:10" x14ac:dyDescent="0.25">
      <c r="A2317" s="33">
        <v>111955</v>
      </c>
      <c r="B2317" s="33" t="s">
        <v>486</v>
      </c>
      <c r="C2317" s="33" t="s">
        <v>4913</v>
      </c>
      <c r="D2317" s="33">
        <v>1700</v>
      </c>
      <c r="E2317" s="33" t="s">
        <v>268</v>
      </c>
      <c r="F2317" s="33" t="s">
        <v>2770</v>
      </c>
      <c r="G2317" s="33" t="s">
        <v>6916</v>
      </c>
      <c r="H2317" s="33" t="s">
        <v>6621</v>
      </c>
      <c r="I2317" s="33" t="s">
        <v>7058</v>
      </c>
      <c r="J2317" s="88" t="str">
        <f t="shared" si="36"/>
        <v>Vrije Kleuterschool, Stationsstraat 271, 1700 DILBEEK</v>
      </c>
    </row>
    <row r="2318" spans="1:10" x14ac:dyDescent="0.25">
      <c r="A2318" s="33">
        <v>112177</v>
      </c>
      <c r="B2318" s="33" t="s">
        <v>6415</v>
      </c>
      <c r="C2318" s="33" t="s">
        <v>4914</v>
      </c>
      <c r="D2318" s="33">
        <v>3630</v>
      </c>
      <c r="E2318" s="33" t="s">
        <v>366</v>
      </c>
      <c r="F2318" s="33" t="s">
        <v>2771</v>
      </c>
      <c r="G2318" s="33" t="s">
        <v>10394</v>
      </c>
      <c r="H2318" s="33" t="s">
        <v>10395</v>
      </c>
      <c r="I2318" s="33" t="s">
        <v>10396</v>
      </c>
      <c r="J2318" s="88" t="str">
        <f t="shared" si="36"/>
        <v>VBS De Triangel, Gouv.H. Verwilghenlaan 37, 3630 MAASMECHELEN</v>
      </c>
    </row>
    <row r="2319" spans="1:10" x14ac:dyDescent="0.25">
      <c r="A2319" s="33">
        <v>112185</v>
      </c>
      <c r="B2319" s="33" t="s">
        <v>6416</v>
      </c>
      <c r="C2319" s="33" t="s">
        <v>4915</v>
      </c>
      <c r="D2319" s="33">
        <v>3545</v>
      </c>
      <c r="E2319" s="33" t="s">
        <v>876</v>
      </c>
      <c r="F2319" s="33" t="s">
        <v>2772</v>
      </c>
      <c r="G2319" s="33" t="s">
        <v>10394</v>
      </c>
      <c r="H2319" s="33" t="s">
        <v>10395</v>
      </c>
      <c r="I2319" s="33" t="s">
        <v>10396</v>
      </c>
      <c r="J2319" s="88" t="str">
        <f t="shared" si="36"/>
        <v>VBS Wegwijs, Generaal de Wittestraat 29, 3545 HALEN</v>
      </c>
    </row>
    <row r="2320" spans="1:10" x14ac:dyDescent="0.25">
      <c r="A2320" s="33">
        <v>112383</v>
      </c>
      <c r="B2320" s="33" t="s">
        <v>6417</v>
      </c>
      <c r="C2320" s="33" t="s">
        <v>3493</v>
      </c>
      <c r="D2320" s="33">
        <v>2900</v>
      </c>
      <c r="E2320" s="33" t="s">
        <v>285</v>
      </c>
      <c r="F2320" s="33" t="s">
        <v>1443</v>
      </c>
      <c r="G2320" s="33" t="s">
        <v>6920</v>
      </c>
      <c r="H2320" s="33" t="s">
        <v>6624</v>
      </c>
      <c r="I2320" s="33" t="s">
        <v>7061</v>
      </c>
      <c r="J2320" s="88" t="str">
        <f t="shared" si="36"/>
        <v>VBS 2 Bloemendaal, Paalstraat 309, 2900 SCHOTEN</v>
      </c>
    </row>
    <row r="2321" spans="1:10" x14ac:dyDescent="0.25">
      <c r="A2321" s="33">
        <v>112474</v>
      </c>
      <c r="B2321" s="33" t="s">
        <v>6418</v>
      </c>
      <c r="C2321" s="33" t="s">
        <v>4916</v>
      </c>
      <c r="D2321" s="33">
        <v>2630</v>
      </c>
      <c r="E2321" s="33" t="s">
        <v>321</v>
      </c>
      <c r="F2321" s="33" t="s">
        <v>2773</v>
      </c>
      <c r="G2321" s="33" t="s">
        <v>6920</v>
      </c>
      <c r="H2321" s="33" t="s">
        <v>6624</v>
      </c>
      <c r="I2321" s="33" t="s">
        <v>7061</v>
      </c>
      <c r="J2321" s="88" t="str">
        <f t="shared" si="36"/>
        <v>GBS Cade, della Faillelaan 36, 2630 AARTSELAAR</v>
      </c>
    </row>
    <row r="2322" spans="1:10" x14ac:dyDescent="0.25">
      <c r="A2322" s="33">
        <v>112482</v>
      </c>
      <c r="B2322" s="33" t="s">
        <v>6419</v>
      </c>
      <c r="C2322" s="33" t="s">
        <v>4917</v>
      </c>
      <c r="D2322" s="33">
        <v>2100</v>
      </c>
      <c r="E2322" s="33" t="s">
        <v>543</v>
      </c>
      <c r="F2322" s="33" t="s">
        <v>2774</v>
      </c>
      <c r="G2322" s="33" t="s">
        <v>6920</v>
      </c>
      <c r="H2322" s="33" t="s">
        <v>6624</v>
      </c>
      <c r="I2322" s="33" t="s">
        <v>7061</v>
      </c>
      <c r="J2322" s="88" t="str">
        <f t="shared" si="36"/>
        <v>VBS Axijoma, Sint-Fredegandusstraat 32, 2100 DEURNE</v>
      </c>
    </row>
    <row r="2323" spans="1:10" x14ac:dyDescent="0.25">
      <c r="A2323" s="33">
        <v>112524</v>
      </c>
      <c r="B2323" s="33" t="s">
        <v>6420</v>
      </c>
      <c r="C2323" s="33" t="s">
        <v>3489</v>
      </c>
      <c r="D2323" s="33">
        <v>2900</v>
      </c>
      <c r="E2323" s="33" t="s">
        <v>285</v>
      </c>
      <c r="F2323" s="33" t="s">
        <v>1439</v>
      </c>
      <c r="G2323" s="33" t="s">
        <v>6920</v>
      </c>
      <c r="H2323" s="33" t="s">
        <v>6624</v>
      </c>
      <c r="I2323" s="33" t="s">
        <v>7061</v>
      </c>
      <c r="J2323" s="88" t="str">
        <f t="shared" si="36"/>
        <v>VBS 2 Sint-Cordula, Vordensteinstraat 32, 2900 SCHOTEN</v>
      </c>
    </row>
    <row r="2324" spans="1:10" x14ac:dyDescent="0.25">
      <c r="A2324" s="33">
        <v>112565</v>
      </c>
      <c r="B2324" s="33" t="s">
        <v>6421</v>
      </c>
      <c r="C2324" s="33" t="s">
        <v>4918</v>
      </c>
      <c r="D2324" s="33">
        <v>1560</v>
      </c>
      <c r="E2324" s="33" t="s">
        <v>279</v>
      </c>
      <c r="F2324" s="33" t="s">
        <v>2775</v>
      </c>
      <c r="G2324" s="33" t="s">
        <v>6916</v>
      </c>
      <c r="H2324" s="33" t="s">
        <v>6621</v>
      </c>
      <c r="I2324" s="33" t="s">
        <v>7058</v>
      </c>
      <c r="J2324" s="88" t="str">
        <f t="shared" si="36"/>
        <v>VKS Sint- Clemensschool, Désiré Vandervaerenstraat 1_a, 1560 HOEILAART</v>
      </c>
    </row>
    <row r="2325" spans="1:10" x14ac:dyDescent="0.25">
      <c r="A2325" s="33">
        <v>112623</v>
      </c>
      <c r="B2325" s="33" t="s">
        <v>6508</v>
      </c>
      <c r="C2325" s="33" t="s">
        <v>4919</v>
      </c>
      <c r="D2325" s="33">
        <v>2640</v>
      </c>
      <c r="E2325" s="33" t="s">
        <v>313</v>
      </c>
      <c r="F2325" s="33" t="s">
        <v>2776</v>
      </c>
      <c r="G2325" s="33" t="s">
        <v>6920</v>
      </c>
      <c r="H2325" s="33" t="s">
        <v>6624</v>
      </c>
      <c r="I2325" s="33" t="s">
        <v>7061</v>
      </c>
      <c r="J2325" s="88" t="str">
        <f t="shared" si="36"/>
        <v>VBS De Tandem, Sint-Benedictusstraat 14_A, 2640 MORTSEL</v>
      </c>
    </row>
    <row r="2326" spans="1:10" x14ac:dyDescent="0.25">
      <c r="A2326" s="33">
        <v>112631</v>
      </c>
      <c r="B2326" s="33" t="s">
        <v>7277</v>
      </c>
      <c r="C2326" s="33" t="s">
        <v>4920</v>
      </c>
      <c r="D2326" s="33">
        <v>2650</v>
      </c>
      <c r="E2326" s="33" t="s">
        <v>314</v>
      </c>
      <c r="F2326" s="33" t="s">
        <v>2777</v>
      </c>
      <c r="G2326" s="33" t="s">
        <v>6920</v>
      </c>
      <c r="H2326" s="33" t="s">
        <v>6624</v>
      </c>
      <c r="I2326" s="33" t="s">
        <v>7061</v>
      </c>
      <c r="J2326" s="88" t="str">
        <f t="shared" si="36"/>
        <v>VBS OLFA Elsdonk, Ingenieur Haesaertslaan 4, 2650 EDEGEM</v>
      </c>
    </row>
    <row r="2327" spans="1:10" x14ac:dyDescent="0.25">
      <c r="A2327" s="33">
        <v>112862</v>
      </c>
      <c r="B2327" s="33" t="s">
        <v>7278</v>
      </c>
      <c r="C2327" s="33" t="s">
        <v>4921</v>
      </c>
      <c r="D2327" s="33">
        <v>2570</v>
      </c>
      <c r="E2327" s="33" t="s">
        <v>317</v>
      </c>
      <c r="F2327" s="33" t="s">
        <v>7279</v>
      </c>
      <c r="G2327" s="33" t="s">
        <v>6925</v>
      </c>
      <c r="H2327" s="33" t="s">
        <v>6637</v>
      </c>
      <c r="I2327" s="33" t="s">
        <v>7388</v>
      </c>
      <c r="J2327" s="88" t="str">
        <f t="shared" si="36"/>
        <v>VLS De Basis, Stationsstraat 4, 2570 DUFFEL</v>
      </c>
    </row>
    <row r="2328" spans="1:10" x14ac:dyDescent="0.25">
      <c r="A2328" s="33">
        <v>112871</v>
      </c>
      <c r="B2328" s="33" t="s">
        <v>10765</v>
      </c>
      <c r="C2328" s="33" t="s">
        <v>4922</v>
      </c>
      <c r="D2328" s="33">
        <v>9340</v>
      </c>
      <c r="E2328" s="33" t="s">
        <v>456</v>
      </c>
      <c r="F2328" s="33" t="s">
        <v>2778</v>
      </c>
      <c r="G2328" s="33" t="s">
        <v>10864</v>
      </c>
      <c r="H2328" s="33" t="s">
        <v>10865</v>
      </c>
      <c r="I2328" s="33" t="s">
        <v>10866</v>
      </c>
      <c r="J2328" s="88" t="str">
        <f t="shared" si="36"/>
        <v>VLS Wonderster, Kasteeldreef 63, 9340 LEDE</v>
      </c>
    </row>
    <row r="2329" spans="1:10" x14ac:dyDescent="0.25">
      <c r="A2329" s="33">
        <v>112921</v>
      </c>
      <c r="B2329" s="33" t="s">
        <v>2909</v>
      </c>
      <c r="C2329" s="33" t="s">
        <v>4923</v>
      </c>
      <c r="D2329" s="33">
        <v>2940</v>
      </c>
      <c r="E2329" s="33" t="s">
        <v>542</v>
      </c>
      <c r="F2329" s="33" t="s">
        <v>1422</v>
      </c>
      <c r="G2329" s="33" t="s">
        <v>6920</v>
      </c>
      <c r="H2329" s="33" t="s">
        <v>6624</v>
      </c>
      <c r="I2329" s="33" t="s">
        <v>7061</v>
      </c>
      <c r="J2329" s="88" t="str">
        <f t="shared" si="36"/>
        <v>VBS St-Calasanz, Witvenstraat 59, 2940 HOEVENEN</v>
      </c>
    </row>
    <row r="2330" spans="1:10" x14ac:dyDescent="0.25">
      <c r="A2330" s="33">
        <v>112938</v>
      </c>
      <c r="B2330" s="33" t="s">
        <v>6422</v>
      </c>
      <c r="C2330" s="33" t="s">
        <v>4924</v>
      </c>
      <c r="D2330" s="33">
        <v>8510</v>
      </c>
      <c r="E2330" s="33" t="s">
        <v>412</v>
      </c>
      <c r="F2330" s="33" t="s">
        <v>10994</v>
      </c>
      <c r="G2330" s="33" t="s">
        <v>6925</v>
      </c>
      <c r="H2330" s="33" t="s">
        <v>6637</v>
      </c>
      <c r="I2330" s="33" t="s">
        <v>7388</v>
      </c>
      <c r="J2330" s="88" t="str">
        <f t="shared" si="36"/>
        <v>VBS De Levensboom, Bruyningstraat 56_B, 8510 MARKE</v>
      </c>
    </row>
    <row r="2331" spans="1:10" x14ac:dyDescent="0.25">
      <c r="A2331" s="33">
        <v>112953</v>
      </c>
      <c r="B2331" s="33" t="s">
        <v>10995</v>
      </c>
      <c r="C2331" s="33" t="s">
        <v>4925</v>
      </c>
      <c r="D2331" s="33">
        <v>9960</v>
      </c>
      <c r="E2331" s="33" t="s">
        <v>877</v>
      </c>
      <c r="F2331" s="33" t="s">
        <v>2780</v>
      </c>
      <c r="G2331" s="33" t="s">
        <v>10864</v>
      </c>
      <c r="H2331" s="33" t="s">
        <v>10865</v>
      </c>
      <c r="I2331" s="33" t="s">
        <v>10866</v>
      </c>
      <c r="J2331" s="88" t="str">
        <f t="shared" si="36"/>
        <v>GO! BS De Wegwijzer_Assenede, Leegstraat 18, 9960 ASSENEDE</v>
      </c>
    </row>
    <row r="2332" spans="1:10" x14ac:dyDescent="0.25">
      <c r="A2332" s="33">
        <v>112979</v>
      </c>
      <c r="B2332" s="33" t="s">
        <v>5411</v>
      </c>
      <c r="C2332" s="33" t="s">
        <v>4926</v>
      </c>
      <c r="D2332" s="33">
        <v>9140</v>
      </c>
      <c r="E2332" s="33" t="s">
        <v>324</v>
      </c>
      <c r="F2332" s="33" t="s">
        <v>2781</v>
      </c>
      <c r="G2332" s="33" t="s">
        <v>6925</v>
      </c>
      <c r="H2332" s="33" t="s">
        <v>6637</v>
      </c>
      <c r="I2332" s="33" t="s">
        <v>7388</v>
      </c>
      <c r="J2332" s="88" t="str">
        <f t="shared" si="36"/>
        <v>VBS Heilig Hart, Cauwerburg 2, 9140 TEMSE</v>
      </c>
    </row>
    <row r="2333" spans="1:10" x14ac:dyDescent="0.25">
      <c r="A2333" s="33">
        <v>113076</v>
      </c>
      <c r="B2333" s="33" t="s">
        <v>6423</v>
      </c>
      <c r="C2333" s="33" t="s">
        <v>4927</v>
      </c>
      <c r="D2333" s="33">
        <v>8530</v>
      </c>
      <c r="E2333" s="33" t="s">
        <v>425</v>
      </c>
      <c r="F2333" s="33" t="s">
        <v>2782</v>
      </c>
      <c r="G2333" s="33" t="s">
        <v>10872</v>
      </c>
      <c r="H2333" s="33" t="s">
        <v>10873</v>
      </c>
      <c r="I2333" s="33" t="s">
        <v>10874</v>
      </c>
      <c r="J2333" s="88" t="str">
        <f t="shared" si="36"/>
        <v>VBS St.-Augustinus, Stasegemdorp 32, 8530 HARELBEKE</v>
      </c>
    </row>
    <row r="2334" spans="1:10" x14ac:dyDescent="0.25">
      <c r="A2334" s="33">
        <v>113217</v>
      </c>
      <c r="B2334" s="33" t="s">
        <v>10996</v>
      </c>
      <c r="C2334" s="33" t="s">
        <v>4928</v>
      </c>
      <c r="D2334" s="33">
        <v>2060</v>
      </c>
      <c r="E2334" s="33" t="s">
        <v>2896</v>
      </c>
      <c r="F2334" s="33" t="s">
        <v>6424</v>
      </c>
      <c r="G2334" s="33" t="s">
        <v>6920</v>
      </c>
      <c r="H2334" s="33" t="s">
        <v>6624</v>
      </c>
      <c r="I2334" s="33" t="s">
        <v>7061</v>
      </c>
      <c r="J2334" s="88" t="str">
        <f t="shared" si="36"/>
        <v>SBS De Toverboom, Sint-Gummarusstraat 2, 2060 ANTWERPEN</v>
      </c>
    </row>
    <row r="2335" spans="1:10" x14ac:dyDescent="0.25">
      <c r="A2335" s="33">
        <v>113571</v>
      </c>
      <c r="B2335" s="33" t="s">
        <v>10250</v>
      </c>
      <c r="C2335" s="33" t="s">
        <v>4929</v>
      </c>
      <c r="D2335" s="33">
        <v>8840</v>
      </c>
      <c r="E2335" s="33" t="s">
        <v>903</v>
      </c>
      <c r="F2335" s="33" t="s">
        <v>2783</v>
      </c>
      <c r="G2335" s="33" t="s">
        <v>10872</v>
      </c>
      <c r="H2335" s="33" t="s">
        <v>10873</v>
      </c>
      <c r="I2335" s="33" t="s">
        <v>10874</v>
      </c>
      <c r="J2335" s="88" t="str">
        <f t="shared" si="36"/>
        <v>GLS OKIDO, Vijfwegenstraat 19, 8840 WESTROZEBEKE</v>
      </c>
    </row>
    <row r="2336" spans="1:10" x14ac:dyDescent="0.25">
      <c r="A2336" s="33">
        <v>113589</v>
      </c>
      <c r="B2336" s="33" t="s">
        <v>10997</v>
      </c>
      <c r="C2336" s="33" t="s">
        <v>4930</v>
      </c>
      <c r="D2336" s="33">
        <v>9400</v>
      </c>
      <c r="E2336" s="33" t="s">
        <v>462</v>
      </c>
      <c r="F2336" s="33" t="s">
        <v>2866</v>
      </c>
      <c r="G2336" s="33" t="s">
        <v>10864</v>
      </c>
      <c r="H2336" s="33" t="s">
        <v>10865</v>
      </c>
      <c r="I2336" s="33" t="s">
        <v>10866</v>
      </c>
      <c r="J2336" s="88" t="str">
        <f t="shared" si="36"/>
        <v>SBS Appelterre, Appelterre-Dorp 48, 9400 NINOVE</v>
      </c>
    </row>
    <row r="2337" spans="1:10" x14ac:dyDescent="0.25">
      <c r="A2337" s="33">
        <v>113613</v>
      </c>
      <c r="B2337" s="33" t="s">
        <v>6425</v>
      </c>
      <c r="C2337" s="33" t="s">
        <v>4931</v>
      </c>
      <c r="D2337" s="33">
        <v>9308</v>
      </c>
      <c r="E2337" s="33" t="s">
        <v>123</v>
      </c>
      <c r="F2337" s="33" t="s">
        <v>2784</v>
      </c>
      <c r="G2337" s="33" t="s">
        <v>10864</v>
      </c>
      <c r="H2337" s="33" t="s">
        <v>10865</v>
      </c>
      <c r="I2337" s="33" t="s">
        <v>10866</v>
      </c>
      <c r="J2337" s="88" t="str">
        <f t="shared" si="36"/>
        <v>GO! freinetschool De Speelplaneet, Meersstraat 10, 9308 GIJZEGEM</v>
      </c>
    </row>
    <row r="2338" spans="1:10" x14ac:dyDescent="0.25">
      <c r="A2338" s="33">
        <v>113621</v>
      </c>
      <c r="B2338" s="33" t="s">
        <v>6426</v>
      </c>
      <c r="C2338" s="33" t="s">
        <v>4932</v>
      </c>
      <c r="D2338" s="33">
        <v>8200</v>
      </c>
      <c r="E2338" s="33" t="s">
        <v>395</v>
      </c>
      <c r="F2338" s="33" t="s">
        <v>2785</v>
      </c>
      <c r="G2338" s="33" t="s">
        <v>10872</v>
      </c>
      <c r="H2338" s="33" t="s">
        <v>10873</v>
      </c>
      <c r="I2338" s="33" t="s">
        <v>10874</v>
      </c>
      <c r="J2338" s="88" t="str">
        <f t="shared" si="36"/>
        <v>GO! freinetschool De Boomhut, Koning Leopold III-laan 102, 8200 SINT-ANDRIES</v>
      </c>
    </row>
    <row r="2339" spans="1:10" x14ac:dyDescent="0.25">
      <c r="A2339" s="33">
        <v>113639</v>
      </c>
      <c r="B2339" s="33" t="s">
        <v>6427</v>
      </c>
      <c r="C2339" s="33" t="s">
        <v>4933</v>
      </c>
      <c r="D2339" s="33">
        <v>2018</v>
      </c>
      <c r="E2339" s="33" t="s">
        <v>2896</v>
      </c>
      <c r="F2339" s="33" t="s">
        <v>2786</v>
      </c>
      <c r="G2339" s="33" t="s">
        <v>6920</v>
      </c>
      <c r="H2339" s="33" t="s">
        <v>6624</v>
      </c>
      <c r="I2339" s="33" t="s">
        <v>7061</v>
      </c>
      <c r="J2339" s="88" t="str">
        <f t="shared" si="36"/>
        <v>VBS Wiznitz, Belgiëlei 32, 2018 ANTWERPEN</v>
      </c>
    </row>
    <row r="2340" spans="1:10" x14ac:dyDescent="0.25">
      <c r="A2340" s="33">
        <v>113662</v>
      </c>
      <c r="B2340" s="33" t="s">
        <v>6428</v>
      </c>
      <c r="C2340" s="33" t="s">
        <v>4934</v>
      </c>
      <c r="D2340" s="33">
        <v>3740</v>
      </c>
      <c r="E2340" s="33" t="s">
        <v>373</v>
      </c>
      <c r="F2340" s="33" t="s">
        <v>2787</v>
      </c>
      <c r="G2340" s="33" t="s">
        <v>6925</v>
      </c>
      <c r="H2340" s="33" t="s">
        <v>6637</v>
      </c>
      <c r="I2340" s="33" t="s">
        <v>7388</v>
      </c>
      <c r="J2340" s="88" t="str">
        <f t="shared" si="36"/>
        <v>VBS 't piepelke, Vlinderhof 1, 3740 BILZEN</v>
      </c>
    </row>
    <row r="2341" spans="1:10" x14ac:dyDescent="0.25">
      <c r="A2341" s="33">
        <v>114091</v>
      </c>
      <c r="B2341" s="33" t="s">
        <v>10998</v>
      </c>
      <c r="C2341" s="33" t="s">
        <v>4935</v>
      </c>
      <c r="D2341" s="33">
        <v>1070</v>
      </c>
      <c r="E2341" s="33" t="s">
        <v>492</v>
      </c>
      <c r="F2341" s="33" t="s">
        <v>2788</v>
      </c>
      <c r="G2341" s="33" t="s">
        <v>6925</v>
      </c>
      <c r="H2341" s="33" t="s">
        <v>6637</v>
      </c>
      <c r="I2341" s="33" t="s">
        <v>7388</v>
      </c>
      <c r="J2341" s="88" t="str">
        <f t="shared" si="36"/>
        <v>VBS Steinerschool Brussel, Sint-Janskruidlaan 14, 1070 ANDERLECHT</v>
      </c>
    </row>
    <row r="2342" spans="1:10" x14ac:dyDescent="0.25">
      <c r="A2342" s="33">
        <v>114124</v>
      </c>
      <c r="B2342" s="33" t="s">
        <v>6426</v>
      </c>
      <c r="C2342" s="33" t="s">
        <v>4936</v>
      </c>
      <c r="D2342" s="33">
        <v>1652</v>
      </c>
      <c r="E2342" s="33" t="s">
        <v>506</v>
      </c>
      <c r="F2342" s="33" t="s">
        <v>2789</v>
      </c>
      <c r="G2342" s="33" t="s">
        <v>6916</v>
      </c>
      <c r="H2342" s="33" t="s">
        <v>6621</v>
      </c>
      <c r="I2342" s="33" t="s">
        <v>7058</v>
      </c>
      <c r="J2342" s="88" t="str">
        <f t="shared" si="36"/>
        <v>GO! freinetschool De Boomhut, Oude Postweg 76, 1652 ALSEMBERG</v>
      </c>
    </row>
    <row r="2343" spans="1:10" x14ac:dyDescent="0.25">
      <c r="A2343" s="33">
        <v>115386</v>
      </c>
      <c r="B2343" s="33" t="s">
        <v>6429</v>
      </c>
      <c r="C2343" s="33" t="s">
        <v>4937</v>
      </c>
      <c r="D2343" s="33">
        <v>3700</v>
      </c>
      <c r="E2343" s="33" t="s">
        <v>372</v>
      </c>
      <c r="F2343" s="33" t="s">
        <v>4071</v>
      </c>
      <c r="G2343" s="33" t="s">
        <v>10394</v>
      </c>
      <c r="H2343" s="33" t="s">
        <v>10395</v>
      </c>
      <c r="I2343" s="33" t="s">
        <v>10396</v>
      </c>
      <c r="J2343" s="88" t="str">
        <f t="shared" si="36"/>
        <v>VLS Campus "Sint-Jan", Sint-Jansstraat 15, 3700 TONGEREN</v>
      </c>
    </row>
    <row r="2344" spans="1:10" x14ac:dyDescent="0.25">
      <c r="A2344" s="33">
        <v>115402</v>
      </c>
      <c r="B2344" s="33" t="s">
        <v>6430</v>
      </c>
      <c r="C2344" s="33" t="s">
        <v>4938</v>
      </c>
      <c r="D2344" s="33">
        <v>8902</v>
      </c>
      <c r="E2344" s="33" t="s">
        <v>878</v>
      </c>
      <c r="F2344" s="33" t="s">
        <v>2790</v>
      </c>
      <c r="G2344" s="33" t="s">
        <v>10872</v>
      </c>
      <c r="H2344" s="33" t="s">
        <v>10873</v>
      </c>
      <c r="I2344" s="33" t="s">
        <v>10874</v>
      </c>
      <c r="J2344" s="88" t="str">
        <f t="shared" si="36"/>
        <v>VBS V.Z.W Hollebeke Voormezele, Neerwaastenstraat 3, 8902 HOLLEBEKE</v>
      </c>
    </row>
    <row r="2345" spans="1:10" x14ac:dyDescent="0.25">
      <c r="A2345" s="33">
        <v>115428</v>
      </c>
      <c r="B2345" s="33" t="s">
        <v>6431</v>
      </c>
      <c r="C2345" s="33" t="s">
        <v>4939</v>
      </c>
      <c r="D2345" s="33">
        <v>8600</v>
      </c>
      <c r="E2345" s="33" t="s">
        <v>394</v>
      </c>
      <c r="F2345" s="33" t="s">
        <v>2791</v>
      </c>
      <c r="G2345" s="33" t="s">
        <v>10872</v>
      </c>
      <c r="H2345" s="33" t="s">
        <v>10873</v>
      </c>
      <c r="I2345" s="33" t="s">
        <v>10874</v>
      </c>
      <c r="J2345" s="88" t="str">
        <f t="shared" si="36"/>
        <v>VBS Sint-Niklaas, De Breyne Peellaertstraat 23, 8600 DIKSMUIDE</v>
      </c>
    </row>
    <row r="2346" spans="1:10" x14ac:dyDescent="0.25">
      <c r="A2346" s="33">
        <v>115436</v>
      </c>
      <c r="B2346" s="33" t="s">
        <v>899</v>
      </c>
      <c r="C2346" s="33" t="s">
        <v>4940</v>
      </c>
      <c r="D2346" s="33">
        <v>2170</v>
      </c>
      <c r="E2346" s="33" t="s">
        <v>280</v>
      </c>
      <c r="F2346" s="33" t="s">
        <v>1409</v>
      </c>
      <c r="G2346" s="33" t="s">
        <v>6925</v>
      </c>
      <c r="H2346" s="33" t="s">
        <v>6637</v>
      </c>
      <c r="I2346" s="33" t="s">
        <v>7388</v>
      </c>
      <c r="J2346" s="88" t="str">
        <f t="shared" si="36"/>
        <v>Vrije Lagere School, Gagelveldenstraat 71, 2170 MERKSEM</v>
      </c>
    </row>
    <row r="2347" spans="1:10" x14ac:dyDescent="0.25">
      <c r="A2347" s="33">
        <v>115485</v>
      </c>
      <c r="B2347" s="33" t="s">
        <v>5302</v>
      </c>
      <c r="C2347" s="33" t="s">
        <v>6432</v>
      </c>
      <c r="D2347" s="33">
        <v>3000</v>
      </c>
      <c r="E2347" s="33" t="s">
        <v>632</v>
      </c>
      <c r="F2347" s="33" t="s">
        <v>2792</v>
      </c>
      <c r="G2347" s="33" t="s">
        <v>6916</v>
      </c>
      <c r="H2347" s="33" t="s">
        <v>6621</v>
      </c>
      <c r="I2347" s="33" t="s">
        <v>7058</v>
      </c>
      <c r="J2347" s="88" t="str">
        <f t="shared" si="36"/>
        <v>VLS Mater Dei, Sint-Jacobsplein 15, 3000 LEUVEN</v>
      </c>
    </row>
    <row r="2348" spans="1:10" x14ac:dyDescent="0.25">
      <c r="A2348" s="33">
        <v>115493</v>
      </c>
      <c r="B2348" s="33" t="s">
        <v>6433</v>
      </c>
      <c r="C2348" s="33" t="s">
        <v>3234</v>
      </c>
      <c r="D2348" s="33">
        <v>1070</v>
      </c>
      <c r="E2348" s="33" t="s">
        <v>492</v>
      </c>
      <c r="F2348" s="33" t="s">
        <v>2793</v>
      </c>
      <c r="G2348" s="33" t="s">
        <v>6916</v>
      </c>
      <c r="H2348" s="33" t="s">
        <v>6621</v>
      </c>
      <c r="I2348" s="33" t="s">
        <v>7058</v>
      </c>
      <c r="J2348" s="88" t="str">
        <f t="shared" si="36"/>
        <v>VLS Sint-Niklaasinstituut, Bergense Steenweg 1421, 1070 ANDERLECHT</v>
      </c>
    </row>
    <row r="2349" spans="1:10" x14ac:dyDescent="0.25">
      <c r="A2349" s="33">
        <v>115501</v>
      </c>
      <c r="B2349" s="33" t="s">
        <v>489</v>
      </c>
      <c r="C2349" s="33" t="s">
        <v>4941</v>
      </c>
      <c r="D2349" s="33">
        <v>1570</v>
      </c>
      <c r="E2349" s="33" t="s">
        <v>879</v>
      </c>
      <c r="F2349" s="33" t="s">
        <v>4942</v>
      </c>
      <c r="G2349" s="33" t="s">
        <v>10864</v>
      </c>
      <c r="H2349" s="33" t="s">
        <v>10865</v>
      </c>
      <c r="I2349" s="33" t="s">
        <v>10866</v>
      </c>
      <c r="J2349" s="88" t="str">
        <f t="shared" si="36"/>
        <v>Gemeentelijke Basisschool, Hoogstraat 6, 1570 GALMAARDEN</v>
      </c>
    </row>
    <row r="2350" spans="1:10" x14ac:dyDescent="0.25">
      <c r="A2350" s="33">
        <v>115519</v>
      </c>
      <c r="B2350" s="33" t="s">
        <v>5440</v>
      </c>
      <c r="C2350" s="33" t="s">
        <v>3052</v>
      </c>
      <c r="D2350" s="33">
        <v>1570</v>
      </c>
      <c r="E2350" s="33" t="s">
        <v>879</v>
      </c>
      <c r="F2350" s="33" t="s">
        <v>4943</v>
      </c>
      <c r="G2350" s="33" t="s">
        <v>10864</v>
      </c>
      <c r="H2350" s="33" t="s">
        <v>10865</v>
      </c>
      <c r="I2350" s="33" t="s">
        <v>10866</v>
      </c>
      <c r="J2350" s="88" t="str">
        <f t="shared" si="36"/>
        <v>GBS De Knipoog, Schoolstraat 2, 1570 GALMAARDEN</v>
      </c>
    </row>
    <row r="2351" spans="1:10" x14ac:dyDescent="0.25">
      <c r="A2351" s="33">
        <v>115527</v>
      </c>
      <c r="B2351" s="33" t="s">
        <v>10766</v>
      </c>
      <c r="C2351" s="33" t="s">
        <v>4944</v>
      </c>
      <c r="D2351" s="33">
        <v>1180</v>
      </c>
      <c r="E2351" s="33" t="s">
        <v>261</v>
      </c>
      <c r="F2351" s="33" t="s">
        <v>2794</v>
      </c>
      <c r="G2351" s="33" t="s">
        <v>6916</v>
      </c>
      <c r="H2351" s="33" t="s">
        <v>6621</v>
      </c>
      <c r="I2351" s="33" t="s">
        <v>7058</v>
      </c>
      <c r="J2351" s="88" t="str">
        <f t="shared" si="36"/>
        <v>GO! BS Magnolia, Drogenbossesteenweg 156, 1180 UKKEL</v>
      </c>
    </row>
    <row r="2352" spans="1:10" x14ac:dyDescent="0.25">
      <c r="A2352" s="33">
        <v>115535</v>
      </c>
      <c r="B2352" s="33" t="s">
        <v>6864</v>
      </c>
      <c r="C2352" s="33" t="s">
        <v>4945</v>
      </c>
      <c r="D2352" s="33">
        <v>1030</v>
      </c>
      <c r="E2352" s="33" t="s">
        <v>249</v>
      </c>
      <c r="F2352" s="33" t="s">
        <v>2795</v>
      </c>
      <c r="G2352" s="33" t="s">
        <v>6916</v>
      </c>
      <c r="H2352" s="33" t="s">
        <v>6621</v>
      </c>
      <c r="I2352" s="33" t="s">
        <v>7058</v>
      </c>
      <c r="J2352" s="88" t="str">
        <f t="shared" si="36"/>
        <v>GO! BS De Buurt Schaarbeek, Groenstraat 136, 1030 SCHAARBEEK</v>
      </c>
    </row>
    <row r="2353" spans="1:10" x14ac:dyDescent="0.25">
      <c r="A2353" s="33">
        <v>115543</v>
      </c>
      <c r="B2353" s="33" t="s">
        <v>10767</v>
      </c>
      <c r="C2353" s="33" t="s">
        <v>4799</v>
      </c>
      <c r="D2353" s="33">
        <v>3290</v>
      </c>
      <c r="E2353" s="33" t="s">
        <v>350</v>
      </c>
      <c r="F2353" s="33" t="s">
        <v>7449</v>
      </c>
      <c r="G2353" s="33" t="s">
        <v>6916</v>
      </c>
      <c r="H2353" s="33" t="s">
        <v>6621</v>
      </c>
      <c r="I2353" s="33" t="s">
        <v>7058</v>
      </c>
      <c r="J2353" s="88" t="str">
        <f t="shared" si="36"/>
        <v>VLS KSD Sint- Jan, Peetersstraat 14, 3290 DIEST</v>
      </c>
    </row>
    <row r="2354" spans="1:10" x14ac:dyDescent="0.25">
      <c r="A2354" s="33">
        <v>115551</v>
      </c>
      <c r="B2354" s="33" t="s">
        <v>6434</v>
      </c>
      <c r="C2354" s="33" t="s">
        <v>6435</v>
      </c>
      <c r="D2354" s="33">
        <v>1020</v>
      </c>
      <c r="E2354" s="33" t="s">
        <v>248</v>
      </c>
      <c r="F2354" s="33" t="s">
        <v>2796</v>
      </c>
      <c r="G2354" s="33" t="s">
        <v>6916</v>
      </c>
      <c r="H2354" s="33" t="s">
        <v>6621</v>
      </c>
      <c r="I2354" s="33" t="s">
        <v>7058</v>
      </c>
      <c r="J2354" s="88" t="str">
        <f t="shared" si="36"/>
        <v>VBS Maria-Assumpta, Paul Jansonstraat 51, 1020 LAKEN</v>
      </c>
    </row>
    <row r="2355" spans="1:10" x14ac:dyDescent="0.25">
      <c r="A2355" s="33">
        <v>115568</v>
      </c>
      <c r="B2355" s="33" t="s">
        <v>10768</v>
      </c>
      <c r="C2355" s="33" t="s">
        <v>3853</v>
      </c>
      <c r="D2355" s="33">
        <v>3001</v>
      </c>
      <c r="E2355" s="33" t="s">
        <v>339</v>
      </c>
      <c r="F2355" s="33" t="s">
        <v>1808</v>
      </c>
      <c r="G2355" s="33" t="s">
        <v>6916</v>
      </c>
      <c r="H2355" s="33" t="s">
        <v>6621</v>
      </c>
      <c r="I2355" s="33" t="s">
        <v>7058</v>
      </c>
      <c r="J2355" s="88" t="str">
        <f t="shared" si="36"/>
        <v>VLS Terbank- Egenhoven, Egenhovenweg 43, 3001 HEVERLEE</v>
      </c>
    </row>
    <row r="2356" spans="1:10" x14ac:dyDescent="0.25">
      <c r="A2356" s="33">
        <v>115576</v>
      </c>
      <c r="B2356" s="33" t="s">
        <v>7454</v>
      </c>
      <c r="C2356" s="33" t="s">
        <v>6436</v>
      </c>
      <c r="D2356" s="33">
        <v>3920</v>
      </c>
      <c r="E2356" s="33" t="s">
        <v>377</v>
      </c>
      <c r="F2356" s="33" t="s">
        <v>6865</v>
      </c>
      <c r="G2356" s="33" t="s">
        <v>10394</v>
      </c>
      <c r="H2356" s="33" t="s">
        <v>10395</v>
      </c>
      <c r="I2356" s="33" t="s">
        <v>10396</v>
      </c>
      <c r="J2356" s="88" t="str">
        <f t="shared" si="36"/>
        <v>GO! BS Daltonschool Xcl Eigenwijs, Mudakkers 25, 3920 LOMMEL</v>
      </c>
    </row>
    <row r="2357" spans="1:10" x14ac:dyDescent="0.25">
      <c r="A2357" s="33">
        <v>115592</v>
      </c>
      <c r="B2357" s="33" t="s">
        <v>5690</v>
      </c>
      <c r="C2357" s="33" t="s">
        <v>4947</v>
      </c>
      <c r="D2357" s="33">
        <v>3630</v>
      </c>
      <c r="E2357" s="33" t="s">
        <v>366</v>
      </c>
      <c r="F2357" s="33" t="s">
        <v>2798</v>
      </c>
      <c r="G2357" s="33" t="s">
        <v>10394</v>
      </c>
      <c r="H2357" s="33" t="s">
        <v>10395</v>
      </c>
      <c r="I2357" s="33" t="s">
        <v>10396</v>
      </c>
      <c r="J2357" s="88" t="str">
        <f t="shared" si="36"/>
        <v>VBS Sint-Jan, Bloemenlaan 71, 3630 MAASMECHELEN</v>
      </c>
    </row>
    <row r="2358" spans="1:10" x14ac:dyDescent="0.25">
      <c r="A2358" s="33">
        <v>115601</v>
      </c>
      <c r="B2358" s="33" t="s">
        <v>10999</v>
      </c>
      <c r="C2358" s="33" t="s">
        <v>3494</v>
      </c>
      <c r="D2358" s="33">
        <v>2960</v>
      </c>
      <c r="E2358" s="33" t="s">
        <v>286</v>
      </c>
      <c r="F2358" s="33" t="s">
        <v>1444</v>
      </c>
      <c r="G2358" s="33" t="s">
        <v>6920</v>
      </c>
      <c r="H2358" s="33" t="s">
        <v>6624</v>
      </c>
      <c r="I2358" s="33" t="s">
        <v>7061</v>
      </c>
      <c r="J2358" s="88" t="str">
        <f t="shared" si="36"/>
        <v>VBS 2 Maria Middelares, Hogebaan 2, 2960 SINT-JOB-IN-'T-GOOR</v>
      </c>
    </row>
    <row r="2359" spans="1:10" x14ac:dyDescent="0.25">
      <c r="A2359" s="33">
        <v>115618</v>
      </c>
      <c r="B2359" s="33" t="s">
        <v>10769</v>
      </c>
      <c r="C2359" s="33" t="s">
        <v>4948</v>
      </c>
      <c r="D2359" s="33">
        <v>1700</v>
      </c>
      <c r="E2359" s="33" t="s">
        <v>268</v>
      </c>
      <c r="F2359" s="33" t="s">
        <v>1294</v>
      </c>
      <c r="G2359" s="33" t="s">
        <v>6916</v>
      </c>
      <c r="H2359" s="33" t="s">
        <v>6621</v>
      </c>
      <c r="I2359" s="33" t="s">
        <v>7058</v>
      </c>
      <c r="J2359" s="88" t="str">
        <f t="shared" si="36"/>
        <v>VLS Regina Ceali, H. Theresialaan 77, 1700 DILBEEK</v>
      </c>
    </row>
    <row r="2360" spans="1:10" x14ac:dyDescent="0.25">
      <c r="A2360" s="33">
        <v>115626</v>
      </c>
      <c r="B2360" s="33" t="s">
        <v>11000</v>
      </c>
      <c r="C2360" s="33" t="s">
        <v>3279</v>
      </c>
      <c r="D2360" s="33">
        <v>1500</v>
      </c>
      <c r="E2360" s="33" t="s">
        <v>263</v>
      </c>
      <c r="F2360" s="33" t="s">
        <v>1257</v>
      </c>
      <c r="G2360" s="33" t="s">
        <v>6925</v>
      </c>
      <c r="H2360" s="33" t="s">
        <v>6637</v>
      </c>
      <c r="I2360" s="33" t="s">
        <v>7388</v>
      </c>
      <c r="J2360" s="88" t="str">
        <f t="shared" si="36"/>
        <v>VBS Don Bosco Halle 2, Lenniksesteenweg 2, 1500 HALLE</v>
      </c>
    </row>
    <row r="2361" spans="1:10" x14ac:dyDescent="0.25">
      <c r="A2361" s="33">
        <v>115634</v>
      </c>
      <c r="B2361" s="33" t="s">
        <v>6437</v>
      </c>
      <c r="C2361" s="33" t="s">
        <v>4949</v>
      </c>
      <c r="D2361" s="33">
        <v>8400</v>
      </c>
      <c r="E2361" s="33" t="s">
        <v>405</v>
      </c>
      <c r="F2361" s="33" t="s">
        <v>2799</v>
      </c>
      <c r="G2361" s="33" t="s">
        <v>10872</v>
      </c>
      <c r="H2361" s="33" t="s">
        <v>10873</v>
      </c>
      <c r="I2361" s="33" t="s">
        <v>10874</v>
      </c>
      <c r="J2361" s="88" t="str">
        <f t="shared" si="36"/>
        <v>VLS Westdiep, Prof. Mac Leodstraat 11, 8400 OOSTENDE</v>
      </c>
    </row>
    <row r="2362" spans="1:10" x14ac:dyDescent="0.25">
      <c r="A2362" s="33">
        <v>115642</v>
      </c>
      <c r="B2362" s="33" t="s">
        <v>10251</v>
      </c>
      <c r="C2362" s="33" t="s">
        <v>4215</v>
      </c>
      <c r="D2362" s="33">
        <v>8310</v>
      </c>
      <c r="E2362" s="33" t="s">
        <v>402</v>
      </c>
      <c r="F2362" s="33" t="s">
        <v>2144</v>
      </c>
      <c r="G2362" s="33" t="s">
        <v>10872</v>
      </c>
      <c r="H2362" s="33" t="s">
        <v>10873</v>
      </c>
      <c r="I2362" s="33" t="s">
        <v>10874</v>
      </c>
      <c r="J2362" s="88" t="str">
        <f t="shared" si="36"/>
        <v>VKS Sint-Andreaslyceum, Fortuinstraat 29, 8310 SINT-KRUIS</v>
      </c>
    </row>
    <row r="2363" spans="1:10" x14ac:dyDescent="0.25">
      <c r="A2363" s="33">
        <v>115659</v>
      </c>
      <c r="B2363" s="33" t="s">
        <v>5587</v>
      </c>
      <c r="C2363" s="33" t="s">
        <v>4950</v>
      </c>
      <c r="D2363" s="33">
        <v>3500</v>
      </c>
      <c r="E2363" s="33" t="s">
        <v>355</v>
      </c>
      <c r="F2363" s="33" t="s">
        <v>2800</v>
      </c>
      <c r="G2363" s="33" t="s">
        <v>10394</v>
      </c>
      <c r="H2363" s="33" t="s">
        <v>10395</v>
      </c>
      <c r="I2363" s="33" t="s">
        <v>10396</v>
      </c>
      <c r="J2363" s="88" t="str">
        <f t="shared" si="36"/>
        <v>VBS De Boomgaard, Schoolstraat 40, 3500 HASSELT</v>
      </c>
    </row>
    <row r="2364" spans="1:10" x14ac:dyDescent="0.25">
      <c r="A2364" s="33">
        <v>115667</v>
      </c>
      <c r="B2364" s="33" t="s">
        <v>899</v>
      </c>
      <c r="C2364" s="33" t="s">
        <v>4951</v>
      </c>
      <c r="D2364" s="33">
        <v>3600</v>
      </c>
      <c r="E2364" s="33" t="s">
        <v>365</v>
      </c>
      <c r="F2364" s="33" t="s">
        <v>1118</v>
      </c>
      <c r="G2364" s="33" t="s">
        <v>10394</v>
      </c>
      <c r="H2364" s="33" t="s">
        <v>10395</v>
      </c>
      <c r="I2364" s="33" t="s">
        <v>10396</v>
      </c>
      <c r="J2364" s="88" t="str">
        <f t="shared" si="36"/>
        <v>Vrije Lagere School, De Schom 8, 3600 GENK</v>
      </c>
    </row>
    <row r="2365" spans="1:10" x14ac:dyDescent="0.25">
      <c r="A2365" s="33">
        <v>115675</v>
      </c>
      <c r="B2365" s="33" t="s">
        <v>10770</v>
      </c>
      <c r="C2365" s="33" t="s">
        <v>4952</v>
      </c>
      <c r="D2365" s="33">
        <v>9800</v>
      </c>
      <c r="E2365" s="33" t="s">
        <v>480</v>
      </c>
      <c r="F2365" s="33" t="s">
        <v>2530</v>
      </c>
      <c r="G2365" s="33" t="s">
        <v>10864</v>
      </c>
      <c r="H2365" s="33" t="s">
        <v>10865</v>
      </c>
      <c r="I2365" s="33" t="s">
        <v>10866</v>
      </c>
      <c r="J2365" s="88" t="str">
        <f t="shared" si="36"/>
        <v>VBS Leieparel, Kaaistraat 9, 9800 DEINZE</v>
      </c>
    </row>
    <row r="2366" spans="1:10" x14ac:dyDescent="0.25">
      <c r="A2366" s="33">
        <v>115683</v>
      </c>
      <c r="B2366" s="33" t="s">
        <v>6438</v>
      </c>
      <c r="C2366" s="33" t="s">
        <v>4953</v>
      </c>
      <c r="D2366" s="33">
        <v>8820</v>
      </c>
      <c r="E2366" s="33" t="s">
        <v>392</v>
      </c>
      <c r="F2366" s="33" t="s">
        <v>2801</v>
      </c>
      <c r="G2366" s="33" t="s">
        <v>10872</v>
      </c>
      <c r="H2366" s="33" t="s">
        <v>10873</v>
      </c>
      <c r="I2366" s="33" t="s">
        <v>10874</v>
      </c>
      <c r="J2366" s="88" t="str">
        <f t="shared" si="36"/>
        <v>VBS Driekoningen, Steenveldstraat 2, 8820 TORHOUT</v>
      </c>
    </row>
    <row r="2367" spans="1:10" x14ac:dyDescent="0.25">
      <c r="A2367" s="33">
        <v>115691</v>
      </c>
      <c r="B2367" s="33" t="s">
        <v>486</v>
      </c>
      <c r="C2367" s="33" t="s">
        <v>4954</v>
      </c>
      <c r="D2367" s="33">
        <v>8750</v>
      </c>
      <c r="E2367" s="33" t="s">
        <v>33</v>
      </c>
      <c r="F2367" s="33" t="s">
        <v>2089</v>
      </c>
      <c r="G2367" s="33" t="s">
        <v>10872</v>
      </c>
      <c r="H2367" s="33" t="s">
        <v>10873</v>
      </c>
      <c r="I2367" s="33" t="s">
        <v>10874</v>
      </c>
      <c r="J2367" s="88" t="str">
        <f t="shared" si="36"/>
        <v>Vrije Kleuterschool, Nieuwstraat 16, 8750 WINGENE</v>
      </c>
    </row>
    <row r="2368" spans="1:10" x14ac:dyDescent="0.25">
      <c r="A2368" s="33">
        <v>115709</v>
      </c>
      <c r="B2368" s="33" t="s">
        <v>5779</v>
      </c>
      <c r="C2368" s="33" t="s">
        <v>4275</v>
      </c>
      <c r="D2368" s="33">
        <v>8500</v>
      </c>
      <c r="E2368" s="33" t="s">
        <v>411</v>
      </c>
      <c r="F2368" s="33" t="s">
        <v>2204</v>
      </c>
      <c r="G2368" s="33" t="s">
        <v>10872</v>
      </c>
      <c r="H2368" s="33" t="s">
        <v>10873</v>
      </c>
      <c r="I2368" s="33" t="s">
        <v>10874</v>
      </c>
      <c r="J2368" s="88" t="str">
        <f t="shared" si="36"/>
        <v>VBS 't Fort, Plein 9, 8500 KORTRIJK</v>
      </c>
    </row>
    <row r="2369" spans="1:10" x14ac:dyDescent="0.25">
      <c r="A2369" s="33">
        <v>115733</v>
      </c>
      <c r="B2369" s="33" t="s">
        <v>6439</v>
      </c>
      <c r="C2369" s="33" t="s">
        <v>3750</v>
      </c>
      <c r="D2369" s="33">
        <v>9100</v>
      </c>
      <c r="E2369" s="33" t="s">
        <v>325</v>
      </c>
      <c r="F2369" s="33" t="s">
        <v>2802</v>
      </c>
      <c r="G2369" s="33" t="s">
        <v>6925</v>
      </c>
      <c r="H2369" s="33" t="s">
        <v>6637</v>
      </c>
      <c r="I2369" s="33" t="s">
        <v>7388</v>
      </c>
      <c r="J2369" s="88" t="str">
        <f t="shared" si="36"/>
        <v>VBS Don Bosco B, Tulpenstraat 16, 9100 SINT-NIKLAAS</v>
      </c>
    </row>
    <row r="2370" spans="1:10" x14ac:dyDescent="0.25">
      <c r="A2370" s="33">
        <v>115741</v>
      </c>
      <c r="B2370" s="33" t="s">
        <v>487</v>
      </c>
      <c r="C2370" s="33" t="s">
        <v>4729</v>
      </c>
      <c r="D2370" s="33">
        <v>9100</v>
      </c>
      <c r="E2370" s="33" t="s">
        <v>325</v>
      </c>
      <c r="F2370" s="33" t="s">
        <v>2606</v>
      </c>
      <c r="G2370" s="33" t="s">
        <v>6925</v>
      </c>
      <c r="H2370" s="33" t="s">
        <v>6637</v>
      </c>
      <c r="I2370" s="33" t="s">
        <v>7388</v>
      </c>
      <c r="J2370" s="88" t="str">
        <f t="shared" si="36"/>
        <v>Vrije Basisschool, Heistraat 206, 9100 SINT-NIKLAAS</v>
      </c>
    </row>
    <row r="2371" spans="1:10" x14ac:dyDescent="0.25">
      <c r="A2371" s="33">
        <v>115758</v>
      </c>
      <c r="B2371" s="33" t="s">
        <v>6440</v>
      </c>
      <c r="C2371" s="33" t="s">
        <v>3746</v>
      </c>
      <c r="D2371" s="33">
        <v>9100</v>
      </c>
      <c r="E2371" s="33" t="s">
        <v>325</v>
      </c>
      <c r="F2371" s="33" t="s">
        <v>1717</v>
      </c>
      <c r="G2371" s="33" t="s">
        <v>6925</v>
      </c>
      <c r="H2371" s="33" t="s">
        <v>6637</v>
      </c>
      <c r="I2371" s="33" t="s">
        <v>7388</v>
      </c>
      <c r="J2371" s="88" t="str">
        <f t="shared" ref="J2371:J2434" si="37">IF(A2371="","",B2371&amp;", "&amp;C2371&amp;", "&amp;D2371&amp;" "&amp;E2371)</f>
        <v>VKS Heilige Familie, Rich. Van Britsomstraat 1, 9100 SINT-NIKLAAS</v>
      </c>
    </row>
    <row r="2372" spans="1:10" x14ac:dyDescent="0.25">
      <c r="A2372" s="33">
        <v>115766</v>
      </c>
      <c r="B2372" s="33" t="s">
        <v>10771</v>
      </c>
      <c r="C2372" s="33" t="s">
        <v>10772</v>
      </c>
      <c r="D2372" s="33">
        <v>9750</v>
      </c>
      <c r="E2372" s="33" t="s">
        <v>6682</v>
      </c>
      <c r="F2372" s="33" t="s">
        <v>2803</v>
      </c>
      <c r="G2372" s="33" t="s">
        <v>10864</v>
      </c>
      <c r="H2372" s="33" t="s">
        <v>10865</v>
      </c>
      <c r="I2372" s="33" t="s">
        <v>10866</v>
      </c>
      <c r="J2372" s="88" t="str">
        <f t="shared" si="37"/>
        <v>VBS Groeiweide, Groeiplein 1, 9750 KRUISEM</v>
      </c>
    </row>
    <row r="2373" spans="1:10" x14ac:dyDescent="0.25">
      <c r="A2373" s="33">
        <v>115774</v>
      </c>
      <c r="B2373" s="33" t="s">
        <v>6441</v>
      </c>
      <c r="C2373" s="33" t="s">
        <v>4955</v>
      </c>
      <c r="D2373" s="33">
        <v>9100</v>
      </c>
      <c r="E2373" s="33" t="s">
        <v>609</v>
      </c>
      <c r="F2373" s="33" t="s">
        <v>2839</v>
      </c>
      <c r="G2373" s="33" t="s">
        <v>6925</v>
      </c>
      <c r="H2373" s="33" t="s">
        <v>6637</v>
      </c>
      <c r="I2373" s="33" t="s">
        <v>7388</v>
      </c>
      <c r="J2373" s="88" t="str">
        <f t="shared" si="37"/>
        <v>GBS De Droomballon, Gyselstraat 35, 9100 NIEUWKERKEN-WAAS</v>
      </c>
    </row>
    <row r="2374" spans="1:10" x14ac:dyDescent="0.25">
      <c r="A2374" s="33">
        <v>115808</v>
      </c>
      <c r="B2374" s="33" t="s">
        <v>10773</v>
      </c>
      <c r="C2374" s="33" t="s">
        <v>4956</v>
      </c>
      <c r="D2374" s="33">
        <v>9100</v>
      </c>
      <c r="E2374" s="33" t="s">
        <v>325</v>
      </c>
      <c r="F2374" s="33" t="s">
        <v>2804</v>
      </c>
      <c r="G2374" s="33" t="s">
        <v>6925</v>
      </c>
      <c r="H2374" s="33" t="s">
        <v>6637</v>
      </c>
      <c r="I2374" s="33" t="s">
        <v>7388</v>
      </c>
      <c r="J2374" s="88" t="str">
        <f t="shared" si="37"/>
        <v>VBS_Broederschool Nieuwstraat, Nieuwstraat 75, 9100 SINT-NIKLAAS</v>
      </c>
    </row>
    <row r="2375" spans="1:10" x14ac:dyDescent="0.25">
      <c r="A2375" s="33">
        <v>115824</v>
      </c>
      <c r="B2375" s="33" t="s">
        <v>10774</v>
      </c>
      <c r="C2375" s="33" t="s">
        <v>7265</v>
      </c>
      <c r="D2375" s="33">
        <v>9600</v>
      </c>
      <c r="E2375" s="33" t="s">
        <v>472</v>
      </c>
      <c r="F2375" s="33" t="s">
        <v>7266</v>
      </c>
      <c r="G2375" s="33" t="s">
        <v>10872</v>
      </c>
      <c r="H2375" s="33" t="s">
        <v>10873</v>
      </c>
      <c r="I2375" s="33" t="s">
        <v>10874</v>
      </c>
      <c r="J2375" s="88" t="str">
        <f t="shared" si="37"/>
        <v>VBS Glorieux 4, Stefaan Modest Glorieuxlaan 40, 9600 RONSE</v>
      </c>
    </row>
    <row r="2376" spans="1:10" x14ac:dyDescent="0.25">
      <c r="A2376" s="33">
        <v>115832</v>
      </c>
      <c r="B2376" s="33" t="s">
        <v>7000</v>
      </c>
      <c r="C2376" s="33" t="s">
        <v>4604</v>
      </c>
      <c r="D2376" s="33">
        <v>9600</v>
      </c>
      <c r="E2376" s="33" t="s">
        <v>472</v>
      </c>
      <c r="F2376" s="33" t="s">
        <v>6976</v>
      </c>
      <c r="G2376" s="33" t="s">
        <v>10872</v>
      </c>
      <c r="H2376" s="33" t="s">
        <v>10873</v>
      </c>
      <c r="I2376" s="33" t="s">
        <v>10874</v>
      </c>
      <c r="J2376" s="88" t="str">
        <f t="shared" si="37"/>
        <v>VBS Sint Antonius 2, Charles de Gaullestraat 10, 9600 RONSE</v>
      </c>
    </row>
    <row r="2377" spans="1:10" x14ac:dyDescent="0.25">
      <c r="A2377" s="33">
        <v>115841</v>
      </c>
      <c r="B2377" s="33" t="s">
        <v>7001</v>
      </c>
      <c r="C2377" s="33" t="s">
        <v>4604</v>
      </c>
      <c r="D2377" s="33">
        <v>9600</v>
      </c>
      <c r="E2377" s="33" t="s">
        <v>472</v>
      </c>
      <c r="F2377" s="33" t="s">
        <v>6976</v>
      </c>
      <c r="G2377" s="33" t="s">
        <v>10872</v>
      </c>
      <c r="H2377" s="33" t="s">
        <v>10873</v>
      </c>
      <c r="I2377" s="33" t="s">
        <v>10874</v>
      </c>
      <c r="J2377" s="88" t="str">
        <f t="shared" si="37"/>
        <v>VBS Sint-Antonius 3, Charles de Gaullestraat 10, 9600 RONSE</v>
      </c>
    </row>
    <row r="2378" spans="1:10" x14ac:dyDescent="0.25">
      <c r="A2378" s="33">
        <v>115857</v>
      </c>
      <c r="B2378" s="33" t="s">
        <v>6442</v>
      </c>
      <c r="C2378" s="33" t="s">
        <v>4957</v>
      </c>
      <c r="D2378" s="33">
        <v>8530</v>
      </c>
      <c r="E2378" s="33" t="s">
        <v>425</v>
      </c>
      <c r="F2378" s="33" t="s">
        <v>2805</v>
      </c>
      <c r="G2378" s="33" t="s">
        <v>10872</v>
      </c>
      <c r="H2378" s="33" t="s">
        <v>10873</v>
      </c>
      <c r="I2378" s="33" t="s">
        <v>10874</v>
      </c>
      <c r="J2378" s="88" t="str">
        <f t="shared" si="37"/>
        <v>GBS Centrum, Paretteplein 21, 8530 HARELBEKE</v>
      </c>
    </row>
    <row r="2379" spans="1:10" x14ac:dyDescent="0.25">
      <c r="A2379" s="33">
        <v>115865</v>
      </c>
      <c r="B2379" s="33" t="s">
        <v>5284</v>
      </c>
      <c r="C2379" s="33" t="s">
        <v>4839</v>
      </c>
      <c r="D2379" s="33">
        <v>9930</v>
      </c>
      <c r="E2379" s="33" t="s">
        <v>6683</v>
      </c>
      <c r="F2379" s="33" t="s">
        <v>2708</v>
      </c>
      <c r="G2379" s="33" t="s">
        <v>10864</v>
      </c>
      <c r="H2379" s="33" t="s">
        <v>10865</v>
      </c>
      <c r="I2379" s="33" t="s">
        <v>10866</v>
      </c>
      <c r="J2379" s="88" t="str">
        <f t="shared" si="37"/>
        <v>VBS Sint-Martinus, Dreef 47, 9930 LIEVEGEM</v>
      </c>
    </row>
    <row r="2380" spans="1:10" x14ac:dyDescent="0.25">
      <c r="A2380" s="33">
        <v>115873</v>
      </c>
      <c r="B2380" s="33" t="s">
        <v>899</v>
      </c>
      <c r="C2380" s="33" t="s">
        <v>4287</v>
      </c>
      <c r="D2380" s="33">
        <v>8550</v>
      </c>
      <c r="E2380" s="33" t="s">
        <v>415</v>
      </c>
      <c r="F2380" s="33" t="s">
        <v>2218</v>
      </c>
      <c r="G2380" s="33" t="s">
        <v>10872</v>
      </c>
      <c r="H2380" s="33" t="s">
        <v>10873</v>
      </c>
      <c r="I2380" s="33" t="s">
        <v>10874</v>
      </c>
      <c r="J2380" s="88" t="str">
        <f t="shared" si="37"/>
        <v>Vrije Lagere School, Theophiel Toyeplein 8, 8550 ZWEVEGEM</v>
      </c>
    </row>
    <row r="2381" spans="1:10" x14ac:dyDescent="0.25">
      <c r="A2381" s="33">
        <v>115881</v>
      </c>
      <c r="B2381" s="33" t="s">
        <v>5335</v>
      </c>
      <c r="C2381" s="33" t="s">
        <v>4838</v>
      </c>
      <c r="D2381" s="33">
        <v>9920</v>
      </c>
      <c r="E2381" s="33" t="s">
        <v>6683</v>
      </c>
      <c r="F2381" s="33" t="s">
        <v>7450</v>
      </c>
      <c r="G2381" s="33" t="s">
        <v>10864</v>
      </c>
      <c r="H2381" s="33" t="s">
        <v>10865</v>
      </c>
      <c r="I2381" s="33" t="s">
        <v>10866</v>
      </c>
      <c r="J2381" s="88" t="str">
        <f t="shared" si="37"/>
        <v>VBS De Bron, Molendreef 16, 9920 LIEVEGEM</v>
      </c>
    </row>
    <row r="2382" spans="1:10" x14ac:dyDescent="0.25">
      <c r="A2382" s="33">
        <v>115907</v>
      </c>
      <c r="B2382" s="33" t="s">
        <v>10775</v>
      </c>
      <c r="C2382" s="33" t="s">
        <v>4958</v>
      </c>
      <c r="D2382" s="33">
        <v>9140</v>
      </c>
      <c r="E2382" s="33" t="s">
        <v>324</v>
      </c>
      <c r="F2382" s="33" t="s">
        <v>2806</v>
      </c>
      <c r="G2382" s="33" t="s">
        <v>6925</v>
      </c>
      <c r="H2382" s="33" t="s">
        <v>6637</v>
      </c>
      <c r="I2382" s="33" t="s">
        <v>7388</v>
      </c>
      <c r="J2382" s="88" t="str">
        <f t="shared" si="37"/>
        <v>GO! BS De Vierklaver_Temse, Azalealaan 101, 9140 TEMSE</v>
      </c>
    </row>
    <row r="2383" spans="1:10" x14ac:dyDescent="0.25">
      <c r="A2383" s="33">
        <v>115915</v>
      </c>
      <c r="B2383" s="33" t="s">
        <v>7002</v>
      </c>
      <c r="C2383" s="33" t="s">
        <v>4880</v>
      </c>
      <c r="D2383" s="33">
        <v>9900</v>
      </c>
      <c r="E2383" s="33" t="s">
        <v>483</v>
      </c>
      <c r="F2383" s="33" t="s">
        <v>7879</v>
      </c>
      <c r="G2383" s="33" t="s">
        <v>10864</v>
      </c>
      <c r="H2383" s="33" t="s">
        <v>10865</v>
      </c>
      <c r="I2383" s="33" t="s">
        <v>10866</v>
      </c>
      <c r="J2383" s="88" t="str">
        <f t="shared" si="37"/>
        <v>VBS De Meidoorn, Zuidmoerstraat 125, 9900 EEKLO</v>
      </c>
    </row>
    <row r="2384" spans="1:10" x14ac:dyDescent="0.25">
      <c r="A2384" s="33">
        <v>115923</v>
      </c>
      <c r="B2384" s="33" t="s">
        <v>7280</v>
      </c>
      <c r="C2384" s="33" t="s">
        <v>4671</v>
      </c>
      <c r="D2384" s="33">
        <v>9900</v>
      </c>
      <c r="E2384" s="33" t="s">
        <v>483</v>
      </c>
      <c r="F2384" s="33" t="s">
        <v>2550</v>
      </c>
      <c r="G2384" s="33" t="s">
        <v>10864</v>
      </c>
      <c r="H2384" s="33" t="s">
        <v>10865</v>
      </c>
      <c r="I2384" s="33" t="s">
        <v>10866</v>
      </c>
      <c r="J2384" s="88" t="str">
        <f t="shared" si="37"/>
        <v>VBS Wegel B, Burg. Lionel Pussemierstraat 120, 9900 EEKLO</v>
      </c>
    </row>
    <row r="2385" spans="1:10" x14ac:dyDescent="0.25">
      <c r="A2385" s="33">
        <v>115931</v>
      </c>
      <c r="B2385" s="33" t="s">
        <v>7281</v>
      </c>
      <c r="C2385" s="33" t="s">
        <v>4959</v>
      </c>
      <c r="D2385" s="33">
        <v>2170</v>
      </c>
      <c r="E2385" s="33" t="s">
        <v>280</v>
      </c>
      <c r="F2385" s="33" t="s">
        <v>10992</v>
      </c>
      <c r="G2385" s="33" t="s">
        <v>6925</v>
      </c>
      <c r="H2385" s="33" t="s">
        <v>6637</v>
      </c>
      <c r="I2385" s="33" t="s">
        <v>7388</v>
      </c>
      <c r="J2385" s="88" t="str">
        <f t="shared" si="37"/>
        <v>VKS Joma, Frans Adriaenssensstraat 123, 2170 MERKSEM</v>
      </c>
    </row>
    <row r="2386" spans="1:10" x14ac:dyDescent="0.25">
      <c r="A2386" s="33">
        <v>115949</v>
      </c>
      <c r="B2386" s="33" t="s">
        <v>6443</v>
      </c>
      <c r="C2386" s="33" t="s">
        <v>4960</v>
      </c>
      <c r="D2386" s="33">
        <v>2640</v>
      </c>
      <c r="E2386" s="33" t="s">
        <v>313</v>
      </c>
      <c r="F2386" s="33" t="s">
        <v>2807</v>
      </c>
      <c r="G2386" s="33" t="s">
        <v>6920</v>
      </c>
      <c r="H2386" s="33" t="s">
        <v>6624</v>
      </c>
      <c r="I2386" s="33" t="s">
        <v>7061</v>
      </c>
      <c r="J2386" s="88" t="str">
        <f t="shared" si="37"/>
        <v>SLS Parkschool, Lusthovenlaan 12, 2640 MORTSEL</v>
      </c>
    </row>
    <row r="2387" spans="1:10" x14ac:dyDescent="0.25">
      <c r="A2387" s="33">
        <v>115972</v>
      </c>
      <c r="B2387" s="33" t="s">
        <v>10776</v>
      </c>
      <c r="C2387" s="33" t="s">
        <v>4961</v>
      </c>
      <c r="D2387" s="33">
        <v>2400</v>
      </c>
      <c r="E2387" s="33" t="s">
        <v>304</v>
      </c>
      <c r="F2387" s="33" t="s">
        <v>2808</v>
      </c>
      <c r="G2387" s="33" t="s">
        <v>6925</v>
      </c>
      <c r="H2387" s="33" t="s">
        <v>6637</v>
      </c>
      <c r="I2387" s="33" t="s">
        <v>7388</v>
      </c>
      <c r="J2387" s="88" t="str">
        <f t="shared" si="37"/>
        <v>GO! BS Het Egeltje, Beukenbosstraat 24, 2400 MOL</v>
      </c>
    </row>
    <row r="2388" spans="1:10" x14ac:dyDescent="0.25">
      <c r="A2388" s="33">
        <v>115981</v>
      </c>
      <c r="B2388" s="33" t="s">
        <v>10777</v>
      </c>
      <c r="C2388" s="33" t="s">
        <v>3608</v>
      </c>
      <c r="D2388" s="33">
        <v>2400</v>
      </c>
      <c r="E2388" s="33" t="s">
        <v>304</v>
      </c>
      <c r="F2388" s="33" t="s">
        <v>1563</v>
      </c>
      <c r="G2388" s="33" t="s">
        <v>10394</v>
      </c>
      <c r="H2388" s="33" t="s">
        <v>10395</v>
      </c>
      <c r="I2388" s="33" t="s">
        <v>10396</v>
      </c>
      <c r="J2388" s="88" t="str">
        <f t="shared" si="37"/>
        <v>VBS Wezel 2, Keiheuvelstraat 7_A, 2400 MOL</v>
      </c>
    </row>
    <row r="2389" spans="1:10" x14ac:dyDescent="0.25">
      <c r="A2389" s="33">
        <v>116021</v>
      </c>
      <c r="B2389" s="33" t="s">
        <v>11001</v>
      </c>
      <c r="C2389" s="33" t="s">
        <v>4962</v>
      </c>
      <c r="D2389" s="33">
        <v>9700</v>
      </c>
      <c r="E2389" s="33" t="s">
        <v>157</v>
      </c>
      <c r="F2389" s="33" t="s">
        <v>2504</v>
      </c>
      <c r="G2389" s="33" t="s">
        <v>10872</v>
      </c>
      <c r="H2389" s="33" t="s">
        <v>10873</v>
      </c>
      <c r="I2389" s="33" t="s">
        <v>10874</v>
      </c>
      <c r="J2389" s="88" t="str">
        <f t="shared" si="37"/>
        <v>VBS KBO Eine 2, Nestor De Tièrestraat 102, 9700 EINE</v>
      </c>
    </row>
    <row r="2390" spans="1:10" x14ac:dyDescent="0.25">
      <c r="A2390" s="33">
        <v>116038</v>
      </c>
      <c r="B2390" s="33" t="s">
        <v>6444</v>
      </c>
      <c r="C2390" s="33" t="s">
        <v>4963</v>
      </c>
      <c r="D2390" s="33">
        <v>9700</v>
      </c>
      <c r="E2390" s="33" t="s">
        <v>477</v>
      </c>
      <c r="F2390" s="33" t="s">
        <v>2809</v>
      </c>
      <c r="G2390" s="33" t="s">
        <v>10872</v>
      </c>
      <c r="H2390" s="33" t="s">
        <v>10873</v>
      </c>
      <c r="I2390" s="33" t="s">
        <v>10874</v>
      </c>
      <c r="J2390" s="88" t="str">
        <f t="shared" si="37"/>
        <v>VBS Montessorischool De Sterrenkijker, Volkegemberg 58, 9700 OUDENAARDE</v>
      </c>
    </row>
    <row r="2391" spans="1:10" x14ac:dyDescent="0.25">
      <c r="A2391" s="33">
        <v>116046</v>
      </c>
      <c r="B2391" s="33" t="s">
        <v>6445</v>
      </c>
      <c r="C2391" s="33" t="s">
        <v>4626</v>
      </c>
      <c r="D2391" s="33">
        <v>9700</v>
      </c>
      <c r="E2391" s="33" t="s">
        <v>161</v>
      </c>
      <c r="F2391" s="33" t="s">
        <v>2509</v>
      </c>
      <c r="G2391" s="33" t="s">
        <v>10872</v>
      </c>
      <c r="H2391" s="33" t="s">
        <v>10873</v>
      </c>
      <c r="I2391" s="33" t="s">
        <v>10874</v>
      </c>
      <c r="J2391" s="88" t="str">
        <f t="shared" si="37"/>
        <v>VBS Bevere 2, Kortrijkstraat 3, 9700 BEVERE</v>
      </c>
    </row>
    <row r="2392" spans="1:10" x14ac:dyDescent="0.25">
      <c r="A2392" s="33">
        <v>116053</v>
      </c>
      <c r="B2392" s="33" t="s">
        <v>6446</v>
      </c>
      <c r="C2392" s="33" t="s">
        <v>4620</v>
      </c>
      <c r="D2392" s="33">
        <v>9700</v>
      </c>
      <c r="E2392" s="33" t="s">
        <v>477</v>
      </c>
      <c r="F2392" s="33" t="s">
        <v>1638</v>
      </c>
      <c r="G2392" s="33" t="s">
        <v>10872</v>
      </c>
      <c r="H2392" s="33" t="s">
        <v>10873</v>
      </c>
      <c r="I2392" s="33" t="s">
        <v>10874</v>
      </c>
      <c r="J2392" s="88" t="str">
        <f t="shared" si="37"/>
        <v>VBS KBO-Sint-Jozef 2, Vlaanderenstraat 4, 9700 OUDENAARDE</v>
      </c>
    </row>
    <row r="2393" spans="1:10" x14ac:dyDescent="0.25">
      <c r="A2393" s="33">
        <v>116061</v>
      </c>
      <c r="B2393" s="33" t="s">
        <v>6861</v>
      </c>
      <c r="C2393" s="33" t="s">
        <v>4964</v>
      </c>
      <c r="D2393" s="33">
        <v>3500</v>
      </c>
      <c r="E2393" s="33" t="s">
        <v>355</v>
      </c>
      <c r="F2393" s="33" t="s">
        <v>2810</v>
      </c>
      <c r="G2393" s="33" t="s">
        <v>10394</v>
      </c>
      <c r="H2393" s="33" t="s">
        <v>10395</v>
      </c>
      <c r="I2393" s="33" t="s">
        <v>10396</v>
      </c>
      <c r="J2393" s="88" t="str">
        <f t="shared" si="37"/>
        <v>VLS Kindercampus Mozaïek, Kiewitstraat 101, 3500 HASSELT</v>
      </c>
    </row>
    <row r="2394" spans="1:10" x14ac:dyDescent="0.25">
      <c r="A2394" s="33">
        <v>116079</v>
      </c>
      <c r="B2394" s="33" t="s">
        <v>7455</v>
      </c>
      <c r="C2394" s="33" t="s">
        <v>10778</v>
      </c>
      <c r="D2394" s="33">
        <v>9900</v>
      </c>
      <c r="E2394" s="33" t="s">
        <v>483</v>
      </c>
      <c r="F2394" s="33" t="s">
        <v>6447</v>
      </c>
      <c r="G2394" s="33" t="s">
        <v>6912</v>
      </c>
      <c r="H2394" s="33" t="s">
        <v>6616</v>
      </c>
      <c r="I2394" s="33" t="s">
        <v>7081</v>
      </c>
      <c r="J2394" s="88" t="str">
        <f t="shared" si="37"/>
        <v>PLSBO Kiempunt campus Eeklo, Gentsesteenweg 82_84, 9900 EEKLO</v>
      </c>
    </row>
    <row r="2395" spans="1:10" x14ac:dyDescent="0.25">
      <c r="A2395" s="33">
        <v>116186</v>
      </c>
      <c r="B2395" s="33" t="s">
        <v>899</v>
      </c>
      <c r="C2395" s="33" t="s">
        <v>4965</v>
      </c>
      <c r="D2395" s="33">
        <v>2170</v>
      </c>
      <c r="E2395" s="33" t="s">
        <v>280</v>
      </c>
      <c r="F2395" s="33" t="s">
        <v>2811</v>
      </c>
      <c r="G2395" s="33" t="s">
        <v>6925</v>
      </c>
      <c r="H2395" s="33" t="s">
        <v>6637</v>
      </c>
      <c r="I2395" s="33" t="s">
        <v>7388</v>
      </c>
      <c r="J2395" s="88" t="str">
        <f t="shared" si="37"/>
        <v>Vrije Lagere School, Terlindenhofstraat 206, 2170 MERKSEM</v>
      </c>
    </row>
    <row r="2396" spans="1:10" x14ac:dyDescent="0.25">
      <c r="A2396" s="33">
        <v>117151</v>
      </c>
      <c r="B2396" s="33" t="s">
        <v>487</v>
      </c>
      <c r="C2396" s="33" t="s">
        <v>4966</v>
      </c>
      <c r="D2396" s="33">
        <v>3600</v>
      </c>
      <c r="E2396" s="33" t="s">
        <v>365</v>
      </c>
      <c r="F2396" s="33" t="s">
        <v>2812</v>
      </c>
      <c r="G2396" s="33" t="s">
        <v>10394</v>
      </c>
      <c r="H2396" s="33" t="s">
        <v>10395</v>
      </c>
      <c r="I2396" s="33" t="s">
        <v>10396</v>
      </c>
      <c r="J2396" s="88" t="str">
        <f t="shared" si="37"/>
        <v>Vrije Basisschool, Annunciadenstraat 13, 3600 GENK</v>
      </c>
    </row>
    <row r="2397" spans="1:10" x14ac:dyDescent="0.25">
      <c r="A2397" s="33">
        <v>117366</v>
      </c>
      <c r="B2397" s="33" t="s">
        <v>6448</v>
      </c>
      <c r="C2397" s="33" t="s">
        <v>4967</v>
      </c>
      <c r="D2397" s="33">
        <v>2050</v>
      </c>
      <c r="E2397" s="33" t="s">
        <v>2896</v>
      </c>
      <c r="F2397" s="33" t="s">
        <v>2813</v>
      </c>
      <c r="G2397" s="33" t="s">
        <v>6920</v>
      </c>
      <c r="H2397" s="33" t="s">
        <v>6624</v>
      </c>
      <c r="I2397" s="33" t="s">
        <v>7061</v>
      </c>
      <c r="J2397" s="88" t="str">
        <f t="shared" si="37"/>
        <v>VBS De Dobbelsteen, Emile Verhaerenlaan 19, 2050 ANTWERPEN</v>
      </c>
    </row>
    <row r="2398" spans="1:10" x14ac:dyDescent="0.25">
      <c r="A2398" s="33">
        <v>117374</v>
      </c>
      <c r="B2398" s="33" t="s">
        <v>6866</v>
      </c>
      <c r="C2398" s="33" t="s">
        <v>4968</v>
      </c>
      <c r="D2398" s="33">
        <v>2200</v>
      </c>
      <c r="E2398" s="33" t="s">
        <v>305</v>
      </c>
      <c r="F2398" s="33" t="s">
        <v>2814</v>
      </c>
      <c r="G2398" s="33" t="s">
        <v>10394</v>
      </c>
      <c r="H2398" s="33" t="s">
        <v>10395</v>
      </c>
      <c r="I2398" s="33" t="s">
        <v>10396</v>
      </c>
      <c r="J2398" s="88" t="str">
        <f t="shared" si="37"/>
        <v>VBS (W)onderwijs 2, Nonnenstraat 16, 2200 HERENTALS</v>
      </c>
    </row>
    <row r="2399" spans="1:10" x14ac:dyDescent="0.25">
      <c r="A2399" s="33">
        <v>117382</v>
      </c>
      <c r="B2399" s="33" t="s">
        <v>6449</v>
      </c>
      <c r="C2399" s="33" t="s">
        <v>4969</v>
      </c>
      <c r="D2399" s="33">
        <v>9620</v>
      </c>
      <c r="E2399" s="33" t="s">
        <v>473</v>
      </c>
      <c r="F2399" s="33" t="s">
        <v>2815</v>
      </c>
      <c r="G2399" s="33" t="s">
        <v>10864</v>
      </c>
      <c r="H2399" s="33" t="s">
        <v>10865</v>
      </c>
      <c r="I2399" s="33" t="s">
        <v>10866</v>
      </c>
      <c r="J2399" s="88" t="str">
        <f t="shared" si="37"/>
        <v>VBS Sint-Barbaracollega, Heilig Hartplein 3, 9620 ZOTTEGEM</v>
      </c>
    </row>
    <row r="2400" spans="1:10" x14ac:dyDescent="0.25">
      <c r="A2400" s="33">
        <v>117432</v>
      </c>
      <c r="B2400" s="33" t="s">
        <v>6450</v>
      </c>
      <c r="C2400" s="33" t="s">
        <v>6451</v>
      </c>
      <c r="D2400" s="33">
        <v>3511</v>
      </c>
      <c r="E2400" s="33" t="s">
        <v>701</v>
      </c>
      <c r="F2400" s="33" t="s">
        <v>6452</v>
      </c>
      <c r="G2400" s="33" t="s">
        <v>6912</v>
      </c>
      <c r="H2400" s="33" t="s">
        <v>6616</v>
      </c>
      <c r="I2400" s="33" t="s">
        <v>7081</v>
      </c>
      <c r="J2400" s="88" t="str">
        <f t="shared" si="37"/>
        <v>GO! Next LSBO de Schakelschool, Larestraat 15, 3511 KURINGEN</v>
      </c>
    </row>
    <row r="2401" spans="1:10" x14ac:dyDescent="0.25">
      <c r="A2401" s="33">
        <v>117556</v>
      </c>
      <c r="B2401" s="33" t="s">
        <v>10779</v>
      </c>
      <c r="C2401" s="33" t="s">
        <v>4970</v>
      </c>
      <c r="D2401" s="33">
        <v>8020</v>
      </c>
      <c r="E2401" s="33" t="s">
        <v>388</v>
      </c>
      <c r="F2401" s="33" t="s">
        <v>2816</v>
      </c>
      <c r="G2401" s="33" t="s">
        <v>6925</v>
      </c>
      <c r="H2401" s="33" t="s">
        <v>6637</v>
      </c>
      <c r="I2401" s="33" t="s">
        <v>7388</v>
      </c>
      <c r="J2401" s="88" t="str">
        <f t="shared" si="37"/>
        <v>VBS Klimop (MS), Fabiolalaan 2, 8020 OOSTKAMP</v>
      </c>
    </row>
    <row r="2402" spans="1:10" x14ac:dyDescent="0.25">
      <c r="A2402" s="33">
        <v>117705</v>
      </c>
      <c r="B2402" s="33" t="s">
        <v>6453</v>
      </c>
      <c r="C2402" s="33" t="s">
        <v>4971</v>
      </c>
      <c r="D2402" s="33">
        <v>3520</v>
      </c>
      <c r="E2402" s="33" t="s">
        <v>356</v>
      </c>
      <c r="F2402" s="33" t="s">
        <v>2817</v>
      </c>
      <c r="G2402" s="33" t="s">
        <v>10394</v>
      </c>
      <c r="H2402" s="33" t="s">
        <v>10395</v>
      </c>
      <c r="I2402" s="33" t="s">
        <v>10396</v>
      </c>
      <c r="J2402" s="88" t="str">
        <f t="shared" si="37"/>
        <v>VLS De Zonnewijzer, Kleine Hemmenweg 2, 3520 ZONHOVEN</v>
      </c>
    </row>
    <row r="2403" spans="1:10" x14ac:dyDescent="0.25">
      <c r="A2403" s="33">
        <v>117713</v>
      </c>
      <c r="B2403" s="33" t="s">
        <v>6454</v>
      </c>
      <c r="C2403" s="33" t="s">
        <v>4972</v>
      </c>
      <c r="D2403" s="33">
        <v>3930</v>
      </c>
      <c r="E2403" s="33" t="s">
        <v>363</v>
      </c>
      <c r="F2403" s="33" t="s">
        <v>2818</v>
      </c>
      <c r="G2403" s="33" t="s">
        <v>10394</v>
      </c>
      <c r="H2403" s="33" t="s">
        <v>10395</v>
      </c>
      <c r="I2403" s="33" t="s">
        <v>10396</v>
      </c>
      <c r="J2403" s="88" t="str">
        <f t="shared" si="37"/>
        <v>VLS De Robbert, Kloosterstraat 6, 3930 HAMONT-ACHEL</v>
      </c>
    </row>
    <row r="2404" spans="1:10" x14ac:dyDescent="0.25">
      <c r="A2404" s="33">
        <v>117879</v>
      </c>
      <c r="B2404" s="33" t="s">
        <v>7282</v>
      </c>
      <c r="C2404" s="33" t="s">
        <v>4973</v>
      </c>
      <c r="D2404" s="33">
        <v>2980</v>
      </c>
      <c r="E2404" s="33" t="s">
        <v>289</v>
      </c>
      <c r="F2404" s="33" t="s">
        <v>2819</v>
      </c>
      <c r="G2404" s="33" t="s">
        <v>6920</v>
      </c>
      <c r="H2404" s="33" t="s">
        <v>6624</v>
      </c>
      <c r="I2404" s="33" t="s">
        <v>7061</v>
      </c>
      <c r="J2404" s="88" t="str">
        <f t="shared" si="37"/>
        <v>GBS Pierenbos, Halmolenweg 3, 2980 ZOERSEL</v>
      </c>
    </row>
    <row r="2405" spans="1:10" x14ac:dyDescent="0.25">
      <c r="A2405" s="33">
        <v>117887</v>
      </c>
      <c r="B2405" s="33" t="s">
        <v>10252</v>
      </c>
      <c r="C2405" s="33" t="s">
        <v>4974</v>
      </c>
      <c r="D2405" s="33">
        <v>1500</v>
      </c>
      <c r="E2405" s="33" t="s">
        <v>263</v>
      </c>
      <c r="F2405" s="33" t="s">
        <v>11002</v>
      </c>
      <c r="G2405" s="33" t="s">
        <v>6916</v>
      </c>
      <c r="H2405" s="33" t="s">
        <v>6621</v>
      </c>
      <c r="I2405" s="33" t="s">
        <v>7058</v>
      </c>
      <c r="J2405" s="88" t="str">
        <f t="shared" si="37"/>
        <v>VBS HHC Vondel, Vondel 41, 1500 HALLE</v>
      </c>
    </row>
    <row r="2406" spans="1:10" x14ac:dyDescent="0.25">
      <c r="A2406" s="33">
        <v>117903</v>
      </c>
      <c r="B2406" s="33" t="s">
        <v>11003</v>
      </c>
      <c r="C2406" s="33" t="s">
        <v>6455</v>
      </c>
      <c r="D2406" s="33">
        <v>2030</v>
      </c>
      <c r="E2406" s="33" t="s">
        <v>2896</v>
      </c>
      <c r="F2406" s="33" t="s">
        <v>6456</v>
      </c>
      <c r="G2406" s="33" t="s">
        <v>10516</v>
      </c>
      <c r="H2406" s="33" t="s">
        <v>10517</v>
      </c>
      <c r="I2406" s="33" t="s">
        <v>10518</v>
      </c>
      <c r="J2406" s="88" t="str">
        <f t="shared" si="37"/>
        <v>GBSBO De Leerexpert_(117903), Columbiastraat 8, 2030 ANTWERPEN</v>
      </c>
    </row>
    <row r="2407" spans="1:10" x14ac:dyDescent="0.25">
      <c r="A2407" s="33">
        <v>117937</v>
      </c>
      <c r="B2407" s="33" t="s">
        <v>7003</v>
      </c>
      <c r="C2407" s="33" t="s">
        <v>4975</v>
      </c>
      <c r="D2407" s="33">
        <v>9520</v>
      </c>
      <c r="E2407" s="33" t="s">
        <v>469</v>
      </c>
      <c r="F2407" s="33" t="s">
        <v>2820</v>
      </c>
      <c r="G2407" s="33" t="s">
        <v>10864</v>
      </c>
      <c r="H2407" s="33" t="s">
        <v>10865</v>
      </c>
      <c r="I2407" s="33" t="s">
        <v>10866</v>
      </c>
      <c r="J2407" s="88" t="str">
        <f t="shared" si="37"/>
        <v>VBS Sint-Lievensinstituut, Marktplein 13, 9520 SINT-LIEVENS-HOUTEM</v>
      </c>
    </row>
    <row r="2408" spans="1:10" x14ac:dyDescent="0.25">
      <c r="A2408" s="33">
        <v>118232</v>
      </c>
      <c r="B2408" s="33" t="s">
        <v>6457</v>
      </c>
      <c r="C2408" s="33" t="s">
        <v>4976</v>
      </c>
      <c r="D2408" s="33">
        <v>2970</v>
      </c>
      <c r="E2408" s="33" t="s">
        <v>295</v>
      </c>
      <c r="F2408" s="33" t="s">
        <v>1493</v>
      </c>
      <c r="G2408" s="33" t="s">
        <v>6920</v>
      </c>
      <c r="H2408" s="33" t="s">
        <v>6624</v>
      </c>
      <c r="I2408" s="33" t="s">
        <v>7061</v>
      </c>
      <c r="J2408" s="88" t="str">
        <f t="shared" si="37"/>
        <v>VBS Wonderwijzer, Kerkelei 57, 2970 SCHILDE</v>
      </c>
    </row>
    <row r="2409" spans="1:10" x14ac:dyDescent="0.25">
      <c r="A2409" s="33">
        <v>118241</v>
      </c>
      <c r="B2409" s="33" t="s">
        <v>6867</v>
      </c>
      <c r="C2409" s="33" t="s">
        <v>4968</v>
      </c>
      <c r="D2409" s="33">
        <v>2200</v>
      </c>
      <c r="E2409" s="33" t="s">
        <v>305</v>
      </c>
      <c r="F2409" s="33" t="s">
        <v>2814</v>
      </c>
      <c r="G2409" s="33" t="s">
        <v>10394</v>
      </c>
      <c r="H2409" s="33" t="s">
        <v>10395</v>
      </c>
      <c r="I2409" s="33" t="s">
        <v>10396</v>
      </c>
      <c r="J2409" s="88" t="str">
        <f t="shared" si="37"/>
        <v>VBS (W)onderwijs 3, Nonnenstraat 16, 2200 HERENTALS</v>
      </c>
    </row>
    <row r="2410" spans="1:10" x14ac:dyDescent="0.25">
      <c r="A2410" s="33">
        <v>118414</v>
      </c>
      <c r="B2410" s="33" t="s">
        <v>5391</v>
      </c>
      <c r="C2410" s="33" t="s">
        <v>4977</v>
      </c>
      <c r="D2410" s="33">
        <v>2000</v>
      </c>
      <c r="E2410" s="33" t="s">
        <v>2896</v>
      </c>
      <c r="F2410" s="33" t="s">
        <v>1387</v>
      </c>
      <c r="G2410" s="33" t="s">
        <v>6920</v>
      </c>
      <c r="H2410" s="33" t="s">
        <v>6624</v>
      </c>
      <c r="I2410" s="33" t="s">
        <v>7061</v>
      </c>
      <c r="J2410" s="88" t="str">
        <f t="shared" si="37"/>
        <v>VBS Sint-Lievenscollege, Kasteelpleinstraat 31, 2000 ANTWERPEN</v>
      </c>
    </row>
    <row r="2411" spans="1:10" x14ac:dyDescent="0.25">
      <c r="A2411" s="33">
        <v>118448</v>
      </c>
      <c r="B2411" s="33" t="s">
        <v>6458</v>
      </c>
      <c r="C2411" s="33" t="s">
        <v>4978</v>
      </c>
      <c r="D2411" s="33">
        <v>3700</v>
      </c>
      <c r="E2411" s="33" t="s">
        <v>372</v>
      </c>
      <c r="F2411" s="33" t="s">
        <v>2821</v>
      </c>
      <c r="G2411" s="33" t="s">
        <v>10394</v>
      </c>
      <c r="H2411" s="33" t="s">
        <v>10395</v>
      </c>
      <c r="I2411" s="33" t="s">
        <v>10396</v>
      </c>
      <c r="J2411" s="88" t="str">
        <f t="shared" si="37"/>
        <v>VBS Jeugdland, Molenstraat 23, 3700 TONGEREN</v>
      </c>
    </row>
    <row r="2412" spans="1:10" x14ac:dyDescent="0.25">
      <c r="A2412" s="33">
        <v>118455</v>
      </c>
      <c r="B2412" s="33" t="s">
        <v>7456</v>
      </c>
      <c r="C2412" s="33" t="s">
        <v>7283</v>
      </c>
      <c r="D2412" s="33">
        <v>3530</v>
      </c>
      <c r="E2412" s="33" t="s">
        <v>357</v>
      </c>
      <c r="F2412" s="33" t="s">
        <v>2822</v>
      </c>
      <c r="G2412" s="33" t="s">
        <v>10394</v>
      </c>
      <c r="H2412" s="33" t="s">
        <v>10395</v>
      </c>
      <c r="I2412" s="33" t="s">
        <v>10396</v>
      </c>
      <c r="J2412" s="88" t="str">
        <f t="shared" si="37"/>
        <v>VBS Sprankel Methodeschool Jenaplan, Elzenstraat 11, 3530 HOUTHALEN-HELCHTEREN</v>
      </c>
    </row>
    <row r="2413" spans="1:10" x14ac:dyDescent="0.25">
      <c r="A2413" s="33">
        <v>118463</v>
      </c>
      <c r="B2413" s="33" t="s">
        <v>10780</v>
      </c>
      <c r="C2413" s="33" t="s">
        <v>4979</v>
      </c>
      <c r="D2413" s="33">
        <v>3840</v>
      </c>
      <c r="E2413" s="33" t="s">
        <v>17</v>
      </c>
      <c r="F2413" s="33" t="s">
        <v>1966</v>
      </c>
      <c r="G2413" s="33" t="s">
        <v>10394</v>
      </c>
      <c r="H2413" s="33" t="s">
        <v>10395</v>
      </c>
      <c r="I2413" s="33" t="s">
        <v>10396</v>
      </c>
      <c r="J2413" s="88" t="str">
        <f t="shared" si="37"/>
        <v>GO! BS De Linde Borgloon, Stationsstraat 32, 3840 BORGLOON</v>
      </c>
    </row>
    <row r="2414" spans="1:10" x14ac:dyDescent="0.25">
      <c r="A2414" s="33">
        <v>118521</v>
      </c>
      <c r="B2414" s="33" t="s">
        <v>10253</v>
      </c>
      <c r="C2414" s="33" t="s">
        <v>10254</v>
      </c>
      <c r="D2414" s="33">
        <v>2800</v>
      </c>
      <c r="E2414" s="33" t="s">
        <v>331</v>
      </c>
      <c r="F2414" s="33" t="s">
        <v>10255</v>
      </c>
      <c r="G2414" s="33" t="s">
        <v>6925</v>
      </c>
      <c r="H2414" s="33" t="s">
        <v>6637</v>
      </c>
      <c r="I2414" s="33" t="s">
        <v>7388</v>
      </c>
      <c r="J2414" s="88" t="str">
        <f t="shared" si="37"/>
        <v>VBS De Luchtballon, Nieuwe Beggaardenstraat 50, 2800 MECHELEN</v>
      </c>
    </row>
    <row r="2415" spans="1:10" x14ac:dyDescent="0.25">
      <c r="A2415" s="33">
        <v>118539</v>
      </c>
      <c r="B2415" s="33" t="s">
        <v>6459</v>
      </c>
      <c r="C2415" s="33" t="s">
        <v>6460</v>
      </c>
      <c r="D2415" s="33">
        <v>8540</v>
      </c>
      <c r="E2415" s="33" t="s">
        <v>416</v>
      </c>
      <c r="F2415" s="33" t="s">
        <v>6461</v>
      </c>
      <c r="G2415" s="33" t="s">
        <v>10516</v>
      </c>
      <c r="H2415" s="33" t="s">
        <v>10517</v>
      </c>
      <c r="I2415" s="33" t="s">
        <v>10518</v>
      </c>
      <c r="J2415" s="88" t="str">
        <f t="shared" si="37"/>
        <v>GBSBO Sancta Maria, Nieuwstraat 3_B, 8540 DEERLIJK</v>
      </c>
    </row>
    <row r="2416" spans="1:10" x14ac:dyDescent="0.25">
      <c r="A2416" s="33">
        <v>118547</v>
      </c>
      <c r="B2416" s="33" t="s">
        <v>6732</v>
      </c>
      <c r="C2416" s="33" t="s">
        <v>4981</v>
      </c>
      <c r="D2416" s="33">
        <v>1800</v>
      </c>
      <c r="E2416" s="33" t="s">
        <v>271</v>
      </c>
      <c r="F2416" s="33" t="s">
        <v>1968</v>
      </c>
      <c r="G2416" s="33" t="s">
        <v>6916</v>
      </c>
      <c r="H2416" s="33" t="s">
        <v>6621</v>
      </c>
      <c r="I2416" s="33" t="s">
        <v>7058</v>
      </c>
      <c r="J2416" s="88" t="str">
        <f t="shared" si="37"/>
        <v>VBS Heilig-Hart, Thaelstraat 7, 1800 VILVOORDE</v>
      </c>
    </row>
    <row r="2417" spans="1:10" x14ac:dyDescent="0.25">
      <c r="A2417" s="33">
        <v>118554</v>
      </c>
      <c r="B2417" s="33" t="s">
        <v>7004</v>
      </c>
      <c r="C2417" s="33" t="s">
        <v>919</v>
      </c>
      <c r="D2417" s="33">
        <v>9240</v>
      </c>
      <c r="E2417" s="33" t="s">
        <v>825</v>
      </c>
      <c r="F2417" s="33" t="s">
        <v>1969</v>
      </c>
      <c r="G2417" s="33" t="s">
        <v>6925</v>
      </c>
      <c r="H2417" s="33" t="s">
        <v>6637</v>
      </c>
      <c r="I2417" s="33" t="s">
        <v>7388</v>
      </c>
      <c r="J2417" s="88" t="str">
        <f t="shared" si="37"/>
        <v>VBS De Vlinderboom, Avermaat 135_A, 9240 ZELE</v>
      </c>
    </row>
    <row r="2418" spans="1:10" x14ac:dyDescent="0.25">
      <c r="A2418" s="33">
        <v>118571</v>
      </c>
      <c r="B2418" s="33" t="s">
        <v>6462</v>
      </c>
      <c r="C2418" s="33" t="s">
        <v>3623</v>
      </c>
      <c r="D2418" s="33">
        <v>8940</v>
      </c>
      <c r="E2418" s="33" t="s">
        <v>881</v>
      </c>
      <c r="F2418" s="33" t="s">
        <v>1970</v>
      </c>
      <c r="G2418" s="33" t="s">
        <v>10872</v>
      </c>
      <c r="H2418" s="33" t="s">
        <v>10873</v>
      </c>
      <c r="I2418" s="33" t="s">
        <v>10874</v>
      </c>
      <c r="J2418" s="88" t="str">
        <f t="shared" si="37"/>
        <v>VBS De Graankorrel Geluwe, Schoolstraat 1, 8940 GELUWE</v>
      </c>
    </row>
    <row r="2419" spans="1:10" x14ac:dyDescent="0.25">
      <c r="A2419" s="33">
        <v>118588</v>
      </c>
      <c r="B2419" s="33" t="s">
        <v>5568</v>
      </c>
      <c r="C2419" s="33" t="s">
        <v>4982</v>
      </c>
      <c r="D2419" s="33">
        <v>8940</v>
      </c>
      <c r="E2419" s="33" t="s">
        <v>419</v>
      </c>
      <c r="F2419" s="33" t="s">
        <v>1971</v>
      </c>
      <c r="G2419" s="33" t="s">
        <v>10872</v>
      </c>
      <c r="H2419" s="33" t="s">
        <v>10873</v>
      </c>
      <c r="I2419" s="33" t="s">
        <v>10874</v>
      </c>
      <c r="J2419" s="88" t="str">
        <f t="shared" si="37"/>
        <v>VBS De Graankorrel, Magdalenastraat 29, 8940 WERVIK</v>
      </c>
    </row>
    <row r="2420" spans="1:10" x14ac:dyDescent="0.25">
      <c r="A2420" s="33">
        <v>118596</v>
      </c>
      <c r="B2420" s="33" t="s">
        <v>10781</v>
      </c>
      <c r="C2420" s="33" t="s">
        <v>4983</v>
      </c>
      <c r="D2420" s="33">
        <v>9800</v>
      </c>
      <c r="E2420" s="33" t="s">
        <v>480</v>
      </c>
      <c r="F2420" s="33" t="s">
        <v>1972</v>
      </c>
      <c r="G2420" s="33" t="s">
        <v>6925</v>
      </c>
      <c r="H2420" s="33" t="s">
        <v>6637</v>
      </c>
      <c r="I2420" s="33" t="s">
        <v>7388</v>
      </c>
      <c r="J2420" s="88" t="str">
        <f t="shared" si="37"/>
        <v>GO! BS De Kleurenplaneet_Deinze, Peter Benoitlaan 10, 9800 DEINZE</v>
      </c>
    </row>
    <row r="2421" spans="1:10" x14ac:dyDescent="0.25">
      <c r="A2421" s="33">
        <v>118604</v>
      </c>
      <c r="B2421" s="33" t="s">
        <v>6463</v>
      </c>
      <c r="C2421" s="33" t="s">
        <v>4984</v>
      </c>
      <c r="D2421" s="33">
        <v>9170</v>
      </c>
      <c r="E2421" s="33" t="s">
        <v>329</v>
      </c>
      <c r="F2421" s="33" t="s">
        <v>1973</v>
      </c>
      <c r="G2421" s="33" t="s">
        <v>6925</v>
      </c>
      <c r="H2421" s="33" t="s">
        <v>6637</v>
      </c>
      <c r="I2421" s="33" t="s">
        <v>7388</v>
      </c>
      <c r="J2421" s="88" t="str">
        <f t="shared" si="37"/>
        <v>GBS het kompas, Kardinaal J.Cardijnstraat 1, 9170 SINT-GILLIS-WAAS</v>
      </c>
    </row>
    <row r="2422" spans="1:10" x14ac:dyDescent="0.25">
      <c r="A2422" s="33">
        <v>118621</v>
      </c>
      <c r="B2422" s="33" t="s">
        <v>6464</v>
      </c>
      <c r="C2422" s="33" t="s">
        <v>11004</v>
      </c>
      <c r="D2422" s="33">
        <v>9960</v>
      </c>
      <c r="E2422" s="33" t="s">
        <v>877</v>
      </c>
      <c r="F2422" s="33" t="s">
        <v>1974</v>
      </c>
      <c r="G2422" s="33" t="s">
        <v>10864</v>
      </c>
      <c r="H2422" s="33" t="s">
        <v>10865</v>
      </c>
      <c r="I2422" s="33" t="s">
        <v>10866</v>
      </c>
      <c r="J2422" s="88" t="str">
        <f t="shared" si="37"/>
        <v>VBS Het Ooievaarsnest, Leegstraat 19, 9960 ASSENEDE</v>
      </c>
    </row>
    <row r="2423" spans="1:10" x14ac:dyDescent="0.25">
      <c r="A2423" s="33">
        <v>118646</v>
      </c>
      <c r="B2423" s="33" t="s">
        <v>6869</v>
      </c>
      <c r="C2423" s="33" t="s">
        <v>4986</v>
      </c>
      <c r="D2423" s="33">
        <v>2288</v>
      </c>
      <c r="E2423" s="33" t="s">
        <v>559</v>
      </c>
      <c r="F2423" s="33" t="s">
        <v>1975</v>
      </c>
      <c r="G2423" s="33" t="s">
        <v>10394</v>
      </c>
      <c r="H2423" s="33" t="s">
        <v>10395</v>
      </c>
      <c r="I2423" s="33" t="s">
        <v>10396</v>
      </c>
      <c r="J2423" s="88" t="str">
        <f t="shared" si="37"/>
        <v>GBS KLIM-OP, Berdenweg 5, 2288 BOUWEL</v>
      </c>
    </row>
    <row r="2424" spans="1:10" x14ac:dyDescent="0.25">
      <c r="A2424" s="33">
        <v>118653</v>
      </c>
      <c r="B2424" s="33" t="s">
        <v>6465</v>
      </c>
      <c r="C2424" s="33" t="s">
        <v>4987</v>
      </c>
      <c r="D2424" s="33">
        <v>8450</v>
      </c>
      <c r="E2424" s="33" t="s">
        <v>60</v>
      </c>
      <c r="F2424" s="33" t="s">
        <v>1976</v>
      </c>
      <c r="G2424" s="33" t="s">
        <v>10872</v>
      </c>
      <c r="H2424" s="33" t="s">
        <v>10873</v>
      </c>
      <c r="I2424" s="33" t="s">
        <v>10874</v>
      </c>
      <c r="J2424" s="88" t="str">
        <f t="shared" si="37"/>
        <v>VBS De Dorpslinde, Dorpsstraat 142, 8450 BREDENE</v>
      </c>
    </row>
    <row r="2425" spans="1:10" x14ac:dyDescent="0.25">
      <c r="A2425" s="33">
        <v>118661</v>
      </c>
      <c r="B2425" s="33" t="s">
        <v>10582</v>
      </c>
      <c r="C2425" s="33" t="s">
        <v>4988</v>
      </c>
      <c r="D2425" s="33">
        <v>2560</v>
      </c>
      <c r="E2425" s="33" t="s">
        <v>297</v>
      </c>
      <c r="F2425" s="33" t="s">
        <v>1977</v>
      </c>
      <c r="G2425" s="33" t="s">
        <v>10394</v>
      </c>
      <c r="H2425" s="33" t="s">
        <v>10395</v>
      </c>
      <c r="I2425" s="33" t="s">
        <v>10396</v>
      </c>
      <c r="J2425" s="88" t="str">
        <f t="shared" si="37"/>
        <v>GBS Goezo!, Klokkenlaan 25, 2560 NIJLEN</v>
      </c>
    </row>
    <row r="2426" spans="1:10" x14ac:dyDescent="0.25">
      <c r="A2426" s="33">
        <v>118679</v>
      </c>
      <c r="B2426" s="33" t="s">
        <v>6466</v>
      </c>
      <c r="C2426" s="33" t="s">
        <v>4989</v>
      </c>
      <c r="D2426" s="33">
        <v>2547</v>
      </c>
      <c r="E2426" s="33" t="s">
        <v>584</v>
      </c>
      <c r="F2426" s="33" t="s">
        <v>1978</v>
      </c>
      <c r="G2426" s="33" t="s">
        <v>6920</v>
      </c>
      <c r="H2426" s="33" t="s">
        <v>6624</v>
      </c>
      <c r="I2426" s="33" t="s">
        <v>7061</v>
      </c>
      <c r="J2426" s="88" t="str">
        <f t="shared" si="37"/>
        <v>GO! BS De Wilg, Eikhof 20, 2547 LINT</v>
      </c>
    </row>
    <row r="2427" spans="1:10" x14ac:dyDescent="0.25">
      <c r="A2427" s="33">
        <v>118687</v>
      </c>
      <c r="B2427" s="33" t="s">
        <v>6467</v>
      </c>
      <c r="C2427" s="33" t="s">
        <v>4990</v>
      </c>
      <c r="D2427" s="33">
        <v>8020</v>
      </c>
      <c r="E2427" s="33" t="s">
        <v>882</v>
      </c>
      <c r="F2427" s="33" t="s">
        <v>1979</v>
      </c>
      <c r="G2427" s="33" t="s">
        <v>10872</v>
      </c>
      <c r="H2427" s="33" t="s">
        <v>10873</v>
      </c>
      <c r="I2427" s="33" t="s">
        <v>10874</v>
      </c>
      <c r="J2427" s="88" t="str">
        <f t="shared" si="37"/>
        <v>VBS De Bosbes, Wingensestraat 10, 8020 HERTSBERGE</v>
      </c>
    </row>
    <row r="2428" spans="1:10" x14ac:dyDescent="0.25">
      <c r="A2428" s="33">
        <v>118695</v>
      </c>
      <c r="B2428" s="33" t="s">
        <v>487</v>
      </c>
      <c r="C2428" s="33" t="s">
        <v>4991</v>
      </c>
      <c r="D2428" s="33">
        <v>3806</v>
      </c>
      <c r="E2428" s="33" t="s">
        <v>883</v>
      </c>
      <c r="F2428" s="33" t="s">
        <v>1980</v>
      </c>
      <c r="G2428" s="33" t="s">
        <v>10394</v>
      </c>
      <c r="H2428" s="33" t="s">
        <v>10395</v>
      </c>
      <c r="I2428" s="33" t="s">
        <v>10396</v>
      </c>
      <c r="J2428" s="88" t="str">
        <f t="shared" si="37"/>
        <v>Vrije Basisschool, Halingenstraat 49, 3806 VELM</v>
      </c>
    </row>
    <row r="2429" spans="1:10" x14ac:dyDescent="0.25">
      <c r="A2429" s="33">
        <v>118703</v>
      </c>
      <c r="B2429" s="33" t="s">
        <v>10782</v>
      </c>
      <c r="C2429" s="33" t="s">
        <v>4992</v>
      </c>
      <c r="D2429" s="33">
        <v>2600</v>
      </c>
      <c r="E2429" s="33" t="s">
        <v>590</v>
      </c>
      <c r="F2429" s="33" t="s">
        <v>1981</v>
      </c>
      <c r="G2429" s="33" t="s">
        <v>6920</v>
      </c>
      <c r="H2429" s="33" t="s">
        <v>6624</v>
      </c>
      <c r="I2429" s="33" t="s">
        <v>7061</v>
      </c>
      <c r="J2429" s="88" t="str">
        <f t="shared" si="37"/>
        <v>GO! freinetschool De Kring_Berchem, Uitbreidingstraat 251, 2600 BERCHEM</v>
      </c>
    </row>
    <row r="2430" spans="1:10" x14ac:dyDescent="0.25">
      <c r="A2430" s="33">
        <v>122804</v>
      </c>
      <c r="B2430" s="33" t="s">
        <v>6468</v>
      </c>
      <c r="C2430" s="33" t="s">
        <v>4993</v>
      </c>
      <c r="D2430" s="33">
        <v>2830</v>
      </c>
      <c r="E2430" s="33" t="s">
        <v>599</v>
      </c>
      <c r="F2430" s="33" t="s">
        <v>1982</v>
      </c>
      <c r="G2430" s="33" t="s">
        <v>6920</v>
      </c>
      <c r="H2430" s="33" t="s">
        <v>6624</v>
      </c>
      <c r="I2430" s="33" t="s">
        <v>7061</v>
      </c>
      <c r="J2430" s="88" t="str">
        <f t="shared" si="37"/>
        <v>GO! freinetschool Klim-op, Blaasveldstraat 57, 2830 TISSELT</v>
      </c>
    </row>
    <row r="2431" spans="1:10" x14ac:dyDescent="0.25">
      <c r="A2431" s="33">
        <v>123075</v>
      </c>
      <c r="B2431" s="33" t="s">
        <v>7284</v>
      </c>
      <c r="C2431" s="33" t="s">
        <v>4994</v>
      </c>
      <c r="D2431" s="33">
        <v>3910</v>
      </c>
      <c r="E2431" s="33" t="s">
        <v>884</v>
      </c>
      <c r="F2431" s="33" t="s">
        <v>1983</v>
      </c>
      <c r="G2431" s="33" t="s">
        <v>10394</v>
      </c>
      <c r="H2431" s="33" t="s">
        <v>10395</v>
      </c>
      <c r="I2431" s="33" t="s">
        <v>10396</v>
      </c>
      <c r="J2431" s="88" t="str">
        <f t="shared" si="37"/>
        <v>VBS Helibel Lille, Sint-Hubertusstraat 3, 3910 SINT-HUIBRECHTS-LILLE</v>
      </c>
    </row>
    <row r="2432" spans="1:10" x14ac:dyDescent="0.25">
      <c r="A2432" s="33">
        <v>123083</v>
      </c>
      <c r="B2432" s="33" t="s">
        <v>6469</v>
      </c>
      <c r="C2432" s="33" t="s">
        <v>4995</v>
      </c>
      <c r="D2432" s="33">
        <v>3850</v>
      </c>
      <c r="E2432" s="33" t="s">
        <v>14</v>
      </c>
      <c r="F2432" s="33" t="s">
        <v>1984</v>
      </c>
      <c r="G2432" s="33" t="s">
        <v>10394</v>
      </c>
      <c r="H2432" s="33" t="s">
        <v>10395</v>
      </c>
      <c r="I2432" s="33" t="s">
        <v>10396</v>
      </c>
      <c r="J2432" s="88" t="str">
        <f t="shared" si="37"/>
        <v>VBS Kozen-Wijer, Opcosenstraat 22, 3850 NIEUWERKERKEN</v>
      </c>
    </row>
    <row r="2433" spans="1:10" x14ac:dyDescent="0.25">
      <c r="A2433" s="33">
        <v>123091</v>
      </c>
      <c r="B2433" s="33" t="s">
        <v>10783</v>
      </c>
      <c r="C2433" s="33" t="s">
        <v>4996</v>
      </c>
      <c r="D2433" s="33">
        <v>3300</v>
      </c>
      <c r="E2433" s="33" t="s">
        <v>351</v>
      </c>
      <c r="F2433" s="33" t="s">
        <v>1985</v>
      </c>
      <c r="G2433" s="33" t="s">
        <v>6916</v>
      </c>
      <c r="H2433" s="33" t="s">
        <v>6621</v>
      </c>
      <c r="I2433" s="33" t="s">
        <v>7058</v>
      </c>
      <c r="J2433" s="88" t="str">
        <f t="shared" si="37"/>
        <v>GO! BS De Luchtballon_Tienen, Sliksteenvest 1, 3300 TIENEN</v>
      </c>
    </row>
    <row r="2434" spans="1:10" x14ac:dyDescent="0.25">
      <c r="A2434" s="33">
        <v>123257</v>
      </c>
      <c r="B2434" s="33" t="s">
        <v>6470</v>
      </c>
      <c r="C2434" s="33" t="s">
        <v>4997</v>
      </c>
      <c r="D2434" s="33">
        <v>2490</v>
      </c>
      <c r="E2434" s="33" t="s">
        <v>310</v>
      </c>
      <c r="F2434" s="33" t="s">
        <v>6471</v>
      </c>
      <c r="G2434" s="33" t="s">
        <v>10394</v>
      </c>
      <c r="H2434" s="33" t="s">
        <v>10395</v>
      </c>
      <c r="I2434" s="33" t="s">
        <v>10396</v>
      </c>
      <c r="J2434" s="88" t="str">
        <f t="shared" si="37"/>
        <v>GBS De Twinkeling, Ossenberg 100, 2490 BALEN</v>
      </c>
    </row>
    <row r="2435" spans="1:10" x14ac:dyDescent="0.25">
      <c r="A2435" s="33">
        <v>123448</v>
      </c>
      <c r="B2435" s="33" t="s">
        <v>10784</v>
      </c>
      <c r="C2435" s="33" t="s">
        <v>4998</v>
      </c>
      <c r="D2435" s="33">
        <v>3570</v>
      </c>
      <c r="E2435" s="33" t="s">
        <v>15</v>
      </c>
      <c r="F2435" s="33" t="s">
        <v>1986</v>
      </c>
      <c r="G2435" s="33" t="s">
        <v>10394</v>
      </c>
      <c r="H2435" s="33" t="s">
        <v>10395</v>
      </c>
      <c r="I2435" s="33" t="s">
        <v>10396</v>
      </c>
      <c r="J2435" s="88" t="str">
        <f t="shared" ref="J2435:J2498" si="38">IF(A2435="","",B2435&amp;", "&amp;C2435&amp;", "&amp;D2435&amp;" "&amp;E2435)</f>
        <v>GO!Next Wonderwijs, Hameestraat 11, 3570 ALKEN</v>
      </c>
    </row>
    <row r="2436" spans="1:10" x14ac:dyDescent="0.25">
      <c r="A2436" s="33">
        <v>123455</v>
      </c>
      <c r="B2436" s="33" t="s">
        <v>5581</v>
      </c>
      <c r="C2436" s="33" t="s">
        <v>4999</v>
      </c>
      <c r="D2436" s="33">
        <v>2400</v>
      </c>
      <c r="E2436" s="33" t="s">
        <v>304</v>
      </c>
      <c r="F2436" s="33" t="s">
        <v>1987</v>
      </c>
      <c r="G2436" s="33" t="s">
        <v>10394</v>
      </c>
      <c r="H2436" s="33" t="s">
        <v>10395</v>
      </c>
      <c r="I2436" s="33" t="s">
        <v>10396</v>
      </c>
      <c r="J2436" s="88" t="str">
        <f t="shared" si="38"/>
        <v>GBS De Zandloper, Gemeenteheistraat 1, 2400 MOL</v>
      </c>
    </row>
    <row r="2437" spans="1:10" x14ac:dyDescent="0.25">
      <c r="A2437" s="33">
        <v>124008</v>
      </c>
      <c r="B2437" s="33" t="s">
        <v>6472</v>
      </c>
      <c r="C2437" s="33" t="s">
        <v>5000</v>
      </c>
      <c r="D2437" s="33">
        <v>9120</v>
      </c>
      <c r="E2437" s="33" t="s">
        <v>613</v>
      </c>
      <c r="F2437" s="33" t="s">
        <v>5001</v>
      </c>
      <c r="G2437" s="33" t="s">
        <v>6925</v>
      </c>
      <c r="H2437" s="33" t="s">
        <v>6637</v>
      </c>
      <c r="I2437" s="33" t="s">
        <v>7388</v>
      </c>
      <c r="J2437" s="88" t="str">
        <f t="shared" si="38"/>
        <v>GBS De Oogappel, Nieuwe Baan 8, 9120 VRASENE</v>
      </c>
    </row>
    <row r="2438" spans="1:10" x14ac:dyDescent="0.25">
      <c r="A2438" s="33">
        <v>124156</v>
      </c>
      <c r="B2438" s="33" t="s">
        <v>6473</v>
      </c>
      <c r="C2438" s="33" t="s">
        <v>5002</v>
      </c>
      <c r="D2438" s="33">
        <v>1980</v>
      </c>
      <c r="E2438" s="33" t="s">
        <v>885</v>
      </c>
      <c r="F2438" s="33" t="s">
        <v>1988</v>
      </c>
      <c r="G2438" s="33" t="s">
        <v>10864</v>
      </c>
      <c r="H2438" s="33" t="s">
        <v>10865</v>
      </c>
      <c r="I2438" s="33" t="s">
        <v>10866</v>
      </c>
      <c r="J2438" s="88" t="str">
        <f t="shared" si="38"/>
        <v>GBS De Waterleest, Waterleestweg 20, 1980 EPPEGEM</v>
      </c>
    </row>
    <row r="2439" spans="1:10" x14ac:dyDescent="0.25">
      <c r="A2439" s="33">
        <v>124164</v>
      </c>
      <c r="B2439" s="33" t="s">
        <v>11005</v>
      </c>
      <c r="C2439" s="33" t="s">
        <v>5003</v>
      </c>
      <c r="D2439" s="33">
        <v>9000</v>
      </c>
      <c r="E2439" s="33" t="s">
        <v>435</v>
      </c>
      <c r="F2439" s="33" t="s">
        <v>1989</v>
      </c>
      <c r="G2439" s="33" t="s">
        <v>6925</v>
      </c>
      <c r="H2439" s="33" t="s">
        <v>6637</v>
      </c>
      <c r="I2439" s="33" t="s">
        <v>7388</v>
      </c>
      <c r="J2439" s="88" t="str">
        <f t="shared" si="38"/>
        <v>VBS Steinerschool Gent - De Teunisbloem, Elyzeese Velden 8, 9000 GENT</v>
      </c>
    </row>
    <row r="2440" spans="1:10" x14ac:dyDescent="0.25">
      <c r="A2440" s="33">
        <v>124172</v>
      </c>
      <c r="B2440" s="33" t="s">
        <v>11006</v>
      </c>
      <c r="C2440" s="33" t="s">
        <v>5004</v>
      </c>
      <c r="D2440" s="33">
        <v>9300</v>
      </c>
      <c r="E2440" s="33" t="s">
        <v>455</v>
      </c>
      <c r="F2440" s="33" t="s">
        <v>1990</v>
      </c>
      <c r="G2440" s="33" t="s">
        <v>6925</v>
      </c>
      <c r="H2440" s="33" t="s">
        <v>6637</v>
      </c>
      <c r="I2440" s="33" t="s">
        <v>7388</v>
      </c>
      <c r="J2440" s="88" t="str">
        <f t="shared" si="38"/>
        <v>VBS Steinerschool Michaëli Aalst, Affligemdreef 71, 9300 AALST</v>
      </c>
    </row>
    <row r="2441" spans="1:10" x14ac:dyDescent="0.25">
      <c r="A2441" s="33">
        <v>124198</v>
      </c>
      <c r="B2441" s="33" t="s">
        <v>6474</v>
      </c>
      <c r="C2441" s="33" t="s">
        <v>5005</v>
      </c>
      <c r="D2441" s="33">
        <v>2100</v>
      </c>
      <c r="E2441" s="33" t="s">
        <v>543</v>
      </c>
      <c r="F2441" s="33" t="s">
        <v>1991</v>
      </c>
      <c r="G2441" s="33" t="s">
        <v>6920</v>
      </c>
      <c r="H2441" s="33" t="s">
        <v>6624</v>
      </c>
      <c r="I2441" s="33" t="s">
        <v>7061</v>
      </c>
      <c r="J2441" s="88" t="str">
        <f t="shared" si="38"/>
        <v>VBS Andromeda, Herentalsebaan 482, 2100 DEURNE</v>
      </c>
    </row>
    <row r="2442" spans="1:10" x14ac:dyDescent="0.25">
      <c r="A2442" s="33">
        <v>124206</v>
      </c>
      <c r="B2442" s="33" t="s">
        <v>7005</v>
      </c>
      <c r="C2442" s="33" t="s">
        <v>5006</v>
      </c>
      <c r="D2442" s="33">
        <v>8930</v>
      </c>
      <c r="E2442" s="33" t="s">
        <v>767</v>
      </c>
      <c r="F2442" s="33" t="s">
        <v>1992</v>
      </c>
      <c r="G2442" s="33" t="s">
        <v>6925</v>
      </c>
      <c r="H2442" s="33" t="s">
        <v>6637</v>
      </c>
      <c r="I2442" s="33" t="s">
        <v>7388</v>
      </c>
      <c r="J2442" s="88" t="str">
        <f t="shared" si="38"/>
        <v>GO! Futura Basisschool Menen, Onderwijsplein 10, 8930 MENEN</v>
      </c>
    </row>
    <row r="2443" spans="1:10" x14ac:dyDescent="0.25">
      <c r="A2443" s="33">
        <v>124263</v>
      </c>
      <c r="B2443" s="33" t="s">
        <v>7285</v>
      </c>
      <c r="C2443" s="33" t="s">
        <v>5007</v>
      </c>
      <c r="D2443" s="33">
        <v>9041</v>
      </c>
      <c r="E2443" s="33" t="s">
        <v>436</v>
      </c>
      <c r="F2443" s="33" t="s">
        <v>1993</v>
      </c>
      <c r="G2443" s="33" t="s">
        <v>10864</v>
      </c>
      <c r="H2443" s="33" t="s">
        <v>10865</v>
      </c>
      <c r="I2443" s="33" t="s">
        <v>10866</v>
      </c>
      <c r="J2443" s="88" t="str">
        <f t="shared" si="38"/>
        <v>SBS De Letterdoos - MI school, Gentstraat 212, 9041 OOSTAKKER</v>
      </c>
    </row>
    <row r="2444" spans="1:10" x14ac:dyDescent="0.25">
      <c r="A2444" s="33">
        <v>124339</v>
      </c>
      <c r="B2444" s="33" t="s">
        <v>6475</v>
      </c>
      <c r="C2444" s="33" t="s">
        <v>6476</v>
      </c>
      <c r="D2444" s="33">
        <v>1070</v>
      </c>
      <c r="E2444" s="33" t="s">
        <v>492</v>
      </c>
      <c r="F2444" s="33" t="s">
        <v>1994</v>
      </c>
      <c r="G2444" s="33" t="s">
        <v>6916</v>
      </c>
      <c r="H2444" s="33" t="s">
        <v>6621</v>
      </c>
      <c r="I2444" s="33" t="s">
        <v>7058</v>
      </c>
      <c r="J2444" s="88" t="str">
        <f t="shared" si="38"/>
        <v>VBS Lucernacollege Brussel, Poxcatstraat 6, 1070 ANDERLECHT</v>
      </c>
    </row>
    <row r="2445" spans="1:10" x14ac:dyDescent="0.25">
      <c r="A2445" s="33">
        <v>125096</v>
      </c>
      <c r="B2445" s="33" t="s">
        <v>6870</v>
      </c>
      <c r="C2445" s="33" t="s">
        <v>4968</v>
      </c>
      <c r="D2445" s="33">
        <v>2200</v>
      </c>
      <c r="E2445" s="33" t="s">
        <v>305</v>
      </c>
      <c r="F2445" s="33" t="s">
        <v>2814</v>
      </c>
      <c r="G2445" s="33" t="s">
        <v>10394</v>
      </c>
      <c r="H2445" s="33" t="s">
        <v>10395</v>
      </c>
      <c r="I2445" s="33" t="s">
        <v>10396</v>
      </c>
      <c r="J2445" s="88" t="str">
        <f t="shared" si="38"/>
        <v>VBS (W)onderwijs 1, Nonnenstraat 16, 2200 HERENTALS</v>
      </c>
    </row>
    <row r="2446" spans="1:10" x14ac:dyDescent="0.25">
      <c r="A2446" s="33">
        <v>125104</v>
      </c>
      <c r="B2446" s="33" t="s">
        <v>5941</v>
      </c>
      <c r="C2446" s="33" t="s">
        <v>5008</v>
      </c>
      <c r="D2446" s="33">
        <v>2800</v>
      </c>
      <c r="E2446" s="33" t="s">
        <v>331</v>
      </c>
      <c r="F2446" s="33" t="s">
        <v>1995</v>
      </c>
      <c r="G2446" s="33" t="s">
        <v>6925</v>
      </c>
      <c r="H2446" s="33" t="s">
        <v>6637</v>
      </c>
      <c r="I2446" s="33" t="s">
        <v>7388</v>
      </c>
      <c r="J2446" s="88" t="str">
        <f t="shared" si="38"/>
        <v>VBS De Parel, Sint-Jan-Berchmansstraat 1, 2800 MECHELEN</v>
      </c>
    </row>
    <row r="2447" spans="1:10" x14ac:dyDescent="0.25">
      <c r="A2447" s="33">
        <v>125484</v>
      </c>
      <c r="B2447" s="33" t="s">
        <v>10785</v>
      </c>
      <c r="C2447" s="33" t="s">
        <v>5009</v>
      </c>
      <c r="D2447" s="33">
        <v>1910</v>
      </c>
      <c r="E2447" s="33" t="s">
        <v>341</v>
      </c>
      <c r="F2447" s="33" t="s">
        <v>1996</v>
      </c>
      <c r="G2447" s="33" t="s">
        <v>6920</v>
      </c>
      <c r="H2447" s="33" t="s">
        <v>6624</v>
      </c>
      <c r="I2447" s="33" t="s">
        <v>7061</v>
      </c>
      <c r="J2447" s="88" t="str">
        <f t="shared" si="38"/>
        <v>VBS Parkschool_Relst, Aarschotsebaan 130, 1910 KAMPENHOUT</v>
      </c>
    </row>
    <row r="2448" spans="1:10" x14ac:dyDescent="0.25">
      <c r="A2448" s="33">
        <v>125492</v>
      </c>
      <c r="B2448" s="33" t="s">
        <v>6478</v>
      </c>
      <c r="C2448" s="33" t="s">
        <v>5010</v>
      </c>
      <c r="D2448" s="33">
        <v>1600</v>
      </c>
      <c r="E2448" s="33" t="s">
        <v>265</v>
      </c>
      <c r="F2448" s="33" t="s">
        <v>1997</v>
      </c>
      <c r="G2448" s="33" t="s">
        <v>6916</v>
      </c>
      <c r="H2448" s="33" t="s">
        <v>6621</v>
      </c>
      <c r="I2448" s="33" t="s">
        <v>7058</v>
      </c>
      <c r="J2448" s="88" t="str">
        <f t="shared" si="38"/>
        <v>GBS 't Populiertje, Jan Vanderstraetenstraat 91, 1600 SINT-PIETERS-LEEUW</v>
      </c>
    </row>
    <row r="2449" spans="1:10" x14ac:dyDescent="0.25">
      <c r="A2449" s="33">
        <v>125501</v>
      </c>
      <c r="B2449" s="33" t="s">
        <v>6479</v>
      </c>
      <c r="C2449" s="33" t="s">
        <v>5011</v>
      </c>
      <c r="D2449" s="33">
        <v>1800</v>
      </c>
      <c r="E2449" s="33" t="s">
        <v>886</v>
      </c>
      <c r="F2449" s="33" t="s">
        <v>1998</v>
      </c>
      <c r="G2449" s="33" t="s">
        <v>6916</v>
      </c>
      <c r="H2449" s="33" t="s">
        <v>6621</v>
      </c>
      <c r="I2449" s="33" t="s">
        <v>7058</v>
      </c>
      <c r="J2449" s="88" t="str">
        <f t="shared" si="38"/>
        <v>VBS De Lampion, Kerkstraat 14, 1800 PEUTIE</v>
      </c>
    </row>
    <row r="2450" spans="1:10" x14ac:dyDescent="0.25">
      <c r="A2450" s="33">
        <v>125609</v>
      </c>
      <c r="B2450" s="33" t="s">
        <v>10786</v>
      </c>
      <c r="C2450" s="33" t="s">
        <v>5012</v>
      </c>
      <c r="D2450" s="33">
        <v>3620</v>
      </c>
      <c r="E2450" s="33" t="s">
        <v>3</v>
      </c>
      <c r="F2450" s="33" t="s">
        <v>1999</v>
      </c>
      <c r="G2450" s="33" t="s">
        <v>10394</v>
      </c>
      <c r="H2450" s="33" t="s">
        <v>10395</v>
      </c>
      <c r="I2450" s="33" t="s">
        <v>10396</v>
      </c>
      <c r="J2450" s="88" t="str">
        <f t="shared" si="38"/>
        <v>GO! BS In De Engelse Hof_Lanaken, Koning Albertlaan 58, 3620 LANAKEN</v>
      </c>
    </row>
    <row r="2451" spans="1:10" x14ac:dyDescent="0.25">
      <c r="A2451" s="33">
        <v>125617</v>
      </c>
      <c r="B2451" s="33" t="s">
        <v>6480</v>
      </c>
      <c r="C2451" s="33" t="s">
        <v>6481</v>
      </c>
      <c r="D2451" s="33">
        <v>2018</v>
      </c>
      <c r="E2451" s="33" t="s">
        <v>2896</v>
      </c>
      <c r="F2451" s="33" t="s">
        <v>6482</v>
      </c>
      <c r="G2451" s="33" t="s">
        <v>10516</v>
      </c>
      <c r="H2451" s="33" t="s">
        <v>10517</v>
      </c>
      <c r="I2451" s="33" t="s">
        <v>10518</v>
      </c>
      <c r="J2451" s="88" t="str">
        <f t="shared" si="38"/>
        <v>VLSBO Lamdeni, Isabellalei 69, 2018 ANTWERPEN</v>
      </c>
    </row>
    <row r="2452" spans="1:10" x14ac:dyDescent="0.25">
      <c r="A2452" s="33">
        <v>125625</v>
      </c>
      <c r="B2452" s="33" t="s">
        <v>10787</v>
      </c>
      <c r="C2452" s="33" t="s">
        <v>5013</v>
      </c>
      <c r="D2452" s="33">
        <v>3800</v>
      </c>
      <c r="E2452" s="33" t="s">
        <v>374</v>
      </c>
      <c r="F2452" s="33" t="s">
        <v>2000</v>
      </c>
      <c r="G2452" s="33" t="s">
        <v>10394</v>
      </c>
      <c r="H2452" s="33" t="s">
        <v>10395</v>
      </c>
      <c r="I2452" s="33" t="s">
        <v>10396</v>
      </c>
      <c r="J2452" s="88" t="str">
        <f t="shared" si="38"/>
        <v>GO! freinetschool Het Wijdeland_Brustem, Geelstraat 51_A, 3800 SINT-TRUIDEN</v>
      </c>
    </row>
    <row r="2453" spans="1:10" x14ac:dyDescent="0.25">
      <c r="A2453" s="33">
        <v>125641</v>
      </c>
      <c r="B2453" s="33" t="s">
        <v>6483</v>
      </c>
      <c r="C2453" s="33" t="s">
        <v>5014</v>
      </c>
      <c r="D2453" s="33">
        <v>8530</v>
      </c>
      <c r="E2453" s="33" t="s">
        <v>425</v>
      </c>
      <c r="F2453" s="33" t="s">
        <v>2001</v>
      </c>
      <c r="G2453" s="33" t="s">
        <v>10872</v>
      </c>
      <c r="H2453" s="33" t="s">
        <v>10873</v>
      </c>
      <c r="I2453" s="33" t="s">
        <v>10874</v>
      </c>
      <c r="J2453" s="88" t="str">
        <f t="shared" si="38"/>
        <v>VBS Sint- Rita, Zandbergstraat 24, 8530 HARELBEKE</v>
      </c>
    </row>
    <row r="2454" spans="1:10" x14ac:dyDescent="0.25">
      <c r="A2454" s="33">
        <v>125674</v>
      </c>
      <c r="B2454" s="33" t="s">
        <v>6484</v>
      </c>
      <c r="C2454" s="33" t="s">
        <v>10292</v>
      </c>
      <c r="D2454" s="33">
        <v>8570</v>
      </c>
      <c r="E2454" s="33" t="s">
        <v>759</v>
      </c>
      <c r="F2454" s="33" t="s">
        <v>10293</v>
      </c>
      <c r="G2454" s="33" t="s">
        <v>10516</v>
      </c>
      <c r="H2454" s="33" t="s">
        <v>10517</v>
      </c>
      <c r="I2454" s="33" t="s">
        <v>10518</v>
      </c>
      <c r="J2454" s="88" t="str">
        <f t="shared" si="38"/>
        <v>VLSBO School met de Bijbel Mijn Oogappel, Peter Benoitstraat 17, 8570 ANZEGEM</v>
      </c>
    </row>
    <row r="2455" spans="1:10" x14ac:dyDescent="0.25">
      <c r="A2455" s="33">
        <v>125682</v>
      </c>
      <c r="B2455" s="33" t="s">
        <v>7286</v>
      </c>
      <c r="C2455" s="33" t="s">
        <v>5015</v>
      </c>
      <c r="D2455" s="33">
        <v>3210</v>
      </c>
      <c r="E2455" s="33" t="s">
        <v>664</v>
      </c>
      <c r="F2455" s="33" t="s">
        <v>2426</v>
      </c>
      <c r="G2455" s="33" t="s">
        <v>6916</v>
      </c>
      <c r="H2455" s="33" t="s">
        <v>6621</v>
      </c>
      <c r="I2455" s="33" t="s">
        <v>7058</v>
      </c>
      <c r="J2455" s="88" t="str">
        <f t="shared" si="38"/>
        <v>GBS De Stip Linden, Martelarenplaats 1, 3210 LINDEN</v>
      </c>
    </row>
    <row r="2456" spans="1:10" x14ac:dyDescent="0.25">
      <c r="A2456" s="33">
        <v>126301</v>
      </c>
      <c r="B2456" s="33" t="s">
        <v>6486</v>
      </c>
      <c r="C2456" s="33" t="s">
        <v>5016</v>
      </c>
      <c r="D2456" s="33">
        <v>2930</v>
      </c>
      <c r="E2456" s="33" t="s">
        <v>287</v>
      </c>
      <c r="F2456" s="33" t="s">
        <v>2427</v>
      </c>
      <c r="G2456" s="33" t="s">
        <v>6920</v>
      </c>
      <c r="H2456" s="33" t="s">
        <v>6624</v>
      </c>
      <c r="I2456" s="33" t="s">
        <v>7061</v>
      </c>
      <c r="J2456" s="88" t="str">
        <f t="shared" si="38"/>
        <v>GBS Gibo Driehoek, Het Heiken 47, 2930 BRASSCHAAT</v>
      </c>
    </row>
    <row r="2457" spans="1:10" x14ac:dyDescent="0.25">
      <c r="A2457" s="33">
        <v>126318</v>
      </c>
      <c r="B2457" s="33" t="s">
        <v>489</v>
      </c>
      <c r="C2457" s="33" t="s">
        <v>5017</v>
      </c>
      <c r="D2457" s="33">
        <v>1570</v>
      </c>
      <c r="E2457" s="33" t="s">
        <v>887</v>
      </c>
      <c r="F2457" s="33" t="s">
        <v>7287</v>
      </c>
      <c r="G2457" s="33" t="s">
        <v>10864</v>
      </c>
      <c r="H2457" s="33" t="s">
        <v>10865</v>
      </c>
      <c r="I2457" s="33" t="s">
        <v>10866</v>
      </c>
      <c r="J2457" s="88" t="str">
        <f t="shared" si="38"/>
        <v>Gemeentelijke Basisschool, Ninoofsesteenweg 72, 1570 VOLLEZELE</v>
      </c>
    </row>
    <row r="2458" spans="1:10" x14ac:dyDescent="0.25">
      <c r="A2458" s="33">
        <v>126326</v>
      </c>
      <c r="B2458" s="33" t="s">
        <v>10788</v>
      </c>
      <c r="C2458" s="33" t="s">
        <v>5018</v>
      </c>
      <c r="D2458" s="33">
        <v>3510</v>
      </c>
      <c r="E2458" s="33" t="s">
        <v>888</v>
      </c>
      <c r="F2458" s="33" t="s">
        <v>2428</v>
      </c>
      <c r="G2458" s="33" t="s">
        <v>10394</v>
      </c>
      <c r="H2458" s="33" t="s">
        <v>10395</v>
      </c>
      <c r="I2458" s="33" t="s">
        <v>10396</v>
      </c>
      <c r="J2458" s="88" t="str">
        <f t="shared" si="38"/>
        <v>SBS Spalbeek, Spalbeekstraat 62, 3510 SPALBEEK</v>
      </c>
    </row>
    <row r="2459" spans="1:10" x14ac:dyDescent="0.25">
      <c r="A2459" s="33">
        <v>126342</v>
      </c>
      <c r="B2459" s="33" t="s">
        <v>5410</v>
      </c>
      <c r="C2459" s="33" t="s">
        <v>5019</v>
      </c>
      <c r="D2459" s="33">
        <v>2830</v>
      </c>
      <c r="E2459" s="33" t="s">
        <v>597</v>
      </c>
      <c r="F2459" s="33" t="s">
        <v>2429</v>
      </c>
      <c r="G2459" s="33" t="s">
        <v>6925</v>
      </c>
      <c r="H2459" s="33" t="s">
        <v>6637</v>
      </c>
      <c r="I2459" s="33" t="s">
        <v>7388</v>
      </c>
      <c r="J2459" s="88" t="str">
        <f t="shared" si="38"/>
        <v>VBS Sancta Maria, Breendonkstraat 160, 2830 WILLEBROEK</v>
      </c>
    </row>
    <row r="2460" spans="1:10" x14ac:dyDescent="0.25">
      <c r="A2460" s="33">
        <v>126367</v>
      </c>
      <c r="B2460" s="33" t="s">
        <v>6487</v>
      </c>
      <c r="C2460" s="33" t="s">
        <v>5020</v>
      </c>
      <c r="D2460" s="33">
        <v>8610</v>
      </c>
      <c r="E2460" s="33" t="s">
        <v>36</v>
      </c>
      <c r="F2460" s="33" t="s">
        <v>2430</v>
      </c>
      <c r="G2460" s="33" t="s">
        <v>10872</v>
      </c>
      <c r="H2460" s="33" t="s">
        <v>10873</v>
      </c>
      <c r="I2460" s="33" t="s">
        <v>10874</v>
      </c>
      <c r="J2460" s="88" t="str">
        <f t="shared" si="38"/>
        <v>GBS De Linde, Stadenstraat 14, 8610 KORTEMARK</v>
      </c>
    </row>
    <row r="2461" spans="1:10" x14ac:dyDescent="0.25">
      <c r="A2461" s="33">
        <v>126375</v>
      </c>
      <c r="B2461" s="33" t="s">
        <v>6488</v>
      </c>
      <c r="C2461" s="33" t="s">
        <v>5021</v>
      </c>
      <c r="D2461" s="33">
        <v>8800</v>
      </c>
      <c r="E2461" s="33" t="s">
        <v>428</v>
      </c>
      <c r="F2461" s="33" t="s">
        <v>2431</v>
      </c>
      <c r="G2461" s="33" t="s">
        <v>10872</v>
      </c>
      <c r="H2461" s="33" t="s">
        <v>10873</v>
      </c>
      <c r="I2461" s="33" t="s">
        <v>10874</v>
      </c>
      <c r="J2461" s="88" t="str">
        <f t="shared" si="38"/>
        <v>VLS Arkorum 04 College Grauwzusters, Zuidstraat 33, 8800 ROESELARE</v>
      </c>
    </row>
    <row r="2462" spans="1:10" x14ac:dyDescent="0.25">
      <c r="A2462" s="33">
        <v>126417</v>
      </c>
      <c r="B2462" s="33" t="s">
        <v>6489</v>
      </c>
      <c r="C2462" s="33" t="s">
        <v>3052</v>
      </c>
      <c r="D2462" s="33">
        <v>3560</v>
      </c>
      <c r="E2462" s="33" t="s">
        <v>379</v>
      </c>
      <c r="F2462" s="33" t="s">
        <v>2432</v>
      </c>
      <c r="G2462" s="33" t="s">
        <v>10394</v>
      </c>
      <c r="H2462" s="33" t="s">
        <v>10395</v>
      </c>
      <c r="I2462" s="33" t="s">
        <v>10396</v>
      </c>
      <c r="J2462" s="88" t="str">
        <f t="shared" si="38"/>
        <v>VBS Domino Meldert, Schoolstraat 2, 3560 LUMMEN</v>
      </c>
    </row>
    <row r="2463" spans="1:10" x14ac:dyDescent="0.25">
      <c r="A2463" s="33">
        <v>127027</v>
      </c>
      <c r="B2463" s="33" t="s">
        <v>5354</v>
      </c>
      <c r="C2463" s="33" t="s">
        <v>5022</v>
      </c>
      <c r="D2463" s="33">
        <v>1190</v>
      </c>
      <c r="E2463" s="33" t="s">
        <v>494</v>
      </c>
      <c r="F2463" s="33" t="s">
        <v>2433</v>
      </c>
      <c r="G2463" s="33" t="s">
        <v>6916</v>
      </c>
      <c r="H2463" s="33" t="s">
        <v>6621</v>
      </c>
      <c r="I2463" s="33" t="s">
        <v>7058</v>
      </c>
      <c r="J2463" s="88" t="str">
        <f t="shared" si="38"/>
        <v>GBS De Puzzel, de Fierlantstraat 35, 1190 VORST</v>
      </c>
    </row>
    <row r="2464" spans="1:10" x14ac:dyDescent="0.25">
      <c r="A2464" s="33">
        <v>127043</v>
      </c>
      <c r="B2464" s="33" t="s">
        <v>6490</v>
      </c>
      <c r="C2464" s="33" t="s">
        <v>5023</v>
      </c>
      <c r="D2464" s="33">
        <v>3080</v>
      </c>
      <c r="E2464" s="33" t="s">
        <v>278</v>
      </c>
      <c r="F2464" s="33" t="s">
        <v>2434</v>
      </c>
      <c r="G2464" s="33" t="s">
        <v>6916</v>
      </c>
      <c r="H2464" s="33" t="s">
        <v>6621</v>
      </c>
      <c r="I2464" s="33" t="s">
        <v>7058</v>
      </c>
      <c r="J2464" s="88" t="str">
        <f t="shared" si="38"/>
        <v>GBS Moorsel- De Fonkel, Moorselstraat 252, 3080 TERVUREN</v>
      </c>
    </row>
    <row r="2465" spans="1:10" x14ac:dyDescent="0.25">
      <c r="A2465" s="33">
        <v>127051</v>
      </c>
      <c r="B2465" s="33" t="s">
        <v>5564</v>
      </c>
      <c r="C2465" s="33" t="s">
        <v>5024</v>
      </c>
      <c r="D2465" s="33">
        <v>3080</v>
      </c>
      <c r="E2465" s="33" t="s">
        <v>278</v>
      </c>
      <c r="F2465" s="33" t="s">
        <v>2435</v>
      </c>
      <c r="G2465" s="33" t="s">
        <v>6916</v>
      </c>
      <c r="H2465" s="33" t="s">
        <v>6621</v>
      </c>
      <c r="I2465" s="33" t="s">
        <v>7058</v>
      </c>
      <c r="J2465" s="88" t="str">
        <f t="shared" si="38"/>
        <v>VBS Sint-Annaschool, Rootstraat 34, 3080 TERVUREN</v>
      </c>
    </row>
    <row r="2466" spans="1:10" x14ac:dyDescent="0.25">
      <c r="A2466" s="33">
        <v>127068</v>
      </c>
      <c r="B2466" s="33" t="s">
        <v>7288</v>
      </c>
      <c r="C2466" s="33" t="s">
        <v>5025</v>
      </c>
      <c r="D2466" s="33">
        <v>3090</v>
      </c>
      <c r="E2466" s="33" t="s">
        <v>276</v>
      </c>
      <c r="F2466" s="33" t="s">
        <v>2436</v>
      </c>
      <c r="G2466" s="33" t="s">
        <v>6916</v>
      </c>
      <c r="H2466" s="33" t="s">
        <v>6621</v>
      </c>
      <c r="I2466" s="33" t="s">
        <v>7058</v>
      </c>
      <c r="J2466" s="88" t="str">
        <f t="shared" si="38"/>
        <v>VBS De Lanetuin, Lanestraat 57, 3090 OVERIJSE</v>
      </c>
    </row>
    <row r="2467" spans="1:10" x14ac:dyDescent="0.25">
      <c r="A2467" s="33">
        <v>127076</v>
      </c>
      <c r="B2467" s="33" t="s">
        <v>6491</v>
      </c>
      <c r="C2467" s="33" t="s">
        <v>5026</v>
      </c>
      <c r="D2467" s="33">
        <v>1755</v>
      </c>
      <c r="E2467" s="33" t="s">
        <v>515</v>
      </c>
      <c r="F2467" s="33" t="s">
        <v>2437</v>
      </c>
      <c r="G2467" s="33" t="s">
        <v>10864</v>
      </c>
      <c r="H2467" s="33" t="s">
        <v>10865</v>
      </c>
      <c r="I2467" s="33" t="s">
        <v>10866</v>
      </c>
      <c r="J2467" s="88" t="str">
        <f t="shared" si="38"/>
        <v>GBS De Oester, Strijlandstraat 40, 1755 GOOIK</v>
      </c>
    </row>
    <row r="2468" spans="1:10" x14ac:dyDescent="0.25">
      <c r="A2468" s="33">
        <v>127084</v>
      </c>
      <c r="B2468" s="33" t="s">
        <v>6492</v>
      </c>
      <c r="C2468" s="33" t="s">
        <v>5027</v>
      </c>
      <c r="D2468" s="33">
        <v>2900</v>
      </c>
      <c r="E2468" s="33" t="s">
        <v>285</v>
      </c>
      <c r="F2468" s="33" t="s">
        <v>6871</v>
      </c>
      <c r="G2468" s="33" t="s">
        <v>6920</v>
      </c>
      <c r="H2468" s="33" t="s">
        <v>6624</v>
      </c>
      <c r="I2468" s="33" t="s">
        <v>7061</v>
      </c>
      <c r="J2468" s="88" t="str">
        <f t="shared" si="38"/>
        <v>VBS Campus Kajee, Alice Nahonlei 65, 2900 SCHOTEN</v>
      </c>
    </row>
    <row r="2469" spans="1:10" x14ac:dyDescent="0.25">
      <c r="A2469" s="33">
        <v>127101</v>
      </c>
      <c r="B2469" s="33" t="s">
        <v>6493</v>
      </c>
      <c r="C2469" s="33" t="s">
        <v>5028</v>
      </c>
      <c r="D2469" s="33">
        <v>8647</v>
      </c>
      <c r="E2469" s="33" t="s">
        <v>5029</v>
      </c>
      <c r="F2469" s="33" t="s">
        <v>6494</v>
      </c>
      <c r="G2469" s="33" t="s">
        <v>10872</v>
      </c>
      <c r="H2469" s="33" t="s">
        <v>10873</v>
      </c>
      <c r="I2469" s="33" t="s">
        <v>10874</v>
      </c>
      <c r="J2469" s="88" t="str">
        <f t="shared" si="38"/>
        <v>VBS Lo-Pollinkhove, Ooststraat 58, 8647 LO</v>
      </c>
    </row>
    <row r="2470" spans="1:10" x14ac:dyDescent="0.25">
      <c r="A2470" s="33">
        <v>127175</v>
      </c>
      <c r="B2470" s="33" t="s">
        <v>10789</v>
      </c>
      <c r="C2470" s="33" t="s">
        <v>5030</v>
      </c>
      <c r="D2470" s="33">
        <v>9700</v>
      </c>
      <c r="E2470" s="33" t="s">
        <v>477</v>
      </c>
      <c r="F2470" s="33" t="s">
        <v>2439</v>
      </c>
      <c r="G2470" s="33" t="s">
        <v>6925</v>
      </c>
      <c r="H2470" s="33" t="s">
        <v>6637</v>
      </c>
      <c r="I2470" s="33" t="s">
        <v>7388</v>
      </c>
      <c r="J2470" s="88" t="str">
        <f t="shared" si="38"/>
        <v>VBS Freinet School de Vier Tuinen, Nederenamestraat 30, 9700 OUDENAARDE</v>
      </c>
    </row>
    <row r="2471" spans="1:10" x14ac:dyDescent="0.25">
      <c r="A2471" s="33">
        <v>128033</v>
      </c>
      <c r="B2471" s="33" t="s">
        <v>489</v>
      </c>
      <c r="C2471" s="33" t="s">
        <v>5031</v>
      </c>
      <c r="D2471" s="33">
        <v>1933</v>
      </c>
      <c r="E2471" s="33" t="s">
        <v>539</v>
      </c>
      <c r="F2471" s="33" t="s">
        <v>2440</v>
      </c>
      <c r="G2471" s="33" t="s">
        <v>6916</v>
      </c>
      <c r="H2471" s="33" t="s">
        <v>6621</v>
      </c>
      <c r="I2471" s="33" t="s">
        <v>7058</v>
      </c>
      <c r="J2471" s="88" t="str">
        <f t="shared" si="38"/>
        <v>Gemeentelijke Basisschool, Schapenweg 30, 1933 STERREBEEK</v>
      </c>
    </row>
    <row r="2472" spans="1:10" x14ac:dyDescent="0.25">
      <c r="A2472" s="33">
        <v>128058</v>
      </c>
      <c r="B2472" s="33" t="s">
        <v>5759</v>
      </c>
      <c r="C2472" s="33" t="s">
        <v>5032</v>
      </c>
      <c r="D2472" s="33">
        <v>3221</v>
      </c>
      <c r="E2472" s="33" t="s">
        <v>190</v>
      </c>
      <c r="F2472" s="33" t="s">
        <v>6872</v>
      </c>
      <c r="G2472" s="33" t="s">
        <v>10864</v>
      </c>
      <c r="H2472" s="33" t="s">
        <v>10865</v>
      </c>
      <c r="I2472" s="33" t="s">
        <v>10866</v>
      </c>
      <c r="J2472" s="88" t="str">
        <f t="shared" si="38"/>
        <v>GBS Het Anker, Appelweg 4, 3221 NIEUWRODE</v>
      </c>
    </row>
    <row r="2473" spans="1:10" x14ac:dyDescent="0.25">
      <c r="A2473" s="33">
        <v>128116</v>
      </c>
      <c r="B2473" s="33" t="s">
        <v>10790</v>
      </c>
      <c r="C2473" s="33" t="s">
        <v>5033</v>
      </c>
      <c r="D2473" s="33">
        <v>8760</v>
      </c>
      <c r="E2473" s="33" t="s">
        <v>795</v>
      </c>
      <c r="F2473" s="33" t="s">
        <v>2441</v>
      </c>
      <c r="G2473" s="33" t="s">
        <v>6925</v>
      </c>
      <c r="H2473" s="33" t="s">
        <v>6637</v>
      </c>
      <c r="I2473" s="33" t="s">
        <v>7388</v>
      </c>
      <c r="J2473" s="88" t="str">
        <f t="shared" si="38"/>
        <v>GO! Freinetschool De Koorddanser, Baljuw Vermeulenstraat 1, 8760 MEULEBEKE</v>
      </c>
    </row>
    <row r="2474" spans="1:10" x14ac:dyDescent="0.25">
      <c r="A2474" s="33">
        <v>128124</v>
      </c>
      <c r="B2474" s="33" t="s">
        <v>6495</v>
      </c>
      <c r="C2474" s="33" t="s">
        <v>5034</v>
      </c>
      <c r="D2474" s="33">
        <v>9160</v>
      </c>
      <c r="E2474" s="33" t="s">
        <v>442</v>
      </c>
      <c r="F2474" s="33" t="s">
        <v>2442</v>
      </c>
      <c r="G2474" s="33" t="s">
        <v>6925</v>
      </c>
      <c r="H2474" s="33" t="s">
        <v>6637</v>
      </c>
      <c r="I2474" s="33" t="s">
        <v>7388</v>
      </c>
      <c r="J2474" s="88" t="str">
        <f t="shared" si="38"/>
        <v>GBS Spoele, Spoele 40, 9160 LOKEREN</v>
      </c>
    </row>
    <row r="2475" spans="1:10" x14ac:dyDescent="0.25">
      <c r="A2475" s="33">
        <v>128132</v>
      </c>
      <c r="B2475" s="33" t="s">
        <v>6496</v>
      </c>
      <c r="C2475" s="33" t="s">
        <v>5035</v>
      </c>
      <c r="D2475" s="33">
        <v>9160</v>
      </c>
      <c r="E2475" s="33" t="s">
        <v>442</v>
      </c>
      <c r="F2475" s="33" t="s">
        <v>11007</v>
      </c>
      <c r="G2475" s="33" t="s">
        <v>6925</v>
      </c>
      <c r="H2475" s="33" t="s">
        <v>6637</v>
      </c>
      <c r="I2475" s="33" t="s">
        <v>7388</v>
      </c>
      <c r="J2475" s="88" t="str">
        <f t="shared" si="38"/>
        <v>GBS Staakte, Hoogstraat 192, 9160 LOKEREN</v>
      </c>
    </row>
    <row r="2476" spans="1:10" x14ac:dyDescent="0.25">
      <c r="A2476" s="33">
        <v>128141</v>
      </c>
      <c r="B2476" s="33" t="s">
        <v>6497</v>
      </c>
      <c r="C2476" s="33" t="s">
        <v>5036</v>
      </c>
      <c r="D2476" s="33">
        <v>9820</v>
      </c>
      <c r="E2476" s="33" t="s">
        <v>451</v>
      </c>
      <c r="F2476" s="33" t="s">
        <v>6498</v>
      </c>
      <c r="G2476" s="33" t="s">
        <v>6925</v>
      </c>
      <c r="H2476" s="33" t="s">
        <v>6637</v>
      </c>
      <c r="I2476" s="33" t="s">
        <v>7388</v>
      </c>
      <c r="J2476" s="88" t="str">
        <f t="shared" si="38"/>
        <v>VBS Landelijke Steinerschool Munte, Munteplein 5_A, 9820 MERELBEKE</v>
      </c>
    </row>
    <row r="2477" spans="1:10" x14ac:dyDescent="0.25">
      <c r="A2477" s="33">
        <v>128173</v>
      </c>
      <c r="B2477" s="33" t="s">
        <v>11008</v>
      </c>
      <c r="C2477" s="33" t="s">
        <v>7289</v>
      </c>
      <c r="D2477" s="33">
        <v>9000</v>
      </c>
      <c r="E2477" s="33" t="s">
        <v>435</v>
      </c>
      <c r="F2477" s="33" t="s">
        <v>7290</v>
      </c>
      <c r="G2477" s="33" t="s">
        <v>10864</v>
      </c>
      <c r="H2477" s="33" t="s">
        <v>10865</v>
      </c>
      <c r="I2477" s="33" t="s">
        <v>10866</v>
      </c>
      <c r="J2477" s="88" t="str">
        <f t="shared" si="38"/>
        <v>SBS Freinetschool Het Eiland, Heldenplein 45, 9000 GENT</v>
      </c>
    </row>
    <row r="2478" spans="1:10" x14ac:dyDescent="0.25">
      <c r="A2478" s="33">
        <v>128231</v>
      </c>
      <c r="B2478" s="33" t="s">
        <v>6499</v>
      </c>
      <c r="C2478" s="33" t="s">
        <v>5037</v>
      </c>
      <c r="D2478" s="33">
        <v>3440</v>
      </c>
      <c r="E2478" s="33" t="s">
        <v>695</v>
      </c>
      <c r="F2478" s="33" t="s">
        <v>2443</v>
      </c>
      <c r="G2478" s="33" t="s">
        <v>6916</v>
      </c>
      <c r="H2478" s="33" t="s">
        <v>6621</v>
      </c>
      <c r="I2478" s="33" t="s">
        <v>7058</v>
      </c>
      <c r="J2478" s="88" t="str">
        <f t="shared" si="38"/>
        <v>GO! freinetschool Tinteltuin, Budingenweg 2, 3440 ZOUTLEEUW</v>
      </c>
    </row>
    <row r="2479" spans="1:10" x14ac:dyDescent="0.25">
      <c r="A2479" s="33">
        <v>128249</v>
      </c>
      <c r="B2479" s="33" t="s">
        <v>6500</v>
      </c>
      <c r="C2479" s="33" t="s">
        <v>5038</v>
      </c>
      <c r="D2479" s="33">
        <v>3200</v>
      </c>
      <c r="E2479" s="33" t="s">
        <v>348</v>
      </c>
      <c r="F2479" s="33" t="s">
        <v>2444</v>
      </c>
      <c r="G2479" s="33" t="s">
        <v>6925</v>
      </c>
      <c r="H2479" s="33" t="s">
        <v>6637</v>
      </c>
      <c r="I2479" s="33" t="s">
        <v>7388</v>
      </c>
      <c r="J2479" s="88" t="str">
        <f t="shared" si="38"/>
        <v>VBS De Springplank School Met De Bijbel, Godshertogestraat 36, 3200 AARSCHOT</v>
      </c>
    </row>
    <row r="2480" spans="1:10" x14ac:dyDescent="0.25">
      <c r="A2480" s="33">
        <v>128256</v>
      </c>
      <c r="B2480" s="33" t="s">
        <v>6501</v>
      </c>
      <c r="C2480" s="33" t="s">
        <v>5039</v>
      </c>
      <c r="D2480" s="33">
        <v>2660</v>
      </c>
      <c r="E2480" s="33" t="s">
        <v>605</v>
      </c>
      <c r="F2480" s="33" t="s">
        <v>6873</v>
      </c>
      <c r="G2480" s="33" t="s">
        <v>6916</v>
      </c>
      <c r="H2480" s="33" t="s">
        <v>6621</v>
      </c>
      <c r="I2480" s="33" t="s">
        <v>7058</v>
      </c>
      <c r="J2480" s="88" t="str">
        <f t="shared" si="38"/>
        <v>VBS Lucerna, Hendriklei 209, 2660 HOBOKEN</v>
      </c>
    </row>
    <row r="2481" spans="1:10" x14ac:dyDescent="0.25">
      <c r="A2481" s="33">
        <v>128471</v>
      </c>
      <c r="B2481" s="33" t="s">
        <v>6502</v>
      </c>
      <c r="C2481" s="33" t="s">
        <v>5040</v>
      </c>
      <c r="D2481" s="33">
        <v>1800</v>
      </c>
      <c r="E2481" s="33" t="s">
        <v>271</v>
      </c>
      <c r="F2481" s="33" t="s">
        <v>2445</v>
      </c>
      <c r="G2481" s="33" t="s">
        <v>6916</v>
      </c>
      <c r="H2481" s="33" t="s">
        <v>6621</v>
      </c>
      <c r="I2481" s="33" t="s">
        <v>7058</v>
      </c>
      <c r="J2481" s="88" t="str">
        <f t="shared" si="38"/>
        <v>VBS De Biekorf, Trekelsstraat (Karel) 42, 1800 VILVOORDE</v>
      </c>
    </row>
    <row r="2482" spans="1:10" x14ac:dyDescent="0.25">
      <c r="A2482" s="33">
        <v>128488</v>
      </c>
      <c r="B2482" s="33" t="s">
        <v>6503</v>
      </c>
      <c r="C2482" s="33" t="s">
        <v>5041</v>
      </c>
      <c r="D2482" s="33">
        <v>3020</v>
      </c>
      <c r="E2482" s="33" t="s">
        <v>338</v>
      </c>
      <c r="F2482" s="33" t="s">
        <v>2582</v>
      </c>
      <c r="G2482" s="33" t="s">
        <v>6916</v>
      </c>
      <c r="H2482" s="33" t="s">
        <v>6621</v>
      </c>
      <c r="I2482" s="33" t="s">
        <v>7058</v>
      </c>
      <c r="J2482" s="88" t="str">
        <f t="shared" si="38"/>
        <v>VBS De Kraal, Schaffelkantstraat 47, 3020 HERENT</v>
      </c>
    </row>
    <row r="2483" spans="1:10" x14ac:dyDescent="0.25">
      <c r="A2483" s="33">
        <v>128496</v>
      </c>
      <c r="B2483" s="33" t="s">
        <v>487</v>
      </c>
      <c r="C2483" s="33" t="s">
        <v>5042</v>
      </c>
      <c r="D2483" s="33">
        <v>9310</v>
      </c>
      <c r="E2483" s="33" t="s">
        <v>889</v>
      </c>
      <c r="F2483" s="33" t="s">
        <v>2446</v>
      </c>
      <c r="G2483" s="33" t="s">
        <v>10864</v>
      </c>
      <c r="H2483" s="33" t="s">
        <v>10865</v>
      </c>
      <c r="I2483" s="33" t="s">
        <v>10866</v>
      </c>
      <c r="J2483" s="88" t="str">
        <f t="shared" si="38"/>
        <v>Vrije Basisschool, Margrietstraat 15, 9310 BAARDEGEM</v>
      </c>
    </row>
    <row r="2484" spans="1:10" x14ac:dyDescent="0.25">
      <c r="A2484" s="33">
        <v>128504</v>
      </c>
      <c r="B2484" s="33" t="s">
        <v>6504</v>
      </c>
      <c r="C2484" s="33" t="s">
        <v>920</v>
      </c>
      <c r="D2484" s="33">
        <v>8940</v>
      </c>
      <c r="E2484" s="33" t="s">
        <v>419</v>
      </c>
      <c r="F2484" s="33" t="s">
        <v>2447</v>
      </c>
      <c r="G2484" s="33" t="s">
        <v>10872</v>
      </c>
      <c r="H2484" s="33" t="s">
        <v>10873</v>
      </c>
      <c r="I2484" s="33" t="s">
        <v>10874</v>
      </c>
      <c r="J2484" s="88" t="str">
        <f t="shared" si="38"/>
        <v>VBS De Graankorrel Kruiseke, Kruisekestraat 461_A, 8940 WERVIK</v>
      </c>
    </row>
    <row r="2485" spans="1:10" x14ac:dyDescent="0.25">
      <c r="A2485" s="33">
        <v>128579</v>
      </c>
      <c r="B2485" s="33" t="s">
        <v>6505</v>
      </c>
      <c r="C2485" s="33" t="s">
        <v>6506</v>
      </c>
      <c r="D2485" s="33">
        <v>2340</v>
      </c>
      <c r="E2485" s="33" t="s">
        <v>301</v>
      </c>
      <c r="F2485" s="33" t="s">
        <v>6507</v>
      </c>
      <c r="G2485" s="33" t="s">
        <v>10516</v>
      </c>
      <c r="H2485" s="33" t="s">
        <v>10517</v>
      </c>
      <c r="I2485" s="33" t="s">
        <v>10518</v>
      </c>
      <c r="J2485" s="88" t="str">
        <f t="shared" si="38"/>
        <v>GBSBO De Schrieken, Antwerpseweg 48_1, 2340 BEERSE</v>
      </c>
    </row>
    <row r="2486" spans="1:10" x14ac:dyDescent="0.25">
      <c r="A2486" s="33">
        <v>128587</v>
      </c>
      <c r="B2486" s="33" t="s">
        <v>6508</v>
      </c>
      <c r="C2486" s="33" t="s">
        <v>5043</v>
      </c>
      <c r="D2486" s="33">
        <v>8460</v>
      </c>
      <c r="E2486" s="33" t="s">
        <v>398</v>
      </c>
      <c r="F2486" s="33" t="s">
        <v>2448</v>
      </c>
      <c r="G2486" s="33" t="s">
        <v>10872</v>
      </c>
      <c r="H2486" s="33" t="s">
        <v>10873</v>
      </c>
      <c r="I2486" s="33" t="s">
        <v>10874</v>
      </c>
      <c r="J2486" s="88" t="str">
        <f t="shared" si="38"/>
        <v>VBS De Tandem, Brugsesteenweg 91, 8460 OUDENBURG</v>
      </c>
    </row>
    <row r="2487" spans="1:10" x14ac:dyDescent="0.25">
      <c r="A2487" s="33">
        <v>128595</v>
      </c>
      <c r="B2487" s="33" t="s">
        <v>10791</v>
      </c>
      <c r="C2487" s="33" t="s">
        <v>5044</v>
      </c>
      <c r="D2487" s="33">
        <v>8830</v>
      </c>
      <c r="E2487" s="33" t="s">
        <v>713</v>
      </c>
      <c r="F2487" s="33" t="s">
        <v>2449</v>
      </c>
      <c r="G2487" s="33" t="s">
        <v>10872</v>
      </c>
      <c r="H2487" s="33" t="s">
        <v>10873</v>
      </c>
      <c r="I2487" s="33" t="s">
        <v>10874</v>
      </c>
      <c r="J2487" s="88" t="str">
        <f t="shared" si="38"/>
        <v>VBS Gits Groeit!, Gitsbergstraat 15, 8830 HOOGLEDE</v>
      </c>
    </row>
    <row r="2488" spans="1:10" x14ac:dyDescent="0.25">
      <c r="A2488" s="33">
        <v>128611</v>
      </c>
      <c r="B2488" s="33" t="s">
        <v>6509</v>
      </c>
      <c r="C2488" s="33" t="s">
        <v>4339</v>
      </c>
      <c r="D2488" s="33">
        <v>3690</v>
      </c>
      <c r="E2488" s="33" t="s">
        <v>707</v>
      </c>
      <c r="F2488" s="33" t="s">
        <v>2450</v>
      </c>
      <c r="G2488" s="33" t="s">
        <v>6925</v>
      </c>
      <c r="H2488" s="33" t="s">
        <v>6637</v>
      </c>
      <c r="I2488" s="33" t="s">
        <v>7388</v>
      </c>
      <c r="J2488" s="88" t="str">
        <f t="shared" si="38"/>
        <v>VBS De Wonder-wijzer, Hoogstraat 41, 3690 ZUTENDAAL</v>
      </c>
    </row>
    <row r="2489" spans="1:10" x14ac:dyDescent="0.25">
      <c r="A2489" s="33">
        <v>128645</v>
      </c>
      <c r="B2489" s="33" t="s">
        <v>10792</v>
      </c>
      <c r="C2489" s="33" t="s">
        <v>6510</v>
      </c>
      <c r="D2489" s="33">
        <v>9800</v>
      </c>
      <c r="E2489" s="33" t="s">
        <v>480</v>
      </c>
      <c r="F2489" s="33" t="s">
        <v>6511</v>
      </c>
      <c r="G2489" s="33" t="s">
        <v>6912</v>
      </c>
      <c r="H2489" s="33" t="s">
        <v>6616</v>
      </c>
      <c r="I2489" s="33" t="s">
        <v>7081</v>
      </c>
      <c r="J2489" s="88" t="str">
        <f t="shared" si="38"/>
        <v>GO! BSBO De Veerboot_Astene, Pontstraat 45, 9800 DEINZE</v>
      </c>
    </row>
    <row r="2490" spans="1:10" x14ac:dyDescent="0.25">
      <c r="A2490" s="33">
        <v>128652</v>
      </c>
      <c r="B2490" s="33" t="s">
        <v>487</v>
      </c>
      <c r="C2490" s="33" t="s">
        <v>5045</v>
      </c>
      <c r="D2490" s="33">
        <v>9310</v>
      </c>
      <c r="E2490" s="33" t="s">
        <v>890</v>
      </c>
      <c r="F2490" s="33" t="s">
        <v>2451</v>
      </c>
      <c r="G2490" s="33" t="s">
        <v>10864</v>
      </c>
      <c r="H2490" s="33" t="s">
        <v>10865</v>
      </c>
      <c r="I2490" s="33" t="s">
        <v>10866</v>
      </c>
      <c r="J2490" s="88" t="str">
        <f t="shared" si="38"/>
        <v>Vrije Basisschool, Meldert-Dorp 19, 9310 MELDERT</v>
      </c>
    </row>
    <row r="2491" spans="1:10" x14ac:dyDescent="0.25">
      <c r="A2491" s="33">
        <v>128661</v>
      </c>
      <c r="B2491" s="33" t="s">
        <v>6512</v>
      </c>
      <c r="C2491" s="33" t="s">
        <v>5046</v>
      </c>
      <c r="D2491" s="33">
        <v>8560</v>
      </c>
      <c r="E2491" s="33" t="s">
        <v>418</v>
      </c>
      <c r="F2491" s="33" t="s">
        <v>2452</v>
      </c>
      <c r="G2491" s="33" t="s">
        <v>6925</v>
      </c>
      <c r="H2491" s="33" t="s">
        <v>6637</v>
      </c>
      <c r="I2491" s="33" t="s">
        <v>7388</v>
      </c>
      <c r="J2491" s="88" t="str">
        <f t="shared" si="38"/>
        <v>VBS De Levensboom Wevelgem-Kortrijk, Kijkuitstraat 10, 8560 WEVELGEM</v>
      </c>
    </row>
    <row r="2492" spans="1:10" x14ac:dyDescent="0.25">
      <c r="A2492" s="33">
        <v>128678</v>
      </c>
      <c r="B2492" s="33" t="s">
        <v>10256</v>
      </c>
      <c r="C2492" s="33" t="s">
        <v>10257</v>
      </c>
      <c r="D2492" s="33">
        <v>9100</v>
      </c>
      <c r="E2492" s="33" t="s">
        <v>325</v>
      </c>
      <c r="F2492" s="33" t="s">
        <v>10793</v>
      </c>
      <c r="G2492" s="33" t="s">
        <v>6925</v>
      </c>
      <c r="H2492" s="33" t="s">
        <v>6637</v>
      </c>
      <c r="I2492" s="33" t="s">
        <v>7388</v>
      </c>
      <c r="J2492" s="88" t="str">
        <f t="shared" si="38"/>
        <v>GO! BS Freinet De Ark, Beneluxstraat 50, 9100 SINT-NIKLAAS</v>
      </c>
    </row>
    <row r="2493" spans="1:10" x14ac:dyDescent="0.25">
      <c r="A2493" s="33">
        <v>128686</v>
      </c>
      <c r="B2493" s="33" t="s">
        <v>6513</v>
      </c>
      <c r="C2493" s="33" t="s">
        <v>5047</v>
      </c>
      <c r="D2493" s="33">
        <v>3191</v>
      </c>
      <c r="E2493" s="33" t="s">
        <v>628</v>
      </c>
      <c r="F2493" s="33" t="s">
        <v>2453</v>
      </c>
      <c r="G2493" s="33" t="s">
        <v>6916</v>
      </c>
      <c r="H2493" s="33" t="s">
        <v>6621</v>
      </c>
      <c r="I2493" s="33" t="s">
        <v>7058</v>
      </c>
      <c r="J2493" s="88" t="str">
        <f t="shared" si="38"/>
        <v>VBS De Bosuiltjes, Bieststraat 229, 3191 HEVER</v>
      </c>
    </row>
    <row r="2494" spans="1:10" x14ac:dyDescent="0.25">
      <c r="A2494" s="33">
        <v>128702</v>
      </c>
      <c r="B2494" s="33" t="s">
        <v>7457</v>
      </c>
      <c r="C2494" s="33" t="s">
        <v>5048</v>
      </c>
      <c r="D2494" s="33">
        <v>2180</v>
      </c>
      <c r="E2494" s="33" t="s">
        <v>281</v>
      </c>
      <c r="F2494" s="33" t="s">
        <v>2938</v>
      </c>
      <c r="G2494" s="33" t="s">
        <v>6920</v>
      </c>
      <c r="H2494" s="33" t="s">
        <v>6624</v>
      </c>
      <c r="I2494" s="33" t="s">
        <v>7061</v>
      </c>
      <c r="J2494" s="88" t="str">
        <f t="shared" si="38"/>
        <v>SBS De Kleurenboom, Pastoor Goetschalckxstraat 57, 2180 EKEREN</v>
      </c>
    </row>
    <row r="2495" spans="1:10" x14ac:dyDescent="0.25">
      <c r="A2495" s="33">
        <v>128711</v>
      </c>
      <c r="B2495" s="33" t="s">
        <v>6514</v>
      </c>
      <c r="C2495" s="33" t="s">
        <v>5049</v>
      </c>
      <c r="D2495" s="33">
        <v>2100</v>
      </c>
      <c r="E2495" s="33" t="s">
        <v>543</v>
      </c>
      <c r="F2495" s="33" t="s">
        <v>2454</v>
      </c>
      <c r="G2495" s="33" t="s">
        <v>6925</v>
      </c>
      <c r="H2495" s="33" t="s">
        <v>6637</v>
      </c>
      <c r="I2495" s="33" t="s">
        <v>7388</v>
      </c>
      <c r="J2495" s="88" t="str">
        <f t="shared" si="38"/>
        <v>VBS Speelscholeke, Hertstraat 7, 2100 DEURNE</v>
      </c>
    </row>
    <row r="2496" spans="1:10" x14ac:dyDescent="0.25">
      <c r="A2496" s="33">
        <v>128785</v>
      </c>
      <c r="B2496" s="33" t="s">
        <v>10794</v>
      </c>
      <c r="C2496" s="33" t="s">
        <v>6874</v>
      </c>
      <c r="D2496" s="33">
        <v>1701</v>
      </c>
      <c r="E2496" s="33" t="s">
        <v>891</v>
      </c>
      <c r="F2496" s="33" t="s">
        <v>5050</v>
      </c>
      <c r="G2496" s="33" t="s">
        <v>6916</v>
      </c>
      <c r="H2496" s="33" t="s">
        <v>6621</v>
      </c>
      <c r="I2496" s="33" t="s">
        <v>7058</v>
      </c>
      <c r="J2496" s="88" t="str">
        <f t="shared" si="38"/>
        <v>GBS 't Keperke, Keperenbergstraat 37_A, 1701 ITTERBEEK</v>
      </c>
    </row>
    <row r="2497" spans="1:10" x14ac:dyDescent="0.25">
      <c r="A2497" s="33">
        <v>128819</v>
      </c>
      <c r="B2497" s="33" t="s">
        <v>11009</v>
      </c>
      <c r="C2497" s="33" t="s">
        <v>5051</v>
      </c>
      <c r="D2497" s="33">
        <v>2140</v>
      </c>
      <c r="E2497" s="33" t="s">
        <v>293</v>
      </c>
      <c r="F2497" s="33" t="s">
        <v>2042</v>
      </c>
      <c r="G2497" s="33" t="s">
        <v>6925</v>
      </c>
      <c r="H2497" s="33" t="s">
        <v>6637</v>
      </c>
      <c r="I2497" s="33" t="s">
        <v>7388</v>
      </c>
      <c r="J2497" s="88" t="str">
        <f t="shared" si="38"/>
        <v>VBS Steinerschool De Kleine Wereldburger, Generaal De Wetstraat 16, 2140 BORGERHOUT</v>
      </c>
    </row>
    <row r="2498" spans="1:10" x14ac:dyDescent="0.25">
      <c r="A2498" s="33">
        <v>128827</v>
      </c>
      <c r="B2498" s="33" t="s">
        <v>6515</v>
      </c>
      <c r="C2498" s="33" t="s">
        <v>10795</v>
      </c>
      <c r="D2498" s="33">
        <v>2100</v>
      </c>
      <c r="E2498" s="33" t="s">
        <v>543</v>
      </c>
      <c r="F2498" s="33" t="s">
        <v>2043</v>
      </c>
      <c r="G2498" s="33" t="s">
        <v>6920</v>
      </c>
      <c r="H2498" s="33" t="s">
        <v>6624</v>
      </c>
      <c r="I2498" s="33" t="s">
        <v>7061</v>
      </c>
      <c r="J2498" s="88" t="str">
        <f t="shared" si="38"/>
        <v>GO! freinetschool De Pientere Piste, Ruggeveldlaan 375, 2100 DEURNE</v>
      </c>
    </row>
    <row r="2499" spans="1:10" x14ac:dyDescent="0.25">
      <c r="A2499" s="33">
        <v>128835</v>
      </c>
      <c r="B2499" s="33" t="s">
        <v>6516</v>
      </c>
      <c r="C2499" s="33" t="s">
        <v>6517</v>
      </c>
      <c r="D2499" s="33">
        <v>1070</v>
      </c>
      <c r="E2499" s="33" t="s">
        <v>492</v>
      </c>
      <c r="F2499" s="33" t="s">
        <v>6518</v>
      </c>
      <c r="G2499" s="33" t="s">
        <v>6916</v>
      </c>
      <c r="H2499" s="33" t="s">
        <v>6621</v>
      </c>
      <c r="I2499" s="33" t="s">
        <v>7058</v>
      </c>
      <c r="J2499" s="88" t="str">
        <f t="shared" ref="J2499:J2562" si="39">IF(A2499="","",B2499&amp;", "&amp;C2499&amp;", "&amp;D2499&amp;" "&amp;E2499)</f>
        <v>GBS Kameleon, Ropsy Chaudronstraat 7, 1070 ANDERLECHT</v>
      </c>
    </row>
    <row r="2500" spans="1:10" x14ac:dyDescent="0.25">
      <c r="A2500" s="33">
        <v>128868</v>
      </c>
      <c r="B2500" s="33" t="s">
        <v>10796</v>
      </c>
      <c r="C2500" s="33" t="s">
        <v>5052</v>
      </c>
      <c r="D2500" s="33">
        <v>2600</v>
      </c>
      <c r="E2500" s="33" t="s">
        <v>590</v>
      </c>
      <c r="F2500" s="33" t="s">
        <v>2044</v>
      </c>
      <c r="G2500" s="33" t="s">
        <v>6920</v>
      </c>
      <c r="H2500" s="33" t="s">
        <v>6624</v>
      </c>
      <c r="I2500" s="33" t="s">
        <v>7061</v>
      </c>
      <c r="J2500" s="88" t="str">
        <f t="shared" si="39"/>
        <v>GO! Freinetschool Het Avontuur, Filip Williotstraat 11, 2600 BERCHEM</v>
      </c>
    </row>
    <row r="2501" spans="1:10" x14ac:dyDescent="0.25">
      <c r="A2501" s="33">
        <v>128876</v>
      </c>
      <c r="B2501" s="33" t="s">
        <v>7458</v>
      </c>
      <c r="C2501" s="33" t="s">
        <v>5053</v>
      </c>
      <c r="D2501" s="33">
        <v>2018</v>
      </c>
      <c r="E2501" s="33" t="s">
        <v>2896</v>
      </c>
      <c r="F2501" s="33" t="s">
        <v>2045</v>
      </c>
      <c r="G2501" s="33" t="s">
        <v>6925</v>
      </c>
      <c r="H2501" s="33" t="s">
        <v>6637</v>
      </c>
      <c r="I2501" s="33" t="s">
        <v>7388</v>
      </c>
      <c r="J2501" s="88" t="str">
        <f t="shared" si="39"/>
        <v>VBS De leertuin, Korte Altaarstraat 19, 2018 ANTWERPEN</v>
      </c>
    </row>
    <row r="2502" spans="1:10" x14ac:dyDescent="0.25">
      <c r="A2502" s="33">
        <v>129007</v>
      </c>
      <c r="B2502" s="33" t="s">
        <v>10797</v>
      </c>
      <c r="C2502" s="33" t="s">
        <v>921</v>
      </c>
      <c r="D2502" s="33">
        <v>3202</v>
      </c>
      <c r="E2502" s="33" t="s">
        <v>349</v>
      </c>
      <c r="F2502" s="33" t="s">
        <v>2046</v>
      </c>
      <c r="G2502" s="33" t="s">
        <v>6916</v>
      </c>
      <c r="H2502" s="33" t="s">
        <v>6621</v>
      </c>
      <c r="I2502" s="33" t="s">
        <v>7058</v>
      </c>
      <c r="J2502" s="88" t="str">
        <f t="shared" si="39"/>
        <v>GO!BS De Knipoog, Diestsesteenweg 387_A, 3202 RILLAAR</v>
      </c>
    </row>
    <row r="2503" spans="1:10" x14ac:dyDescent="0.25">
      <c r="A2503" s="33">
        <v>129015</v>
      </c>
      <c r="B2503" s="33" t="s">
        <v>10798</v>
      </c>
      <c r="C2503" s="33" t="s">
        <v>6875</v>
      </c>
      <c r="D2503" s="33">
        <v>3012</v>
      </c>
      <c r="E2503" s="33" t="s">
        <v>337</v>
      </c>
      <c r="F2503" s="33" t="s">
        <v>5054</v>
      </c>
      <c r="G2503" s="33" t="s">
        <v>6916</v>
      </c>
      <c r="H2503" s="33" t="s">
        <v>6621</v>
      </c>
      <c r="I2503" s="33" t="s">
        <v>7058</v>
      </c>
      <c r="J2503" s="88" t="str">
        <f t="shared" si="39"/>
        <v>GO! Freinetschool Krullevaar't, Oudstrijderslaan 2_C, 3012 WILSELE</v>
      </c>
    </row>
    <row r="2504" spans="1:10" x14ac:dyDescent="0.25">
      <c r="A2504" s="33">
        <v>129023</v>
      </c>
      <c r="B2504" s="33" t="s">
        <v>5440</v>
      </c>
      <c r="C2504" s="33" t="s">
        <v>5055</v>
      </c>
      <c r="D2504" s="33">
        <v>1080</v>
      </c>
      <c r="E2504" s="33" t="s">
        <v>488</v>
      </c>
      <c r="F2504" s="33" t="s">
        <v>2047</v>
      </c>
      <c r="G2504" s="33" t="s">
        <v>6916</v>
      </c>
      <c r="H2504" s="33" t="s">
        <v>6621</v>
      </c>
      <c r="I2504" s="33" t="s">
        <v>7058</v>
      </c>
      <c r="J2504" s="88" t="str">
        <f t="shared" si="39"/>
        <v>GBS De Knipoog, Zaadstraat 30, 1080 SINT-JANS-MOLENBEEK</v>
      </c>
    </row>
    <row r="2505" spans="1:10" x14ac:dyDescent="0.25">
      <c r="A2505" s="33">
        <v>129056</v>
      </c>
      <c r="B2505" s="33" t="s">
        <v>10799</v>
      </c>
      <c r="C2505" s="33" t="s">
        <v>6519</v>
      </c>
      <c r="D2505" s="33">
        <v>1800</v>
      </c>
      <c r="E2505" s="33" t="s">
        <v>271</v>
      </c>
      <c r="F2505" s="33" t="s">
        <v>2048</v>
      </c>
      <c r="G2505" s="33" t="s">
        <v>6916</v>
      </c>
      <c r="H2505" s="33" t="s">
        <v>6621</v>
      </c>
      <c r="I2505" s="33" t="s">
        <v>7058</v>
      </c>
      <c r="J2505" s="88" t="str">
        <f t="shared" si="39"/>
        <v>GO! Freinetschool De Zwierezwaai, de Bavaylei 134 bus 1, 1800 VILVOORDE</v>
      </c>
    </row>
    <row r="2506" spans="1:10" x14ac:dyDescent="0.25">
      <c r="A2506" s="33">
        <v>129064</v>
      </c>
      <c r="B2506" s="33" t="s">
        <v>6520</v>
      </c>
      <c r="C2506" s="33" t="s">
        <v>5056</v>
      </c>
      <c r="D2506" s="33">
        <v>2100</v>
      </c>
      <c r="E2506" s="33" t="s">
        <v>543</v>
      </c>
      <c r="F2506" s="33" t="s">
        <v>2049</v>
      </c>
      <c r="G2506" s="33" t="s">
        <v>6920</v>
      </c>
      <c r="H2506" s="33" t="s">
        <v>6624</v>
      </c>
      <c r="I2506" s="33" t="s">
        <v>7061</v>
      </c>
      <c r="J2506" s="88" t="str">
        <f t="shared" si="39"/>
        <v>VBS DE LINDE, Van Steenlandstraat 15, 2100 DEURNE</v>
      </c>
    </row>
    <row r="2507" spans="1:10" x14ac:dyDescent="0.25">
      <c r="A2507" s="33">
        <v>129072</v>
      </c>
      <c r="B2507" s="33" t="s">
        <v>10800</v>
      </c>
      <c r="C2507" s="33" t="s">
        <v>5057</v>
      </c>
      <c r="D2507" s="33">
        <v>1080</v>
      </c>
      <c r="E2507" s="33" t="s">
        <v>488</v>
      </c>
      <c r="F2507" s="33" t="s">
        <v>2050</v>
      </c>
      <c r="G2507" s="33" t="s">
        <v>6916</v>
      </c>
      <c r="H2507" s="33" t="s">
        <v>6621</v>
      </c>
      <c r="I2507" s="33" t="s">
        <v>7058</v>
      </c>
      <c r="J2507" s="88" t="str">
        <f t="shared" si="39"/>
        <v>GO! BS De Klimpaal_St-Jans Molenbeek, Paalstraat 61, 1080 SINT-JANS-MOLENBEEK</v>
      </c>
    </row>
    <row r="2508" spans="1:10" x14ac:dyDescent="0.25">
      <c r="A2508" s="33">
        <v>129081</v>
      </c>
      <c r="B2508" s="33" t="s">
        <v>6876</v>
      </c>
      <c r="C2508" s="33" t="s">
        <v>5058</v>
      </c>
      <c r="D2508" s="33">
        <v>2018</v>
      </c>
      <c r="E2508" s="33" t="s">
        <v>2896</v>
      </c>
      <c r="F2508" s="33" t="s">
        <v>2939</v>
      </c>
      <c r="G2508" s="33" t="s">
        <v>6920</v>
      </c>
      <c r="H2508" s="33" t="s">
        <v>6624</v>
      </c>
      <c r="I2508" s="33" t="s">
        <v>7061</v>
      </c>
      <c r="J2508" s="88" t="str">
        <f t="shared" si="39"/>
        <v>SBS De Gele Ballon, Lamorinièrestraat 93, 2018 ANTWERPEN</v>
      </c>
    </row>
    <row r="2509" spans="1:10" x14ac:dyDescent="0.25">
      <c r="A2509" s="33">
        <v>129098</v>
      </c>
      <c r="B2509" s="33" t="s">
        <v>6877</v>
      </c>
      <c r="C2509" s="33" t="s">
        <v>5059</v>
      </c>
      <c r="D2509" s="33">
        <v>2060</v>
      </c>
      <c r="E2509" s="33" t="s">
        <v>2896</v>
      </c>
      <c r="F2509" s="33" t="s">
        <v>2840</v>
      </c>
      <c r="G2509" s="33" t="s">
        <v>6920</v>
      </c>
      <c r="H2509" s="33" t="s">
        <v>6624</v>
      </c>
      <c r="I2509" s="33" t="s">
        <v>7061</v>
      </c>
      <c r="J2509" s="88" t="str">
        <f t="shared" si="39"/>
        <v>SBS Omnimundo, Van Maerlantstraat 30, 2060 ANTWERPEN</v>
      </c>
    </row>
    <row r="2510" spans="1:10" x14ac:dyDescent="0.25">
      <c r="A2510" s="33">
        <v>129106</v>
      </c>
      <c r="B2510" s="33" t="s">
        <v>6878</v>
      </c>
      <c r="C2510" s="33" t="s">
        <v>5060</v>
      </c>
      <c r="D2510" s="33">
        <v>2840</v>
      </c>
      <c r="E2510" s="33" t="s">
        <v>892</v>
      </c>
      <c r="F2510" s="33" t="s">
        <v>6521</v>
      </c>
      <c r="G2510" s="33" t="s">
        <v>6920</v>
      </c>
      <c r="H2510" s="33" t="s">
        <v>6624</v>
      </c>
      <c r="I2510" s="33" t="s">
        <v>7061</v>
      </c>
      <c r="J2510" s="88" t="str">
        <f t="shared" si="39"/>
        <v>VBS De Wingerd Terhagen, Stille Weg 2, 2840 TERHAGEN</v>
      </c>
    </row>
    <row r="2511" spans="1:10" x14ac:dyDescent="0.25">
      <c r="A2511" s="33">
        <v>129114</v>
      </c>
      <c r="B2511" s="33" t="s">
        <v>10258</v>
      </c>
      <c r="C2511" s="33" t="s">
        <v>5061</v>
      </c>
      <c r="D2511" s="33">
        <v>9940</v>
      </c>
      <c r="E2511" s="33" t="s">
        <v>437</v>
      </c>
      <c r="F2511" s="33" t="s">
        <v>6522</v>
      </c>
      <c r="G2511" s="33" t="s">
        <v>10864</v>
      </c>
      <c r="H2511" s="33" t="s">
        <v>10865</v>
      </c>
      <c r="I2511" s="33" t="s">
        <v>10866</v>
      </c>
      <c r="J2511" s="88" t="str">
        <f t="shared" si="39"/>
        <v>GBS Evergem, Reibroekstraat 2_A, 9940 EVERGEM</v>
      </c>
    </row>
    <row r="2512" spans="1:10" x14ac:dyDescent="0.25">
      <c r="A2512" s="33">
        <v>129122</v>
      </c>
      <c r="B2512" s="33" t="s">
        <v>10259</v>
      </c>
      <c r="C2512" s="33" t="s">
        <v>5062</v>
      </c>
      <c r="D2512" s="33">
        <v>9940</v>
      </c>
      <c r="E2512" s="33" t="s">
        <v>437</v>
      </c>
      <c r="F2512" s="33" t="s">
        <v>6523</v>
      </c>
      <c r="G2512" s="33" t="s">
        <v>10864</v>
      </c>
      <c r="H2512" s="33" t="s">
        <v>10865</v>
      </c>
      <c r="I2512" s="33" t="s">
        <v>10866</v>
      </c>
      <c r="J2512" s="88" t="str">
        <f t="shared" si="39"/>
        <v>GBS Wippelgem, Droogte 208, 9940 EVERGEM</v>
      </c>
    </row>
    <row r="2513" spans="1:10" x14ac:dyDescent="0.25">
      <c r="A2513" s="33">
        <v>129131</v>
      </c>
      <c r="B2513" s="33" t="s">
        <v>6524</v>
      </c>
      <c r="C2513" s="33" t="s">
        <v>5063</v>
      </c>
      <c r="D2513" s="33">
        <v>9890</v>
      </c>
      <c r="E2513" s="33" t="s">
        <v>165</v>
      </c>
      <c r="F2513" s="33" t="s">
        <v>2051</v>
      </c>
      <c r="G2513" s="33" t="s">
        <v>10864</v>
      </c>
      <c r="H2513" s="33" t="s">
        <v>10865</v>
      </c>
      <c r="I2513" s="33" t="s">
        <v>10866</v>
      </c>
      <c r="J2513" s="88" t="str">
        <f t="shared" si="39"/>
        <v>GBS De Vierklaver B/G/V, Baaigemstraat 26, 9890 GAVERE</v>
      </c>
    </row>
    <row r="2514" spans="1:10" x14ac:dyDescent="0.25">
      <c r="A2514" s="33">
        <v>129189</v>
      </c>
      <c r="B2514" s="33" t="s">
        <v>6525</v>
      </c>
      <c r="C2514" s="33" t="s">
        <v>5064</v>
      </c>
      <c r="D2514" s="33">
        <v>2640</v>
      </c>
      <c r="E2514" s="33" t="s">
        <v>313</v>
      </c>
      <c r="F2514" s="33" t="s">
        <v>2052</v>
      </c>
      <c r="G2514" s="33" t="s">
        <v>6920</v>
      </c>
      <c r="H2514" s="33" t="s">
        <v>6624</v>
      </c>
      <c r="I2514" s="33" t="s">
        <v>7061</v>
      </c>
      <c r="J2514" s="88" t="str">
        <f t="shared" si="39"/>
        <v>GBS Jenaplanschool Lieven Gevaert, Osylei 86, 2640 MORTSEL</v>
      </c>
    </row>
    <row r="2515" spans="1:10" x14ac:dyDescent="0.25">
      <c r="A2515" s="33">
        <v>129197</v>
      </c>
      <c r="B2515" s="33" t="s">
        <v>10801</v>
      </c>
      <c r="C2515" s="33" t="s">
        <v>5065</v>
      </c>
      <c r="D2515" s="33">
        <v>8570</v>
      </c>
      <c r="E2515" s="33" t="s">
        <v>759</v>
      </c>
      <c r="F2515" s="33" t="s">
        <v>2053</v>
      </c>
      <c r="G2515" s="33" t="s">
        <v>6925</v>
      </c>
      <c r="H2515" s="33" t="s">
        <v>6637</v>
      </c>
      <c r="I2515" s="33" t="s">
        <v>7388</v>
      </c>
      <c r="J2515" s="88" t="str">
        <f t="shared" si="39"/>
        <v>GO! BS Het Bollebos Anzegem, Kerkstraat 30, 8570 ANZEGEM</v>
      </c>
    </row>
    <row r="2516" spans="1:10" x14ac:dyDescent="0.25">
      <c r="A2516" s="33">
        <v>129205</v>
      </c>
      <c r="B2516" s="33" t="s">
        <v>6526</v>
      </c>
      <c r="C2516" s="33" t="s">
        <v>5066</v>
      </c>
      <c r="D2516" s="33">
        <v>1800</v>
      </c>
      <c r="E2516" s="33" t="s">
        <v>271</v>
      </c>
      <c r="F2516" s="33" t="s">
        <v>2054</v>
      </c>
      <c r="G2516" s="33" t="s">
        <v>6916</v>
      </c>
      <c r="H2516" s="33" t="s">
        <v>6621</v>
      </c>
      <c r="I2516" s="33" t="s">
        <v>7058</v>
      </c>
      <c r="J2516" s="88" t="str">
        <f t="shared" si="39"/>
        <v>GBS De Doening, Aarschotsestraat 94, 1800 VILVOORDE</v>
      </c>
    </row>
    <row r="2517" spans="1:10" x14ac:dyDescent="0.25">
      <c r="A2517" s="33">
        <v>129213</v>
      </c>
      <c r="B2517" s="33" t="s">
        <v>6879</v>
      </c>
      <c r="C2517" s="33" t="s">
        <v>5067</v>
      </c>
      <c r="D2517" s="33">
        <v>9000</v>
      </c>
      <c r="E2517" s="33" t="s">
        <v>435</v>
      </c>
      <c r="F2517" s="33" t="s">
        <v>2055</v>
      </c>
      <c r="G2517" s="33" t="s">
        <v>10864</v>
      </c>
      <c r="H2517" s="33" t="s">
        <v>10865</v>
      </c>
      <c r="I2517" s="33" t="s">
        <v>10866</v>
      </c>
      <c r="J2517" s="88" t="str">
        <f t="shared" si="39"/>
        <v>SBS Het Prisma, Steenakker 4, 9000 GENT</v>
      </c>
    </row>
    <row r="2518" spans="1:10" x14ac:dyDescent="0.25">
      <c r="A2518" s="33">
        <v>129221</v>
      </c>
      <c r="B2518" s="33" t="s">
        <v>10802</v>
      </c>
      <c r="C2518" s="33" t="s">
        <v>5068</v>
      </c>
      <c r="D2518" s="33">
        <v>2660</v>
      </c>
      <c r="E2518" s="33" t="s">
        <v>605</v>
      </c>
      <c r="F2518" s="33" t="s">
        <v>2056</v>
      </c>
      <c r="G2518" s="33" t="s">
        <v>6920</v>
      </c>
      <c r="H2518" s="33" t="s">
        <v>6624</v>
      </c>
      <c r="I2518" s="33" t="s">
        <v>7061</v>
      </c>
      <c r="J2518" s="88" t="str">
        <f t="shared" si="39"/>
        <v>GO! freinetschool De Pluim Hoboken, Pauwenlaan 55, 2660 HOBOKEN</v>
      </c>
    </row>
    <row r="2519" spans="1:10" x14ac:dyDescent="0.25">
      <c r="A2519" s="33">
        <v>129239</v>
      </c>
      <c r="B2519" s="33" t="s">
        <v>6527</v>
      </c>
      <c r="C2519" s="33" t="s">
        <v>4265</v>
      </c>
      <c r="D2519" s="33">
        <v>1851</v>
      </c>
      <c r="E2519" s="33" t="s">
        <v>531</v>
      </c>
      <c r="F2519" s="33" t="s">
        <v>2057</v>
      </c>
      <c r="G2519" s="33" t="s">
        <v>6916</v>
      </c>
      <c r="H2519" s="33" t="s">
        <v>6621</v>
      </c>
      <c r="I2519" s="33" t="s">
        <v>7058</v>
      </c>
      <c r="J2519" s="88" t="str">
        <f t="shared" si="39"/>
        <v>VBS De Cirkel, Dorpsstraat 24, 1851 HUMBEEK</v>
      </c>
    </row>
    <row r="2520" spans="1:10" x14ac:dyDescent="0.25">
      <c r="A2520" s="33">
        <v>129254</v>
      </c>
      <c r="B2520" s="33" t="s">
        <v>6880</v>
      </c>
      <c r="C2520" s="33" t="s">
        <v>5069</v>
      </c>
      <c r="D2520" s="33">
        <v>2140</v>
      </c>
      <c r="E2520" s="33" t="s">
        <v>293</v>
      </c>
      <c r="F2520" s="33" t="s">
        <v>2058</v>
      </c>
      <c r="G2520" s="33" t="s">
        <v>6920</v>
      </c>
      <c r="H2520" s="33" t="s">
        <v>6624</v>
      </c>
      <c r="I2520" s="33" t="s">
        <v>7061</v>
      </c>
      <c r="J2520" s="88" t="str">
        <f t="shared" si="39"/>
        <v>SBS Hét Talent, Juul Grietensstraat 8, 2140 BORGERHOUT</v>
      </c>
    </row>
    <row r="2521" spans="1:10" x14ac:dyDescent="0.25">
      <c r="A2521" s="33">
        <v>129271</v>
      </c>
      <c r="B2521" s="33" t="s">
        <v>7291</v>
      </c>
      <c r="C2521" s="33" t="s">
        <v>5070</v>
      </c>
      <c r="D2521" s="33">
        <v>1030</v>
      </c>
      <c r="E2521" s="33" t="s">
        <v>249</v>
      </c>
      <c r="F2521" s="33" t="s">
        <v>2060</v>
      </c>
      <c r="G2521" s="33" t="s">
        <v>6916</v>
      </c>
      <c r="H2521" s="33" t="s">
        <v>6621</v>
      </c>
      <c r="I2521" s="33" t="s">
        <v>7058</v>
      </c>
      <c r="J2521" s="88" t="str">
        <f t="shared" si="39"/>
        <v>GO! BS Carolus Magnus, de Jamblinne de Meuxplein 8, 1030 SCHAARBEEK</v>
      </c>
    </row>
    <row r="2522" spans="1:10" x14ac:dyDescent="0.25">
      <c r="A2522" s="33">
        <v>129304</v>
      </c>
      <c r="B2522" s="33" t="s">
        <v>6528</v>
      </c>
      <c r="C2522" s="33" t="s">
        <v>5071</v>
      </c>
      <c r="D2522" s="33">
        <v>3560</v>
      </c>
      <c r="E2522" s="33" t="s">
        <v>379</v>
      </c>
      <c r="F2522" s="33" t="s">
        <v>2496</v>
      </c>
      <c r="G2522" s="33" t="s">
        <v>6925</v>
      </c>
      <c r="H2522" s="33" t="s">
        <v>6637</v>
      </c>
      <c r="I2522" s="33" t="s">
        <v>7388</v>
      </c>
      <c r="J2522" s="88" t="str">
        <f t="shared" si="39"/>
        <v>VBS Wondere Wereld, Dr. Vanderhoeydonckstraat 14, 3560 LUMMEN</v>
      </c>
    </row>
    <row r="2523" spans="1:10" x14ac:dyDescent="0.25">
      <c r="A2523" s="33">
        <v>129312</v>
      </c>
      <c r="B2523" s="33" t="s">
        <v>6529</v>
      </c>
      <c r="C2523" s="33" t="s">
        <v>11010</v>
      </c>
      <c r="D2523" s="33">
        <v>1030</v>
      </c>
      <c r="E2523" s="33" t="s">
        <v>249</v>
      </c>
      <c r="F2523" s="33" t="s">
        <v>11011</v>
      </c>
      <c r="G2523" s="33" t="s">
        <v>6916</v>
      </c>
      <c r="H2523" s="33" t="s">
        <v>6621</v>
      </c>
      <c r="I2523" s="33" t="s">
        <v>7058</v>
      </c>
      <c r="J2523" s="88" t="str">
        <f t="shared" si="39"/>
        <v>GBS De Kriek, Grote Bosstraat 70, 1030 SCHAARBEEK</v>
      </c>
    </row>
    <row r="2524" spans="1:10" x14ac:dyDescent="0.25">
      <c r="A2524" s="33">
        <v>129321</v>
      </c>
      <c r="B2524" s="33" t="s">
        <v>5638</v>
      </c>
      <c r="C2524" s="33" t="s">
        <v>5072</v>
      </c>
      <c r="D2524" s="33">
        <v>2018</v>
      </c>
      <c r="E2524" s="33" t="s">
        <v>2896</v>
      </c>
      <c r="F2524" s="33" t="s">
        <v>2849</v>
      </c>
      <c r="G2524" s="33" t="s">
        <v>6920</v>
      </c>
      <c r="H2524" s="33" t="s">
        <v>6624</v>
      </c>
      <c r="I2524" s="33" t="s">
        <v>7061</v>
      </c>
      <c r="J2524" s="88" t="str">
        <f t="shared" si="39"/>
        <v>VBS De Zonnebloem, Van Trierstraat 28, 2018 ANTWERPEN</v>
      </c>
    </row>
    <row r="2525" spans="1:10" x14ac:dyDescent="0.25">
      <c r="A2525" s="33">
        <v>129338</v>
      </c>
      <c r="B2525" s="33" t="s">
        <v>6530</v>
      </c>
      <c r="C2525" s="33" t="s">
        <v>6531</v>
      </c>
      <c r="D2525" s="33">
        <v>1140</v>
      </c>
      <c r="E2525" s="33" t="s">
        <v>257</v>
      </c>
      <c r="F2525" s="33" t="s">
        <v>6532</v>
      </c>
      <c r="G2525" s="33" t="s">
        <v>6916</v>
      </c>
      <c r="H2525" s="33" t="s">
        <v>6621</v>
      </c>
      <c r="I2525" s="33" t="s">
        <v>7058</v>
      </c>
      <c r="J2525" s="88" t="str">
        <f t="shared" si="39"/>
        <v>GO! BS Papageno, Twee Huizenstraat 43, 1140 EVERE</v>
      </c>
    </row>
    <row r="2526" spans="1:10" x14ac:dyDescent="0.25">
      <c r="A2526" s="33">
        <v>129346</v>
      </c>
      <c r="B2526" s="33" t="s">
        <v>6533</v>
      </c>
      <c r="C2526" s="33" t="s">
        <v>5073</v>
      </c>
      <c r="D2526" s="33">
        <v>1030</v>
      </c>
      <c r="E2526" s="33" t="s">
        <v>249</v>
      </c>
      <c r="F2526" s="33" t="s">
        <v>2061</v>
      </c>
      <c r="G2526" s="33" t="s">
        <v>6916</v>
      </c>
      <c r="H2526" s="33" t="s">
        <v>6621</v>
      </c>
      <c r="I2526" s="33" t="s">
        <v>7058</v>
      </c>
      <c r="J2526" s="88" t="str">
        <f t="shared" si="39"/>
        <v>GO! BS De Muziekladder, Jan Blockxstraat 23, 1030 SCHAARBEEK</v>
      </c>
    </row>
    <row r="2527" spans="1:10" x14ac:dyDescent="0.25">
      <c r="A2527" s="33">
        <v>129445</v>
      </c>
      <c r="B2527" s="33" t="s">
        <v>10260</v>
      </c>
      <c r="C2527" s="33" t="s">
        <v>5074</v>
      </c>
      <c r="D2527" s="33">
        <v>3294</v>
      </c>
      <c r="E2527" s="33" t="s">
        <v>893</v>
      </c>
      <c r="F2527" s="33" t="s">
        <v>2062</v>
      </c>
      <c r="G2527" s="33" t="s">
        <v>6916</v>
      </c>
      <c r="H2527" s="33" t="s">
        <v>6621</v>
      </c>
      <c r="I2527" s="33" t="s">
        <v>7058</v>
      </c>
      <c r="J2527" s="88" t="str">
        <f t="shared" si="39"/>
        <v>GBS De Buitenkans, Dorpsstraat 82, 3294 MOLENSTEDE</v>
      </c>
    </row>
    <row r="2528" spans="1:10" x14ac:dyDescent="0.25">
      <c r="A2528" s="33">
        <v>129478</v>
      </c>
      <c r="B2528" s="33" t="s">
        <v>6534</v>
      </c>
      <c r="C2528" s="33" t="s">
        <v>5075</v>
      </c>
      <c r="D2528" s="33">
        <v>3590</v>
      </c>
      <c r="E2528" s="33" t="s">
        <v>708</v>
      </c>
      <c r="F2528" s="33" t="s">
        <v>2063</v>
      </c>
      <c r="G2528" s="33" t="s">
        <v>10394</v>
      </c>
      <c r="H2528" s="33" t="s">
        <v>10395</v>
      </c>
      <c r="I2528" s="33" t="s">
        <v>10396</v>
      </c>
      <c r="J2528" s="88" t="str">
        <f t="shared" si="39"/>
        <v>GO! Next MS de Loep, Toekomststraat 45, 3590 DIEPENBEEK</v>
      </c>
    </row>
    <row r="2529" spans="1:10" x14ac:dyDescent="0.25">
      <c r="A2529" s="33">
        <v>129486</v>
      </c>
      <c r="B2529" s="33" t="s">
        <v>5895</v>
      </c>
      <c r="C2529" s="33" t="s">
        <v>5076</v>
      </c>
      <c r="D2529" s="33">
        <v>9850</v>
      </c>
      <c r="E2529" s="33" t="s">
        <v>480</v>
      </c>
      <c r="F2529" s="33" t="s">
        <v>2064</v>
      </c>
      <c r="G2529" s="33" t="s">
        <v>10864</v>
      </c>
      <c r="H2529" s="33" t="s">
        <v>10865</v>
      </c>
      <c r="I2529" s="33" t="s">
        <v>10866</v>
      </c>
      <c r="J2529" s="88" t="str">
        <f t="shared" si="39"/>
        <v>VBS Sint-Vincentiusschool, Camille Van der Cruyssenstraat 1_A, 9850 DEINZE</v>
      </c>
    </row>
    <row r="2530" spans="1:10" x14ac:dyDescent="0.25">
      <c r="A2530" s="33">
        <v>129494</v>
      </c>
      <c r="B2530" s="33" t="s">
        <v>6535</v>
      </c>
      <c r="C2530" s="33" t="s">
        <v>6536</v>
      </c>
      <c r="D2530" s="33">
        <v>2800</v>
      </c>
      <c r="E2530" s="33" t="s">
        <v>331</v>
      </c>
      <c r="F2530" s="33" t="s">
        <v>6537</v>
      </c>
      <c r="G2530" s="33" t="s">
        <v>10516</v>
      </c>
      <c r="H2530" s="33" t="s">
        <v>10517</v>
      </c>
      <c r="I2530" s="33" t="s">
        <v>10518</v>
      </c>
      <c r="J2530" s="88" t="str">
        <f t="shared" si="39"/>
        <v>VBSBO De Sprankel, Nekkerspoelstraat 358_A, 2800 MECHELEN</v>
      </c>
    </row>
    <row r="2531" spans="1:10" x14ac:dyDescent="0.25">
      <c r="A2531" s="33">
        <v>129502</v>
      </c>
      <c r="B2531" s="33" t="s">
        <v>6538</v>
      </c>
      <c r="C2531" s="33" t="s">
        <v>5077</v>
      </c>
      <c r="D2531" s="33">
        <v>9680</v>
      </c>
      <c r="E2531" s="33" t="s">
        <v>894</v>
      </c>
      <c r="F2531" s="33" t="s">
        <v>2065</v>
      </c>
      <c r="G2531" s="33" t="s">
        <v>10872</v>
      </c>
      <c r="H2531" s="33" t="s">
        <v>10873</v>
      </c>
      <c r="I2531" s="33" t="s">
        <v>10874</v>
      </c>
      <c r="J2531" s="88" t="str">
        <f t="shared" si="39"/>
        <v>VBS Etikhove, Etikhoveplein 16, 9680 ETIKHOVE</v>
      </c>
    </row>
    <row r="2532" spans="1:10" x14ac:dyDescent="0.25">
      <c r="A2532" s="33">
        <v>129511</v>
      </c>
      <c r="B2532" s="33" t="s">
        <v>5615</v>
      </c>
      <c r="C2532" s="33" t="s">
        <v>5078</v>
      </c>
      <c r="D2532" s="33">
        <v>9520</v>
      </c>
      <c r="E2532" s="33" t="s">
        <v>895</v>
      </c>
      <c r="F2532" s="33" t="s">
        <v>2066</v>
      </c>
      <c r="G2532" s="33" t="s">
        <v>10864</v>
      </c>
      <c r="H2532" s="33" t="s">
        <v>10865</v>
      </c>
      <c r="I2532" s="33" t="s">
        <v>10866</v>
      </c>
      <c r="J2532" s="88" t="str">
        <f t="shared" si="39"/>
        <v>VBS Klim-Op, Kerkkouterstraat 58, 9520 BAVEGEM</v>
      </c>
    </row>
    <row r="2533" spans="1:10" x14ac:dyDescent="0.25">
      <c r="A2533" s="33">
        <v>129528</v>
      </c>
      <c r="B2533" s="33" t="s">
        <v>6539</v>
      </c>
      <c r="C2533" s="33" t="s">
        <v>6540</v>
      </c>
      <c r="D2533" s="33">
        <v>9700</v>
      </c>
      <c r="E2533" s="33" t="s">
        <v>477</v>
      </c>
      <c r="F2533" s="33" t="s">
        <v>6541</v>
      </c>
      <c r="G2533" s="33" t="s">
        <v>6912</v>
      </c>
      <c r="H2533" s="33" t="s">
        <v>6616</v>
      </c>
      <c r="I2533" s="33" t="s">
        <v>7081</v>
      </c>
      <c r="J2533" s="88" t="str">
        <f t="shared" si="39"/>
        <v>VBSBO KBO Kameleon/Cocon, Doorn 17_BI, 9700 OUDENAARDE</v>
      </c>
    </row>
    <row r="2534" spans="1:10" x14ac:dyDescent="0.25">
      <c r="A2534" s="33">
        <v>129536</v>
      </c>
      <c r="B2534" s="33" t="s">
        <v>10261</v>
      </c>
      <c r="C2534" s="33" t="s">
        <v>5079</v>
      </c>
      <c r="D2534" s="33">
        <v>8340</v>
      </c>
      <c r="E2534" s="33" t="s">
        <v>896</v>
      </c>
      <c r="F2534" s="33" t="s">
        <v>2153</v>
      </c>
      <c r="G2534" s="33" t="s">
        <v>10872</v>
      </c>
      <c r="H2534" s="33" t="s">
        <v>10873</v>
      </c>
      <c r="I2534" s="33" t="s">
        <v>10874</v>
      </c>
      <c r="J2534" s="88" t="str">
        <f t="shared" si="39"/>
        <v>VBS Moerkerke, Vissersstraat 71_B, 8340 MOERKERKE</v>
      </c>
    </row>
    <row r="2535" spans="1:10" x14ac:dyDescent="0.25">
      <c r="A2535" s="33">
        <v>129544</v>
      </c>
      <c r="B2535" s="33" t="s">
        <v>7292</v>
      </c>
      <c r="C2535" s="33" t="s">
        <v>5080</v>
      </c>
      <c r="D2535" s="33">
        <v>9850</v>
      </c>
      <c r="E2535" s="33" t="s">
        <v>480</v>
      </c>
      <c r="F2535" s="33" t="s">
        <v>2067</v>
      </c>
      <c r="G2535" s="33" t="s">
        <v>6925</v>
      </c>
      <c r="H2535" s="33" t="s">
        <v>6637</v>
      </c>
      <c r="I2535" s="33" t="s">
        <v>7388</v>
      </c>
      <c r="J2535" s="88" t="str">
        <f t="shared" si="39"/>
        <v>GO! Leefschool Klavertje 4 Nevele, Biebuyckstraat 1, 9850 DEINZE</v>
      </c>
    </row>
    <row r="2536" spans="1:10" x14ac:dyDescent="0.25">
      <c r="A2536" s="33">
        <v>129551</v>
      </c>
      <c r="B2536" s="33" t="s">
        <v>6542</v>
      </c>
      <c r="C2536" s="33" t="s">
        <v>5081</v>
      </c>
      <c r="D2536" s="33">
        <v>9000</v>
      </c>
      <c r="E2536" s="33" t="s">
        <v>435</v>
      </c>
      <c r="F2536" s="33" t="s">
        <v>2371</v>
      </c>
      <c r="G2536" s="33" t="s">
        <v>10864</v>
      </c>
      <c r="H2536" s="33" t="s">
        <v>10865</v>
      </c>
      <c r="I2536" s="33" t="s">
        <v>10866</v>
      </c>
      <c r="J2536" s="88" t="str">
        <f t="shared" si="39"/>
        <v>VBS De Mozaïek Bis, Kaprijkestraat 12, 9000 GENT</v>
      </c>
    </row>
    <row r="2537" spans="1:10" x14ac:dyDescent="0.25">
      <c r="A2537" s="33">
        <v>129569</v>
      </c>
      <c r="B2537" s="33" t="s">
        <v>10803</v>
      </c>
      <c r="C2537" s="33" t="s">
        <v>5082</v>
      </c>
      <c r="D2537" s="33">
        <v>1070</v>
      </c>
      <c r="E2537" s="33" t="s">
        <v>492</v>
      </c>
      <c r="F2537" s="33" t="s">
        <v>2068</v>
      </c>
      <c r="G2537" s="33" t="s">
        <v>6916</v>
      </c>
      <c r="H2537" s="33" t="s">
        <v>6621</v>
      </c>
      <c r="I2537" s="33" t="s">
        <v>7058</v>
      </c>
      <c r="J2537" s="88" t="str">
        <f t="shared" si="39"/>
        <v>GO! BS Nellie Melba_Anderlecht, Nellie Melbalaan 71, 1070 ANDERLECHT</v>
      </c>
    </row>
    <row r="2538" spans="1:10" x14ac:dyDescent="0.25">
      <c r="A2538" s="33">
        <v>129577</v>
      </c>
      <c r="B2538" s="33" t="s">
        <v>10804</v>
      </c>
      <c r="C2538" s="33" t="s">
        <v>5083</v>
      </c>
      <c r="D2538" s="33">
        <v>1090</v>
      </c>
      <c r="E2538" s="33" t="s">
        <v>493</v>
      </c>
      <c r="F2538" s="33" t="s">
        <v>2488</v>
      </c>
      <c r="G2538" s="33" t="s">
        <v>6916</v>
      </c>
      <c r="H2538" s="33" t="s">
        <v>6621</v>
      </c>
      <c r="I2538" s="33" t="s">
        <v>7058</v>
      </c>
      <c r="J2538" s="88" t="str">
        <f t="shared" si="39"/>
        <v>GO! BS De kleine geuzen jette, Dieleghemse Steenweg 24, 1090 JETTE</v>
      </c>
    </row>
    <row r="2539" spans="1:10" x14ac:dyDescent="0.25">
      <c r="A2539" s="33">
        <v>129593</v>
      </c>
      <c r="B2539" s="33" t="s">
        <v>6543</v>
      </c>
      <c r="C2539" s="33" t="s">
        <v>5084</v>
      </c>
      <c r="D2539" s="33">
        <v>1030</v>
      </c>
      <c r="E2539" s="33" t="s">
        <v>249</v>
      </c>
      <c r="F2539" s="33" t="s">
        <v>2489</v>
      </c>
      <c r="G2539" s="33" t="s">
        <v>6916</v>
      </c>
      <c r="H2539" s="33" t="s">
        <v>6621</v>
      </c>
      <c r="I2539" s="33" t="s">
        <v>7058</v>
      </c>
      <c r="J2539" s="88" t="str">
        <f t="shared" si="39"/>
        <v>VBS Sint-Lukas, Groenstraat 156, 1030 SCHAARBEEK</v>
      </c>
    </row>
    <row r="2540" spans="1:10" x14ac:dyDescent="0.25">
      <c r="A2540" s="33">
        <v>129601</v>
      </c>
      <c r="B2540" s="33" t="s">
        <v>6544</v>
      </c>
      <c r="C2540" s="33" t="s">
        <v>5085</v>
      </c>
      <c r="D2540" s="33">
        <v>1980</v>
      </c>
      <c r="E2540" s="33" t="s">
        <v>625</v>
      </c>
      <c r="F2540" s="33" t="s">
        <v>2490</v>
      </c>
      <c r="G2540" s="33" t="s">
        <v>6925</v>
      </c>
      <c r="H2540" s="33" t="s">
        <v>6637</v>
      </c>
      <c r="I2540" s="33" t="s">
        <v>7388</v>
      </c>
      <c r="J2540" s="88" t="str">
        <f t="shared" si="39"/>
        <v>GO! BS Wonderwijs, Bovenweg 17, 1980 ZEMST</v>
      </c>
    </row>
    <row r="2541" spans="1:10" x14ac:dyDescent="0.25">
      <c r="A2541" s="33">
        <v>129619</v>
      </c>
      <c r="B2541" s="33" t="s">
        <v>6881</v>
      </c>
      <c r="C2541" s="33" t="s">
        <v>5086</v>
      </c>
      <c r="D2541" s="33">
        <v>2140</v>
      </c>
      <c r="E2541" s="33" t="s">
        <v>293</v>
      </c>
      <c r="F2541" s="33" t="s">
        <v>2491</v>
      </c>
      <c r="G2541" s="33" t="s">
        <v>6920</v>
      </c>
      <c r="H2541" s="33" t="s">
        <v>6624</v>
      </c>
      <c r="I2541" s="33" t="s">
        <v>7061</v>
      </c>
      <c r="J2541" s="88" t="str">
        <f t="shared" si="39"/>
        <v>SBS Kleine Muze, Maarschalk Montgomeryplein 8, 2140 BORGERHOUT</v>
      </c>
    </row>
    <row r="2542" spans="1:10" x14ac:dyDescent="0.25">
      <c r="A2542" s="33">
        <v>129627</v>
      </c>
      <c r="B2542" s="33" t="s">
        <v>7293</v>
      </c>
      <c r="C2542" s="33" t="s">
        <v>5087</v>
      </c>
      <c r="D2542" s="33">
        <v>2060</v>
      </c>
      <c r="E2542" s="33" t="s">
        <v>2896</v>
      </c>
      <c r="F2542" s="33" t="s">
        <v>5088</v>
      </c>
      <c r="G2542" s="33" t="s">
        <v>6920</v>
      </c>
      <c r="H2542" s="33" t="s">
        <v>6624</v>
      </c>
      <c r="I2542" s="33" t="s">
        <v>7061</v>
      </c>
      <c r="J2542" s="88" t="str">
        <f t="shared" si="39"/>
        <v>SBS Het GroeneEilandje, Hardenvoort 41, 2060 ANTWERPEN</v>
      </c>
    </row>
    <row r="2543" spans="1:10" x14ac:dyDescent="0.25">
      <c r="A2543" s="33">
        <v>129635</v>
      </c>
      <c r="B2543" s="33" t="s">
        <v>6882</v>
      </c>
      <c r="C2543" s="33" t="s">
        <v>5089</v>
      </c>
      <c r="D2543" s="33">
        <v>2020</v>
      </c>
      <c r="E2543" s="33" t="s">
        <v>2896</v>
      </c>
      <c r="F2543" s="33" t="s">
        <v>2492</v>
      </c>
      <c r="G2543" s="33" t="s">
        <v>6920</v>
      </c>
      <c r="H2543" s="33" t="s">
        <v>6624</v>
      </c>
      <c r="I2543" s="33" t="s">
        <v>7061</v>
      </c>
      <c r="J2543" s="88" t="str">
        <f t="shared" si="39"/>
        <v>SBS Kosmos, Gerard Le Grellelaan 5, 2020 ANTWERPEN</v>
      </c>
    </row>
    <row r="2544" spans="1:10" x14ac:dyDescent="0.25">
      <c r="A2544" s="33">
        <v>129643</v>
      </c>
      <c r="B2544" s="33" t="s">
        <v>10262</v>
      </c>
      <c r="C2544" s="33" t="s">
        <v>11012</v>
      </c>
      <c r="D2544" s="33">
        <v>2100</v>
      </c>
      <c r="E2544" s="33" t="s">
        <v>543</v>
      </c>
      <c r="F2544" s="33" t="s">
        <v>2493</v>
      </c>
      <c r="G2544" s="33" t="s">
        <v>6920</v>
      </c>
      <c r="H2544" s="33" t="s">
        <v>6624</v>
      </c>
      <c r="I2544" s="33" t="s">
        <v>7061</v>
      </c>
      <c r="J2544" s="88" t="str">
        <f t="shared" si="39"/>
        <v>GO! BS STEM De Trampoline, August Van de Wielelei 136, 2100 DEURNE</v>
      </c>
    </row>
    <row r="2545" spans="1:10" x14ac:dyDescent="0.25">
      <c r="A2545" s="33">
        <v>129651</v>
      </c>
      <c r="B2545" s="33" t="s">
        <v>6545</v>
      </c>
      <c r="C2545" s="33" t="s">
        <v>6546</v>
      </c>
      <c r="D2545" s="33">
        <v>2000</v>
      </c>
      <c r="E2545" s="33" t="s">
        <v>2896</v>
      </c>
      <c r="F2545" s="33" t="s">
        <v>2867</v>
      </c>
      <c r="G2545" s="33" t="s">
        <v>6920</v>
      </c>
      <c r="H2545" s="33" t="s">
        <v>6624</v>
      </c>
      <c r="I2545" s="33" t="s">
        <v>7061</v>
      </c>
      <c r="J2545" s="88" t="str">
        <f t="shared" si="39"/>
        <v>GO! Muzische BS K'DO, Schildersstraat 41, 2000 ANTWERPEN</v>
      </c>
    </row>
    <row r="2546" spans="1:10" x14ac:dyDescent="0.25">
      <c r="A2546" s="33">
        <v>129973</v>
      </c>
      <c r="B2546" s="33" t="s">
        <v>6547</v>
      </c>
      <c r="C2546" s="33" t="s">
        <v>5090</v>
      </c>
      <c r="D2546" s="33">
        <v>3910</v>
      </c>
      <c r="E2546" s="33" t="s">
        <v>6654</v>
      </c>
      <c r="F2546" s="33" t="s">
        <v>2494</v>
      </c>
      <c r="G2546" s="33" t="s">
        <v>10394</v>
      </c>
      <c r="H2546" s="33" t="s">
        <v>10395</v>
      </c>
      <c r="I2546" s="33" t="s">
        <v>10396</v>
      </c>
      <c r="J2546" s="88" t="str">
        <f t="shared" si="39"/>
        <v>VBS Helibel Herent, Herent 122, 3910 PELT</v>
      </c>
    </row>
    <row r="2547" spans="1:10" x14ac:dyDescent="0.25">
      <c r="A2547" s="33">
        <v>129999</v>
      </c>
      <c r="B2547" s="33" t="s">
        <v>6548</v>
      </c>
      <c r="C2547" s="33" t="s">
        <v>5091</v>
      </c>
      <c r="D2547" s="33">
        <v>3570</v>
      </c>
      <c r="E2547" s="33" t="s">
        <v>15</v>
      </c>
      <c r="F2547" s="33" t="s">
        <v>2495</v>
      </c>
      <c r="G2547" s="33" t="s">
        <v>6925</v>
      </c>
      <c r="H2547" s="33" t="s">
        <v>6637</v>
      </c>
      <c r="I2547" s="33" t="s">
        <v>7388</v>
      </c>
      <c r="J2547" s="88" t="str">
        <f t="shared" si="39"/>
        <v>VBS 't Schommelbootje, Dieregaertstraat 9, 3570 ALKEN</v>
      </c>
    </row>
    <row r="2548" spans="1:10" x14ac:dyDescent="0.25">
      <c r="A2548" s="33">
        <v>130013</v>
      </c>
      <c r="B2548" s="33" t="s">
        <v>6549</v>
      </c>
      <c r="C2548" s="33" t="s">
        <v>5092</v>
      </c>
      <c r="D2548" s="33">
        <v>3560</v>
      </c>
      <c r="E2548" s="33" t="s">
        <v>379</v>
      </c>
      <c r="F2548" s="33" t="s">
        <v>2497</v>
      </c>
      <c r="G2548" s="33" t="s">
        <v>10394</v>
      </c>
      <c r="H2548" s="33" t="s">
        <v>10395</v>
      </c>
      <c r="I2548" s="33" t="s">
        <v>10396</v>
      </c>
      <c r="J2548" s="88" t="str">
        <f t="shared" si="39"/>
        <v>GO! Next DS de Talentuin, Windmolenstraat 9, 3560 LUMMEN</v>
      </c>
    </row>
    <row r="2549" spans="1:10" x14ac:dyDescent="0.25">
      <c r="A2549" s="33">
        <v>130021</v>
      </c>
      <c r="B2549" s="33" t="s">
        <v>5195</v>
      </c>
      <c r="C2549" s="33" t="s">
        <v>5093</v>
      </c>
      <c r="D2549" s="33">
        <v>3020</v>
      </c>
      <c r="E2549" s="33" t="s">
        <v>338</v>
      </c>
      <c r="F2549" s="33" t="s">
        <v>1021</v>
      </c>
      <c r="G2549" s="33" t="s">
        <v>6916</v>
      </c>
      <c r="H2549" s="33" t="s">
        <v>6621</v>
      </c>
      <c r="I2549" s="33" t="s">
        <v>7058</v>
      </c>
      <c r="J2549" s="88" t="str">
        <f t="shared" si="39"/>
        <v>GO! BS De Bijenkorf, Mechelsesteenweg 397, 3020 HERENT</v>
      </c>
    </row>
    <row r="2550" spans="1:10" x14ac:dyDescent="0.25">
      <c r="A2550" s="33">
        <v>130054</v>
      </c>
      <c r="B2550" s="33" t="s">
        <v>6550</v>
      </c>
      <c r="C2550" s="33" t="s">
        <v>5094</v>
      </c>
      <c r="D2550" s="33">
        <v>2100</v>
      </c>
      <c r="E2550" s="33" t="s">
        <v>543</v>
      </c>
      <c r="F2550" s="33" t="s">
        <v>2498</v>
      </c>
      <c r="G2550" s="33" t="s">
        <v>6920</v>
      </c>
      <c r="H2550" s="33" t="s">
        <v>6624</v>
      </c>
      <c r="I2550" s="33" t="s">
        <v>7061</v>
      </c>
      <c r="J2550" s="88" t="str">
        <f t="shared" si="39"/>
        <v>VBS Sint-Godelieve, Van Cortbeemdelei 277, 2100 DEURNE</v>
      </c>
    </row>
    <row r="2551" spans="1:10" x14ac:dyDescent="0.25">
      <c r="A2551" s="33">
        <v>130088</v>
      </c>
      <c r="B2551" s="33" t="s">
        <v>6551</v>
      </c>
      <c r="C2551" s="33" t="s">
        <v>5095</v>
      </c>
      <c r="D2551" s="33">
        <v>2100</v>
      </c>
      <c r="E2551" s="33" t="s">
        <v>543</v>
      </c>
      <c r="F2551" s="33" t="s">
        <v>2841</v>
      </c>
      <c r="G2551" s="33" t="s">
        <v>6920</v>
      </c>
      <c r="H2551" s="33" t="s">
        <v>6624</v>
      </c>
      <c r="I2551" s="33" t="s">
        <v>7061</v>
      </c>
      <c r="J2551" s="88" t="str">
        <f t="shared" si="39"/>
        <v>GO! BS Kadee, Frank Craeybeckxlaan 24, 2100 DEURNE</v>
      </c>
    </row>
    <row r="2552" spans="1:10" x14ac:dyDescent="0.25">
      <c r="A2552" s="33">
        <v>130096</v>
      </c>
      <c r="B2552" s="33" t="s">
        <v>7294</v>
      </c>
      <c r="C2552" s="33" t="s">
        <v>5096</v>
      </c>
      <c r="D2552" s="33">
        <v>9160</v>
      </c>
      <c r="E2552" s="33" t="s">
        <v>442</v>
      </c>
      <c r="F2552" s="33" t="s">
        <v>2886</v>
      </c>
      <c r="G2552" s="33" t="s">
        <v>10864</v>
      </c>
      <c r="H2552" s="33" t="s">
        <v>10865</v>
      </c>
      <c r="I2552" s="33" t="s">
        <v>10866</v>
      </c>
      <c r="J2552" s="88" t="str">
        <f t="shared" si="39"/>
        <v>GO! BS De Rozen, Kerkhofstraat 29, 9160 LOKEREN</v>
      </c>
    </row>
    <row r="2553" spans="1:10" x14ac:dyDescent="0.25">
      <c r="A2553" s="33">
        <v>130121</v>
      </c>
      <c r="B2553" s="33" t="s">
        <v>6552</v>
      </c>
      <c r="C2553" s="33" t="s">
        <v>5097</v>
      </c>
      <c r="D2553" s="33">
        <v>2140</v>
      </c>
      <c r="E2553" s="33" t="s">
        <v>293</v>
      </c>
      <c r="F2553" s="33" t="s">
        <v>2842</v>
      </c>
      <c r="G2553" s="33" t="s">
        <v>6925</v>
      </c>
      <c r="H2553" s="33" t="s">
        <v>6637</v>
      </c>
      <c r="I2553" s="33" t="s">
        <v>7388</v>
      </c>
      <c r="J2553" s="88" t="str">
        <f t="shared" si="39"/>
        <v>VBS IQRA, Hogeweg 51, 2140 BORGERHOUT</v>
      </c>
    </row>
    <row r="2554" spans="1:10" x14ac:dyDescent="0.25">
      <c r="A2554" s="33">
        <v>130138</v>
      </c>
      <c r="B2554" s="33" t="s">
        <v>7295</v>
      </c>
      <c r="C2554" s="33" t="s">
        <v>7296</v>
      </c>
      <c r="D2554" s="33">
        <v>9000</v>
      </c>
      <c r="E2554" s="33" t="s">
        <v>435</v>
      </c>
      <c r="F2554" s="33" t="s">
        <v>7297</v>
      </c>
      <c r="G2554" s="33" t="s">
        <v>10864</v>
      </c>
      <c r="H2554" s="33" t="s">
        <v>10865</v>
      </c>
      <c r="I2554" s="33" t="s">
        <v>10866</v>
      </c>
      <c r="J2554" s="88" t="str">
        <f t="shared" si="39"/>
        <v>SBS Melopee, Kompasplein 1, 9000 GENT</v>
      </c>
    </row>
    <row r="2555" spans="1:10" x14ac:dyDescent="0.25">
      <c r="A2555" s="33">
        <v>130146</v>
      </c>
      <c r="B2555" s="33" t="s">
        <v>6553</v>
      </c>
      <c r="C2555" s="33" t="s">
        <v>5098</v>
      </c>
      <c r="D2555" s="33">
        <v>9000</v>
      </c>
      <c r="E2555" s="33" t="s">
        <v>435</v>
      </c>
      <c r="F2555" s="33" t="s">
        <v>2499</v>
      </c>
      <c r="G2555" s="33" t="s">
        <v>10864</v>
      </c>
      <c r="H2555" s="33" t="s">
        <v>10865</v>
      </c>
      <c r="I2555" s="33" t="s">
        <v>10866</v>
      </c>
      <c r="J2555" s="88" t="str">
        <f t="shared" si="39"/>
        <v>VBS Klimrek - Van Beverenplein, Edmond van Beverenplein 15, 9000 GENT</v>
      </c>
    </row>
    <row r="2556" spans="1:10" x14ac:dyDescent="0.25">
      <c r="A2556" s="33">
        <v>130153</v>
      </c>
      <c r="B2556" s="33" t="s">
        <v>6554</v>
      </c>
      <c r="C2556" s="33" t="s">
        <v>5099</v>
      </c>
      <c r="D2556" s="33">
        <v>2600</v>
      </c>
      <c r="E2556" s="33" t="s">
        <v>590</v>
      </c>
      <c r="F2556" s="33" t="s">
        <v>2843</v>
      </c>
      <c r="G2556" s="33" t="s">
        <v>6920</v>
      </c>
      <c r="H2556" s="33" t="s">
        <v>6624</v>
      </c>
      <c r="I2556" s="33" t="s">
        <v>7061</v>
      </c>
      <c r="J2556" s="88" t="str">
        <f t="shared" si="39"/>
        <v>VBS De Knikkerbaan, Frederik de Merodestraat 36, 2600 BERCHEM</v>
      </c>
    </row>
    <row r="2557" spans="1:10" x14ac:dyDescent="0.25">
      <c r="A2557" s="33">
        <v>130161</v>
      </c>
      <c r="B2557" s="33" t="s">
        <v>6555</v>
      </c>
      <c r="C2557" s="33" t="s">
        <v>5100</v>
      </c>
      <c r="D2557" s="33">
        <v>3550</v>
      </c>
      <c r="E2557" s="33" t="s">
        <v>703</v>
      </c>
      <c r="F2557" s="33" t="s">
        <v>1042</v>
      </c>
      <c r="G2557" s="33" t="s">
        <v>10394</v>
      </c>
      <c r="H2557" s="33" t="s">
        <v>10395</v>
      </c>
      <c r="I2557" s="33" t="s">
        <v>10396</v>
      </c>
      <c r="J2557" s="88" t="str">
        <f t="shared" si="39"/>
        <v>GO! Next BS de Schans, Schansstraat 137, 3550 HEUSDEN-ZOLDER</v>
      </c>
    </row>
    <row r="2558" spans="1:10" x14ac:dyDescent="0.25">
      <c r="A2558" s="33">
        <v>130179</v>
      </c>
      <c r="B2558" s="33" t="s">
        <v>5316</v>
      </c>
      <c r="C2558" s="33" t="s">
        <v>10263</v>
      </c>
      <c r="D2558" s="33">
        <v>9500</v>
      </c>
      <c r="E2558" s="33" t="s">
        <v>468</v>
      </c>
      <c r="F2558" s="33" t="s">
        <v>10805</v>
      </c>
      <c r="G2558" s="33" t="s">
        <v>10864</v>
      </c>
      <c r="H2558" s="33" t="s">
        <v>10865</v>
      </c>
      <c r="I2558" s="33" t="s">
        <v>10866</v>
      </c>
      <c r="J2558" s="88" t="str">
        <f t="shared" si="39"/>
        <v>VBS Sint-Catharinacollege, Kloosterstraat 60, 9500 GERAARDSBERGEN</v>
      </c>
    </row>
    <row r="2559" spans="1:10" x14ac:dyDescent="0.25">
      <c r="A2559" s="33">
        <v>130195</v>
      </c>
      <c r="B2559" s="33" t="s">
        <v>6883</v>
      </c>
      <c r="C2559" s="33" t="s">
        <v>7298</v>
      </c>
      <c r="D2559" s="33">
        <v>2100</v>
      </c>
      <c r="E2559" s="33" t="s">
        <v>543</v>
      </c>
      <c r="F2559" s="33" t="s">
        <v>2502</v>
      </c>
      <c r="G2559" s="33" t="s">
        <v>6920</v>
      </c>
      <c r="H2559" s="33" t="s">
        <v>6624</v>
      </c>
      <c r="I2559" s="33" t="s">
        <v>7061</v>
      </c>
      <c r="J2559" s="88" t="str">
        <f t="shared" si="39"/>
        <v>SBS Land van Nu, Boekenberglei 279, 2100 DEURNE</v>
      </c>
    </row>
    <row r="2560" spans="1:10" x14ac:dyDescent="0.25">
      <c r="A2560" s="33">
        <v>130203</v>
      </c>
      <c r="B2560" s="33" t="s">
        <v>6556</v>
      </c>
      <c r="C2560" s="33" t="s">
        <v>6029</v>
      </c>
      <c r="D2560" s="33">
        <v>2990</v>
      </c>
      <c r="E2560" s="33" t="s">
        <v>290</v>
      </c>
      <c r="F2560" s="33" t="s">
        <v>6030</v>
      </c>
      <c r="G2560" s="33" t="s">
        <v>10516</v>
      </c>
      <c r="H2560" s="33" t="s">
        <v>10517</v>
      </c>
      <c r="I2560" s="33" t="s">
        <v>10518</v>
      </c>
      <c r="J2560" s="88" t="str">
        <f t="shared" si="39"/>
        <v>VLSBO Berkenbeek 1/8, Nieuwmoerse Steenweg 113_B, 2990 WUUSTWEZEL</v>
      </c>
    </row>
    <row r="2561" spans="1:10" x14ac:dyDescent="0.25">
      <c r="A2561" s="33">
        <v>130237</v>
      </c>
      <c r="B2561" s="33" t="s">
        <v>7459</v>
      </c>
      <c r="C2561" s="33" t="s">
        <v>6557</v>
      </c>
      <c r="D2561" s="33">
        <v>9960</v>
      </c>
      <c r="E2561" s="33" t="s">
        <v>877</v>
      </c>
      <c r="F2561" s="33" t="s">
        <v>6558</v>
      </c>
      <c r="G2561" s="33" t="s">
        <v>6912</v>
      </c>
      <c r="H2561" s="33" t="s">
        <v>6616</v>
      </c>
      <c r="I2561" s="33" t="s">
        <v>7081</v>
      </c>
      <c r="J2561" s="88" t="str">
        <f t="shared" si="39"/>
        <v>PBSBO Kiempunt campus Assenede, Stoepestraat 40, 9960 ASSENEDE</v>
      </c>
    </row>
    <row r="2562" spans="1:10" x14ac:dyDescent="0.25">
      <c r="A2562" s="33">
        <v>130278</v>
      </c>
      <c r="B2562" s="33" t="s">
        <v>7006</v>
      </c>
      <c r="C2562" s="33" t="s">
        <v>7299</v>
      </c>
      <c r="D2562" s="33">
        <v>1020</v>
      </c>
      <c r="E2562" s="33" t="s">
        <v>248</v>
      </c>
      <c r="F2562" s="33" t="s">
        <v>2850</v>
      </c>
      <c r="G2562" s="33" t="s">
        <v>6916</v>
      </c>
      <c r="H2562" s="33" t="s">
        <v>6621</v>
      </c>
      <c r="I2562" s="33" t="s">
        <v>7058</v>
      </c>
      <c r="J2562" s="88" t="str">
        <f t="shared" si="39"/>
        <v>GO! BS De Telescoop, Mathieu Desmaréstraat 16, 1020 LAKEN</v>
      </c>
    </row>
    <row r="2563" spans="1:10" x14ac:dyDescent="0.25">
      <c r="A2563" s="33">
        <v>130815</v>
      </c>
      <c r="B2563" s="33" t="s">
        <v>6559</v>
      </c>
      <c r="C2563" s="33" t="s">
        <v>6560</v>
      </c>
      <c r="D2563" s="33">
        <v>8310</v>
      </c>
      <c r="E2563" s="33" t="s">
        <v>403</v>
      </c>
      <c r="F2563" s="33" t="s">
        <v>6884</v>
      </c>
      <c r="G2563" s="33" t="s">
        <v>10516</v>
      </c>
      <c r="H2563" s="33" t="s">
        <v>10517</v>
      </c>
      <c r="I2563" s="33" t="s">
        <v>10518</v>
      </c>
      <c r="J2563" s="88" t="str">
        <f t="shared" ref="J2563:J2626" si="40">IF(A2563="","",B2563&amp;", "&amp;C2563&amp;", "&amp;D2563&amp;" "&amp;E2563)</f>
        <v>VLSBO Wonderwijs Brugge, Sint-Kristoffelstraat 125_B, 8310 ASSEBROEK</v>
      </c>
    </row>
    <row r="2564" spans="1:10" x14ac:dyDescent="0.25">
      <c r="A2564" s="33">
        <v>130872</v>
      </c>
      <c r="B2564" s="33" t="s">
        <v>6561</v>
      </c>
      <c r="C2564" s="33" t="s">
        <v>5102</v>
      </c>
      <c r="D2564" s="33">
        <v>3545</v>
      </c>
      <c r="E2564" s="33" t="s">
        <v>876</v>
      </c>
      <c r="F2564" s="33" t="s">
        <v>2868</v>
      </c>
      <c r="G2564" s="33" t="s">
        <v>10394</v>
      </c>
      <c r="H2564" s="33" t="s">
        <v>10395</v>
      </c>
      <c r="I2564" s="33" t="s">
        <v>10396</v>
      </c>
      <c r="J2564" s="88" t="str">
        <f t="shared" si="40"/>
        <v>VBS 't Oogappeltje, Loksbergenstraat 42, 3545 HALEN</v>
      </c>
    </row>
    <row r="2565" spans="1:10" x14ac:dyDescent="0.25">
      <c r="A2565" s="33">
        <v>130881</v>
      </c>
      <c r="B2565" s="33" t="s">
        <v>6562</v>
      </c>
      <c r="C2565" s="33" t="s">
        <v>3102</v>
      </c>
      <c r="D2565" s="33">
        <v>1730</v>
      </c>
      <c r="E2565" s="33" t="s">
        <v>267</v>
      </c>
      <c r="F2565" s="33" t="s">
        <v>2869</v>
      </c>
      <c r="G2565" s="33" t="s">
        <v>6925</v>
      </c>
      <c r="H2565" s="33" t="s">
        <v>6637</v>
      </c>
      <c r="I2565" s="33" t="s">
        <v>7388</v>
      </c>
      <c r="J2565" s="88" t="str">
        <f t="shared" si="40"/>
        <v>VBS De Leerheide, Kapellestraat 9, 1730 ASSE</v>
      </c>
    </row>
    <row r="2566" spans="1:10" x14ac:dyDescent="0.25">
      <c r="A2566" s="33">
        <v>130898</v>
      </c>
      <c r="B2566" s="33" t="s">
        <v>5344</v>
      </c>
      <c r="C2566" s="33" t="s">
        <v>5103</v>
      </c>
      <c r="D2566" s="33">
        <v>1741</v>
      </c>
      <c r="E2566" s="33" t="s">
        <v>2851</v>
      </c>
      <c r="F2566" s="33" t="s">
        <v>2887</v>
      </c>
      <c r="G2566" s="33" t="s">
        <v>6916</v>
      </c>
      <c r="H2566" s="33" t="s">
        <v>6621</v>
      </c>
      <c r="I2566" s="33" t="s">
        <v>7058</v>
      </c>
      <c r="J2566" s="88" t="str">
        <f t="shared" si="40"/>
        <v>GBS De Kiem, Langestraat 4, 1741 WAMBEEK</v>
      </c>
    </row>
    <row r="2567" spans="1:10" x14ac:dyDescent="0.25">
      <c r="A2567" s="33">
        <v>130906</v>
      </c>
      <c r="B2567" s="33" t="s">
        <v>6503</v>
      </c>
      <c r="C2567" s="33" t="s">
        <v>5104</v>
      </c>
      <c r="D2567" s="33">
        <v>3020</v>
      </c>
      <c r="E2567" s="33" t="s">
        <v>338</v>
      </c>
      <c r="F2567" s="33" t="s">
        <v>2582</v>
      </c>
      <c r="G2567" s="33" t="s">
        <v>6916</v>
      </c>
      <c r="H2567" s="33" t="s">
        <v>6621</v>
      </c>
      <c r="I2567" s="33" t="s">
        <v>7058</v>
      </c>
      <c r="J2567" s="88" t="str">
        <f t="shared" si="40"/>
        <v>VBS De Kraal, Elststraat 95, 3020 HERENT</v>
      </c>
    </row>
    <row r="2568" spans="1:10" x14ac:dyDescent="0.25">
      <c r="A2568" s="33">
        <v>130914</v>
      </c>
      <c r="B2568" s="33" t="s">
        <v>6485</v>
      </c>
      <c r="C2568" s="33" t="s">
        <v>3184</v>
      </c>
      <c r="D2568" s="33">
        <v>3211</v>
      </c>
      <c r="E2568" s="33" t="s">
        <v>2852</v>
      </c>
      <c r="F2568" s="33" t="s">
        <v>2870</v>
      </c>
      <c r="G2568" s="33" t="s">
        <v>6916</v>
      </c>
      <c r="H2568" s="33" t="s">
        <v>6621</v>
      </c>
      <c r="I2568" s="33" t="s">
        <v>7058</v>
      </c>
      <c r="J2568" s="88" t="str">
        <f t="shared" si="40"/>
        <v>GBS De Stip, Schoolstraat 4, 3211 BINKOM</v>
      </c>
    </row>
    <row r="2569" spans="1:10" x14ac:dyDescent="0.25">
      <c r="A2569" s="33">
        <v>130922</v>
      </c>
      <c r="B2569" s="33" t="s">
        <v>7300</v>
      </c>
      <c r="C2569" s="33" t="s">
        <v>5105</v>
      </c>
      <c r="D2569" s="33">
        <v>3370</v>
      </c>
      <c r="E2569" s="33" t="s">
        <v>352</v>
      </c>
      <c r="F2569" s="33" t="s">
        <v>1032</v>
      </c>
      <c r="G2569" s="33" t="s">
        <v>6916</v>
      </c>
      <c r="H2569" s="33" t="s">
        <v>6621</v>
      </c>
      <c r="I2569" s="33" t="s">
        <v>7058</v>
      </c>
      <c r="J2569" s="88" t="str">
        <f t="shared" si="40"/>
        <v>GO! BS De Notelaar, Stationsstraat 81, 3370 BOUTERSEM</v>
      </c>
    </row>
    <row r="2570" spans="1:10" x14ac:dyDescent="0.25">
      <c r="A2570" s="33">
        <v>130948</v>
      </c>
      <c r="B2570" s="33" t="s">
        <v>6501</v>
      </c>
      <c r="C2570" s="33" t="s">
        <v>11013</v>
      </c>
      <c r="D2570" s="33">
        <v>3530</v>
      </c>
      <c r="E2570" s="33" t="s">
        <v>357</v>
      </c>
      <c r="F2570" s="33" t="s">
        <v>7301</v>
      </c>
      <c r="G2570" s="33" t="s">
        <v>6916</v>
      </c>
      <c r="H2570" s="33" t="s">
        <v>6621</v>
      </c>
      <c r="I2570" s="33" t="s">
        <v>7058</v>
      </c>
      <c r="J2570" s="88" t="str">
        <f t="shared" si="40"/>
        <v>VBS Lucerna, Huidevettersstraat 5_A, 3530 HOUTHALEN-HELCHTEREN</v>
      </c>
    </row>
    <row r="2571" spans="1:10" x14ac:dyDescent="0.25">
      <c r="A2571" s="33">
        <v>130955</v>
      </c>
      <c r="B2571" s="33" t="s">
        <v>10806</v>
      </c>
      <c r="C2571" s="33" t="s">
        <v>5106</v>
      </c>
      <c r="D2571" s="33">
        <v>1090</v>
      </c>
      <c r="E2571" s="33" t="s">
        <v>493</v>
      </c>
      <c r="F2571" s="33" t="s">
        <v>7302</v>
      </c>
      <c r="G2571" s="33" t="s">
        <v>6916</v>
      </c>
      <c r="H2571" s="33" t="s">
        <v>6621</v>
      </c>
      <c r="I2571" s="33" t="s">
        <v>7058</v>
      </c>
      <c r="J2571" s="88" t="str">
        <f t="shared" si="40"/>
        <v>GO! BS Theodoortje, Laarbeeklaan 117, 1090 JETTE</v>
      </c>
    </row>
    <row r="2572" spans="1:10" x14ac:dyDescent="0.25">
      <c r="A2572" s="33">
        <v>131029</v>
      </c>
      <c r="B2572" s="33" t="s">
        <v>11014</v>
      </c>
      <c r="C2572" s="33" t="s">
        <v>10807</v>
      </c>
      <c r="D2572" s="33">
        <v>2370</v>
      </c>
      <c r="E2572" s="33" t="s">
        <v>302</v>
      </c>
      <c r="F2572" s="33" t="s">
        <v>980</v>
      </c>
      <c r="G2572" s="33" t="s">
        <v>6925</v>
      </c>
      <c r="H2572" s="33" t="s">
        <v>6637</v>
      </c>
      <c r="I2572" s="33" t="s">
        <v>7388</v>
      </c>
      <c r="J2572" s="88" t="str">
        <f t="shared" si="40"/>
        <v>GO! BS Atlantis, De Maaskens 18, 2370 ARENDONK</v>
      </c>
    </row>
    <row r="2573" spans="1:10" x14ac:dyDescent="0.25">
      <c r="A2573" s="33">
        <v>131037</v>
      </c>
      <c r="B2573" s="33" t="s">
        <v>6563</v>
      </c>
      <c r="C2573" s="33" t="s">
        <v>5108</v>
      </c>
      <c r="D2573" s="33">
        <v>2140</v>
      </c>
      <c r="E2573" s="33" t="s">
        <v>293</v>
      </c>
      <c r="F2573" s="33" t="s">
        <v>2871</v>
      </c>
      <c r="G2573" s="33" t="s">
        <v>6920</v>
      </c>
      <c r="H2573" s="33" t="s">
        <v>6624</v>
      </c>
      <c r="I2573" s="33" t="s">
        <v>7061</v>
      </c>
      <c r="J2573" s="88" t="str">
        <f t="shared" si="40"/>
        <v>VBS De Reuzenpoort, Zonstraat 71, 2140 BORGERHOUT</v>
      </c>
    </row>
    <row r="2574" spans="1:10" x14ac:dyDescent="0.25">
      <c r="A2574" s="33">
        <v>131045</v>
      </c>
      <c r="B2574" s="33" t="s">
        <v>6885</v>
      </c>
      <c r="C2574" s="33" t="s">
        <v>5109</v>
      </c>
      <c r="D2574" s="33">
        <v>2610</v>
      </c>
      <c r="E2574" s="33" t="s">
        <v>319</v>
      </c>
      <c r="F2574" s="33" t="s">
        <v>6886</v>
      </c>
      <c r="G2574" s="33" t="s">
        <v>6920</v>
      </c>
      <c r="H2574" s="33" t="s">
        <v>6624</v>
      </c>
      <c r="I2574" s="33" t="s">
        <v>7061</v>
      </c>
      <c r="J2574" s="88" t="str">
        <f t="shared" si="40"/>
        <v>SBS De Zonnebloem, Boomsesteenweg 387, 2610 WILRIJK</v>
      </c>
    </row>
    <row r="2575" spans="1:10" x14ac:dyDescent="0.25">
      <c r="A2575" s="33">
        <v>131052</v>
      </c>
      <c r="B2575" s="33" t="s">
        <v>6564</v>
      </c>
      <c r="C2575" s="33" t="s">
        <v>5110</v>
      </c>
      <c r="D2575" s="33">
        <v>2060</v>
      </c>
      <c r="E2575" s="33" t="s">
        <v>2896</v>
      </c>
      <c r="F2575" s="33" t="s">
        <v>2940</v>
      </c>
      <c r="G2575" s="33" t="s">
        <v>6920</v>
      </c>
      <c r="H2575" s="33" t="s">
        <v>6624</v>
      </c>
      <c r="I2575" s="33" t="s">
        <v>7061</v>
      </c>
      <c r="J2575" s="88" t="str">
        <f t="shared" si="40"/>
        <v>SBS Elisabeth, Sint-Elisabethstraat 38_A, 2060 ANTWERPEN</v>
      </c>
    </row>
    <row r="2576" spans="1:10" x14ac:dyDescent="0.25">
      <c r="A2576" s="33">
        <v>131061</v>
      </c>
      <c r="B2576" s="33" t="s">
        <v>2910</v>
      </c>
      <c r="C2576" s="33" t="s">
        <v>2941</v>
      </c>
      <c r="D2576" s="33">
        <v>2170</v>
      </c>
      <c r="E2576" s="33" t="s">
        <v>280</v>
      </c>
      <c r="F2576" s="33" t="s">
        <v>2942</v>
      </c>
      <c r="G2576" s="33" t="s">
        <v>6920</v>
      </c>
      <c r="H2576" s="33" t="s">
        <v>6624</v>
      </c>
      <c r="I2576" s="33" t="s">
        <v>7061</v>
      </c>
      <c r="J2576" s="88" t="str">
        <f t="shared" si="40"/>
        <v>VBS Sint-Ludgardis Campus KVO, Bredabaan 814_A, 2170 MERKSEM</v>
      </c>
    </row>
    <row r="2577" spans="1:10" x14ac:dyDescent="0.25">
      <c r="A2577" s="33">
        <v>131284</v>
      </c>
      <c r="B2577" s="33" t="s">
        <v>6565</v>
      </c>
      <c r="C2577" s="33" t="s">
        <v>5111</v>
      </c>
      <c r="D2577" s="33">
        <v>8870</v>
      </c>
      <c r="E2577" s="33" t="s">
        <v>422</v>
      </c>
      <c r="F2577" s="33" t="s">
        <v>5112</v>
      </c>
      <c r="G2577" s="33" t="s">
        <v>6925</v>
      </c>
      <c r="H2577" s="33" t="s">
        <v>6637</v>
      </c>
      <c r="I2577" s="33" t="s">
        <v>7388</v>
      </c>
      <c r="J2577" s="88" t="str">
        <f t="shared" si="40"/>
        <v>VBS De Kleine Tovenaar, Tinnenpotstraat 43, 8870 IZEGEM</v>
      </c>
    </row>
    <row r="2578" spans="1:10" x14ac:dyDescent="0.25">
      <c r="A2578" s="33">
        <v>131367</v>
      </c>
      <c r="B2578" s="33" t="s">
        <v>5305</v>
      </c>
      <c r="C2578" s="33" t="s">
        <v>5113</v>
      </c>
      <c r="D2578" s="33">
        <v>3600</v>
      </c>
      <c r="E2578" s="33" t="s">
        <v>365</v>
      </c>
      <c r="F2578" s="33" t="s">
        <v>10264</v>
      </c>
      <c r="G2578" s="33" t="s">
        <v>10394</v>
      </c>
      <c r="H2578" s="33" t="s">
        <v>10395</v>
      </c>
      <c r="I2578" s="33" t="s">
        <v>10396</v>
      </c>
      <c r="J2578" s="88" t="str">
        <f t="shared" si="40"/>
        <v>VBS Sint-Jozefsschool, Halmstraat 5, 3600 GENK</v>
      </c>
    </row>
    <row r="2579" spans="1:10" x14ac:dyDescent="0.25">
      <c r="A2579" s="33">
        <v>131417</v>
      </c>
      <c r="B2579" s="33" t="s">
        <v>6566</v>
      </c>
      <c r="C2579" s="33" t="s">
        <v>5114</v>
      </c>
      <c r="D2579" s="33">
        <v>3272</v>
      </c>
      <c r="E2579" s="33" t="s">
        <v>676</v>
      </c>
      <c r="F2579" s="33" t="s">
        <v>1880</v>
      </c>
      <c r="G2579" s="33" t="s">
        <v>6916</v>
      </c>
      <c r="H2579" s="33" t="s">
        <v>6621</v>
      </c>
      <c r="I2579" s="33" t="s">
        <v>7058</v>
      </c>
      <c r="J2579" s="88" t="str">
        <f t="shared" si="40"/>
        <v>GBS 't Steltje, Teekbroek 22, 3272 TESTELT</v>
      </c>
    </row>
    <row r="2580" spans="1:10" x14ac:dyDescent="0.25">
      <c r="A2580" s="33">
        <v>131441</v>
      </c>
      <c r="B2580" s="33" t="s">
        <v>11015</v>
      </c>
      <c r="C2580" s="33" t="s">
        <v>5115</v>
      </c>
      <c r="D2580" s="33">
        <v>2300</v>
      </c>
      <c r="E2580" s="33" t="s">
        <v>300</v>
      </c>
      <c r="F2580" s="33" t="s">
        <v>2911</v>
      </c>
      <c r="G2580" s="33" t="s">
        <v>6925</v>
      </c>
      <c r="H2580" s="33" t="s">
        <v>6637</v>
      </c>
      <c r="I2580" s="33" t="s">
        <v>7388</v>
      </c>
      <c r="J2580" s="88" t="str">
        <f t="shared" si="40"/>
        <v>VBS Steinerschool Michaëlschool, Hoveniersstraat 53_A, 2300 TURNHOUT</v>
      </c>
    </row>
    <row r="2581" spans="1:10" x14ac:dyDescent="0.25">
      <c r="A2581" s="33">
        <v>131458</v>
      </c>
      <c r="B2581" s="33" t="s">
        <v>6567</v>
      </c>
      <c r="C2581" s="33" t="s">
        <v>5116</v>
      </c>
      <c r="D2581" s="33">
        <v>9220</v>
      </c>
      <c r="E2581" s="33" t="s">
        <v>446</v>
      </c>
      <c r="F2581" s="33" t="s">
        <v>2912</v>
      </c>
      <c r="G2581" s="33" t="s">
        <v>10864</v>
      </c>
      <c r="H2581" s="33" t="s">
        <v>10865</v>
      </c>
      <c r="I2581" s="33" t="s">
        <v>10866</v>
      </c>
      <c r="J2581" s="88" t="str">
        <f t="shared" si="40"/>
        <v>GO! BS Hamme, Zouavenstraat 1_A, 9220 HAMME</v>
      </c>
    </row>
    <row r="2582" spans="1:10" x14ac:dyDescent="0.25">
      <c r="A2582" s="33">
        <v>131466</v>
      </c>
      <c r="B2582" s="33" t="s">
        <v>5410</v>
      </c>
      <c r="C2582" s="33" t="s">
        <v>5117</v>
      </c>
      <c r="D2582" s="33">
        <v>9830</v>
      </c>
      <c r="E2582" s="33" t="s">
        <v>174</v>
      </c>
      <c r="F2582" s="33" t="s">
        <v>2537</v>
      </c>
      <c r="G2582" s="33" t="s">
        <v>10864</v>
      </c>
      <c r="H2582" s="33" t="s">
        <v>10865</v>
      </c>
      <c r="I2582" s="33" t="s">
        <v>10866</v>
      </c>
      <c r="J2582" s="88" t="str">
        <f t="shared" si="40"/>
        <v>VBS Sancta Maria, Latemstraat 30, 9830 SINT-MARTENS-LATEM</v>
      </c>
    </row>
    <row r="2583" spans="1:10" x14ac:dyDescent="0.25">
      <c r="A2583" s="33">
        <v>131474</v>
      </c>
      <c r="B2583" s="33" t="s">
        <v>7303</v>
      </c>
      <c r="C2583" s="33" t="s">
        <v>5118</v>
      </c>
      <c r="D2583" s="33">
        <v>9050</v>
      </c>
      <c r="E2583" s="33" t="s">
        <v>450</v>
      </c>
      <c r="F2583" s="33" t="s">
        <v>6568</v>
      </c>
      <c r="G2583" s="33" t="s">
        <v>10864</v>
      </c>
      <c r="H2583" s="33" t="s">
        <v>10865</v>
      </c>
      <c r="I2583" s="33" t="s">
        <v>10866</v>
      </c>
      <c r="J2583" s="88" t="str">
        <f t="shared" si="40"/>
        <v>SBS Freinetschool 't Groen Drieske, Voordries 31, 9050 GENTBRUGGE</v>
      </c>
    </row>
    <row r="2584" spans="1:10" x14ac:dyDescent="0.25">
      <c r="A2584" s="33">
        <v>131491</v>
      </c>
      <c r="B2584" s="33" t="s">
        <v>5525</v>
      </c>
      <c r="C2584" s="33" t="s">
        <v>5119</v>
      </c>
      <c r="D2584" s="33">
        <v>8400</v>
      </c>
      <c r="E2584" s="33" t="s">
        <v>405</v>
      </c>
      <c r="F2584" s="33" t="s">
        <v>2943</v>
      </c>
      <c r="G2584" s="33" t="s">
        <v>6925</v>
      </c>
      <c r="H2584" s="33" t="s">
        <v>6637</v>
      </c>
      <c r="I2584" s="33" t="s">
        <v>7388</v>
      </c>
      <c r="J2584" s="88" t="str">
        <f t="shared" si="40"/>
        <v>GO! BS De Puzzel, Zandvoordedorpstraat 53, 8400 OOSTENDE</v>
      </c>
    </row>
    <row r="2585" spans="1:10" x14ac:dyDescent="0.25">
      <c r="A2585" s="33">
        <v>131508</v>
      </c>
      <c r="B2585" s="33" t="s">
        <v>11016</v>
      </c>
      <c r="C2585" s="33" t="s">
        <v>6569</v>
      </c>
      <c r="D2585" s="33">
        <v>8900</v>
      </c>
      <c r="E2585" s="33" t="s">
        <v>431</v>
      </c>
      <c r="F2585" s="33" t="s">
        <v>2944</v>
      </c>
      <c r="G2585" s="33" t="s">
        <v>6925</v>
      </c>
      <c r="H2585" s="33" t="s">
        <v>6637</v>
      </c>
      <c r="I2585" s="33" t="s">
        <v>7388</v>
      </c>
      <c r="J2585" s="88" t="str">
        <f t="shared" si="40"/>
        <v>VBS Steinerschool Koningsdale Ieper, Oudstrijderslaan 1, 8900 IEPER</v>
      </c>
    </row>
    <row r="2586" spans="1:10" x14ac:dyDescent="0.25">
      <c r="A2586" s="33">
        <v>131516</v>
      </c>
      <c r="B2586" s="33" t="s">
        <v>6570</v>
      </c>
      <c r="C2586" s="33" t="s">
        <v>5120</v>
      </c>
      <c r="D2586" s="33">
        <v>1130</v>
      </c>
      <c r="E2586" s="33" t="s">
        <v>490</v>
      </c>
      <c r="F2586" s="33" t="s">
        <v>2945</v>
      </c>
      <c r="G2586" s="33" t="s">
        <v>6925</v>
      </c>
      <c r="H2586" s="33" t="s">
        <v>6637</v>
      </c>
      <c r="I2586" s="33" t="s">
        <v>7388</v>
      </c>
      <c r="J2586" s="88" t="str">
        <f t="shared" si="40"/>
        <v>VBS De Schatkist Evangelische BS, Arthur Maesstraat 58, 1130 HAREN</v>
      </c>
    </row>
    <row r="2587" spans="1:10" x14ac:dyDescent="0.25">
      <c r="A2587" s="33">
        <v>131524</v>
      </c>
      <c r="B2587" s="33" t="s">
        <v>10808</v>
      </c>
      <c r="C2587" s="33" t="s">
        <v>5121</v>
      </c>
      <c r="D2587" s="33">
        <v>1180</v>
      </c>
      <c r="E2587" s="33" t="s">
        <v>261</v>
      </c>
      <c r="F2587" s="33" t="s">
        <v>2946</v>
      </c>
      <c r="G2587" s="33" t="s">
        <v>6916</v>
      </c>
      <c r="H2587" s="33" t="s">
        <v>6621</v>
      </c>
      <c r="I2587" s="33" t="s">
        <v>7058</v>
      </c>
      <c r="J2587" s="88" t="str">
        <f t="shared" si="40"/>
        <v>GO! BS De Iris_Ukkel, Nekkersgatlaan 17, 1180 UKKEL</v>
      </c>
    </row>
    <row r="2588" spans="1:10" x14ac:dyDescent="0.25">
      <c r="A2588" s="33">
        <v>131532</v>
      </c>
      <c r="B2588" s="33" t="s">
        <v>10809</v>
      </c>
      <c r="C2588" s="33" t="s">
        <v>7460</v>
      </c>
      <c r="D2588" s="33">
        <v>1060</v>
      </c>
      <c r="E2588" s="33" t="s">
        <v>252</v>
      </c>
      <c r="F2588" s="33" t="s">
        <v>7304</v>
      </c>
      <c r="G2588" s="33" t="s">
        <v>6916</v>
      </c>
      <c r="H2588" s="33" t="s">
        <v>6621</v>
      </c>
      <c r="I2588" s="33" t="s">
        <v>7058</v>
      </c>
      <c r="J2588" s="88" t="str">
        <f t="shared" si="40"/>
        <v>GO! BS Balder St-Gillis, de Mérodestraat 105, 1060 SINT-GILLIS</v>
      </c>
    </row>
    <row r="2589" spans="1:10" x14ac:dyDescent="0.25">
      <c r="A2589" s="33">
        <v>131541</v>
      </c>
      <c r="B2589" s="33" t="s">
        <v>6571</v>
      </c>
      <c r="C2589" s="33" t="s">
        <v>6572</v>
      </c>
      <c r="D2589" s="33">
        <v>8500</v>
      </c>
      <c r="E2589" s="33" t="s">
        <v>411</v>
      </c>
      <c r="F2589" s="33" t="s">
        <v>6573</v>
      </c>
      <c r="G2589" s="33" t="s">
        <v>10516</v>
      </c>
      <c r="H2589" s="33" t="s">
        <v>10517</v>
      </c>
      <c r="I2589" s="33" t="s">
        <v>10518</v>
      </c>
      <c r="J2589" s="88" t="str">
        <f t="shared" si="40"/>
        <v>VLSBO De Sprong, Rekollettenstraat 48, 8500 KORTRIJK</v>
      </c>
    </row>
    <row r="2590" spans="1:10" x14ac:dyDescent="0.25">
      <c r="A2590" s="33">
        <v>131557</v>
      </c>
      <c r="B2590" s="33" t="s">
        <v>11017</v>
      </c>
      <c r="C2590" s="33" t="s">
        <v>11018</v>
      </c>
      <c r="D2590" s="33">
        <v>1000</v>
      </c>
      <c r="E2590" s="33" t="s">
        <v>2895</v>
      </c>
      <c r="F2590" s="33" t="s">
        <v>2947</v>
      </c>
      <c r="G2590" s="33" t="s">
        <v>6916</v>
      </c>
      <c r="H2590" s="33" t="s">
        <v>6621</v>
      </c>
      <c r="I2590" s="33" t="s">
        <v>7058</v>
      </c>
      <c r="J2590" s="88" t="str">
        <f t="shared" si="40"/>
        <v>GO! BS Pacheco, Oratoriënberg 20, 1000 BRUSSEL</v>
      </c>
    </row>
    <row r="2591" spans="1:10" x14ac:dyDescent="0.25">
      <c r="A2591" s="33">
        <v>131573</v>
      </c>
      <c r="B2591" s="33" t="s">
        <v>10810</v>
      </c>
      <c r="C2591" s="33" t="s">
        <v>5122</v>
      </c>
      <c r="D2591" s="33">
        <v>1640</v>
      </c>
      <c r="E2591" s="33" t="s">
        <v>505</v>
      </c>
      <c r="F2591" s="33" t="s">
        <v>1276</v>
      </c>
      <c r="G2591" s="33" t="s">
        <v>6916</v>
      </c>
      <c r="H2591" s="33" t="s">
        <v>6621</v>
      </c>
      <c r="I2591" s="33" t="s">
        <v>7058</v>
      </c>
      <c r="J2591" s="88" t="str">
        <f t="shared" si="40"/>
        <v>VBS De Hoek, Gehuchtstraat 170, 1640 SINT-GENESIUS-RODE</v>
      </c>
    </row>
    <row r="2592" spans="1:10" x14ac:dyDescent="0.25">
      <c r="A2592" s="33">
        <v>131615</v>
      </c>
      <c r="B2592" s="33" t="s">
        <v>6574</v>
      </c>
      <c r="C2592" s="33" t="s">
        <v>5123</v>
      </c>
      <c r="D2592" s="33">
        <v>8790</v>
      </c>
      <c r="E2592" s="33" t="s">
        <v>427</v>
      </c>
      <c r="F2592" s="33" t="s">
        <v>7305</v>
      </c>
      <c r="G2592" s="33" t="s">
        <v>6925</v>
      </c>
      <c r="H2592" s="33" t="s">
        <v>6637</v>
      </c>
      <c r="I2592" s="33" t="s">
        <v>7388</v>
      </c>
      <c r="J2592" s="88" t="str">
        <f t="shared" si="40"/>
        <v>VBS De Kleine Wereld, Nokerseweg 105, 8790 WAREGEM</v>
      </c>
    </row>
    <row r="2593" spans="1:10" x14ac:dyDescent="0.25">
      <c r="A2593" s="33">
        <v>131797</v>
      </c>
      <c r="B2593" s="33" t="s">
        <v>6575</v>
      </c>
      <c r="C2593" s="33" t="s">
        <v>5124</v>
      </c>
      <c r="D2593" s="33">
        <v>1500</v>
      </c>
      <c r="E2593" s="33" t="s">
        <v>263</v>
      </c>
      <c r="F2593" s="33" t="s">
        <v>5125</v>
      </c>
      <c r="G2593" s="33" t="s">
        <v>6925</v>
      </c>
      <c r="H2593" s="33" t="s">
        <v>6637</v>
      </c>
      <c r="I2593" s="33" t="s">
        <v>7388</v>
      </c>
      <c r="J2593" s="88" t="str">
        <f t="shared" si="40"/>
        <v>VBS Buurtschool De Winde, Albertstraat 2, 1500 HALLE</v>
      </c>
    </row>
    <row r="2594" spans="1:10" x14ac:dyDescent="0.25">
      <c r="A2594" s="33">
        <v>131896</v>
      </c>
      <c r="B2594" s="33" t="s">
        <v>6576</v>
      </c>
      <c r="C2594" s="33" t="s">
        <v>5126</v>
      </c>
      <c r="D2594" s="33">
        <v>3118</v>
      </c>
      <c r="E2594" s="33" t="s">
        <v>2948</v>
      </c>
      <c r="F2594" s="33" t="s">
        <v>7306</v>
      </c>
      <c r="G2594" s="33" t="s">
        <v>10864</v>
      </c>
      <c r="H2594" s="33" t="s">
        <v>10865</v>
      </c>
      <c r="I2594" s="33" t="s">
        <v>10866</v>
      </c>
      <c r="J2594" s="88" t="str">
        <f t="shared" si="40"/>
        <v>GBS De Kameleon, Sint Jansstraat 82, 3118 WERCHTER</v>
      </c>
    </row>
    <row r="2595" spans="1:10" x14ac:dyDescent="0.25">
      <c r="A2595" s="33">
        <v>131904</v>
      </c>
      <c r="B2595" s="33" t="s">
        <v>10811</v>
      </c>
      <c r="C2595" s="33" t="s">
        <v>5127</v>
      </c>
      <c r="D2595" s="33">
        <v>8680</v>
      </c>
      <c r="E2595" s="33" t="s">
        <v>400</v>
      </c>
      <c r="F2595" s="33" t="s">
        <v>2137</v>
      </c>
      <c r="G2595" s="33" t="s">
        <v>10872</v>
      </c>
      <c r="H2595" s="33" t="s">
        <v>10873</v>
      </c>
      <c r="I2595" s="33" t="s">
        <v>10874</v>
      </c>
      <c r="J2595" s="88" t="str">
        <f t="shared" si="40"/>
        <v>VBS De Negensprong_2, Oudstrijdersstraat 4, 8680 KOEKELARE</v>
      </c>
    </row>
    <row r="2596" spans="1:10" x14ac:dyDescent="0.25">
      <c r="A2596" s="33">
        <v>131912</v>
      </c>
      <c r="B2596" s="33" t="s">
        <v>6577</v>
      </c>
      <c r="C2596" s="33" t="s">
        <v>5128</v>
      </c>
      <c r="D2596" s="33">
        <v>8647</v>
      </c>
      <c r="E2596" s="33" t="s">
        <v>2937</v>
      </c>
      <c r="F2596" s="33" t="s">
        <v>2438</v>
      </c>
      <c r="G2596" s="33" t="s">
        <v>10872</v>
      </c>
      <c r="H2596" s="33" t="s">
        <v>10873</v>
      </c>
      <c r="I2596" s="33" t="s">
        <v>10874</v>
      </c>
      <c r="J2596" s="88" t="str">
        <f t="shared" si="40"/>
        <v>VBS Reninge-Nieuwkapelle, Ieperstraat 7_A, 8647 RENINGE</v>
      </c>
    </row>
    <row r="2597" spans="1:10" x14ac:dyDescent="0.25">
      <c r="A2597" s="33">
        <v>131921</v>
      </c>
      <c r="B2597" s="33" t="s">
        <v>10812</v>
      </c>
      <c r="C2597" s="33" t="s">
        <v>10813</v>
      </c>
      <c r="D2597" s="33">
        <v>9550</v>
      </c>
      <c r="E2597" s="33" t="s">
        <v>10814</v>
      </c>
      <c r="F2597" s="33" t="s">
        <v>11019</v>
      </c>
      <c r="G2597" s="33" t="s">
        <v>10864</v>
      </c>
      <c r="H2597" s="33" t="s">
        <v>10865</v>
      </c>
      <c r="I2597" s="33" t="s">
        <v>10866</v>
      </c>
      <c r="J2597" s="88" t="str">
        <f t="shared" si="40"/>
        <v>VBS Wijnhuize_Hillegem, Ledebergstraat 106, 9550 HILLEGEM</v>
      </c>
    </row>
    <row r="2598" spans="1:10" x14ac:dyDescent="0.25">
      <c r="A2598" s="33">
        <v>131938</v>
      </c>
      <c r="B2598" s="33" t="s">
        <v>7307</v>
      </c>
      <c r="C2598" s="33" t="s">
        <v>5129</v>
      </c>
      <c r="D2598" s="33">
        <v>2590</v>
      </c>
      <c r="E2598" s="33" t="s">
        <v>318</v>
      </c>
      <c r="F2598" s="33" t="s">
        <v>997</v>
      </c>
      <c r="G2598" s="33" t="s">
        <v>6920</v>
      </c>
      <c r="H2598" s="33" t="s">
        <v>6624</v>
      </c>
      <c r="I2598" s="33" t="s">
        <v>7061</v>
      </c>
      <c r="J2598" s="88" t="str">
        <f t="shared" si="40"/>
        <v>GO! BS De Lotusbloem, Zomerstraat 27, 2590 BERLAAR</v>
      </c>
    </row>
    <row r="2599" spans="1:10" x14ac:dyDescent="0.25">
      <c r="A2599" s="33">
        <v>131946</v>
      </c>
      <c r="B2599" s="33" t="s">
        <v>10815</v>
      </c>
      <c r="C2599" s="33" t="s">
        <v>10265</v>
      </c>
      <c r="D2599" s="33">
        <v>9100</v>
      </c>
      <c r="E2599" s="33" t="s">
        <v>325</v>
      </c>
      <c r="F2599" s="33" t="s">
        <v>10816</v>
      </c>
      <c r="G2599" s="33" t="s">
        <v>6925</v>
      </c>
      <c r="H2599" s="33" t="s">
        <v>6637</v>
      </c>
      <c r="I2599" s="33" t="s">
        <v>7388</v>
      </c>
      <c r="J2599" s="88" t="str">
        <f t="shared" si="40"/>
        <v>GO! BS Leefschool Heyerdahl, Merelstraat 48_ bus a, 9100 SINT-NIKLAAS</v>
      </c>
    </row>
    <row r="2600" spans="1:10" x14ac:dyDescent="0.25">
      <c r="A2600" s="33">
        <v>131953</v>
      </c>
      <c r="B2600" s="33" t="s">
        <v>7007</v>
      </c>
      <c r="C2600" s="33" t="s">
        <v>5131</v>
      </c>
      <c r="D2600" s="33">
        <v>9850</v>
      </c>
      <c r="E2600" s="33" t="s">
        <v>480</v>
      </c>
      <c r="F2600" s="33" t="s">
        <v>2542</v>
      </c>
      <c r="G2600" s="33" t="s">
        <v>10864</v>
      </c>
      <c r="H2600" s="33" t="s">
        <v>10865</v>
      </c>
      <c r="I2600" s="33" t="s">
        <v>10866</v>
      </c>
      <c r="J2600" s="88" t="str">
        <f t="shared" si="40"/>
        <v>GBS De Vaart, Vaart Links 23, 9850 DEINZE</v>
      </c>
    </row>
    <row r="2601" spans="1:10" x14ac:dyDescent="0.25">
      <c r="A2601" s="33">
        <v>131961</v>
      </c>
      <c r="B2601" s="33" t="s">
        <v>10817</v>
      </c>
      <c r="C2601" s="33" t="s">
        <v>5132</v>
      </c>
      <c r="D2601" s="33">
        <v>9000</v>
      </c>
      <c r="E2601" s="33" t="s">
        <v>435</v>
      </c>
      <c r="F2601" s="33" t="s">
        <v>5133</v>
      </c>
      <c r="G2601" s="33" t="s">
        <v>10864</v>
      </c>
      <c r="H2601" s="33" t="s">
        <v>10865</v>
      </c>
      <c r="I2601" s="33" t="s">
        <v>10866</v>
      </c>
      <c r="J2601" s="88" t="str">
        <f t="shared" si="40"/>
        <v>SBS Jenaplanschool Hippo's Hof, Hippoliet Lammensstraat 10, 9000 GENT</v>
      </c>
    </row>
    <row r="2602" spans="1:10" x14ac:dyDescent="0.25">
      <c r="A2602" s="33">
        <v>131979</v>
      </c>
      <c r="B2602" s="33" t="s">
        <v>6578</v>
      </c>
      <c r="C2602" s="33" t="s">
        <v>5134</v>
      </c>
      <c r="D2602" s="33">
        <v>9000</v>
      </c>
      <c r="E2602" s="33" t="s">
        <v>435</v>
      </c>
      <c r="F2602" s="33" t="s">
        <v>2726</v>
      </c>
      <c r="G2602" s="33" t="s">
        <v>10864</v>
      </c>
      <c r="H2602" s="33" t="s">
        <v>10865</v>
      </c>
      <c r="I2602" s="33" t="s">
        <v>10866</v>
      </c>
      <c r="J2602" s="88" t="str">
        <f t="shared" si="40"/>
        <v>SBS Freinetschool De Loods, Patrijsstraat 12, 9000 GENT</v>
      </c>
    </row>
    <row r="2603" spans="1:10" x14ac:dyDescent="0.25">
      <c r="A2603" s="33">
        <v>131987</v>
      </c>
      <c r="B2603" s="33" t="s">
        <v>6579</v>
      </c>
      <c r="C2603" s="33" t="s">
        <v>5135</v>
      </c>
      <c r="D2603" s="33">
        <v>9831</v>
      </c>
      <c r="E2603" s="33" t="s">
        <v>2933</v>
      </c>
      <c r="F2603" s="33" t="s">
        <v>5136</v>
      </c>
      <c r="G2603" s="33" t="s">
        <v>10864</v>
      </c>
      <c r="H2603" s="33" t="s">
        <v>10865</v>
      </c>
      <c r="I2603" s="33" t="s">
        <v>10866</v>
      </c>
      <c r="J2603" s="88" t="str">
        <f t="shared" si="40"/>
        <v>GBS Deurle, Dorpsstraat 28, 9831 DEURLE</v>
      </c>
    </row>
    <row r="2604" spans="1:10" x14ac:dyDescent="0.25">
      <c r="A2604" s="33">
        <v>132043</v>
      </c>
      <c r="B2604" s="33" t="s">
        <v>6580</v>
      </c>
      <c r="C2604" s="33" t="s">
        <v>5137</v>
      </c>
      <c r="D2604" s="33">
        <v>3511</v>
      </c>
      <c r="E2604" s="33" t="s">
        <v>5138</v>
      </c>
      <c r="F2604" s="33" t="s">
        <v>5139</v>
      </c>
      <c r="G2604" s="33" t="s">
        <v>10394</v>
      </c>
      <c r="H2604" s="33" t="s">
        <v>10395</v>
      </c>
      <c r="I2604" s="33" t="s">
        <v>10396</v>
      </c>
      <c r="J2604" s="88" t="str">
        <f t="shared" si="40"/>
        <v>VBS Kindercampus De Startlijn, Sint-Amandusstraat 43, 3511 STOKROOIE</v>
      </c>
    </row>
    <row r="2605" spans="1:10" x14ac:dyDescent="0.25">
      <c r="A2605" s="33">
        <v>132076</v>
      </c>
      <c r="B2605" s="33" t="s">
        <v>6581</v>
      </c>
      <c r="C2605" s="33" t="s">
        <v>7308</v>
      </c>
      <c r="D2605" s="33">
        <v>2200</v>
      </c>
      <c r="E2605" s="33" t="s">
        <v>305</v>
      </c>
      <c r="F2605" s="33" t="s">
        <v>6888</v>
      </c>
      <c r="G2605" s="33" t="s">
        <v>6916</v>
      </c>
      <c r="H2605" s="33" t="s">
        <v>6621</v>
      </c>
      <c r="I2605" s="33" t="s">
        <v>7058</v>
      </c>
      <c r="J2605" s="88" t="str">
        <f t="shared" si="40"/>
        <v>VBS Arkades, Herenthoutseweg 124, 2200 HERENTALS</v>
      </c>
    </row>
    <row r="2606" spans="1:10" x14ac:dyDescent="0.25">
      <c r="A2606" s="33">
        <v>132233</v>
      </c>
      <c r="B2606" s="33" t="s">
        <v>6582</v>
      </c>
      <c r="C2606" s="33" t="s">
        <v>5140</v>
      </c>
      <c r="D2606" s="33">
        <v>9255</v>
      </c>
      <c r="E2606" s="33" t="s">
        <v>459</v>
      </c>
      <c r="F2606" s="33" t="s">
        <v>2481</v>
      </c>
      <c r="G2606" s="33" t="s">
        <v>6925</v>
      </c>
      <c r="H2606" s="33" t="s">
        <v>6637</v>
      </c>
      <c r="I2606" s="33" t="s">
        <v>7388</v>
      </c>
      <c r="J2606" s="88" t="str">
        <f t="shared" si="40"/>
        <v>GBS 't Sprinkhaantje, Collegestraat 1, 9255 BUGGENHOUT</v>
      </c>
    </row>
    <row r="2607" spans="1:10" x14ac:dyDescent="0.25">
      <c r="A2607" s="33">
        <v>132241</v>
      </c>
      <c r="B2607" s="33" t="s">
        <v>7309</v>
      </c>
      <c r="C2607" s="33" t="s">
        <v>5141</v>
      </c>
      <c r="D2607" s="33">
        <v>3400</v>
      </c>
      <c r="E2607" s="33" t="s">
        <v>691</v>
      </c>
      <c r="F2607" s="33" t="s">
        <v>1902</v>
      </c>
      <c r="G2607" s="33" t="s">
        <v>6916</v>
      </c>
      <c r="H2607" s="33" t="s">
        <v>6621</v>
      </c>
      <c r="I2607" s="33" t="s">
        <v>7058</v>
      </c>
      <c r="J2607" s="88" t="str">
        <f t="shared" si="40"/>
        <v>GO! BS Wonderwijs Neerwinden, Laarstraat 21, 3400 NEERWINDEN</v>
      </c>
    </row>
    <row r="2608" spans="1:10" x14ac:dyDescent="0.25">
      <c r="A2608" s="33">
        <v>132258</v>
      </c>
      <c r="B2608" s="33" t="s">
        <v>6889</v>
      </c>
      <c r="C2608" s="33" t="s">
        <v>5142</v>
      </c>
      <c r="D2608" s="33">
        <v>9470</v>
      </c>
      <c r="E2608" s="33" t="s">
        <v>466</v>
      </c>
      <c r="F2608" s="33" t="s">
        <v>6583</v>
      </c>
      <c r="G2608" s="33" t="s">
        <v>10864</v>
      </c>
      <c r="H2608" s="33" t="s">
        <v>10865</v>
      </c>
      <c r="I2608" s="33" t="s">
        <v>10866</v>
      </c>
      <c r="J2608" s="88" t="str">
        <f t="shared" si="40"/>
        <v>GO! BS De Wereldboom, Steenveldlaan 34, 9470 DENDERLEEUW</v>
      </c>
    </row>
    <row r="2609" spans="1:10" x14ac:dyDescent="0.25">
      <c r="A2609" s="33">
        <v>132266</v>
      </c>
      <c r="B2609" s="33" t="s">
        <v>6890</v>
      </c>
      <c r="C2609" s="33" t="s">
        <v>5143</v>
      </c>
      <c r="D2609" s="33">
        <v>2100</v>
      </c>
      <c r="E2609" s="33" t="s">
        <v>543</v>
      </c>
      <c r="F2609" s="33" t="s">
        <v>6584</v>
      </c>
      <c r="G2609" s="33" t="s">
        <v>6920</v>
      </c>
      <c r="H2609" s="33" t="s">
        <v>6624</v>
      </c>
      <c r="I2609" s="33" t="s">
        <v>7061</v>
      </c>
      <c r="J2609" s="88" t="str">
        <f t="shared" si="40"/>
        <v>SBS Het Pieterke, Pieter Van Isackerlaan 1_A, 2100 DEURNE</v>
      </c>
    </row>
    <row r="2610" spans="1:10" x14ac:dyDescent="0.25">
      <c r="A2610" s="33">
        <v>132274</v>
      </c>
      <c r="B2610" s="33" t="s">
        <v>10818</v>
      </c>
      <c r="C2610" s="33" t="s">
        <v>5144</v>
      </c>
      <c r="D2610" s="33">
        <v>3920</v>
      </c>
      <c r="E2610" s="33" t="s">
        <v>377</v>
      </c>
      <c r="F2610" s="33" t="s">
        <v>1071</v>
      </c>
      <c r="G2610" s="33" t="s">
        <v>10394</v>
      </c>
      <c r="H2610" s="33" t="s">
        <v>10395</v>
      </c>
      <c r="I2610" s="33" t="s">
        <v>10396</v>
      </c>
      <c r="J2610" s="88" t="str">
        <f t="shared" si="40"/>
        <v>GO! BS XCL Wegwijs, Hendrik van Veldekestraat 55, 3920 LOMMEL</v>
      </c>
    </row>
    <row r="2611" spans="1:10" x14ac:dyDescent="0.25">
      <c r="A2611" s="33">
        <v>132282</v>
      </c>
      <c r="B2611" s="33" t="s">
        <v>6891</v>
      </c>
      <c r="C2611" s="33" t="s">
        <v>6585</v>
      </c>
      <c r="D2611" s="33">
        <v>2000</v>
      </c>
      <c r="E2611" s="33" t="s">
        <v>2896</v>
      </c>
      <c r="F2611" s="33" t="s">
        <v>6586</v>
      </c>
      <c r="G2611" s="33" t="s">
        <v>6920</v>
      </c>
      <c r="H2611" s="33" t="s">
        <v>6624</v>
      </c>
      <c r="I2611" s="33" t="s">
        <v>7061</v>
      </c>
      <c r="J2611" s="88" t="str">
        <f t="shared" si="40"/>
        <v>SBS Studio Dynamo, Verschansingstraat 29, 2000 ANTWERPEN</v>
      </c>
    </row>
    <row r="2612" spans="1:10" x14ac:dyDescent="0.25">
      <c r="A2612" s="33">
        <v>132291</v>
      </c>
      <c r="B2612" s="33" t="s">
        <v>10819</v>
      </c>
      <c r="C2612" s="33" t="s">
        <v>5145</v>
      </c>
      <c r="D2612" s="33">
        <v>3970</v>
      </c>
      <c r="E2612" s="33" t="s">
        <v>382</v>
      </c>
      <c r="F2612" s="33" t="s">
        <v>6587</v>
      </c>
      <c r="G2612" s="33" t="s">
        <v>10394</v>
      </c>
      <c r="H2612" s="33" t="s">
        <v>10395</v>
      </c>
      <c r="I2612" s="33" t="s">
        <v>10396</v>
      </c>
      <c r="J2612" s="88" t="str">
        <f t="shared" si="40"/>
        <v>GO! BS Ondersteboven, Boskantstraat 152, 3970 LEOPOLDSBURG</v>
      </c>
    </row>
    <row r="2613" spans="1:10" x14ac:dyDescent="0.25">
      <c r="A2613" s="33">
        <v>132308</v>
      </c>
      <c r="B2613" s="33" t="s">
        <v>5638</v>
      </c>
      <c r="C2613" s="33" t="s">
        <v>5146</v>
      </c>
      <c r="D2613" s="33">
        <v>3010</v>
      </c>
      <c r="E2613" s="33" t="s">
        <v>346</v>
      </c>
      <c r="F2613" s="33" t="s">
        <v>6588</v>
      </c>
      <c r="G2613" s="33" t="s">
        <v>6916</v>
      </c>
      <c r="H2613" s="33" t="s">
        <v>6621</v>
      </c>
      <c r="I2613" s="33" t="s">
        <v>7058</v>
      </c>
      <c r="J2613" s="88" t="str">
        <f t="shared" si="40"/>
        <v>VBS De Zonnebloem, Ortolanenstraat 2, 3010 KESSEL-LO</v>
      </c>
    </row>
    <row r="2614" spans="1:10" x14ac:dyDescent="0.25">
      <c r="A2614" s="33">
        <v>132316</v>
      </c>
      <c r="B2614" s="33" t="s">
        <v>10820</v>
      </c>
      <c r="C2614" s="33" t="s">
        <v>5147</v>
      </c>
      <c r="D2614" s="33">
        <v>8000</v>
      </c>
      <c r="E2614" s="33" t="s">
        <v>387</v>
      </c>
      <c r="F2614" s="33" t="s">
        <v>6589</v>
      </c>
      <c r="G2614" s="33" t="s">
        <v>10872</v>
      </c>
      <c r="H2614" s="33" t="s">
        <v>10873</v>
      </c>
      <c r="I2614" s="33" t="s">
        <v>10874</v>
      </c>
      <c r="J2614" s="88" t="str">
        <f t="shared" si="40"/>
        <v>GO!BS De Pannebeke-De Stempel, Pannebekestraat 34, 8000 BRUGGE</v>
      </c>
    </row>
    <row r="2615" spans="1:10" x14ac:dyDescent="0.25">
      <c r="A2615" s="33">
        <v>132324</v>
      </c>
      <c r="B2615" s="33" t="s">
        <v>11020</v>
      </c>
      <c r="C2615" s="33" t="s">
        <v>5148</v>
      </c>
      <c r="D2615" s="33">
        <v>2060</v>
      </c>
      <c r="E2615" s="33" t="s">
        <v>2896</v>
      </c>
      <c r="F2615" s="33" t="s">
        <v>6590</v>
      </c>
      <c r="G2615" s="33" t="s">
        <v>6920</v>
      </c>
      <c r="H2615" s="33" t="s">
        <v>6624</v>
      </c>
      <c r="I2615" s="33" t="s">
        <v>7061</v>
      </c>
      <c r="J2615" s="88" t="str">
        <f t="shared" si="40"/>
        <v>GO! BS Terra, Slachthuislaan 68, 2060 ANTWERPEN</v>
      </c>
    </row>
    <row r="2616" spans="1:10" x14ac:dyDescent="0.25">
      <c r="A2616" s="33">
        <v>132332</v>
      </c>
      <c r="B2616" s="33" t="s">
        <v>5149</v>
      </c>
      <c r="C2616" s="33" t="s">
        <v>5150</v>
      </c>
      <c r="D2616" s="33">
        <v>2960</v>
      </c>
      <c r="E2616" s="33" t="s">
        <v>547</v>
      </c>
      <c r="F2616" s="33" t="s">
        <v>6591</v>
      </c>
      <c r="G2616" s="33" t="s">
        <v>6920</v>
      </c>
      <c r="H2616" s="33" t="s">
        <v>6624</v>
      </c>
      <c r="I2616" s="33" t="s">
        <v>7061</v>
      </c>
      <c r="J2616" s="88" t="str">
        <f t="shared" si="40"/>
        <v>GO! Daltonschool in 't Groen, Leopoldstraat 15, 2960 BRECHT</v>
      </c>
    </row>
    <row r="2617" spans="1:10" x14ac:dyDescent="0.25">
      <c r="A2617" s="33">
        <v>132365</v>
      </c>
      <c r="B2617" s="33" t="s">
        <v>5810</v>
      </c>
      <c r="C2617" s="33" t="s">
        <v>3270</v>
      </c>
      <c r="D2617" s="33">
        <v>1180</v>
      </c>
      <c r="E2617" s="33" t="s">
        <v>261</v>
      </c>
      <c r="F2617" s="33" t="s">
        <v>1248</v>
      </c>
      <c r="G2617" s="33" t="s">
        <v>6916</v>
      </c>
      <c r="H2617" s="33" t="s">
        <v>6621</v>
      </c>
      <c r="I2617" s="33" t="s">
        <v>7058</v>
      </c>
      <c r="J2617" s="88" t="str">
        <f t="shared" si="40"/>
        <v>VBS Sint-Vincentius, Beeckmanstraat 99, 1180 UKKEL</v>
      </c>
    </row>
    <row r="2618" spans="1:10" x14ac:dyDescent="0.25">
      <c r="A2618" s="33">
        <v>132621</v>
      </c>
      <c r="B2618" s="33" t="s">
        <v>6592</v>
      </c>
      <c r="C2618" s="33" t="s">
        <v>6593</v>
      </c>
      <c r="D2618" s="33">
        <v>2660</v>
      </c>
      <c r="E2618" s="33" t="s">
        <v>605</v>
      </c>
      <c r="F2618" s="33" t="s">
        <v>6892</v>
      </c>
      <c r="G2618" s="33" t="s">
        <v>6920</v>
      </c>
      <c r="H2618" s="33" t="s">
        <v>6624</v>
      </c>
      <c r="I2618" s="33" t="s">
        <v>7061</v>
      </c>
      <c r="J2618" s="88" t="str">
        <f t="shared" si="40"/>
        <v>VBS Familiale school Edward Poppe, Fodderiestraat 12, 2660 HOBOKEN</v>
      </c>
    </row>
    <row r="2619" spans="1:10" x14ac:dyDescent="0.25">
      <c r="A2619" s="33">
        <v>132829</v>
      </c>
      <c r="B2619" s="33" t="s">
        <v>10821</v>
      </c>
      <c r="C2619" s="33" t="s">
        <v>6594</v>
      </c>
      <c r="D2619" s="33">
        <v>1070</v>
      </c>
      <c r="E2619" s="33" t="s">
        <v>492</v>
      </c>
      <c r="F2619" s="33" t="s">
        <v>7008</v>
      </c>
      <c r="G2619" s="33" t="s">
        <v>6916</v>
      </c>
      <c r="H2619" s="33" t="s">
        <v>6621</v>
      </c>
      <c r="I2619" s="33" t="s">
        <v>7058</v>
      </c>
      <c r="J2619" s="88" t="str">
        <f t="shared" si="40"/>
        <v>GBS Freinetschool De Beverboom, Itterbeekse Laan 226, 1070 ANDERLECHT</v>
      </c>
    </row>
    <row r="2620" spans="1:10" x14ac:dyDescent="0.25">
      <c r="A2620" s="33">
        <v>132837</v>
      </c>
      <c r="B2620" s="33" t="s">
        <v>6595</v>
      </c>
      <c r="C2620" s="33" t="s">
        <v>6596</v>
      </c>
      <c r="D2620" s="33">
        <v>1030</v>
      </c>
      <c r="E2620" s="33" t="s">
        <v>249</v>
      </c>
      <c r="F2620" s="33" t="s">
        <v>6893</v>
      </c>
      <c r="G2620" s="33" t="s">
        <v>6916</v>
      </c>
      <c r="H2620" s="33" t="s">
        <v>6621</v>
      </c>
      <c r="I2620" s="33" t="s">
        <v>7058</v>
      </c>
      <c r="J2620" s="88" t="str">
        <f t="shared" si="40"/>
        <v>GBS Paviljoen, François-Joseph Navezstraat 59, 1030 SCHAARBEEK</v>
      </c>
    </row>
    <row r="2621" spans="1:10" x14ac:dyDescent="0.25">
      <c r="A2621" s="33">
        <v>133371</v>
      </c>
      <c r="B2621" s="33" t="s">
        <v>7310</v>
      </c>
      <c r="C2621" s="33" t="s">
        <v>7311</v>
      </c>
      <c r="D2621" s="33">
        <v>1081</v>
      </c>
      <c r="E2621" s="33" t="s">
        <v>254</v>
      </c>
      <c r="F2621" s="33" t="s">
        <v>7312</v>
      </c>
      <c r="G2621" s="33" t="s">
        <v>6916</v>
      </c>
      <c r="H2621" s="33" t="s">
        <v>6621</v>
      </c>
      <c r="I2621" s="33" t="s">
        <v>7058</v>
      </c>
      <c r="J2621" s="88" t="str">
        <f t="shared" si="40"/>
        <v>GO! BS Campus Comenius, Félix Vande Sandestraat 15, 1081 KOEKELBERG</v>
      </c>
    </row>
    <row r="2622" spans="1:10" x14ac:dyDescent="0.25">
      <c r="A2622" s="33">
        <v>133397</v>
      </c>
      <c r="B2622" s="33" t="s">
        <v>7009</v>
      </c>
      <c r="C2622" s="33" t="s">
        <v>6600</v>
      </c>
      <c r="D2622" s="33">
        <v>1760</v>
      </c>
      <c r="E2622" s="33" t="s">
        <v>524</v>
      </c>
      <c r="F2622" s="33" t="s">
        <v>6895</v>
      </c>
      <c r="G2622" s="33" t="s">
        <v>6916</v>
      </c>
      <c r="H2622" s="33" t="s">
        <v>6621</v>
      </c>
      <c r="I2622" s="33" t="s">
        <v>7058</v>
      </c>
      <c r="J2622" s="88" t="str">
        <f t="shared" si="40"/>
        <v>GBS Triangel Strijtem/O.L.V.-Lombeek, Strijtemplein 30, 1760 ROOSDAAL</v>
      </c>
    </row>
    <row r="2623" spans="1:10" x14ac:dyDescent="0.25">
      <c r="A2623" s="33">
        <v>133405</v>
      </c>
      <c r="B2623" s="33" t="s">
        <v>6896</v>
      </c>
      <c r="C2623" s="33" t="s">
        <v>6601</v>
      </c>
      <c r="D2623" s="33">
        <v>1120</v>
      </c>
      <c r="E2623" s="33" t="s">
        <v>256</v>
      </c>
      <c r="F2623" s="33" t="s">
        <v>6897</v>
      </c>
      <c r="G2623" s="33" t="s">
        <v>6916</v>
      </c>
      <c r="H2623" s="33" t="s">
        <v>6621</v>
      </c>
      <c r="I2623" s="33" t="s">
        <v>7058</v>
      </c>
      <c r="J2623" s="88" t="str">
        <f t="shared" si="40"/>
        <v>VBS Maria Assumpta Donderberg, Donderberg 28, 1120 NEDER-OVER-HEEMBEEK</v>
      </c>
    </row>
    <row r="2624" spans="1:10" x14ac:dyDescent="0.25">
      <c r="A2624" s="33">
        <v>133413</v>
      </c>
      <c r="B2624" s="33" t="s">
        <v>7313</v>
      </c>
      <c r="C2624" s="33" t="s">
        <v>6602</v>
      </c>
      <c r="D2624" s="33">
        <v>3040</v>
      </c>
      <c r="E2624" s="33" t="s">
        <v>6603</v>
      </c>
      <c r="F2624" s="33" t="s">
        <v>6898</v>
      </c>
      <c r="G2624" s="33" t="s">
        <v>6925</v>
      </c>
      <c r="H2624" s="33" t="s">
        <v>6637</v>
      </c>
      <c r="I2624" s="33" t="s">
        <v>7388</v>
      </c>
      <c r="J2624" s="88" t="str">
        <f t="shared" si="40"/>
        <v>GBS Spring in 't Veldeke, Leuvensebaan 299, 3040 SINT-AGATHA-RODE</v>
      </c>
    </row>
    <row r="2625" spans="1:10" x14ac:dyDescent="0.25">
      <c r="A2625" s="33">
        <v>133421</v>
      </c>
      <c r="B2625" s="33" t="s">
        <v>7461</v>
      </c>
      <c r="C2625" s="33" t="s">
        <v>7462</v>
      </c>
      <c r="D2625" s="33">
        <v>3582</v>
      </c>
      <c r="E2625" s="33" t="s">
        <v>360</v>
      </c>
      <c r="F2625" s="33" t="s">
        <v>7463</v>
      </c>
      <c r="G2625" s="33" t="s">
        <v>10394</v>
      </c>
      <c r="H2625" s="33" t="s">
        <v>10395</v>
      </c>
      <c r="I2625" s="33" t="s">
        <v>10396</v>
      </c>
      <c r="J2625" s="88" t="str">
        <f t="shared" si="40"/>
        <v>GO! BS O.B.A.M.A., Hospitaalstraat 99, 3582 KOERSEL</v>
      </c>
    </row>
    <row r="2626" spans="1:10" x14ac:dyDescent="0.25">
      <c r="A2626" s="33">
        <v>133447</v>
      </c>
      <c r="B2626" s="33" t="s">
        <v>6900</v>
      </c>
      <c r="C2626" s="33" t="s">
        <v>7010</v>
      </c>
      <c r="D2626" s="33">
        <v>2930</v>
      </c>
      <c r="E2626" s="33" t="s">
        <v>287</v>
      </c>
      <c r="F2626" s="33" t="s">
        <v>6901</v>
      </c>
      <c r="G2626" s="33" t="s">
        <v>6920</v>
      </c>
      <c r="H2626" s="33" t="s">
        <v>6624</v>
      </c>
      <c r="I2626" s="33" t="s">
        <v>7061</v>
      </c>
      <c r="J2626" s="88" t="str">
        <f t="shared" si="40"/>
        <v>GO! BS Freinetschool Het Toverbos, Lage Kaart 542, 2930 BRASSCHAAT</v>
      </c>
    </row>
    <row r="2627" spans="1:10" x14ac:dyDescent="0.25">
      <c r="A2627" s="33">
        <v>133454</v>
      </c>
      <c r="B2627" s="33" t="s">
        <v>6902</v>
      </c>
      <c r="C2627" s="33" t="s">
        <v>6606</v>
      </c>
      <c r="D2627" s="33">
        <v>2900</v>
      </c>
      <c r="E2627" s="33" t="s">
        <v>285</v>
      </c>
      <c r="F2627" s="33" t="s">
        <v>6903</v>
      </c>
      <c r="G2627" s="33" t="s">
        <v>6920</v>
      </c>
      <c r="H2627" s="33" t="s">
        <v>6624</v>
      </c>
      <c r="I2627" s="33" t="s">
        <v>7061</v>
      </c>
      <c r="J2627" s="88" t="str">
        <f t="shared" ref="J2627:J2690" si="41">IF(A2627="","",B2627&amp;", "&amp;C2627&amp;", "&amp;D2627&amp;" "&amp;E2627)</f>
        <v>GO! BS Deuzeldpark, Sterrestraat 1, 2900 SCHOTEN</v>
      </c>
    </row>
    <row r="2628" spans="1:10" x14ac:dyDescent="0.25">
      <c r="A2628" s="33">
        <v>133462</v>
      </c>
      <c r="B2628" s="33" t="s">
        <v>6904</v>
      </c>
      <c r="C2628" s="33" t="s">
        <v>6607</v>
      </c>
      <c r="D2628" s="33">
        <v>2812</v>
      </c>
      <c r="E2628" s="33" t="s">
        <v>627</v>
      </c>
      <c r="F2628" s="33" t="s">
        <v>6905</v>
      </c>
      <c r="G2628" s="33" t="s">
        <v>6920</v>
      </c>
      <c r="H2628" s="33" t="s">
        <v>6624</v>
      </c>
      <c r="I2628" s="33" t="s">
        <v>7061</v>
      </c>
      <c r="J2628" s="88" t="str">
        <f t="shared" si="41"/>
        <v>GO! BS De Bel, Peter Benoitstraat 2_A, 2812 MUIZEN</v>
      </c>
    </row>
    <row r="2629" spans="1:10" x14ac:dyDescent="0.25">
      <c r="A2629" s="33">
        <v>133471</v>
      </c>
      <c r="B2629" s="33" t="s">
        <v>7011</v>
      </c>
      <c r="C2629" s="33" t="s">
        <v>10822</v>
      </c>
      <c r="D2629" s="33">
        <v>2018</v>
      </c>
      <c r="E2629" s="33" t="s">
        <v>2896</v>
      </c>
      <c r="F2629" s="33" t="s">
        <v>7314</v>
      </c>
      <c r="G2629" s="33" t="s">
        <v>6925</v>
      </c>
      <c r="H2629" s="33" t="s">
        <v>6637</v>
      </c>
      <c r="I2629" s="33" t="s">
        <v>7388</v>
      </c>
      <c r="J2629" s="88" t="str">
        <f t="shared" si="41"/>
        <v>VBS Steinerschool Skellig Michaël, Lamorinièrestraat 231, 2018 ANTWERPEN</v>
      </c>
    </row>
    <row r="2630" spans="1:10" x14ac:dyDescent="0.25">
      <c r="A2630" s="33">
        <v>133496</v>
      </c>
      <c r="B2630" s="33" t="s">
        <v>6608</v>
      </c>
      <c r="C2630" s="33" t="s">
        <v>6609</v>
      </c>
      <c r="D2630" s="33">
        <v>3300</v>
      </c>
      <c r="E2630" s="33" t="s">
        <v>351</v>
      </c>
      <c r="F2630" s="33" t="s">
        <v>6906</v>
      </c>
      <c r="G2630" s="33" t="s">
        <v>6916</v>
      </c>
      <c r="H2630" s="33" t="s">
        <v>6621</v>
      </c>
      <c r="I2630" s="33" t="s">
        <v>7058</v>
      </c>
      <c r="J2630" s="88" t="str">
        <f t="shared" si="41"/>
        <v>VBS De Toverwijzer, Sint-Truidensesteenweg 26, 3300 TIENEN</v>
      </c>
    </row>
    <row r="2631" spans="1:10" x14ac:dyDescent="0.25">
      <c r="A2631" s="33">
        <v>133595</v>
      </c>
      <c r="B2631" s="33" t="s">
        <v>6610</v>
      </c>
      <c r="C2631" s="33" t="s">
        <v>6611</v>
      </c>
      <c r="D2631" s="33">
        <v>2060</v>
      </c>
      <c r="E2631" s="33" t="s">
        <v>2896</v>
      </c>
      <c r="F2631" s="33" t="s">
        <v>6907</v>
      </c>
      <c r="G2631" s="33" t="s">
        <v>6920</v>
      </c>
      <c r="H2631" s="33" t="s">
        <v>6624</v>
      </c>
      <c r="I2631" s="33" t="s">
        <v>7061</v>
      </c>
      <c r="J2631" s="88" t="str">
        <f t="shared" si="41"/>
        <v>SBS Het Atelier, Duinstraat 16, 2060 ANTWERPEN</v>
      </c>
    </row>
    <row r="2632" spans="1:10" x14ac:dyDescent="0.25">
      <c r="A2632" s="33">
        <v>133603</v>
      </c>
      <c r="B2632" s="33" t="s">
        <v>6612</v>
      </c>
      <c r="C2632" s="33" t="s">
        <v>6613</v>
      </c>
      <c r="D2632" s="33">
        <v>2100</v>
      </c>
      <c r="E2632" s="33" t="s">
        <v>543</v>
      </c>
      <c r="F2632" s="33" t="s">
        <v>6908</v>
      </c>
      <c r="G2632" s="33" t="s">
        <v>6920</v>
      </c>
      <c r="H2632" s="33" t="s">
        <v>6624</v>
      </c>
      <c r="I2632" s="33" t="s">
        <v>7061</v>
      </c>
      <c r="J2632" s="88" t="str">
        <f t="shared" si="41"/>
        <v>SBS TipTop, Van den Hautelei 79_A, 2100 DEURNE</v>
      </c>
    </row>
    <row r="2633" spans="1:10" x14ac:dyDescent="0.25">
      <c r="A2633" s="33">
        <v>137133</v>
      </c>
      <c r="B2633" s="33" t="s">
        <v>7012</v>
      </c>
      <c r="C2633" s="33" t="s">
        <v>7464</v>
      </c>
      <c r="D2633" s="33">
        <v>8000</v>
      </c>
      <c r="E2633" s="33" t="s">
        <v>387</v>
      </c>
      <c r="F2633" s="33" t="s">
        <v>6909</v>
      </c>
      <c r="G2633" s="33" t="s">
        <v>10872</v>
      </c>
      <c r="H2633" s="33" t="s">
        <v>10873</v>
      </c>
      <c r="I2633" s="33" t="s">
        <v>10874</v>
      </c>
      <c r="J2633" s="88" t="str">
        <f t="shared" si="41"/>
        <v>VBS De Witte Stamroos Bijbelgetrouwe sch, Lieven Bauwensstraat 26, 8000 BRUGGE</v>
      </c>
    </row>
    <row r="2634" spans="1:10" x14ac:dyDescent="0.25">
      <c r="A2634" s="33">
        <v>137463</v>
      </c>
      <c r="B2634" s="33" t="s">
        <v>5305</v>
      </c>
      <c r="C2634" s="33" t="s">
        <v>7013</v>
      </c>
      <c r="D2634" s="33">
        <v>3272</v>
      </c>
      <c r="E2634" s="33" t="s">
        <v>7014</v>
      </c>
      <c r="F2634" s="33" t="s">
        <v>7315</v>
      </c>
      <c r="G2634" s="33" t="s">
        <v>6920</v>
      </c>
      <c r="H2634" s="33" t="s">
        <v>6624</v>
      </c>
      <c r="I2634" s="33" t="s">
        <v>7061</v>
      </c>
      <c r="J2634" s="88" t="str">
        <f t="shared" si="41"/>
        <v>VBS Sint-Jozefsschool, Eikeveldstraat 15, 3272 MESSELBROEK</v>
      </c>
    </row>
    <row r="2635" spans="1:10" x14ac:dyDescent="0.25">
      <c r="A2635" s="33">
        <v>137471</v>
      </c>
      <c r="B2635" s="33" t="s">
        <v>7316</v>
      </c>
      <c r="C2635" s="33" t="s">
        <v>7015</v>
      </c>
      <c r="D2635" s="33">
        <v>9688</v>
      </c>
      <c r="E2635" s="33" t="s">
        <v>476</v>
      </c>
      <c r="F2635" s="33" t="s">
        <v>7016</v>
      </c>
      <c r="G2635" s="33" t="s">
        <v>10872</v>
      </c>
      <c r="H2635" s="33" t="s">
        <v>10873</v>
      </c>
      <c r="I2635" s="33" t="s">
        <v>10874</v>
      </c>
      <c r="J2635" s="88" t="str">
        <f t="shared" si="41"/>
        <v>VBS De Wante Schorisse, Essestraat 3, 9688 SCHORISSE</v>
      </c>
    </row>
    <row r="2636" spans="1:10" x14ac:dyDescent="0.25">
      <c r="A2636" s="33">
        <v>137489</v>
      </c>
      <c r="B2636" s="33" t="s">
        <v>7017</v>
      </c>
      <c r="C2636" s="33" t="s">
        <v>7018</v>
      </c>
      <c r="D2636" s="33">
        <v>8480</v>
      </c>
      <c r="E2636" s="33" t="s">
        <v>52</v>
      </c>
      <c r="F2636" s="33" t="s">
        <v>7019</v>
      </c>
      <c r="G2636" s="33" t="s">
        <v>10872</v>
      </c>
      <c r="H2636" s="33" t="s">
        <v>10873</v>
      </c>
      <c r="I2636" s="33" t="s">
        <v>10874</v>
      </c>
      <c r="J2636" s="88" t="str">
        <f t="shared" si="41"/>
        <v>GBS De Bever, Engelstraat 52, 8480 ICHTEGEM</v>
      </c>
    </row>
    <row r="2637" spans="1:10" x14ac:dyDescent="0.25">
      <c r="A2637" s="33">
        <v>137497</v>
      </c>
      <c r="B2637" s="33" t="s">
        <v>7020</v>
      </c>
      <c r="C2637" s="33" t="s">
        <v>7021</v>
      </c>
      <c r="D2637" s="33">
        <v>8500</v>
      </c>
      <c r="E2637" s="33" t="s">
        <v>411</v>
      </c>
      <c r="F2637" s="33" t="s">
        <v>7317</v>
      </c>
      <c r="G2637" s="33" t="s">
        <v>10872</v>
      </c>
      <c r="H2637" s="33" t="s">
        <v>10873</v>
      </c>
      <c r="I2637" s="33" t="s">
        <v>10874</v>
      </c>
      <c r="J2637" s="88" t="str">
        <f t="shared" si="41"/>
        <v>VBS 't Hoge, Steenbakkersstraat 2, 8500 KORTRIJK</v>
      </c>
    </row>
    <row r="2638" spans="1:10" x14ac:dyDescent="0.25">
      <c r="A2638" s="33">
        <v>137505</v>
      </c>
      <c r="B2638" s="33" t="s">
        <v>7022</v>
      </c>
      <c r="C2638" s="33" t="s">
        <v>7023</v>
      </c>
      <c r="D2638" s="33">
        <v>8500</v>
      </c>
      <c r="E2638" s="33" t="s">
        <v>411</v>
      </c>
      <c r="F2638" s="33" t="s">
        <v>7024</v>
      </c>
      <c r="G2638" s="33" t="s">
        <v>6925</v>
      </c>
      <c r="H2638" s="33" t="s">
        <v>6637</v>
      </c>
      <c r="I2638" s="33" t="s">
        <v>7388</v>
      </c>
      <c r="J2638" s="88" t="str">
        <f t="shared" si="41"/>
        <v>GO! Freinetschool De Baai Kortrijk, Baaistraat 10, 8500 KORTRIJK</v>
      </c>
    </row>
    <row r="2639" spans="1:10" x14ac:dyDescent="0.25">
      <c r="A2639" s="33">
        <v>137521</v>
      </c>
      <c r="B2639" s="33" t="s">
        <v>11021</v>
      </c>
      <c r="C2639" s="33" t="s">
        <v>7318</v>
      </c>
      <c r="D2639" s="33">
        <v>9600</v>
      </c>
      <c r="E2639" s="33" t="s">
        <v>472</v>
      </c>
      <c r="F2639" s="33" t="s">
        <v>7465</v>
      </c>
      <c r="G2639" s="33" t="s">
        <v>6925</v>
      </c>
      <c r="H2639" s="33" t="s">
        <v>6637</v>
      </c>
      <c r="I2639" s="33" t="s">
        <v>7388</v>
      </c>
      <c r="J2639" s="88" t="str">
        <f t="shared" si="41"/>
        <v>VBS Steinerschool De Ringelwikke Ronse, Elzeelsesteenweg 647, 9600 RONSE</v>
      </c>
    </row>
    <row r="2640" spans="1:10" x14ac:dyDescent="0.25">
      <c r="A2640" s="33">
        <v>137539</v>
      </c>
      <c r="B2640" s="33" t="s">
        <v>7319</v>
      </c>
      <c r="C2640" s="33" t="s">
        <v>7025</v>
      </c>
      <c r="D2640" s="33">
        <v>8600</v>
      </c>
      <c r="E2640" s="33" t="s">
        <v>7026</v>
      </c>
      <c r="F2640" s="33" t="s">
        <v>7320</v>
      </c>
      <c r="G2640" s="33" t="s">
        <v>10872</v>
      </c>
      <c r="H2640" s="33" t="s">
        <v>10873</v>
      </c>
      <c r="I2640" s="33" t="s">
        <v>10874</v>
      </c>
      <c r="J2640" s="88" t="str">
        <f t="shared" si="41"/>
        <v>GBS klavertje vier Keiem, Keiemdorpstraat 51, 8600 KEIEM</v>
      </c>
    </row>
    <row r="2641" spans="1:10" x14ac:dyDescent="0.25">
      <c r="A2641" s="33">
        <v>137554</v>
      </c>
      <c r="B2641" s="33" t="s">
        <v>10823</v>
      </c>
      <c r="C2641" s="33" t="s">
        <v>7027</v>
      </c>
      <c r="D2641" s="33">
        <v>9420</v>
      </c>
      <c r="E2641" s="33" t="s">
        <v>7028</v>
      </c>
      <c r="F2641" s="33" t="s">
        <v>7029</v>
      </c>
      <c r="G2641" s="33" t="s">
        <v>10864</v>
      </c>
      <c r="H2641" s="33" t="s">
        <v>10865</v>
      </c>
      <c r="I2641" s="33" t="s">
        <v>10866</v>
      </c>
      <c r="J2641" s="88" t="str">
        <f t="shared" si="41"/>
        <v>GO! BS De Grasspriet, Ommegangstraat 51, 9420 ERPE-MERE</v>
      </c>
    </row>
    <row r="2642" spans="1:10" x14ac:dyDescent="0.25">
      <c r="A2642" s="33">
        <v>137562</v>
      </c>
      <c r="B2642" s="33" t="s">
        <v>7321</v>
      </c>
      <c r="C2642" s="33" t="s">
        <v>7030</v>
      </c>
      <c r="D2642" s="33">
        <v>2650</v>
      </c>
      <c r="E2642" s="33" t="s">
        <v>314</v>
      </c>
      <c r="F2642" s="33" t="s">
        <v>7031</v>
      </c>
      <c r="G2642" s="33" t="s">
        <v>6920</v>
      </c>
      <c r="H2642" s="33" t="s">
        <v>6624</v>
      </c>
      <c r="I2642" s="33" t="s">
        <v>7061</v>
      </c>
      <c r="J2642" s="88" t="str">
        <f t="shared" si="41"/>
        <v>VBS OLFA Drie Eiken, Renaat de Rudderlaan 35, 2650 EDEGEM</v>
      </c>
    </row>
    <row r="2643" spans="1:10" x14ac:dyDescent="0.25">
      <c r="A2643" s="33">
        <v>137588</v>
      </c>
      <c r="B2643" s="33" t="s">
        <v>7322</v>
      </c>
      <c r="C2643" s="33" t="s">
        <v>7032</v>
      </c>
      <c r="D2643" s="33">
        <v>9000</v>
      </c>
      <c r="E2643" s="33" t="s">
        <v>435</v>
      </c>
      <c r="F2643" s="33" t="s">
        <v>7033</v>
      </c>
      <c r="G2643" s="33" t="s">
        <v>10864</v>
      </c>
      <c r="H2643" s="33" t="s">
        <v>10865</v>
      </c>
      <c r="I2643" s="33" t="s">
        <v>10866</v>
      </c>
      <c r="J2643" s="88" t="str">
        <f t="shared" si="41"/>
        <v>SBS De Tovertuin, Francisco Ferrerlaan 42, 9000 GENT</v>
      </c>
    </row>
    <row r="2644" spans="1:10" x14ac:dyDescent="0.25">
      <c r="A2644" s="33">
        <v>137604</v>
      </c>
      <c r="B2644" s="33" t="s">
        <v>7323</v>
      </c>
      <c r="C2644" s="33" t="s">
        <v>3157</v>
      </c>
      <c r="D2644" s="33">
        <v>9200</v>
      </c>
      <c r="E2644" s="33" t="s">
        <v>457</v>
      </c>
      <c r="F2644" s="33" t="s">
        <v>95</v>
      </c>
      <c r="G2644" s="33" t="s">
        <v>10864</v>
      </c>
      <c r="H2644" s="33" t="s">
        <v>10865</v>
      </c>
      <c r="I2644" s="33" t="s">
        <v>10866</v>
      </c>
      <c r="J2644" s="88" t="str">
        <f t="shared" si="41"/>
        <v>GO! BS 't Vlasbloempje, Verbindingsstraat 24, 9200 DENDERMONDE</v>
      </c>
    </row>
    <row r="2645" spans="1:10" x14ac:dyDescent="0.25">
      <c r="A2645" s="33">
        <v>137612</v>
      </c>
      <c r="B2645" s="33" t="s">
        <v>10824</v>
      </c>
      <c r="C2645" s="33" t="s">
        <v>7324</v>
      </c>
      <c r="D2645" s="33">
        <v>2640</v>
      </c>
      <c r="E2645" s="33" t="s">
        <v>313</v>
      </c>
      <c r="F2645" s="33" t="s">
        <v>7034</v>
      </c>
      <c r="G2645" s="33" t="s">
        <v>6920</v>
      </c>
      <c r="H2645" s="33" t="s">
        <v>6624</v>
      </c>
      <c r="I2645" s="33" t="s">
        <v>7061</v>
      </c>
      <c r="J2645" s="88" t="str">
        <f t="shared" si="41"/>
        <v>GO! BS Ten Dorpe, Theofiel Reynlaan 13, 2640 MORTSEL</v>
      </c>
    </row>
    <row r="2646" spans="1:10" x14ac:dyDescent="0.25">
      <c r="A2646" s="33">
        <v>137621</v>
      </c>
      <c r="B2646" s="33" t="s">
        <v>7325</v>
      </c>
      <c r="C2646" s="33" t="s">
        <v>7035</v>
      </c>
      <c r="D2646" s="33">
        <v>2650</v>
      </c>
      <c r="E2646" s="33" t="s">
        <v>314</v>
      </c>
      <c r="F2646" s="33" t="s">
        <v>7326</v>
      </c>
      <c r="G2646" s="33" t="s">
        <v>6920</v>
      </c>
      <c r="H2646" s="33" t="s">
        <v>6624</v>
      </c>
      <c r="I2646" s="33" t="s">
        <v>7061</v>
      </c>
      <c r="J2646" s="88" t="str">
        <f t="shared" si="41"/>
        <v>GO! BS Blik, Kontichstraat 43, 2650 EDEGEM</v>
      </c>
    </row>
    <row r="2647" spans="1:10" x14ac:dyDescent="0.25">
      <c r="A2647" s="33">
        <v>137638</v>
      </c>
      <c r="B2647" s="33" t="s">
        <v>5836</v>
      </c>
      <c r="C2647" s="33" t="s">
        <v>5107</v>
      </c>
      <c r="D2647" s="33">
        <v>2640</v>
      </c>
      <c r="E2647" s="33" t="s">
        <v>313</v>
      </c>
      <c r="F2647" s="33" t="s">
        <v>2059</v>
      </c>
      <c r="G2647" s="33" t="s">
        <v>6925</v>
      </c>
      <c r="H2647" s="33" t="s">
        <v>6637</v>
      </c>
      <c r="I2647" s="33" t="s">
        <v>7388</v>
      </c>
      <c r="J2647" s="88" t="str">
        <f t="shared" si="41"/>
        <v>VBS Zeppelin, Lieven Gevaertstraat 54, 2640 MORTSEL</v>
      </c>
    </row>
    <row r="2648" spans="1:10" x14ac:dyDescent="0.25">
      <c r="A2648" s="33">
        <v>137653</v>
      </c>
      <c r="B2648" s="33" t="s">
        <v>7036</v>
      </c>
      <c r="C2648" s="33" t="s">
        <v>7037</v>
      </c>
      <c r="D2648" s="33">
        <v>3080</v>
      </c>
      <c r="E2648" s="33" t="s">
        <v>278</v>
      </c>
      <c r="F2648" s="33" t="s">
        <v>7038</v>
      </c>
      <c r="G2648" s="33" t="s">
        <v>6925</v>
      </c>
      <c r="H2648" s="33" t="s">
        <v>6637</v>
      </c>
      <c r="I2648" s="33" t="s">
        <v>7388</v>
      </c>
      <c r="J2648" s="88" t="str">
        <f t="shared" si="41"/>
        <v>VBS Steinerschool Kristoffel Tervuren, Kasteelstraat 10, 3080 TERVUREN</v>
      </c>
    </row>
    <row r="2649" spans="1:10" x14ac:dyDescent="0.25">
      <c r="A2649" s="33">
        <v>137679</v>
      </c>
      <c r="B2649" s="33" t="s">
        <v>7040</v>
      </c>
      <c r="C2649" s="33" t="s">
        <v>7041</v>
      </c>
      <c r="D2649" s="33">
        <v>1742</v>
      </c>
      <c r="E2649" s="33" t="s">
        <v>520</v>
      </c>
      <c r="F2649" s="33" t="s">
        <v>7042</v>
      </c>
      <c r="G2649" s="33" t="s">
        <v>6916</v>
      </c>
      <c r="H2649" s="33" t="s">
        <v>6621</v>
      </c>
      <c r="I2649" s="33" t="s">
        <v>7058</v>
      </c>
      <c r="J2649" s="88" t="str">
        <f t="shared" si="41"/>
        <v>VBS De Droomgaard 2, Dahlialaan 1, 1742 SINT-KATHERINA-LOMBEEK</v>
      </c>
    </row>
    <row r="2650" spans="1:10" x14ac:dyDescent="0.25">
      <c r="A2650" s="33">
        <v>137761</v>
      </c>
      <c r="B2650" s="33" t="s">
        <v>7043</v>
      </c>
      <c r="C2650" s="33" t="s">
        <v>7044</v>
      </c>
      <c r="D2650" s="33">
        <v>1731</v>
      </c>
      <c r="E2650" s="33" t="s">
        <v>519</v>
      </c>
      <c r="F2650" s="33" t="s">
        <v>7045</v>
      </c>
      <c r="G2650" s="33" t="s">
        <v>6916</v>
      </c>
      <c r="H2650" s="33" t="s">
        <v>6621</v>
      </c>
      <c r="I2650" s="33" t="s">
        <v>7058</v>
      </c>
      <c r="J2650" s="88" t="str">
        <f t="shared" si="41"/>
        <v>GO!BS De Glinster, Cesar Van Malderenstraat 35, 1731 ZELLIK</v>
      </c>
    </row>
    <row r="2651" spans="1:10" x14ac:dyDescent="0.25">
      <c r="A2651" s="33">
        <v>137794</v>
      </c>
      <c r="B2651" s="33" t="s">
        <v>7046</v>
      </c>
      <c r="C2651" s="33" t="s">
        <v>7047</v>
      </c>
      <c r="D2651" s="33">
        <v>1020</v>
      </c>
      <c r="E2651" s="33" t="s">
        <v>248</v>
      </c>
      <c r="F2651" s="33" t="s">
        <v>7048</v>
      </c>
      <c r="G2651" s="33" t="s">
        <v>6916</v>
      </c>
      <c r="H2651" s="33" t="s">
        <v>6621</v>
      </c>
      <c r="I2651" s="33" t="s">
        <v>7058</v>
      </c>
      <c r="J2651" s="88" t="str">
        <f t="shared" si="41"/>
        <v>VBS Sint-Pieterscollege De Zenne, Drootbeekstraat 8, 1020 LAKEN</v>
      </c>
    </row>
    <row r="2652" spans="1:10" x14ac:dyDescent="0.25">
      <c r="A2652" s="33">
        <v>137802</v>
      </c>
      <c r="B2652" s="33" t="s">
        <v>7327</v>
      </c>
      <c r="C2652" s="33" t="s">
        <v>7328</v>
      </c>
      <c r="D2652" s="33">
        <v>9620</v>
      </c>
      <c r="E2652" s="33" t="s">
        <v>473</v>
      </c>
      <c r="F2652" s="33" t="s">
        <v>1620</v>
      </c>
      <c r="G2652" s="33" t="s">
        <v>10864</v>
      </c>
      <c r="H2652" s="33" t="s">
        <v>10865</v>
      </c>
      <c r="I2652" s="33" t="s">
        <v>10866</v>
      </c>
      <c r="J2652" s="88" t="str">
        <f t="shared" si="41"/>
        <v>SBS Zottegem De Smidse, Smissenhoek 103, 9620 ZOTTEGEM</v>
      </c>
    </row>
    <row r="2653" spans="1:10" x14ac:dyDescent="0.25">
      <c r="A2653" s="33">
        <v>137811</v>
      </c>
      <c r="B2653" s="33" t="s">
        <v>10825</v>
      </c>
      <c r="C2653" s="33" t="s">
        <v>6604</v>
      </c>
      <c r="D2653" s="33">
        <v>8700</v>
      </c>
      <c r="E2653" s="33" t="s">
        <v>6605</v>
      </c>
      <c r="F2653" s="33" t="s">
        <v>6899</v>
      </c>
      <c r="G2653" s="33" t="s">
        <v>6925</v>
      </c>
      <c r="H2653" s="33" t="s">
        <v>6637</v>
      </c>
      <c r="I2653" s="33" t="s">
        <v>7388</v>
      </c>
      <c r="J2653" s="88" t="str">
        <f t="shared" si="41"/>
        <v>GO! BS De Dorpsparel, Henri D'Hontstraat 42, 8700 SCHUIFERSKAPELLE</v>
      </c>
    </row>
    <row r="2654" spans="1:10" x14ac:dyDescent="0.25">
      <c r="A2654" s="33">
        <v>138347</v>
      </c>
      <c r="B2654" s="33" t="s">
        <v>7329</v>
      </c>
      <c r="C2654" s="33" t="s">
        <v>4146</v>
      </c>
      <c r="D2654" s="33">
        <v>2450</v>
      </c>
      <c r="E2654" s="33" t="s">
        <v>385</v>
      </c>
      <c r="F2654" s="33" t="s">
        <v>10266</v>
      </c>
      <c r="G2654" s="33" t="s">
        <v>6920</v>
      </c>
      <c r="H2654" s="33" t="s">
        <v>6624</v>
      </c>
      <c r="I2654" s="33" t="s">
        <v>7061</v>
      </c>
      <c r="J2654" s="88" t="str">
        <f t="shared" si="41"/>
        <v>VBS De KaBaZ, Bevrijdingslaan 255, 2450 MEERHOUT</v>
      </c>
    </row>
    <row r="2655" spans="1:10" x14ac:dyDescent="0.25">
      <c r="A2655" s="33">
        <v>138371</v>
      </c>
      <c r="B2655" s="33" t="s">
        <v>7330</v>
      </c>
      <c r="C2655" s="33" t="s">
        <v>7331</v>
      </c>
      <c r="D2655" s="33">
        <v>8830</v>
      </c>
      <c r="E2655" s="33" t="s">
        <v>713</v>
      </c>
      <c r="F2655" s="33" t="s">
        <v>7466</v>
      </c>
      <c r="G2655" s="33" t="s">
        <v>10872</v>
      </c>
      <c r="H2655" s="33" t="s">
        <v>10873</v>
      </c>
      <c r="I2655" s="33" t="s">
        <v>10874</v>
      </c>
      <c r="J2655" s="88" t="str">
        <f t="shared" si="41"/>
        <v>VBS Sleihage, Diksmuidesteenweg 93, 8830 HOOGLEDE</v>
      </c>
    </row>
    <row r="2656" spans="1:10" x14ac:dyDescent="0.25">
      <c r="A2656" s="33">
        <v>138388</v>
      </c>
      <c r="B2656" s="33" t="s">
        <v>7467</v>
      </c>
      <c r="C2656" s="33" t="s">
        <v>7332</v>
      </c>
      <c r="D2656" s="33">
        <v>9880</v>
      </c>
      <c r="E2656" s="33" t="s">
        <v>482</v>
      </c>
      <c r="F2656" s="33" t="s">
        <v>7333</v>
      </c>
      <c r="G2656" s="33" t="s">
        <v>10864</v>
      </c>
      <c r="H2656" s="33" t="s">
        <v>10865</v>
      </c>
      <c r="I2656" s="33" t="s">
        <v>10866</v>
      </c>
      <c r="J2656" s="88" t="str">
        <f t="shared" si="41"/>
        <v>VBS Tabor Aalter-Brug, Middelweg 105, 9880 AALTER</v>
      </c>
    </row>
    <row r="2657" spans="1:10" x14ac:dyDescent="0.25">
      <c r="A2657" s="33">
        <v>138396</v>
      </c>
      <c r="B2657" s="33" t="s">
        <v>7334</v>
      </c>
      <c r="C2657" s="33" t="s">
        <v>4946</v>
      </c>
      <c r="D2657" s="33">
        <v>3920</v>
      </c>
      <c r="E2657" s="33" t="s">
        <v>377</v>
      </c>
      <c r="F2657" s="33" t="s">
        <v>2797</v>
      </c>
      <c r="G2657" s="33" t="s">
        <v>10394</v>
      </c>
      <c r="H2657" s="33" t="s">
        <v>10395</v>
      </c>
      <c r="I2657" s="33" t="s">
        <v>10396</v>
      </c>
      <c r="J2657" s="88" t="str">
        <f t="shared" si="41"/>
        <v>GO!BS XCL Stapsgewijs, Buntstraat 117, 3920 LOMMEL</v>
      </c>
    </row>
    <row r="2658" spans="1:10" x14ac:dyDescent="0.25">
      <c r="A2658" s="33">
        <v>138404</v>
      </c>
      <c r="B2658" s="33" t="s">
        <v>7335</v>
      </c>
      <c r="C2658" s="33" t="s">
        <v>7336</v>
      </c>
      <c r="D2658" s="33">
        <v>8800</v>
      </c>
      <c r="E2658" s="33" t="s">
        <v>428</v>
      </c>
      <c r="F2658" s="33" t="s">
        <v>7337</v>
      </c>
      <c r="G2658" s="33" t="s">
        <v>10872</v>
      </c>
      <c r="H2658" s="33" t="s">
        <v>10873</v>
      </c>
      <c r="I2658" s="33" t="s">
        <v>10874</v>
      </c>
      <c r="J2658" s="88" t="str">
        <f t="shared" si="41"/>
        <v>GO! Freinetschool De Bonte Specht, Spechtenwegel 1, 8800 ROESELARE</v>
      </c>
    </row>
    <row r="2659" spans="1:10" x14ac:dyDescent="0.25">
      <c r="A2659" s="33">
        <v>138412</v>
      </c>
      <c r="B2659" s="33" t="s">
        <v>10267</v>
      </c>
      <c r="C2659" s="33" t="s">
        <v>7039</v>
      </c>
      <c r="D2659" s="33">
        <v>3850</v>
      </c>
      <c r="E2659" s="33" t="s">
        <v>14</v>
      </c>
      <c r="F2659" s="33" t="s">
        <v>7468</v>
      </c>
      <c r="G2659" s="33" t="s">
        <v>10394</v>
      </c>
      <c r="H2659" s="33" t="s">
        <v>10395</v>
      </c>
      <c r="I2659" s="33" t="s">
        <v>10396</v>
      </c>
      <c r="J2659" s="88" t="str">
        <f t="shared" si="41"/>
        <v>GO! BS Leefschool de WonderWijzer, Pastorijstraat 5, 3850 NIEUWERKERKEN</v>
      </c>
    </row>
    <row r="2660" spans="1:10" x14ac:dyDescent="0.25">
      <c r="A2660" s="33">
        <v>138421</v>
      </c>
      <c r="B2660" s="33" t="s">
        <v>7338</v>
      </c>
      <c r="C2660" s="33" t="s">
        <v>7339</v>
      </c>
      <c r="D2660" s="33">
        <v>3650</v>
      </c>
      <c r="E2660" s="33" t="s">
        <v>368</v>
      </c>
      <c r="F2660" s="33" t="s">
        <v>7340</v>
      </c>
      <c r="G2660" s="33" t="s">
        <v>10394</v>
      </c>
      <c r="H2660" s="33" t="s">
        <v>10395</v>
      </c>
      <c r="I2660" s="33" t="s">
        <v>10396</v>
      </c>
      <c r="J2660" s="88" t="str">
        <f t="shared" si="41"/>
        <v>GO!BS Freinet Op Stelten, Europalaan 95_A, 3650 DILSEN-STOKKEM</v>
      </c>
    </row>
    <row r="2661" spans="1:10" x14ac:dyDescent="0.25">
      <c r="A2661" s="33">
        <v>138438</v>
      </c>
      <c r="B2661" s="33" t="s">
        <v>11022</v>
      </c>
      <c r="C2661" s="33" t="s">
        <v>7341</v>
      </c>
      <c r="D2661" s="33">
        <v>3150</v>
      </c>
      <c r="E2661" s="33" t="s">
        <v>616</v>
      </c>
      <c r="F2661" s="33" t="s">
        <v>7342</v>
      </c>
      <c r="G2661" s="33" t="s">
        <v>6925</v>
      </c>
      <c r="H2661" s="33" t="s">
        <v>6637</v>
      </c>
      <c r="I2661" s="33" t="s">
        <v>7388</v>
      </c>
      <c r="J2661" s="88" t="str">
        <f t="shared" si="41"/>
        <v>VBS Methodeschool De Muze - Serafijn, Rijmenamsesteenweg 194, 3150 HAACHT</v>
      </c>
    </row>
    <row r="2662" spans="1:10" x14ac:dyDescent="0.25">
      <c r="A2662" s="33">
        <v>138446</v>
      </c>
      <c r="B2662" s="33" t="s">
        <v>6974</v>
      </c>
      <c r="C2662" s="33" t="s">
        <v>4596</v>
      </c>
      <c r="D2662" s="33">
        <v>9420</v>
      </c>
      <c r="E2662" s="33" t="s">
        <v>7028</v>
      </c>
      <c r="F2662" s="33" t="s">
        <v>1611</v>
      </c>
      <c r="G2662" s="33" t="s">
        <v>10864</v>
      </c>
      <c r="H2662" s="33" t="s">
        <v>10865</v>
      </c>
      <c r="I2662" s="33" t="s">
        <v>10866</v>
      </c>
      <c r="J2662" s="88" t="str">
        <f t="shared" si="41"/>
        <v>VBS Sint-Franciscusschool, Burstdorp 1, 9420 ERPE-MERE</v>
      </c>
    </row>
    <row r="2663" spans="1:10" x14ac:dyDescent="0.25">
      <c r="A2663" s="33">
        <v>138453</v>
      </c>
      <c r="B2663" s="33" t="s">
        <v>7343</v>
      </c>
      <c r="C2663" s="33" t="s">
        <v>7344</v>
      </c>
      <c r="D2663" s="33">
        <v>1080</v>
      </c>
      <c r="E2663" s="33" t="s">
        <v>488</v>
      </c>
      <c r="F2663" s="33" t="s">
        <v>7469</v>
      </c>
      <c r="G2663" s="33" t="s">
        <v>6916</v>
      </c>
      <c r="H2663" s="33" t="s">
        <v>6621</v>
      </c>
      <c r="I2663" s="33" t="s">
        <v>7058</v>
      </c>
      <c r="J2663" s="88" t="str">
        <f t="shared" si="41"/>
        <v>GO! BS Eugeen Laermans, Ninoofsesteenweg 191, 1080 SINT-JANS-MOLENBEEK</v>
      </c>
    </row>
    <row r="2664" spans="1:10" x14ac:dyDescent="0.25">
      <c r="A2664" s="33">
        <v>138461</v>
      </c>
      <c r="B2664" s="33" t="s">
        <v>7345</v>
      </c>
      <c r="C2664" s="33" t="s">
        <v>7346</v>
      </c>
      <c r="D2664" s="33">
        <v>3010</v>
      </c>
      <c r="E2664" s="33" t="s">
        <v>346</v>
      </c>
      <c r="F2664" s="33" t="s">
        <v>10268</v>
      </c>
      <c r="G2664" s="33" t="s">
        <v>6916</v>
      </c>
      <c r="H2664" s="33" t="s">
        <v>6621</v>
      </c>
      <c r="I2664" s="33" t="s">
        <v>7058</v>
      </c>
      <c r="J2664" s="88" t="str">
        <f t="shared" si="41"/>
        <v>VBS KieM, natuur- en montessorischool, Zavelstraat 78, 3010 KESSEL-LO</v>
      </c>
    </row>
    <row r="2665" spans="1:10" x14ac:dyDescent="0.25">
      <c r="A2665" s="33">
        <v>138479</v>
      </c>
      <c r="B2665" s="33" t="s">
        <v>7347</v>
      </c>
      <c r="C2665" s="33" t="s">
        <v>7470</v>
      </c>
      <c r="D2665" s="33">
        <v>9800</v>
      </c>
      <c r="E2665" s="33" t="s">
        <v>480</v>
      </c>
      <c r="F2665" s="33" t="s">
        <v>7348</v>
      </c>
      <c r="G2665" s="33" t="s">
        <v>6925</v>
      </c>
      <c r="H2665" s="33" t="s">
        <v>6637</v>
      </c>
      <c r="I2665" s="33" t="s">
        <v>7388</v>
      </c>
      <c r="J2665" s="88" t="str">
        <f t="shared" si="41"/>
        <v>VBS De Sterrebloem, Lange Akkerstraat 17_A, 9800 DEINZE</v>
      </c>
    </row>
    <row r="2666" spans="1:10" x14ac:dyDescent="0.25">
      <c r="A2666" s="33">
        <v>138487</v>
      </c>
      <c r="B2666" s="33" t="s">
        <v>11023</v>
      </c>
      <c r="C2666" s="33" t="s">
        <v>7349</v>
      </c>
      <c r="D2666" s="33">
        <v>9200</v>
      </c>
      <c r="E2666" s="33" t="s">
        <v>457</v>
      </c>
      <c r="F2666" s="33" t="s">
        <v>7350</v>
      </c>
      <c r="G2666" s="33" t="s">
        <v>10864</v>
      </c>
      <c r="H2666" s="33" t="s">
        <v>10865</v>
      </c>
      <c r="I2666" s="33" t="s">
        <v>10866</v>
      </c>
      <c r="J2666" s="88" t="str">
        <f t="shared" si="41"/>
        <v>VBS ORS Harduynschool Oudegem, Hofstraat 37_A, 9200 DENDERMONDE</v>
      </c>
    </row>
    <row r="2667" spans="1:10" x14ac:dyDescent="0.25">
      <c r="A2667" s="33">
        <v>138495</v>
      </c>
      <c r="B2667" s="33" t="s">
        <v>10269</v>
      </c>
      <c r="C2667" s="33" t="s">
        <v>3038</v>
      </c>
      <c r="D2667" s="33">
        <v>2820</v>
      </c>
      <c r="E2667" s="33" t="s">
        <v>332</v>
      </c>
      <c r="F2667" s="33" t="s">
        <v>7471</v>
      </c>
      <c r="G2667" s="33" t="s">
        <v>6920</v>
      </c>
      <c r="H2667" s="33" t="s">
        <v>6624</v>
      </c>
      <c r="I2667" s="33" t="s">
        <v>7061</v>
      </c>
      <c r="J2667" s="88" t="str">
        <f t="shared" si="41"/>
        <v>GO! BS Klim Op, Schoolstraat 10, 2820 BONHEIDEN</v>
      </c>
    </row>
    <row r="2668" spans="1:10" x14ac:dyDescent="0.25">
      <c r="A2668" s="33">
        <v>138503</v>
      </c>
      <c r="B2668" s="33" t="s">
        <v>7351</v>
      </c>
      <c r="C2668" s="33" t="s">
        <v>7352</v>
      </c>
      <c r="D2668" s="33">
        <v>9000</v>
      </c>
      <c r="E2668" s="33" t="s">
        <v>435</v>
      </c>
      <c r="F2668" s="33" t="s">
        <v>7353</v>
      </c>
      <c r="G2668" s="33" t="s">
        <v>10864</v>
      </c>
      <c r="H2668" s="33" t="s">
        <v>10865</v>
      </c>
      <c r="I2668" s="33" t="s">
        <v>10866</v>
      </c>
      <c r="J2668" s="88" t="str">
        <f t="shared" si="41"/>
        <v>SBS Het Tandwiel, Sint-Bernadettestraat 258, 9000 GENT</v>
      </c>
    </row>
    <row r="2669" spans="1:10" x14ac:dyDescent="0.25">
      <c r="A2669" s="33">
        <v>138511</v>
      </c>
      <c r="B2669" s="33" t="s">
        <v>7354</v>
      </c>
      <c r="C2669" s="33" t="s">
        <v>3165</v>
      </c>
      <c r="D2669" s="33">
        <v>9270</v>
      </c>
      <c r="E2669" s="33" t="s">
        <v>120</v>
      </c>
      <c r="F2669" s="33" t="s">
        <v>102</v>
      </c>
      <c r="G2669" s="33" t="s">
        <v>10864</v>
      </c>
      <c r="H2669" s="33" t="s">
        <v>10865</v>
      </c>
      <c r="I2669" s="33" t="s">
        <v>10866</v>
      </c>
      <c r="J2669" s="88" t="str">
        <f t="shared" si="41"/>
        <v>GO! BS De Zonnebloem, Nerenweg 7, 9270 LAARNE</v>
      </c>
    </row>
    <row r="2670" spans="1:10" x14ac:dyDescent="0.25">
      <c r="A2670" s="33">
        <v>138529</v>
      </c>
      <c r="B2670" s="33" t="s">
        <v>7355</v>
      </c>
      <c r="C2670" s="33" t="s">
        <v>7356</v>
      </c>
      <c r="D2670" s="33">
        <v>9690</v>
      </c>
      <c r="E2670" s="33" t="s">
        <v>154</v>
      </c>
      <c r="F2670" s="33" t="s">
        <v>7472</v>
      </c>
      <c r="G2670" s="33" t="s">
        <v>10864</v>
      </c>
      <c r="H2670" s="33" t="s">
        <v>10865</v>
      </c>
      <c r="I2670" s="33" t="s">
        <v>10866</v>
      </c>
      <c r="J2670" s="88" t="str">
        <f t="shared" si="41"/>
        <v>GBS De Start Ruien, De Pacht 12, 9690 KLUISBERGEN</v>
      </c>
    </row>
    <row r="2671" spans="1:10" x14ac:dyDescent="0.25">
      <c r="A2671" s="33">
        <v>138537</v>
      </c>
      <c r="B2671" s="33" t="s">
        <v>10270</v>
      </c>
      <c r="C2671" s="33" t="s">
        <v>7357</v>
      </c>
      <c r="D2671" s="33">
        <v>2381</v>
      </c>
      <c r="E2671" s="33" t="s">
        <v>569</v>
      </c>
      <c r="F2671" s="33" t="s">
        <v>2691</v>
      </c>
      <c r="G2671" s="33" t="s">
        <v>10394</v>
      </c>
      <c r="H2671" s="33" t="s">
        <v>10395</v>
      </c>
      <c r="I2671" s="33" t="s">
        <v>10396</v>
      </c>
      <c r="J2671" s="88" t="str">
        <f t="shared" si="41"/>
        <v>VBS 't Spoor, Bredaseweg 52, 2381 WEELDE</v>
      </c>
    </row>
    <row r="2672" spans="1:10" x14ac:dyDescent="0.25">
      <c r="A2672" s="33">
        <v>138545</v>
      </c>
      <c r="B2672" s="33" t="s">
        <v>7473</v>
      </c>
      <c r="C2672" s="33" t="s">
        <v>7358</v>
      </c>
      <c r="D2672" s="33">
        <v>2440</v>
      </c>
      <c r="E2672" s="33" t="s">
        <v>308</v>
      </c>
      <c r="F2672" s="33" t="s">
        <v>7474</v>
      </c>
      <c r="G2672" s="33" t="s">
        <v>6920</v>
      </c>
      <c r="H2672" s="33" t="s">
        <v>6624</v>
      </c>
      <c r="I2672" s="33" t="s">
        <v>7061</v>
      </c>
      <c r="J2672" s="88" t="str">
        <f t="shared" si="41"/>
        <v>VBS De Leeroase, Stelen 17, 2440 GEEL</v>
      </c>
    </row>
    <row r="2673" spans="1:10" x14ac:dyDescent="0.25">
      <c r="A2673" s="33">
        <v>138552</v>
      </c>
      <c r="B2673" s="33" t="s">
        <v>7359</v>
      </c>
      <c r="C2673" s="33" t="s">
        <v>7360</v>
      </c>
      <c r="D2673" s="33">
        <v>9820</v>
      </c>
      <c r="E2673" s="33" t="s">
        <v>451</v>
      </c>
      <c r="F2673" s="33" t="s">
        <v>11024</v>
      </c>
      <c r="G2673" s="33" t="s">
        <v>10864</v>
      </c>
      <c r="H2673" s="33" t="s">
        <v>10865</v>
      </c>
      <c r="I2673" s="33" t="s">
        <v>10866</v>
      </c>
      <c r="J2673" s="88" t="str">
        <f t="shared" si="41"/>
        <v>GBS GILKO, Burg. Maenhautstraat 1, 9820 MERELBEKE</v>
      </c>
    </row>
    <row r="2674" spans="1:10" x14ac:dyDescent="0.25">
      <c r="A2674" s="33">
        <v>138561</v>
      </c>
      <c r="B2674" s="33" t="s">
        <v>7361</v>
      </c>
      <c r="C2674" s="33" t="s">
        <v>7362</v>
      </c>
      <c r="D2674" s="33">
        <v>9810</v>
      </c>
      <c r="E2674" s="33" t="s">
        <v>479</v>
      </c>
      <c r="F2674" s="33" t="s">
        <v>7363</v>
      </c>
      <c r="G2674" s="33" t="s">
        <v>10864</v>
      </c>
      <c r="H2674" s="33" t="s">
        <v>10865</v>
      </c>
      <c r="I2674" s="33" t="s">
        <v>10866</v>
      </c>
      <c r="J2674" s="88" t="str">
        <f t="shared" si="41"/>
        <v>GBS Eke De Vlinderboom, Steenweg 132, 9810 NAZARETH</v>
      </c>
    </row>
    <row r="2675" spans="1:10" x14ac:dyDescent="0.25">
      <c r="A2675" s="33">
        <v>138586</v>
      </c>
      <c r="B2675" s="33" t="s">
        <v>7364</v>
      </c>
      <c r="C2675" s="33" t="s">
        <v>7365</v>
      </c>
      <c r="D2675" s="33">
        <v>9112</v>
      </c>
      <c r="E2675" s="33" t="s">
        <v>828</v>
      </c>
      <c r="F2675" s="33" t="s">
        <v>7366</v>
      </c>
      <c r="G2675" s="33" t="s">
        <v>6925</v>
      </c>
      <c r="H2675" s="33" t="s">
        <v>6637</v>
      </c>
      <c r="I2675" s="33" t="s">
        <v>7388</v>
      </c>
      <c r="J2675" s="88" t="str">
        <f t="shared" si="41"/>
        <v>VBS Sinaai, Leebrugstraat 65, 9112 SINAAI-WAAS</v>
      </c>
    </row>
    <row r="2676" spans="1:10" x14ac:dyDescent="0.25">
      <c r="A2676" s="33">
        <v>138594</v>
      </c>
      <c r="B2676" s="33" t="s">
        <v>11025</v>
      </c>
      <c r="C2676" s="33" t="s">
        <v>6928</v>
      </c>
      <c r="D2676" s="33">
        <v>9240</v>
      </c>
      <c r="E2676" s="33" t="s">
        <v>825</v>
      </c>
      <c r="F2676" s="33" t="s">
        <v>7367</v>
      </c>
      <c r="G2676" s="33" t="s">
        <v>10864</v>
      </c>
      <c r="H2676" s="33" t="s">
        <v>10865</v>
      </c>
      <c r="I2676" s="33" t="s">
        <v>10866</v>
      </c>
      <c r="J2676" s="88" t="str">
        <f t="shared" si="41"/>
        <v>GO! BS Zele, Alois De Beulelaan 17, 9240 ZELE</v>
      </c>
    </row>
    <row r="2677" spans="1:10" x14ac:dyDescent="0.25">
      <c r="A2677" s="33">
        <v>138602</v>
      </c>
      <c r="B2677" s="33" t="s">
        <v>7368</v>
      </c>
      <c r="C2677" s="33" t="s">
        <v>7369</v>
      </c>
      <c r="D2677" s="33">
        <v>2100</v>
      </c>
      <c r="E2677" s="33" t="s">
        <v>543</v>
      </c>
      <c r="F2677" s="33" t="s">
        <v>7370</v>
      </c>
      <c r="G2677" s="33" t="s">
        <v>6920</v>
      </c>
      <c r="H2677" s="33" t="s">
        <v>6624</v>
      </c>
      <c r="I2677" s="33" t="s">
        <v>7061</v>
      </c>
      <c r="J2677" s="88" t="str">
        <f t="shared" si="41"/>
        <v>GVBS Hertenhof, Schotensesteenweg 69, 2100 DEURNE</v>
      </c>
    </row>
    <row r="2678" spans="1:10" x14ac:dyDescent="0.25">
      <c r="A2678" s="33">
        <v>138611</v>
      </c>
      <c r="B2678" s="33" t="s">
        <v>7371</v>
      </c>
      <c r="C2678" s="33" t="s">
        <v>7372</v>
      </c>
      <c r="D2678" s="33">
        <v>9900</v>
      </c>
      <c r="E2678" s="33" t="s">
        <v>483</v>
      </c>
      <c r="F2678" s="33" t="s">
        <v>7475</v>
      </c>
      <c r="G2678" s="33" t="s">
        <v>6925</v>
      </c>
      <c r="H2678" s="33" t="s">
        <v>6637</v>
      </c>
      <c r="I2678" s="33" t="s">
        <v>7388</v>
      </c>
      <c r="J2678" s="88" t="str">
        <f t="shared" si="41"/>
        <v>VBS De Kleine Helden, Boelare 145, 9900 EEKLO</v>
      </c>
    </row>
    <row r="2679" spans="1:10" x14ac:dyDescent="0.25">
      <c r="A2679" s="33">
        <v>138628</v>
      </c>
      <c r="B2679" s="33" t="s">
        <v>5889</v>
      </c>
      <c r="C2679" s="33" t="s">
        <v>4510</v>
      </c>
      <c r="D2679" s="33">
        <v>9111</v>
      </c>
      <c r="E2679" s="33" t="s">
        <v>610</v>
      </c>
      <c r="F2679" s="33" t="s">
        <v>1527</v>
      </c>
      <c r="G2679" s="33" t="s">
        <v>6925</v>
      </c>
      <c r="H2679" s="33" t="s">
        <v>6637</v>
      </c>
      <c r="I2679" s="33" t="s">
        <v>7388</v>
      </c>
      <c r="J2679" s="88" t="str">
        <f t="shared" si="41"/>
        <v>VBS De Ritsheuvel Berkenboom, Kemzekestraat 20, 9111 BELSELE</v>
      </c>
    </row>
    <row r="2680" spans="1:10" x14ac:dyDescent="0.25">
      <c r="A2680" s="33">
        <v>138644</v>
      </c>
      <c r="B2680" s="33" t="s">
        <v>10826</v>
      </c>
      <c r="C2680" s="33" t="s">
        <v>7373</v>
      </c>
      <c r="D2680" s="33">
        <v>8000</v>
      </c>
      <c r="E2680" s="33" t="s">
        <v>387</v>
      </c>
      <c r="F2680" s="33" t="s">
        <v>7476</v>
      </c>
      <c r="G2680" s="33" t="s">
        <v>10872</v>
      </c>
      <c r="H2680" s="33" t="s">
        <v>10873</v>
      </c>
      <c r="I2680" s="33" t="s">
        <v>10874</v>
      </c>
      <c r="J2680" s="88" t="str">
        <f t="shared" si="41"/>
        <v>GO! BS De Stempel, Karel Ledeganckstraat 3, 8000 BRUGGE</v>
      </c>
    </row>
    <row r="2681" spans="1:10" x14ac:dyDescent="0.25">
      <c r="A2681" s="33">
        <v>138651</v>
      </c>
      <c r="B2681" s="33" t="s">
        <v>7374</v>
      </c>
      <c r="C2681" s="33" t="s">
        <v>7375</v>
      </c>
      <c r="D2681" s="33">
        <v>9800</v>
      </c>
      <c r="E2681" s="33" t="s">
        <v>480</v>
      </c>
      <c r="F2681" s="33" t="s">
        <v>10271</v>
      </c>
      <c r="G2681" s="33" t="s">
        <v>6925</v>
      </c>
      <c r="H2681" s="33" t="s">
        <v>6637</v>
      </c>
      <c r="I2681" s="33" t="s">
        <v>7388</v>
      </c>
      <c r="J2681" s="88" t="str">
        <f t="shared" si="41"/>
        <v>VBS Het Leerbos, Ten Bosse 140, 9800 DEINZE</v>
      </c>
    </row>
    <row r="2682" spans="1:10" x14ac:dyDescent="0.25">
      <c r="A2682" s="33">
        <v>138685</v>
      </c>
      <c r="B2682" s="33" t="s">
        <v>7377</v>
      </c>
      <c r="C2682" s="33" t="s">
        <v>4597</v>
      </c>
      <c r="D2682" s="33">
        <v>9550</v>
      </c>
      <c r="E2682" s="33" t="s">
        <v>470</v>
      </c>
      <c r="F2682" s="33" t="s">
        <v>1613</v>
      </c>
      <c r="G2682" s="33" t="s">
        <v>10864</v>
      </c>
      <c r="H2682" s="33" t="s">
        <v>10865</v>
      </c>
      <c r="I2682" s="33" t="s">
        <v>10866</v>
      </c>
      <c r="J2682" s="88" t="str">
        <f t="shared" si="41"/>
        <v>GBS De Kersentuin, Tuinwijkstraat 2, 9550 HERZELE</v>
      </c>
    </row>
    <row r="2683" spans="1:10" x14ac:dyDescent="0.25">
      <c r="A2683" s="33">
        <v>138693</v>
      </c>
      <c r="B2683" s="33" t="s">
        <v>7378</v>
      </c>
      <c r="C2683" s="33" t="s">
        <v>4179</v>
      </c>
      <c r="D2683" s="33">
        <v>8650</v>
      </c>
      <c r="E2683" s="33" t="s">
        <v>4180</v>
      </c>
      <c r="F2683" s="33" t="s">
        <v>2107</v>
      </c>
      <c r="G2683" s="33" t="s">
        <v>10872</v>
      </c>
      <c r="H2683" s="33" t="s">
        <v>10873</v>
      </c>
      <c r="I2683" s="33" t="s">
        <v>10874</v>
      </c>
      <c r="J2683" s="88" t="str">
        <f t="shared" si="41"/>
        <v>VBS Schooltrio afdeling Klerken, Smissestraat 7, 8650 KLERKEN</v>
      </c>
    </row>
    <row r="2684" spans="1:10" x14ac:dyDescent="0.25">
      <c r="A2684" s="33">
        <v>138719</v>
      </c>
      <c r="B2684" s="33" t="s">
        <v>6598</v>
      </c>
      <c r="C2684" s="33" t="s">
        <v>6599</v>
      </c>
      <c r="D2684" s="33">
        <v>3910</v>
      </c>
      <c r="E2684" s="33" t="s">
        <v>6654</v>
      </c>
      <c r="F2684" s="33" t="s">
        <v>7379</v>
      </c>
      <c r="G2684" s="33" t="s">
        <v>10394</v>
      </c>
      <c r="H2684" s="33" t="s">
        <v>10395</v>
      </c>
      <c r="I2684" s="33" t="s">
        <v>10396</v>
      </c>
      <c r="J2684" s="88" t="str">
        <f t="shared" si="41"/>
        <v>VBS de Libellenschool, Sooi Willemsplein 3, 3910 PELT</v>
      </c>
    </row>
    <row r="2685" spans="1:10" x14ac:dyDescent="0.25">
      <c r="A2685" s="33">
        <v>138909</v>
      </c>
      <c r="B2685" s="33" t="s">
        <v>7380</v>
      </c>
      <c r="C2685" s="33" t="s">
        <v>7381</v>
      </c>
      <c r="D2685" s="33">
        <v>3511</v>
      </c>
      <c r="E2685" s="33" t="s">
        <v>701</v>
      </c>
      <c r="F2685" s="33" t="s">
        <v>7382</v>
      </c>
      <c r="G2685" s="33" t="s">
        <v>10394</v>
      </c>
      <c r="H2685" s="33" t="s">
        <v>10395</v>
      </c>
      <c r="I2685" s="33" t="s">
        <v>10396</v>
      </c>
      <c r="J2685" s="88" t="str">
        <f t="shared" si="41"/>
        <v>VBS Kindcentrum Straal, Stevoortse kiezel 119, 3511 KURINGEN</v>
      </c>
    </row>
    <row r="2686" spans="1:10" x14ac:dyDescent="0.25">
      <c r="A2686" s="33">
        <v>139113</v>
      </c>
      <c r="B2686" s="33" t="s">
        <v>6894</v>
      </c>
      <c r="C2686" s="33" t="s">
        <v>6597</v>
      </c>
      <c r="D2686" s="33">
        <v>8830</v>
      </c>
      <c r="E2686" s="33" t="s">
        <v>713</v>
      </c>
      <c r="F2686" s="33" t="s">
        <v>7477</v>
      </c>
      <c r="G2686" s="33" t="s">
        <v>6925</v>
      </c>
      <c r="H2686" s="33" t="s">
        <v>6637</v>
      </c>
      <c r="I2686" s="33" t="s">
        <v>7388</v>
      </c>
      <c r="J2686" s="88" t="str">
        <f t="shared" si="41"/>
        <v>VBS Freinetschool De Kasteeltuin, Koolskampstraat 26, 8830 HOOGLEDE</v>
      </c>
    </row>
    <row r="2687" spans="1:10" x14ac:dyDescent="0.25">
      <c r="A2687" s="33">
        <v>139121</v>
      </c>
      <c r="B2687" s="33" t="s">
        <v>7383</v>
      </c>
      <c r="C2687" s="33" t="s">
        <v>7478</v>
      </c>
      <c r="D2687" s="33">
        <v>8500</v>
      </c>
      <c r="E2687" s="33" t="s">
        <v>411</v>
      </c>
      <c r="F2687" s="33" t="s">
        <v>7384</v>
      </c>
      <c r="G2687" s="33" t="s">
        <v>6925</v>
      </c>
      <c r="H2687" s="33" t="s">
        <v>6637</v>
      </c>
      <c r="I2687" s="33" t="s">
        <v>7388</v>
      </c>
      <c r="J2687" s="88" t="str">
        <f t="shared" si="41"/>
        <v>GO! BS De Kleine Kunstgalerij, Burgemeester Felix de Bethunelaa 4 bus A, 8500 KORTRIJK</v>
      </c>
    </row>
    <row r="2688" spans="1:10" x14ac:dyDescent="0.25">
      <c r="A2688" s="33">
        <v>139154</v>
      </c>
      <c r="B2688" s="33" t="s">
        <v>7385</v>
      </c>
      <c r="C2688" s="33" t="s">
        <v>7386</v>
      </c>
      <c r="D2688" s="33">
        <v>2018</v>
      </c>
      <c r="E2688" s="33" t="s">
        <v>2896</v>
      </c>
      <c r="F2688" s="33" t="s">
        <v>5988</v>
      </c>
      <c r="G2688" s="33" t="s">
        <v>10516</v>
      </c>
      <c r="H2688" s="33" t="s">
        <v>10517</v>
      </c>
      <c r="I2688" s="33" t="s">
        <v>10518</v>
      </c>
      <c r="J2688" s="88" t="str">
        <f t="shared" si="41"/>
        <v>VKSBO KOCA, Rudolfstraat 16, 2018 ANTWERPEN</v>
      </c>
    </row>
    <row r="2689" spans="1:10" x14ac:dyDescent="0.25">
      <c r="A2689" s="33">
        <v>143511</v>
      </c>
      <c r="B2689" s="33" t="s">
        <v>10272</v>
      </c>
      <c r="C2689" s="33" t="s">
        <v>10273</v>
      </c>
      <c r="D2689" s="33">
        <v>8750</v>
      </c>
      <c r="E2689" s="33" t="s">
        <v>33</v>
      </c>
      <c r="F2689" s="33" t="s">
        <v>10274</v>
      </c>
      <c r="G2689" s="33" t="s">
        <v>10872</v>
      </c>
      <c r="H2689" s="33" t="s">
        <v>10873</v>
      </c>
      <c r="I2689" s="33" t="s">
        <v>10874</v>
      </c>
      <c r="J2689" s="88" t="str">
        <f t="shared" si="41"/>
        <v>VBS Sint-Elooi, Rozendalestraat 125, 8750 WINGENE</v>
      </c>
    </row>
    <row r="2690" spans="1:10" x14ac:dyDescent="0.25">
      <c r="A2690" s="33">
        <v>143529</v>
      </c>
      <c r="B2690" s="33" t="s">
        <v>10275</v>
      </c>
      <c r="C2690" s="33" t="s">
        <v>10276</v>
      </c>
      <c r="D2690" s="33">
        <v>1800</v>
      </c>
      <c r="E2690" s="33" t="s">
        <v>271</v>
      </c>
      <c r="F2690" s="33" t="s">
        <v>10277</v>
      </c>
      <c r="G2690" s="33" t="s">
        <v>6916</v>
      </c>
      <c r="H2690" s="33" t="s">
        <v>6621</v>
      </c>
      <c r="I2690" s="33" t="s">
        <v>7058</v>
      </c>
      <c r="J2690" s="88" t="str">
        <f t="shared" si="41"/>
        <v>GO!BS tienerschool Tangram, Broekplein 9, 1800 VILVOORDE</v>
      </c>
    </row>
    <row r="2691" spans="1:10" x14ac:dyDescent="0.25">
      <c r="A2691" s="33">
        <v>143537</v>
      </c>
      <c r="B2691" s="33" t="s">
        <v>6628</v>
      </c>
      <c r="C2691" s="33" t="s">
        <v>10278</v>
      </c>
      <c r="D2691" s="33">
        <v>1780</v>
      </c>
      <c r="E2691" s="33" t="s">
        <v>528</v>
      </c>
      <c r="F2691" s="33" t="s">
        <v>5204</v>
      </c>
      <c r="G2691" s="33" t="s">
        <v>6916</v>
      </c>
      <c r="H2691" s="33" t="s">
        <v>6621</v>
      </c>
      <c r="I2691" s="33" t="s">
        <v>7058</v>
      </c>
      <c r="J2691" s="88" t="str">
        <f t="shared" ref="J2691:J2754" si="42">IF(A2691="","",B2691&amp;", "&amp;C2691&amp;", "&amp;D2691&amp;" "&amp;E2691)</f>
        <v>GO! BS Kameleon, Diepestraat 28, 1780 WEMMEL</v>
      </c>
    </row>
    <row r="2692" spans="1:10" x14ac:dyDescent="0.25">
      <c r="A2692" s="33">
        <v>143545</v>
      </c>
      <c r="B2692" s="33" t="s">
        <v>10827</v>
      </c>
      <c r="C2692" s="33" t="s">
        <v>5011</v>
      </c>
      <c r="D2692" s="33">
        <v>9140</v>
      </c>
      <c r="E2692" s="33" t="s">
        <v>324</v>
      </c>
      <c r="F2692" s="33" t="s">
        <v>10828</v>
      </c>
      <c r="G2692" s="33" t="s">
        <v>6925</v>
      </c>
      <c r="H2692" s="33" t="s">
        <v>6637</v>
      </c>
      <c r="I2692" s="33" t="s">
        <v>7388</v>
      </c>
      <c r="J2692" s="88" t="str">
        <f t="shared" si="42"/>
        <v>GO! BS Freinet De Kolibrie, Kerkstraat 14, 9140 TEMSE</v>
      </c>
    </row>
    <row r="2693" spans="1:10" x14ac:dyDescent="0.25">
      <c r="A2693" s="33">
        <v>143552</v>
      </c>
      <c r="B2693" s="33" t="s">
        <v>5330</v>
      </c>
      <c r="C2693" s="33" t="s">
        <v>3306</v>
      </c>
      <c r="D2693" s="33">
        <v>1674</v>
      </c>
      <c r="E2693" s="33" t="s">
        <v>510</v>
      </c>
      <c r="F2693" s="33" t="s">
        <v>1282</v>
      </c>
      <c r="G2693" s="33" t="s">
        <v>6916</v>
      </c>
      <c r="H2693" s="33" t="s">
        <v>6621</v>
      </c>
      <c r="I2693" s="33" t="s">
        <v>7058</v>
      </c>
      <c r="J2693" s="88" t="str">
        <f t="shared" si="42"/>
        <v>VBS Spring in't Veld, Kareelstraat 19, 1674 BELLINGEN</v>
      </c>
    </row>
    <row r="2694" spans="1:10" x14ac:dyDescent="0.25">
      <c r="A2694" s="33">
        <v>143578</v>
      </c>
      <c r="B2694" s="33" t="s">
        <v>10279</v>
      </c>
      <c r="C2694" s="33" t="s">
        <v>10280</v>
      </c>
      <c r="D2694" s="33">
        <v>9120</v>
      </c>
      <c r="E2694" s="33" t="s">
        <v>327</v>
      </c>
      <c r="F2694" s="33" t="s">
        <v>5130</v>
      </c>
      <c r="G2694" s="33" t="s">
        <v>6925</v>
      </c>
      <c r="H2694" s="33" t="s">
        <v>6637</v>
      </c>
      <c r="I2694" s="33" t="s">
        <v>7388</v>
      </c>
      <c r="J2694" s="88" t="str">
        <f t="shared" si="42"/>
        <v>GO! BS Leefschool De Wollewei, Zandstraat 26 bus B, 9120 BEVEREN-WAAS</v>
      </c>
    </row>
    <row r="2695" spans="1:10" x14ac:dyDescent="0.25">
      <c r="A2695" s="33">
        <v>143586</v>
      </c>
      <c r="B2695" s="33" t="s">
        <v>10281</v>
      </c>
      <c r="C2695" s="33" t="s">
        <v>5101</v>
      </c>
      <c r="D2695" s="33">
        <v>9500</v>
      </c>
      <c r="E2695" s="33" t="s">
        <v>468</v>
      </c>
      <c r="F2695" s="33" t="s">
        <v>2501</v>
      </c>
      <c r="G2695" s="33" t="s">
        <v>10864</v>
      </c>
      <c r="H2695" s="33" t="s">
        <v>10865</v>
      </c>
      <c r="I2695" s="33" t="s">
        <v>10866</v>
      </c>
      <c r="J2695" s="88" t="str">
        <f t="shared" si="42"/>
        <v>VBS 't Zarlarhartje, Rekestraat 13, 9500 GERAARDSBERGEN</v>
      </c>
    </row>
    <row r="2696" spans="1:10" x14ac:dyDescent="0.25">
      <c r="A2696" s="33">
        <v>143594</v>
      </c>
      <c r="B2696" s="33" t="s">
        <v>10282</v>
      </c>
      <c r="C2696" s="33" t="s">
        <v>10283</v>
      </c>
      <c r="D2696" s="33">
        <v>2100</v>
      </c>
      <c r="E2696" s="33" t="s">
        <v>543</v>
      </c>
      <c r="F2696" s="33" t="s">
        <v>10284</v>
      </c>
      <c r="G2696" s="33" t="s">
        <v>6920</v>
      </c>
      <c r="H2696" s="33" t="s">
        <v>6624</v>
      </c>
      <c r="I2696" s="33" t="s">
        <v>7061</v>
      </c>
      <c r="J2696" s="88" t="str">
        <f t="shared" si="42"/>
        <v>VBS Dromenvanger, Coeveltstraat 7_A, 2100 DEURNE</v>
      </c>
    </row>
    <row r="2697" spans="1:10" x14ac:dyDescent="0.25">
      <c r="A2697" s="33">
        <v>143602</v>
      </c>
      <c r="B2697" s="33" t="s">
        <v>10285</v>
      </c>
      <c r="C2697" s="33" t="s">
        <v>3689</v>
      </c>
      <c r="D2697" s="33">
        <v>2590</v>
      </c>
      <c r="E2697" s="33" t="s">
        <v>318</v>
      </c>
      <c r="F2697" s="33" t="s">
        <v>1664</v>
      </c>
      <c r="G2697" s="33" t="s">
        <v>10394</v>
      </c>
      <c r="H2697" s="33" t="s">
        <v>10395</v>
      </c>
      <c r="I2697" s="33" t="s">
        <v>10396</v>
      </c>
      <c r="J2697" s="88" t="str">
        <f t="shared" si="42"/>
        <v>GBS Berlaar-Heikant, Aarschotsebaan 60, 2590 BERLAAR</v>
      </c>
    </row>
    <row r="2698" spans="1:10" x14ac:dyDescent="0.25">
      <c r="A2698" s="33">
        <v>143611</v>
      </c>
      <c r="B2698" s="33" t="s">
        <v>6868</v>
      </c>
      <c r="C2698" s="33" t="s">
        <v>4980</v>
      </c>
      <c r="D2698" s="33">
        <v>2801</v>
      </c>
      <c r="E2698" s="33" t="s">
        <v>880</v>
      </c>
      <c r="F2698" s="33" t="s">
        <v>1967</v>
      </c>
      <c r="G2698" s="33" t="s">
        <v>6925</v>
      </c>
      <c r="H2698" s="33" t="s">
        <v>6637</v>
      </c>
      <c r="I2698" s="33" t="s">
        <v>7388</v>
      </c>
      <c r="J2698" s="88" t="str">
        <f t="shared" si="42"/>
        <v>VBS De Vlieger, Steenweg op Heindonk 8, 2801 HEFFEN</v>
      </c>
    </row>
    <row r="2699" spans="1:10" x14ac:dyDescent="0.25">
      <c r="A2699" s="33">
        <v>143727</v>
      </c>
      <c r="B2699" s="33" t="s">
        <v>11026</v>
      </c>
      <c r="C2699" s="33" t="s">
        <v>10286</v>
      </c>
      <c r="D2699" s="33">
        <v>2600</v>
      </c>
      <c r="E2699" s="33" t="s">
        <v>590</v>
      </c>
      <c r="F2699" s="33" t="s">
        <v>6063</v>
      </c>
      <c r="G2699" s="33" t="s">
        <v>10516</v>
      </c>
      <c r="H2699" s="33" t="s">
        <v>10517</v>
      </c>
      <c r="I2699" s="33" t="s">
        <v>10518</v>
      </c>
      <c r="J2699" s="88" t="str">
        <f t="shared" si="42"/>
        <v>VBSBO-school de Merode, Sint-Hubertusstraat 12, 2600 BERCHEM</v>
      </c>
    </row>
    <row r="2700" spans="1:10" x14ac:dyDescent="0.25">
      <c r="A2700" s="33">
        <v>143743</v>
      </c>
      <c r="B2700" s="33" t="s">
        <v>6652</v>
      </c>
      <c r="C2700" s="33" t="s">
        <v>3071</v>
      </c>
      <c r="D2700" s="33">
        <v>3940</v>
      </c>
      <c r="E2700" s="33" t="s">
        <v>361</v>
      </c>
      <c r="F2700" s="33" t="s">
        <v>1044</v>
      </c>
      <c r="G2700" s="33" t="s">
        <v>10394</v>
      </c>
      <c r="H2700" s="33" t="s">
        <v>10395</v>
      </c>
      <c r="I2700" s="33" t="s">
        <v>10396</v>
      </c>
      <c r="J2700" s="88" t="str">
        <f t="shared" si="42"/>
        <v>GO! BS Ter Duinen, Rode Kruisplein 8, 3940 HECHTEL</v>
      </c>
    </row>
    <row r="2701" spans="1:10" x14ac:dyDescent="0.25">
      <c r="A2701" s="33">
        <v>143768</v>
      </c>
      <c r="B2701" s="33" t="s">
        <v>11027</v>
      </c>
      <c r="C2701" s="33" t="s">
        <v>8716</v>
      </c>
      <c r="D2701" s="33">
        <v>2440</v>
      </c>
      <c r="E2701" s="33" t="s">
        <v>308</v>
      </c>
      <c r="F2701" s="33" t="s">
        <v>8717</v>
      </c>
      <c r="G2701" s="33" t="s">
        <v>6925</v>
      </c>
      <c r="H2701" s="33" t="s">
        <v>6637</v>
      </c>
      <c r="I2701" s="33" t="s">
        <v>7388</v>
      </c>
      <c r="J2701" s="88" t="str">
        <f t="shared" si="42"/>
        <v>VBS Steinerschool De Nieuwe Maan Geel, Larum 8, 2440 GEEL</v>
      </c>
    </row>
    <row r="2702" spans="1:10" x14ac:dyDescent="0.25">
      <c r="A2702" s="33">
        <v>143834</v>
      </c>
      <c r="B2702" s="33" t="s">
        <v>10287</v>
      </c>
      <c r="C2702" s="33" t="s">
        <v>10288</v>
      </c>
      <c r="D2702" s="33">
        <v>1030</v>
      </c>
      <c r="E2702" s="33" t="s">
        <v>249</v>
      </c>
      <c r="F2702" s="33" t="s">
        <v>11028</v>
      </c>
      <c r="G2702" s="33" t="s">
        <v>6916</v>
      </c>
      <c r="H2702" s="33" t="s">
        <v>6621</v>
      </c>
      <c r="I2702" s="33" t="s">
        <v>7058</v>
      </c>
      <c r="J2702" s="88" t="str">
        <f t="shared" si="42"/>
        <v>VBS Kompas, Gallaitstraat 58, 1030 SCHAARBEEK</v>
      </c>
    </row>
    <row r="2703" spans="1:10" x14ac:dyDescent="0.25">
      <c r="A2703" s="33">
        <v>143867</v>
      </c>
      <c r="B2703" s="33" t="s">
        <v>11029</v>
      </c>
      <c r="C2703" s="33" t="s">
        <v>10289</v>
      </c>
      <c r="D2703" s="33">
        <v>8550</v>
      </c>
      <c r="E2703" s="33" t="s">
        <v>415</v>
      </c>
      <c r="F2703" s="33" t="s">
        <v>10290</v>
      </c>
      <c r="G2703" s="33" t="s">
        <v>10872</v>
      </c>
      <c r="H2703" s="33" t="s">
        <v>10873</v>
      </c>
      <c r="I2703" s="33" t="s">
        <v>10874</v>
      </c>
      <c r="J2703" s="88" t="str">
        <f t="shared" si="42"/>
        <v>GBS Zwevegem-Knokke, Maria Bernardastraat 1_A, 8550 ZWEVEGEM</v>
      </c>
    </row>
    <row r="2704" spans="1:10" x14ac:dyDescent="0.25">
      <c r="A2704" s="33">
        <v>143883</v>
      </c>
      <c r="B2704" s="33" t="s">
        <v>10291</v>
      </c>
      <c r="C2704" s="33" t="s">
        <v>10292</v>
      </c>
      <c r="D2704" s="33">
        <v>8570</v>
      </c>
      <c r="E2704" s="33" t="s">
        <v>759</v>
      </c>
      <c r="F2704" s="33" t="s">
        <v>10293</v>
      </c>
      <c r="G2704" s="33" t="s">
        <v>6925</v>
      </c>
      <c r="H2704" s="33" t="s">
        <v>6637</v>
      </c>
      <c r="I2704" s="33" t="s">
        <v>7388</v>
      </c>
      <c r="J2704" s="88" t="str">
        <f t="shared" si="42"/>
        <v>VBS School met de Bijbel Mijn Oogappel, Peter Benoitstraat 17, 8570 ANZEGEM</v>
      </c>
    </row>
    <row r="2705" spans="1:10" x14ac:dyDescent="0.25">
      <c r="A2705" s="33">
        <v>144576</v>
      </c>
      <c r="B2705" s="33" t="s">
        <v>10829</v>
      </c>
      <c r="C2705" s="33" t="s">
        <v>10830</v>
      </c>
      <c r="D2705" s="33">
        <v>2500</v>
      </c>
      <c r="E2705" s="33" t="s">
        <v>311</v>
      </c>
      <c r="F2705" s="33" t="s">
        <v>10831</v>
      </c>
      <c r="G2705" s="33" t="s">
        <v>10516</v>
      </c>
      <c r="H2705" s="33" t="s">
        <v>10517</v>
      </c>
      <c r="I2705" s="33" t="s">
        <v>10518</v>
      </c>
      <c r="J2705" s="88" t="str">
        <f t="shared" si="42"/>
        <v>GO! BSBO 't Vestje, Rederijkerslei 4, 2500 LIER</v>
      </c>
    </row>
    <row r="2706" spans="1:10" x14ac:dyDescent="0.25">
      <c r="A2706" s="33">
        <v>144675</v>
      </c>
      <c r="B2706" s="33" t="s">
        <v>10832</v>
      </c>
      <c r="C2706" s="33" t="s">
        <v>3598</v>
      </c>
      <c r="D2706" s="33">
        <v>3290</v>
      </c>
      <c r="E2706" s="33" t="s">
        <v>350</v>
      </c>
      <c r="F2706" s="33" t="s">
        <v>10833</v>
      </c>
      <c r="G2706" s="33" t="s">
        <v>6920</v>
      </c>
      <c r="H2706" s="33" t="s">
        <v>6624</v>
      </c>
      <c r="I2706" s="33" t="s">
        <v>7061</v>
      </c>
      <c r="J2706" s="88" t="str">
        <f t="shared" si="42"/>
        <v>VBS De kleine TOEKAN, Kerkstraat 11, 3290 DIEST</v>
      </c>
    </row>
    <row r="2707" spans="1:10" x14ac:dyDescent="0.25">
      <c r="A2707" s="33">
        <v>144683</v>
      </c>
      <c r="B2707" s="33" t="s">
        <v>10834</v>
      </c>
      <c r="C2707" s="33" t="s">
        <v>10835</v>
      </c>
      <c r="D2707" s="33">
        <v>2018</v>
      </c>
      <c r="E2707" s="33" t="s">
        <v>2896</v>
      </c>
      <c r="F2707" s="33" t="s">
        <v>10836</v>
      </c>
      <c r="G2707" s="33" t="s">
        <v>6920</v>
      </c>
      <c r="H2707" s="33" t="s">
        <v>6624</v>
      </c>
      <c r="I2707" s="33" t="s">
        <v>7061</v>
      </c>
      <c r="J2707" s="88" t="str">
        <f t="shared" si="42"/>
        <v>SBS Expedissimo, Molenstraat 24, 2018 ANTWERPEN</v>
      </c>
    </row>
    <row r="2708" spans="1:10" x14ac:dyDescent="0.25">
      <c r="A2708" s="33">
        <v>144691</v>
      </c>
      <c r="B2708" s="33" t="s">
        <v>10837</v>
      </c>
      <c r="C2708" s="33" t="s">
        <v>10838</v>
      </c>
      <c r="D2708" s="33">
        <v>3770</v>
      </c>
      <c r="E2708" s="33" t="s">
        <v>2</v>
      </c>
      <c r="F2708" s="33" t="s">
        <v>11030</v>
      </c>
      <c r="G2708" s="33" t="s">
        <v>10394</v>
      </c>
      <c r="H2708" s="33" t="s">
        <v>10395</v>
      </c>
      <c r="I2708" s="33" t="s">
        <v>10396</v>
      </c>
      <c r="J2708" s="88" t="str">
        <f t="shared" si="42"/>
        <v>VBS Kanne, St.-Hubertusstraat 9, 3770 RIEMST</v>
      </c>
    </row>
    <row r="2709" spans="1:10" x14ac:dyDescent="0.25">
      <c r="A2709" s="33">
        <v>144709</v>
      </c>
      <c r="B2709" s="33" t="s">
        <v>10839</v>
      </c>
      <c r="C2709" s="33" t="s">
        <v>10840</v>
      </c>
      <c r="D2709" s="33">
        <v>1080</v>
      </c>
      <c r="E2709" s="33" t="s">
        <v>488</v>
      </c>
      <c r="F2709" s="33" t="s">
        <v>11031</v>
      </c>
      <c r="G2709" s="33" t="s">
        <v>6916</v>
      </c>
      <c r="H2709" s="33" t="s">
        <v>6621</v>
      </c>
      <c r="I2709" s="33" t="s">
        <v>7058</v>
      </c>
      <c r="J2709" s="88" t="str">
        <f t="shared" si="42"/>
        <v>GO! BS Ulens, Ulensstraat 40, 1080 SINT-JANS-MOLENBEEK</v>
      </c>
    </row>
    <row r="2710" spans="1:10" x14ac:dyDescent="0.25">
      <c r="A2710" s="33">
        <v>144725</v>
      </c>
      <c r="B2710" s="33" t="s">
        <v>10845</v>
      </c>
      <c r="C2710" s="33" t="s">
        <v>10846</v>
      </c>
      <c r="D2710" s="33">
        <v>9472</v>
      </c>
      <c r="E2710" s="33" t="s">
        <v>10847</v>
      </c>
      <c r="F2710" s="33" t="s">
        <v>11032</v>
      </c>
      <c r="G2710" s="33" t="s">
        <v>10864</v>
      </c>
      <c r="H2710" s="33" t="s">
        <v>10865</v>
      </c>
      <c r="I2710" s="33" t="s">
        <v>10866</v>
      </c>
      <c r="J2710" s="88" t="str">
        <f t="shared" si="42"/>
        <v>GBS Iddergem "De Toverlelie", Leliestraat 1, 9472 IDDERGEM</v>
      </c>
    </row>
    <row r="2711" spans="1:10" x14ac:dyDescent="0.25">
      <c r="A2711" s="33">
        <v>144733</v>
      </c>
      <c r="B2711" s="33" t="s">
        <v>10848</v>
      </c>
      <c r="C2711" s="33" t="s">
        <v>10822</v>
      </c>
      <c r="D2711" s="33">
        <v>2018</v>
      </c>
      <c r="E2711" s="33" t="s">
        <v>2896</v>
      </c>
      <c r="F2711" s="33" t="s">
        <v>10849</v>
      </c>
      <c r="G2711" s="33" t="s">
        <v>6920</v>
      </c>
      <c r="H2711" s="33" t="s">
        <v>6624</v>
      </c>
      <c r="I2711" s="33" t="s">
        <v>7061</v>
      </c>
      <c r="J2711" s="88" t="str">
        <f t="shared" si="42"/>
        <v>GO! BS VONK!, Lamorinièrestraat 231, 2018 ANTWERPEN</v>
      </c>
    </row>
    <row r="2712" spans="1:10" x14ac:dyDescent="0.25">
      <c r="A2712" s="33">
        <v>144741</v>
      </c>
      <c r="B2712" s="33" t="s">
        <v>10850</v>
      </c>
      <c r="C2712" s="33" t="s">
        <v>10851</v>
      </c>
      <c r="D2712" s="33">
        <v>3900</v>
      </c>
      <c r="E2712" s="33" t="s">
        <v>6654</v>
      </c>
      <c r="F2712" s="33" t="s">
        <v>10852</v>
      </c>
      <c r="G2712" s="33" t="s">
        <v>10394</v>
      </c>
      <c r="H2712" s="33" t="s">
        <v>10395</v>
      </c>
      <c r="I2712" s="33" t="s">
        <v>10396</v>
      </c>
      <c r="J2712" s="88" t="str">
        <f t="shared" si="42"/>
        <v>VBS Clementiaanschool, Holvenstraat 82, 3900 PELT</v>
      </c>
    </row>
    <row r="2713" spans="1:10" x14ac:dyDescent="0.25">
      <c r="A2713" s="33">
        <v>144758</v>
      </c>
      <c r="B2713" s="33" t="s">
        <v>10853</v>
      </c>
      <c r="C2713" s="33" t="s">
        <v>10854</v>
      </c>
      <c r="D2713" s="33">
        <v>8570</v>
      </c>
      <c r="E2713" s="33" t="s">
        <v>759</v>
      </c>
      <c r="F2713" s="33" t="s">
        <v>11033</v>
      </c>
      <c r="G2713" s="33" t="s">
        <v>10872</v>
      </c>
      <c r="H2713" s="33" t="s">
        <v>10873</v>
      </c>
      <c r="I2713" s="33" t="s">
        <v>10874</v>
      </c>
      <c r="J2713" s="88" t="str">
        <f t="shared" si="42"/>
        <v>VBS De Goede Basis: De Verrekijker, Blaarhoekstraat 5, 8570 ANZEGEM</v>
      </c>
    </row>
    <row r="2714" spans="1:10" x14ac:dyDescent="0.25">
      <c r="A2714" s="33">
        <v>145995</v>
      </c>
      <c r="B2714" s="33" t="s">
        <v>11034</v>
      </c>
      <c r="C2714" s="33" t="s">
        <v>4392</v>
      </c>
      <c r="D2714" s="33">
        <v>8720</v>
      </c>
      <c r="E2714" s="33" t="s">
        <v>799</v>
      </c>
      <c r="F2714" s="33" t="s">
        <v>11035</v>
      </c>
      <c r="G2714" s="33" t="s">
        <v>10516</v>
      </c>
      <c r="H2714" s="33" t="s">
        <v>10517</v>
      </c>
      <c r="I2714" s="33" t="s">
        <v>10518</v>
      </c>
      <c r="J2714" s="88" t="str">
        <f t="shared" si="42"/>
        <v>GBSBO De Ruimtevaarder, Statiestraat 53, 8720 DENTERGEM</v>
      </c>
    </row>
    <row r="2715" spans="1:10" x14ac:dyDescent="0.25">
      <c r="A2715" s="33">
        <v>146019</v>
      </c>
      <c r="B2715" s="33" t="s">
        <v>11036</v>
      </c>
      <c r="C2715" s="33" t="s">
        <v>6173</v>
      </c>
      <c r="D2715" s="33">
        <v>3580</v>
      </c>
      <c r="E2715" s="33" t="s">
        <v>24</v>
      </c>
      <c r="F2715" s="33" t="s">
        <v>6174</v>
      </c>
      <c r="G2715" s="33" t="s">
        <v>6912</v>
      </c>
      <c r="H2715" s="33" t="s">
        <v>6616</v>
      </c>
      <c r="I2715" s="33" t="s">
        <v>7081</v>
      </c>
      <c r="J2715" s="88" t="str">
        <f t="shared" si="42"/>
        <v>VBSBO De Brug 2, Maasheide 17, 3580 BERINGEN</v>
      </c>
    </row>
    <row r="2716" spans="1:10" x14ac:dyDescent="0.25">
      <c r="A2716" s="33">
        <v>146027</v>
      </c>
      <c r="B2716" s="33" t="s">
        <v>11037</v>
      </c>
      <c r="C2716" s="33" t="s">
        <v>11038</v>
      </c>
      <c r="D2716" s="33">
        <v>8310</v>
      </c>
      <c r="E2716" s="33" t="s">
        <v>402</v>
      </c>
      <c r="F2716" s="33" t="s">
        <v>11039</v>
      </c>
      <c r="G2716" s="33" t="s">
        <v>10516</v>
      </c>
      <c r="H2716" s="33" t="s">
        <v>10517</v>
      </c>
      <c r="I2716" s="33" t="s">
        <v>10518</v>
      </c>
      <c r="J2716" s="88" t="str">
        <f t="shared" si="42"/>
        <v>VLSBO De Polder, Polderstraat 78, 8310 SINT-KRUIS</v>
      </c>
    </row>
    <row r="2717" spans="1:10" x14ac:dyDescent="0.25">
      <c r="A2717" s="33">
        <v>146035</v>
      </c>
      <c r="B2717" s="33" t="s">
        <v>11040</v>
      </c>
      <c r="C2717" s="33" t="s">
        <v>11041</v>
      </c>
      <c r="D2717" s="33">
        <v>2018</v>
      </c>
      <c r="E2717" s="33" t="s">
        <v>2896</v>
      </c>
      <c r="F2717" s="33" t="s">
        <v>11042</v>
      </c>
      <c r="G2717" s="33" t="s">
        <v>10516</v>
      </c>
      <c r="H2717" s="33" t="s">
        <v>10517</v>
      </c>
      <c r="I2717" s="33" t="s">
        <v>10518</v>
      </c>
      <c r="J2717" s="88" t="str">
        <f t="shared" si="42"/>
        <v>VBSBO Darkenoe, Haringrodestraat 84, 2018 ANTWERPEN</v>
      </c>
    </row>
    <row r="2718" spans="1:10" x14ac:dyDescent="0.25">
      <c r="A2718" s="33">
        <v>146043</v>
      </c>
      <c r="B2718" s="33" t="s">
        <v>11043</v>
      </c>
      <c r="C2718" s="33" t="s">
        <v>11044</v>
      </c>
      <c r="D2718" s="33">
        <v>2030</v>
      </c>
      <c r="E2718" s="33" t="s">
        <v>2896</v>
      </c>
      <c r="F2718" s="33" t="s">
        <v>11045</v>
      </c>
      <c r="G2718" s="33" t="s">
        <v>10516</v>
      </c>
      <c r="H2718" s="33" t="s">
        <v>10517</v>
      </c>
      <c r="I2718" s="33" t="s">
        <v>10518</v>
      </c>
      <c r="J2718" s="88" t="str">
        <f t="shared" si="42"/>
        <v>GBSBO De leerexpert Capitan, Columbiastraat 5, 2030 ANTWERPEN</v>
      </c>
    </row>
    <row r="2719" spans="1:10" x14ac:dyDescent="0.25">
      <c r="A2719" s="33">
        <v>146076</v>
      </c>
      <c r="B2719" s="33" t="s">
        <v>11046</v>
      </c>
      <c r="C2719" s="33" t="s">
        <v>11047</v>
      </c>
      <c r="D2719" s="33">
        <v>8790</v>
      </c>
      <c r="E2719" s="33" t="s">
        <v>427</v>
      </c>
      <c r="F2719" s="33" t="s">
        <v>11048</v>
      </c>
      <c r="G2719" s="33" t="s">
        <v>6925</v>
      </c>
      <c r="H2719" s="33" t="s">
        <v>6637</v>
      </c>
      <c r="I2719" s="33" t="s">
        <v>7388</v>
      </c>
      <c r="J2719" s="88" t="str">
        <f t="shared" si="42"/>
        <v>GO! BS Het Biezebos, Zultseweg 11, 8790 WAREGEM</v>
      </c>
    </row>
    <row r="2720" spans="1:10" x14ac:dyDescent="0.25">
      <c r="A2720" s="33">
        <v>146084</v>
      </c>
      <c r="B2720" s="33" t="s">
        <v>11049</v>
      </c>
      <c r="C2720" s="33" t="s">
        <v>11050</v>
      </c>
      <c r="D2720" s="33">
        <v>8501</v>
      </c>
      <c r="E2720" s="33" t="s">
        <v>423</v>
      </c>
      <c r="F2720" s="33" t="s">
        <v>11051</v>
      </c>
      <c r="G2720" s="33" t="s">
        <v>6925</v>
      </c>
      <c r="H2720" s="33" t="s">
        <v>6637</v>
      </c>
      <c r="I2720" s="33" t="s">
        <v>7388</v>
      </c>
      <c r="J2720" s="88" t="str">
        <f t="shared" si="42"/>
        <v>VBS POER, Zeger van Heulestraat 47, 8501 HEULE</v>
      </c>
    </row>
    <row r="2721" spans="1:10" x14ac:dyDescent="0.25">
      <c r="A2721" s="33">
        <v>146118</v>
      </c>
      <c r="B2721" s="33" t="s">
        <v>11052</v>
      </c>
      <c r="C2721" s="33" t="s">
        <v>11053</v>
      </c>
      <c r="D2721" s="33">
        <v>2018</v>
      </c>
      <c r="E2721" s="33" t="s">
        <v>2896</v>
      </c>
      <c r="F2721" s="33" t="s">
        <v>11054</v>
      </c>
      <c r="G2721" s="33" t="s">
        <v>6920</v>
      </c>
      <c r="H2721" s="33" t="s">
        <v>6624</v>
      </c>
      <c r="I2721" s="33" t="s">
        <v>7061</v>
      </c>
      <c r="J2721" s="88" t="str">
        <f t="shared" si="42"/>
        <v>VBS Belz, Isabellalei 63, 2018 ANTWERPEN</v>
      </c>
    </row>
    <row r="2722" spans="1:10" x14ac:dyDescent="0.25">
      <c r="A2722" s="33">
        <v>146126</v>
      </c>
      <c r="B2722" s="33" t="s">
        <v>11055</v>
      </c>
      <c r="C2722" s="33" t="s">
        <v>3163</v>
      </c>
      <c r="D2722" s="33">
        <v>9820</v>
      </c>
      <c r="E2722" s="33" t="s">
        <v>451</v>
      </c>
      <c r="F2722" s="33" t="s">
        <v>100</v>
      </c>
      <c r="G2722" s="33" t="s">
        <v>10864</v>
      </c>
      <c r="H2722" s="33" t="s">
        <v>10865</v>
      </c>
      <c r="I2722" s="33" t="s">
        <v>10866</v>
      </c>
      <c r="J2722" s="88" t="str">
        <f t="shared" si="42"/>
        <v>GO! Daltonschool Merelbeke, Gaversesteenweg 195, 9820 MERELBEKE</v>
      </c>
    </row>
    <row r="2723" spans="1:10" x14ac:dyDescent="0.25">
      <c r="A2723" s="33">
        <v>146142</v>
      </c>
      <c r="B2723" s="33" t="s">
        <v>11056</v>
      </c>
      <c r="C2723" s="33" t="s">
        <v>11057</v>
      </c>
      <c r="D2723" s="33">
        <v>9403</v>
      </c>
      <c r="E2723" s="33" t="s">
        <v>11058</v>
      </c>
      <c r="F2723" s="33" t="s">
        <v>11059</v>
      </c>
      <c r="G2723" s="33" t="s">
        <v>10864</v>
      </c>
      <c r="H2723" s="33" t="s">
        <v>10865</v>
      </c>
      <c r="I2723" s="33" t="s">
        <v>10866</v>
      </c>
      <c r="J2723" s="88" t="str">
        <f t="shared" si="42"/>
        <v>VBS BuitenWijs, Pastorijstraat 1, 9403 NEIGEM</v>
      </c>
    </row>
    <row r="2724" spans="1:10" x14ac:dyDescent="0.25">
      <c r="A2724" s="33">
        <v>146159</v>
      </c>
      <c r="B2724" s="33" t="s">
        <v>11060</v>
      </c>
      <c r="C2724" s="33" t="s">
        <v>11061</v>
      </c>
      <c r="D2724" s="33">
        <v>1000</v>
      </c>
      <c r="E2724" s="33" t="s">
        <v>2895</v>
      </c>
      <c r="F2724" s="33" t="s">
        <v>8734</v>
      </c>
      <c r="G2724" s="33" t="s">
        <v>6916</v>
      </c>
      <c r="H2724" s="33" t="s">
        <v>6621</v>
      </c>
      <c r="I2724" s="33" t="s">
        <v>7058</v>
      </c>
      <c r="J2724" s="88" t="str">
        <f t="shared" si="42"/>
        <v>HSBS De Zennestraal, Zennestraat 82, 1000 BRUSSEL</v>
      </c>
    </row>
    <row r="2725" spans="1:10" x14ac:dyDescent="0.25">
      <c r="A2725" s="33">
        <v>146167</v>
      </c>
      <c r="B2725" s="33" t="s">
        <v>10842</v>
      </c>
      <c r="C2725" s="33" t="s">
        <v>10843</v>
      </c>
      <c r="D2725" s="33">
        <v>3800</v>
      </c>
      <c r="E2725" s="33" t="s">
        <v>374</v>
      </c>
      <c r="F2725" s="33" t="s">
        <v>10844</v>
      </c>
      <c r="G2725" s="33" t="s">
        <v>6925</v>
      </c>
      <c r="H2725" s="33" t="s">
        <v>6637</v>
      </c>
      <c r="I2725" s="33" t="s">
        <v>7388</v>
      </c>
      <c r="J2725" s="88" t="str">
        <f t="shared" si="42"/>
        <v>VBS Nachtegaai, Leopold II straat 5, 3800 SINT-TRUIDEN</v>
      </c>
    </row>
    <row r="2726" spans="1:10" x14ac:dyDescent="0.25">
      <c r="A2726" s="33">
        <v>146175</v>
      </c>
      <c r="B2726" s="33" t="s">
        <v>11062</v>
      </c>
      <c r="C2726" s="33" t="s">
        <v>3206</v>
      </c>
      <c r="D2726" s="33">
        <v>1000</v>
      </c>
      <c r="E2726" s="33" t="s">
        <v>2895</v>
      </c>
      <c r="F2726" s="33" t="s">
        <v>6934</v>
      </c>
      <c r="G2726" s="33" t="s">
        <v>6916</v>
      </c>
      <c r="H2726" s="33" t="s">
        <v>6621</v>
      </c>
      <c r="I2726" s="33" t="s">
        <v>7058</v>
      </c>
      <c r="J2726" s="88" t="str">
        <f t="shared" si="42"/>
        <v>VBS Sint-Joris Basisschool, Cellebroersstraat 16, 1000 BRUSSEL</v>
      </c>
    </row>
    <row r="2727" spans="1:10" x14ac:dyDescent="0.25">
      <c r="A2727" s="33">
        <v>146191</v>
      </c>
      <c r="B2727" s="33" t="s">
        <v>11063</v>
      </c>
      <c r="C2727" s="33" t="s">
        <v>11064</v>
      </c>
      <c r="D2727" s="33">
        <v>3600</v>
      </c>
      <c r="E2727" s="33" t="s">
        <v>365</v>
      </c>
      <c r="F2727" s="33" t="s">
        <v>11065</v>
      </c>
      <c r="G2727" s="33" t="s">
        <v>10394</v>
      </c>
      <c r="H2727" s="33" t="s">
        <v>10395</v>
      </c>
      <c r="I2727" s="33" t="s">
        <v>10396</v>
      </c>
      <c r="J2727" s="88" t="str">
        <f t="shared" si="42"/>
        <v>VBS Optimum Genk, Bijlkestraat 26, 3600 GENK</v>
      </c>
    </row>
    <row r="2728" spans="1:10" x14ac:dyDescent="0.25">
      <c r="A2728" s="33">
        <v>146209</v>
      </c>
      <c r="B2728" s="33" t="s">
        <v>11066</v>
      </c>
      <c r="C2728" s="33" t="s">
        <v>4700</v>
      </c>
      <c r="D2728" s="33">
        <v>3221</v>
      </c>
      <c r="E2728" s="33" t="s">
        <v>190</v>
      </c>
      <c r="F2728" s="33" t="s">
        <v>11067</v>
      </c>
      <c r="G2728" s="33" t="s">
        <v>6916</v>
      </c>
      <c r="H2728" s="33" t="s">
        <v>6621</v>
      </c>
      <c r="I2728" s="33" t="s">
        <v>7058</v>
      </c>
      <c r="J2728" s="88" t="str">
        <f t="shared" si="42"/>
        <v>VBS Montessorischool Nieuwrode, Losting 43, 3221 NIEUWRODE</v>
      </c>
    </row>
    <row r="2729" spans="1:10" x14ac:dyDescent="0.25">
      <c r="A2729" s="33">
        <v>146233</v>
      </c>
      <c r="B2729" s="33" t="s">
        <v>11068</v>
      </c>
      <c r="C2729" s="33" t="s">
        <v>11069</v>
      </c>
      <c r="D2729" s="33">
        <v>1050</v>
      </c>
      <c r="E2729" s="33" t="s">
        <v>251</v>
      </c>
      <c r="F2729" s="33" t="s">
        <v>10841</v>
      </c>
      <c r="G2729" s="33" t="s">
        <v>6916</v>
      </c>
      <c r="H2729" s="33" t="s">
        <v>6621</v>
      </c>
      <c r="I2729" s="33" t="s">
        <v>7058</v>
      </c>
      <c r="J2729" s="88" t="str">
        <f t="shared" si="42"/>
        <v>GBS Elsene, Graystraat 126, 1050 ELSENE</v>
      </c>
    </row>
    <row r="2730" spans="1:10" x14ac:dyDescent="0.25">
      <c r="J2730" s="88" t="str">
        <f t="shared" si="42"/>
        <v/>
      </c>
    </row>
    <row r="2731" spans="1:10" x14ac:dyDescent="0.25">
      <c r="J2731" s="88" t="str">
        <f t="shared" si="42"/>
        <v/>
      </c>
    </row>
    <row r="2732" spans="1:10" x14ac:dyDescent="0.25">
      <c r="J2732" s="88" t="str">
        <f t="shared" si="42"/>
        <v/>
      </c>
    </row>
    <row r="2733" spans="1:10" x14ac:dyDescent="0.25">
      <c r="J2733" s="88" t="str">
        <f t="shared" si="42"/>
        <v/>
      </c>
    </row>
    <row r="2734" spans="1:10" x14ac:dyDescent="0.25">
      <c r="J2734" s="88" t="str">
        <f t="shared" si="42"/>
        <v/>
      </c>
    </row>
    <row r="2735" spans="1:10" x14ac:dyDescent="0.25">
      <c r="J2735" s="88" t="str">
        <f t="shared" si="42"/>
        <v/>
      </c>
    </row>
    <row r="2736" spans="1:10" x14ac:dyDescent="0.25">
      <c r="J2736" s="88" t="str">
        <f t="shared" si="42"/>
        <v/>
      </c>
    </row>
    <row r="2737" spans="10:10" x14ac:dyDescent="0.25">
      <c r="J2737" s="88" t="str">
        <f t="shared" si="42"/>
        <v/>
      </c>
    </row>
    <row r="2738" spans="10:10" x14ac:dyDescent="0.25">
      <c r="J2738" s="88" t="str">
        <f t="shared" si="42"/>
        <v/>
      </c>
    </row>
    <row r="2739" spans="10:10" x14ac:dyDescent="0.25">
      <c r="J2739" s="88" t="str">
        <f t="shared" si="42"/>
        <v/>
      </c>
    </row>
    <row r="2740" spans="10:10" x14ac:dyDescent="0.25">
      <c r="J2740" s="88" t="str">
        <f t="shared" si="42"/>
        <v/>
      </c>
    </row>
    <row r="2741" spans="10:10" x14ac:dyDescent="0.25">
      <c r="J2741" s="88" t="str">
        <f t="shared" si="42"/>
        <v/>
      </c>
    </row>
    <row r="2742" spans="10:10" x14ac:dyDescent="0.25">
      <c r="J2742" s="88" t="str">
        <f t="shared" si="42"/>
        <v/>
      </c>
    </row>
    <row r="2743" spans="10:10" x14ac:dyDescent="0.25">
      <c r="J2743" s="88" t="str">
        <f t="shared" si="42"/>
        <v/>
      </c>
    </row>
    <row r="2744" spans="10:10" x14ac:dyDescent="0.25">
      <c r="J2744" s="88" t="str">
        <f t="shared" si="42"/>
        <v/>
      </c>
    </row>
    <row r="2745" spans="10:10" x14ac:dyDescent="0.25">
      <c r="J2745" s="88" t="str">
        <f t="shared" si="42"/>
        <v/>
      </c>
    </row>
    <row r="2746" spans="10:10" x14ac:dyDescent="0.25">
      <c r="J2746" s="88" t="str">
        <f t="shared" si="42"/>
        <v/>
      </c>
    </row>
    <row r="2747" spans="10:10" x14ac:dyDescent="0.25">
      <c r="J2747" s="88" t="str">
        <f t="shared" si="42"/>
        <v/>
      </c>
    </row>
    <row r="2748" spans="10:10" x14ac:dyDescent="0.25">
      <c r="J2748" s="88" t="str">
        <f t="shared" si="42"/>
        <v/>
      </c>
    </row>
    <row r="2749" spans="10:10" x14ac:dyDescent="0.25">
      <c r="J2749" s="88" t="str">
        <f t="shared" si="42"/>
        <v/>
      </c>
    </row>
    <row r="2750" spans="10:10" x14ac:dyDescent="0.25">
      <c r="J2750" s="88" t="str">
        <f t="shared" si="42"/>
        <v/>
      </c>
    </row>
    <row r="2751" spans="10:10" x14ac:dyDescent="0.25">
      <c r="J2751" s="88" t="str">
        <f t="shared" si="42"/>
        <v/>
      </c>
    </row>
    <row r="2752" spans="10:10" x14ac:dyDescent="0.25">
      <c r="J2752" s="88" t="str">
        <f t="shared" si="42"/>
        <v/>
      </c>
    </row>
    <row r="2753" spans="10:10" x14ac:dyDescent="0.25">
      <c r="J2753" s="88" t="str">
        <f t="shared" si="42"/>
        <v/>
      </c>
    </row>
    <row r="2754" spans="10:10" x14ac:dyDescent="0.25">
      <c r="J2754" s="88" t="str">
        <f t="shared" si="42"/>
        <v/>
      </c>
    </row>
    <row r="2755" spans="10:10" x14ac:dyDescent="0.25">
      <c r="J2755" s="88" t="str">
        <f t="shared" ref="J2755:J2818" si="43">IF(A2755="","",B2755&amp;", "&amp;C2755&amp;", "&amp;D2755&amp;" "&amp;E2755)</f>
        <v/>
      </c>
    </row>
    <row r="2756" spans="10:10" x14ac:dyDescent="0.25">
      <c r="J2756" s="88" t="str">
        <f t="shared" si="43"/>
        <v/>
      </c>
    </row>
    <row r="2757" spans="10:10" x14ac:dyDescent="0.25">
      <c r="J2757" s="88" t="str">
        <f t="shared" si="43"/>
        <v/>
      </c>
    </row>
    <row r="2758" spans="10:10" x14ac:dyDescent="0.25">
      <c r="J2758" s="88" t="str">
        <f t="shared" si="43"/>
        <v/>
      </c>
    </row>
    <row r="2759" spans="10:10" x14ac:dyDescent="0.25">
      <c r="J2759" s="88" t="str">
        <f t="shared" si="43"/>
        <v/>
      </c>
    </row>
    <row r="2760" spans="10:10" x14ac:dyDescent="0.25">
      <c r="J2760" s="88" t="str">
        <f t="shared" si="43"/>
        <v/>
      </c>
    </row>
    <row r="2761" spans="10:10" x14ac:dyDescent="0.25">
      <c r="J2761" s="88" t="str">
        <f t="shared" si="43"/>
        <v/>
      </c>
    </row>
    <row r="2762" spans="10:10" x14ac:dyDescent="0.25">
      <c r="J2762" s="88" t="str">
        <f t="shared" si="43"/>
        <v/>
      </c>
    </row>
    <row r="2763" spans="10:10" x14ac:dyDescent="0.25">
      <c r="J2763" s="88" t="str">
        <f t="shared" si="43"/>
        <v/>
      </c>
    </row>
    <row r="2764" spans="10:10" x14ac:dyDescent="0.25">
      <c r="J2764" s="88" t="str">
        <f t="shared" si="43"/>
        <v/>
      </c>
    </row>
    <row r="2765" spans="10:10" x14ac:dyDescent="0.25">
      <c r="J2765" s="88" t="str">
        <f t="shared" si="43"/>
        <v/>
      </c>
    </row>
    <row r="2766" spans="10:10" x14ac:dyDescent="0.25">
      <c r="J2766" s="88" t="str">
        <f t="shared" si="43"/>
        <v/>
      </c>
    </row>
    <row r="2767" spans="10:10" x14ac:dyDescent="0.25">
      <c r="J2767" s="88" t="str">
        <f t="shared" si="43"/>
        <v/>
      </c>
    </row>
    <row r="2768" spans="10:10" x14ac:dyDescent="0.25">
      <c r="J2768" s="88" t="str">
        <f t="shared" si="43"/>
        <v/>
      </c>
    </row>
    <row r="2769" spans="10:10" x14ac:dyDescent="0.25">
      <c r="J2769" s="88" t="str">
        <f t="shared" si="43"/>
        <v/>
      </c>
    </row>
    <row r="2770" spans="10:10" x14ac:dyDescent="0.25">
      <c r="J2770" s="88" t="str">
        <f t="shared" si="43"/>
        <v/>
      </c>
    </row>
    <row r="2771" spans="10:10" x14ac:dyDescent="0.25">
      <c r="J2771" s="88" t="str">
        <f t="shared" si="43"/>
        <v/>
      </c>
    </row>
    <row r="2772" spans="10:10" x14ac:dyDescent="0.25">
      <c r="J2772" s="88" t="str">
        <f t="shared" si="43"/>
        <v/>
      </c>
    </row>
    <row r="2773" spans="10:10" x14ac:dyDescent="0.25">
      <c r="J2773" s="88" t="str">
        <f t="shared" si="43"/>
        <v/>
      </c>
    </row>
    <row r="2774" spans="10:10" x14ac:dyDescent="0.25">
      <c r="J2774" s="88" t="str">
        <f t="shared" si="43"/>
        <v/>
      </c>
    </row>
    <row r="2775" spans="10:10" x14ac:dyDescent="0.25">
      <c r="J2775" s="88" t="str">
        <f t="shared" si="43"/>
        <v/>
      </c>
    </row>
    <row r="2776" spans="10:10" x14ac:dyDescent="0.25">
      <c r="J2776" s="88" t="str">
        <f t="shared" si="43"/>
        <v/>
      </c>
    </row>
    <row r="2777" spans="10:10" x14ac:dyDescent="0.25">
      <c r="J2777" s="88" t="str">
        <f t="shared" si="43"/>
        <v/>
      </c>
    </row>
    <row r="2778" spans="10:10" x14ac:dyDescent="0.25">
      <c r="J2778" s="88" t="str">
        <f t="shared" si="43"/>
        <v/>
      </c>
    </row>
    <row r="2779" spans="10:10" x14ac:dyDescent="0.25">
      <c r="J2779" s="88" t="str">
        <f t="shared" si="43"/>
        <v/>
      </c>
    </row>
    <row r="2780" spans="10:10" x14ac:dyDescent="0.25">
      <c r="J2780" s="88" t="str">
        <f t="shared" si="43"/>
        <v/>
      </c>
    </row>
    <row r="2781" spans="10:10" x14ac:dyDescent="0.25">
      <c r="J2781" s="88" t="str">
        <f t="shared" si="43"/>
        <v/>
      </c>
    </row>
    <row r="2782" spans="10:10" x14ac:dyDescent="0.25">
      <c r="J2782" s="88" t="str">
        <f t="shared" si="43"/>
        <v/>
      </c>
    </row>
    <row r="2783" spans="10:10" x14ac:dyDescent="0.25">
      <c r="J2783" s="88" t="str">
        <f t="shared" si="43"/>
        <v/>
      </c>
    </row>
    <row r="2784" spans="10:10" x14ac:dyDescent="0.25">
      <c r="J2784" s="88" t="str">
        <f t="shared" si="43"/>
        <v/>
      </c>
    </row>
    <row r="2785" spans="10:10" x14ac:dyDescent="0.25">
      <c r="J2785" s="88" t="str">
        <f t="shared" si="43"/>
        <v/>
      </c>
    </row>
    <row r="2786" spans="10:10" x14ac:dyDescent="0.25">
      <c r="J2786" s="88" t="str">
        <f t="shared" si="43"/>
        <v/>
      </c>
    </row>
    <row r="2787" spans="10:10" x14ac:dyDescent="0.25">
      <c r="J2787" s="88" t="str">
        <f t="shared" si="43"/>
        <v/>
      </c>
    </row>
    <row r="2788" spans="10:10" x14ac:dyDescent="0.25">
      <c r="J2788" s="88" t="str">
        <f t="shared" si="43"/>
        <v/>
      </c>
    </row>
    <row r="2789" spans="10:10" x14ac:dyDescent="0.25">
      <c r="J2789" s="88" t="str">
        <f t="shared" si="43"/>
        <v/>
      </c>
    </row>
    <row r="2790" spans="10:10" x14ac:dyDescent="0.25">
      <c r="J2790" s="88" t="str">
        <f t="shared" si="43"/>
        <v/>
      </c>
    </row>
    <row r="2791" spans="10:10" x14ac:dyDescent="0.25">
      <c r="J2791" s="88" t="str">
        <f t="shared" si="43"/>
        <v/>
      </c>
    </row>
    <row r="2792" spans="10:10" x14ac:dyDescent="0.25">
      <c r="J2792" s="88" t="str">
        <f t="shared" si="43"/>
        <v/>
      </c>
    </row>
    <row r="2793" spans="10:10" x14ac:dyDescent="0.25">
      <c r="J2793" s="88" t="str">
        <f t="shared" si="43"/>
        <v/>
      </c>
    </row>
    <row r="2794" spans="10:10" x14ac:dyDescent="0.25">
      <c r="J2794" s="88" t="str">
        <f t="shared" si="43"/>
        <v/>
      </c>
    </row>
    <row r="2795" spans="10:10" x14ac:dyDescent="0.25">
      <c r="J2795" s="88" t="str">
        <f t="shared" si="43"/>
        <v/>
      </c>
    </row>
    <row r="2796" spans="10:10" x14ac:dyDescent="0.25">
      <c r="J2796" s="88" t="str">
        <f t="shared" si="43"/>
        <v/>
      </c>
    </row>
    <row r="2797" spans="10:10" x14ac:dyDescent="0.25">
      <c r="J2797" s="88" t="str">
        <f t="shared" si="43"/>
        <v/>
      </c>
    </row>
    <row r="2798" spans="10:10" x14ac:dyDescent="0.25">
      <c r="J2798" s="88" t="str">
        <f t="shared" si="43"/>
        <v/>
      </c>
    </row>
    <row r="2799" spans="10:10" x14ac:dyDescent="0.25">
      <c r="J2799" s="88" t="str">
        <f t="shared" si="43"/>
        <v/>
      </c>
    </row>
    <row r="2800" spans="10:10" x14ac:dyDescent="0.25">
      <c r="J2800" s="88" t="str">
        <f t="shared" si="43"/>
        <v/>
      </c>
    </row>
    <row r="2801" spans="10:10" x14ac:dyDescent="0.25">
      <c r="J2801" s="88" t="str">
        <f t="shared" si="43"/>
        <v/>
      </c>
    </row>
    <row r="2802" spans="10:10" x14ac:dyDescent="0.25">
      <c r="J2802" s="88" t="str">
        <f t="shared" si="43"/>
        <v/>
      </c>
    </row>
    <row r="2803" spans="10:10" x14ac:dyDescent="0.25">
      <c r="J2803" s="88" t="str">
        <f t="shared" si="43"/>
        <v/>
      </c>
    </row>
    <row r="2804" spans="10:10" x14ac:dyDescent="0.25">
      <c r="J2804" s="88" t="str">
        <f t="shared" si="43"/>
        <v/>
      </c>
    </row>
    <row r="2805" spans="10:10" x14ac:dyDescent="0.25">
      <c r="J2805" s="88" t="str">
        <f t="shared" si="43"/>
        <v/>
      </c>
    </row>
    <row r="2806" spans="10:10" x14ac:dyDescent="0.25">
      <c r="J2806" s="88" t="str">
        <f t="shared" si="43"/>
        <v/>
      </c>
    </row>
    <row r="2807" spans="10:10" x14ac:dyDescent="0.25">
      <c r="J2807" s="88" t="str">
        <f t="shared" si="43"/>
        <v/>
      </c>
    </row>
    <row r="2808" spans="10:10" x14ac:dyDescent="0.25">
      <c r="J2808" s="88" t="str">
        <f t="shared" si="43"/>
        <v/>
      </c>
    </row>
    <row r="2809" spans="10:10" x14ac:dyDescent="0.25">
      <c r="J2809" s="88" t="str">
        <f t="shared" si="43"/>
        <v/>
      </c>
    </row>
    <row r="2810" spans="10:10" x14ac:dyDescent="0.25">
      <c r="J2810" s="88" t="str">
        <f t="shared" si="43"/>
        <v/>
      </c>
    </row>
    <row r="2811" spans="10:10" x14ac:dyDescent="0.25">
      <c r="J2811" s="88" t="str">
        <f t="shared" si="43"/>
        <v/>
      </c>
    </row>
    <row r="2812" spans="10:10" x14ac:dyDescent="0.25">
      <c r="J2812" s="88" t="str">
        <f t="shared" si="43"/>
        <v/>
      </c>
    </row>
    <row r="2813" spans="10:10" x14ac:dyDescent="0.25">
      <c r="J2813" s="88" t="str">
        <f t="shared" si="43"/>
        <v/>
      </c>
    </row>
    <row r="2814" spans="10:10" x14ac:dyDescent="0.25">
      <c r="J2814" s="88" t="str">
        <f t="shared" si="43"/>
        <v/>
      </c>
    </row>
    <row r="2815" spans="10:10" x14ac:dyDescent="0.25">
      <c r="J2815" s="88" t="str">
        <f t="shared" si="43"/>
        <v/>
      </c>
    </row>
    <row r="2816" spans="10:10" x14ac:dyDescent="0.25">
      <c r="J2816" s="88" t="str">
        <f t="shared" si="43"/>
        <v/>
      </c>
    </row>
    <row r="2817" spans="10:10" x14ac:dyDescent="0.25">
      <c r="J2817" s="88" t="str">
        <f t="shared" si="43"/>
        <v/>
      </c>
    </row>
    <row r="2818" spans="10:10" x14ac:dyDescent="0.25">
      <c r="J2818" s="88" t="str">
        <f t="shared" si="43"/>
        <v/>
      </c>
    </row>
    <row r="2819" spans="10:10" x14ac:dyDescent="0.25">
      <c r="J2819" s="88" t="str">
        <f t="shared" ref="J2819:J2882" si="44">IF(A2819="","",B2819&amp;", "&amp;C2819&amp;", "&amp;D2819&amp;" "&amp;E2819)</f>
        <v/>
      </c>
    </row>
    <row r="2820" spans="10:10" x14ac:dyDescent="0.25">
      <c r="J2820" s="88" t="str">
        <f t="shared" si="44"/>
        <v/>
      </c>
    </row>
    <row r="2821" spans="10:10" x14ac:dyDescent="0.25">
      <c r="J2821" s="88" t="str">
        <f t="shared" si="44"/>
        <v/>
      </c>
    </row>
    <row r="2822" spans="10:10" x14ac:dyDescent="0.25">
      <c r="J2822" s="88" t="str">
        <f t="shared" si="44"/>
        <v/>
      </c>
    </row>
    <row r="2823" spans="10:10" x14ac:dyDescent="0.25">
      <c r="J2823" s="88" t="str">
        <f t="shared" si="44"/>
        <v/>
      </c>
    </row>
    <row r="2824" spans="10:10" x14ac:dyDescent="0.25">
      <c r="J2824" s="88" t="str">
        <f t="shared" si="44"/>
        <v/>
      </c>
    </row>
    <row r="2825" spans="10:10" x14ac:dyDescent="0.25">
      <c r="J2825" s="88" t="str">
        <f t="shared" si="44"/>
        <v/>
      </c>
    </row>
    <row r="2826" spans="10:10" x14ac:dyDescent="0.25">
      <c r="J2826" s="88" t="str">
        <f t="shared" si="44"/>
        <v/>
      </c>
    </row>
    <row r="2827" spans="10:10" x14ac:dyDescent="0.25">
      <c r="J2827" s="88" t="str">
        <f t="shared" si="44"/>
        <v/>
      </c>
    </row>
    <row r="2828" spans="10:10" x14ac:dyDescent="0.25">
      <c r="J2828" s="88" t="str">
        <f t="shared" si="44"/>
        <v/>
      </c>
    </row>
    <row r="2829" spans="10:10" x14ac:dyDescent="0.25">
      <c r="J2829" s="88" t="str">
        <f t="shared" si="44"/>
        <v/>
      </c>
    </row>
    <row r="2830" spans="10:10" x14ac:dyDescent="0.25">
      <c r="J2830" s="88" t="str">
        <f t="shared" si="44"/>
        <v/>
      </c>
    </row>
    <row r="2831" spans="10:10" x14ac:dyDescent="0.25">
      <c r="J2831" s="88" t="str">
        <f t="shared" si="44"/>
        <v/>
      </c>
    </row>
    <row r="2832" spans="10:10" x14ac:dyDescent="0.25">
      <c r="J2832" s="88" t="str">
        <f t="shared" si="44"/>
        <v/>
      </c>
    </row>
    <row r="2833" spans="10:10" x14ac:dyDescent="0.25">
      <c r="J2833" s="88" t="str">
        <f t="shared" si="44"/>
        <v/>
      </c>
    </row>
    <row r="2834" spans="10:10" x14ac:dyDescent="0.25">
      <c r="J2834" s="88" t="str">
        <f t="shared" si="44"/>
        <v/>
      </c>
    </row>
    <row r="2835" spans="10:10" x14ac:dyDescent="0.25">
      <c r="J2835" s="88" t="str">
        <f t="shared" si="44"/>
        <v/>
      </c>
    </row>
    <row r="2836" spans="10:10" x14ac:dyDescent="0.25">
      <c r="J2836" s="88" t="str">
        <f t="shared" si="44"/>
        <v/>
      </c>
    </row>
    <row r="2837" spans="10:10" x14ac:dyDescent="0.25">
      <c r="J2837" s="88" t="str">
        <f t="shared" si="44"/>
        <v/>
      </c>
    </row>
    <row r="2838" spans="10:10" x14ac:dyDescent="0.25">
      <c r="J2838" s="88" t="str">
        <f t="shared" si="44"/>
        <v/>
      </c>
    </row>
    <row r="2839" spans="10:10" x14ac:dyDescent="0.25">
      <c r="J2839" s="88" t="str">
        <f t="shared" si="44"/>
        <v/>
      </c>
    </row>
    <row r="2840" spans="10:10" x14ac:dyDescent="0.25">
      <c r="J2840" s="88" t="str">
        <f t="shared" si="44"/>
        <v/>
      </c>
    </row>
    <row r="2841" spans="10:10" x14ac:dyDescent="0.25">
      <c r="J2841" s="88" t="str">
        <f t="shared" si="44"/>
        <v/>
      </c>
    </row>
    <row r="2842" spans="10:10" x14ac:dyDescent="0.25">
      <c r="J2842" s="88" t="str">
        <f t="shared" si="44"/>
        <v/>
      </c>
    </row>
    <row r="2843" spans="10:10" x14ac:dyDescent="0.25">
      <c r="J2843" s="88" t="str">
        <f t="shared" si="44"/>
        <v/>
      </c>
    </row>
    <row r="2844" spans="10:10" x14ac:dyDescent="0.25">
      <c r="J2844" s="88" t="str">
        <f t="shared" si="44"/>
        <v/>
      </c>
    </row>
    <row r="2845" spans="10:10" x14ac:dyDescent="0.25">
      <c r="J2845" s="88" t="str">
        <f t="shared" si="44"/>
        <v/>
      </c>
    </row>
    <row r="2846" spans="10:10" x14ac:dyDescent="0.25">
      <c r="J2846" s="88" t="str">
        <f t="shared" si="44"/>
        <v/>
      </c>
    </row>
    <row r="2847" spans="10:10" x14ac:dyDescent="0.25">
      <c r="J2847" s="88" t="str">
        <f t="shared" si="44"/>
        <v/>
      </c>
    </row>
    <row r="2848" spans="10:10" x14ac:dyDescent="0.25">
      <c r="J2848" s="88" t="str">
        <f t="shared" si="44"/>
        <v/>
      </c>
    </row>
    <row r="2849" spans="10:10" x14ac:dyDescent="0.25">
      <c r="J2849" s="88" t="str">
        <f t="shared" si="44"/>
        <v/>
      </c>
    </row>
    <row r="2850" spans="10:10" x14ac:dyDescent="0.25">
      <c r="J2850" s="88" t="str">
        <f t="shared" si="44"/>
        <v/>
      </c>
    </row>
    <row r="2851" spans="10:10" x14ac:dyDescent="0.25">
      <c r="J2851" s="88" t="str">
        <f t="shared" si="44"/>
        <v/>
      </c>
    </row>
    <row r="2852" spans="10:10" x14ac:dyDescent="0.25">
      <c r="J2852" s="88" t="str">
        <f t="shared" si="44"/>
        <v/>
      </c>
    </row>
    <row r="2853" spans="10:10" x14ac:dyDescent="0.25">
      <c r="J2853" s="88" t="str">
        <f t="shared" si="44"/>
        <v/>
      </c>
    </row>
    <row r="2854" spans="10:10" x14ac:dyDescent="0.25">
      <c r="J2854" s="88" t="str">
        <f t="shared" si="44"/>
        <v/>
      </c>
    </row>
    <row r="2855" spans="10:10" x14ac:dyDescent="0.25">
      <c r="J2855" s="88" t="str">
        <f t="shared" si="44"/>
        <v/>
      </c>
    </row>
    <row r="2856" spans="10:10" x14ac:dyDescent="0.25">
      <c r="J2856" s="88" t="str">
        <f t="shared" si="44"/>
        <v/>
      </c>
    </row>
    <row r="2857" spans="10:10" x14ac:dyDescent="0.25">
      <c r="J2857" s="88" t="str">
        <f t="shared" si="44"/>
        <v/>
      </c>
    </row>
    <row r="2858" spans="10:10" x14ac:dyDescent="0.25">
      <c r="J2858" s="88" t="str">
        <f t="shared" si="44"/>
        <v/>
      </c>
    </row>
    <row r="2859" spans="10:10" x14ac:dyDescent="0.25">
      <c r="J2859" s="88" t="str">
        <f t="shared" si="44"/>
        <v/>
      </c>
    </row>
    <row r="2860" spans="10:10" x14ac:dyDescent="0.25">
      <c r="J2860" s="88" t="str">
        <f t="shared" si="44"/>
        <v/>
      </c>
    </row>
    <row r="2861" spans="10:10" x14ac:dyDescent="0.25">
      <c r="J2861" s="88" t="str">
        <f t="shared" si="44"/>
        <v/>
      </c>
    </row>
    <row r="2862" spans="10:10" x14ac:dyDescent="0.25">
      <c r="J2862" s="88" t="str">
        <f t="shared" si="44"/>
        <v/>
      </c>
    </row>
    <row r="2863" spans="10:10" x14ac:dyDescent="0.25">
      <c r="J2863" s="88" t="str">
        <f t="shared" si="44"/>
        <v/>
      </c>
    </row>
    <row r="2864" spans="10:10" x14ac:dyDescent="0.25">
      <c r="J2864" s="88" t="str">
        <f t="shared" si="44"/>
        <v/>
      </c>
    </row>
    <row r="2865" spans="10:10" x14ac:dyDescent="0.25">
      <c r="J2865" s="88" t="str">
        <f t="shared" si="44"/>
        <v/>
      </c>
    </row>
    <row r="2866" spans="10:10" x14ac:dyDescent="0.25">
      <c r="J2866" s="88" t="str">
        <f t="shared" si="44"/>
        <v/>
      </c>
    </row>
    <row r="2867" spans="10:10" x14ac:dyDescent="0.25">
      <c r="J2867" s="88" t="str">
        <f t="shared" si="44"/>
        <v/>
      </c>
    </row>
    <row r="2868" spans="10:10" x14ac:dyDescent="0.25">
      <c r="J2868" s="88" t="str">
        <f t="shared" si="44"/>
        <v/>
      </c>
    </row>
    <row r="2869" spans="10:10" x14ac:dyDescent="0.25">
      <c r="J2869" s="88" t="str">
        <f t="shared" si="44"/>
        <v/>
      </c>
    </row>
    <row r="2870" spans="10:10" x14ac:dyDescent="0.25">
      <c r="J2870" s="88" t="str">
        <f t="shared" si="44"/>
        <v/>
      </c>
    </row>
    <row r="2871" spans="10:10" x14ac:dyDescent="0.25">
      <c r="J2871" s="88" t="str">
        <f t="shared" si="44"/>
        <v/>
      </c>
    </row>
    <row r="2872" spans="10:10" x14ac:dyDescent="0.25">
      <c r="J2872" s="88" t="str">
        <f t="shared" si="44"/>
        <v/>
      </c>
    </row>
    <row r="2873" spans="10:10" x14ac:dyDescent="0.25">
      <c r="J2873" s="88" t="str">
        <f t="shared" si="44"/>
        <v/>
      </c>
    </row>
    <row r="2874" spans="10:10" x14ac:dyDescent="0.25">
      <c r="J2874" s="88" t="str">
        <f t="shared" si="44"/>
        <v/>
      </c>
    </row>
    <row r="2875" spans="10:10" x14ac:dyDescent="0.25">
      <c r="J2875" s="88" t="str">
        <f t="shared" si="44"/>
        <v/>
      </c>
    </row>
    <row r="2876" spans="10:10" x14ac:dyDescent="0.25">
      <c r="J2876" s="88" t="str">
        <f t="shared" si="44"/>
        <v/>
      </c>
    </row>
    <row r="2877" spans="10:10" x14ac:dyDescent="0.25">
      <c r="J2877" s="88" t="str">
        <f t="shared" si="44"/>
        <v/>
      </c>
    </row>
    <row r="2878" spans="10:10" x14ac:dyDescent="0.25">
      <c r="J2878" s="88" t="str">
        <f t="shared" si="44"/>
        <v/>
      </c>
    </row>
    <row r="2879" spans="10:10" x14ac:dyDescent="0.25">
      <c r="J2879" s="88" t="str">
        <f t="shared" si="44"/>
        <v/>
      </c>
    </row>
    <row r="2880" spans="10:10" x14ac:dyDescent="0.25">
      <c r="J2880" s="88" t="str">
        <f t="shared" si="44"/>
        <v/>
      </c>
    </row>
    <row r="2881" spans="10:10" x14ac:dyDescent="0.25">
      <c r="J2881" s="88" t="str">
        <f t="shared" si="44"/>
        <v/>
      </c>
    </row>
    <row r="2882" spans="10:10" x14ac:dyDescent="0.25">
      <c r="J2882" s="88" t="str">
        <f t="shared" si="44"/>
        <v/>
      </c>
    </row>
    <row r="2883" spans="10:10" x14ac:dyDescent="0.25">
      <c r="J2883" s="88" t="str">
        <f t="shared" ref="J2883:J2946" si="45">IF(A2883="","",B2883&amp;", "&amp;C2883&amp;", "&amp;D2883&amp;" "&amp;E2883)</f>
        <v/>
      </c>
    </row>
    <row r="2884" spans="10:10" x14ac:dyDescent="0.25">
      <c r="J2884" s="88" t="str">
        <f t="shared" si="45"/>
        <v/>
      </c>
    </row>
    <row r="2885" spans="10:10" x14ac:dyDescent="0.25">
      <c r="J2885" s="88" t="str">
        <f t="shared" si="45"/>
        <v/>
      </c>
    </row>
    <row r="2886" spans="10:10" x14ac:dyDescent="0.25">
      <c r="J2886" s="88" t="str">
        <f t="shared" si="45"/>
        <v/>
      </c>
    </row>
    <row r="2887" spans="10:10" x14ac:dyDescent="0.25">
      <c r="J2887" s="88" t="str">
        <f t="shared" si="45"/>
        <v/>
      </c>
    </row>
    <row r="2888" spans="10:10" x14ac:dyDescent="0.25">
      <c r="J2888" s="88" t="str">
        <f t="shared" si="45"/>
        <v/>
      </c>
    </row>
    <row r="2889" spans="10:10" x14ac:dyDescent="0.25">
      <c r="J2889" s="88" t="str">
        <f t="shared" si="45"/>
        <v/>
      </c>
    </row>
    <row r="2890" spans="10:10" x14ac:dyDescent="0.25">
      <c r="J2890" s="88" t="str">
        <f t="shared" si="45"/>
        <v/>
      </c>
    </row>
    <row r="2891" spans="10:10" x14ac:dyDescent="0.25">
      <c r="J2891" s="88" t="str">
        <f t="shared" si="45"/>
        <v/>
      </c>
    </row>
    <row r="2892" spans="10:10" x14ac:dyDescent="0.25">
      <c r="J2892" s="88" t="str">
        <f t="shared" si="45"/>
        <v/>
      </c>
    </row>
    <row r="2893" spans="10:10" x14ac:dyDescent="0.25">
      <c r="J2893" s="88" t="str">
        <f t="shared" si="45"/>
        <v/>
      </c>
    </row>
    <row r="2894" spans="10:10" x14ac:dyDescent="0.25">
      <c r="J2894" s="88" t="str">
        <f t="shared" si="45"/>
        <v/>
      </c>
    </row>
    <row r="2895" spans="10:10" x14ac:dyDescent="0.25">
      <c r="J2895" s="88" t="str">
        <f t="shared" si="45"/>
        <v/>
      </c>
    </row>
    <row r="2896" spans="10:10" x14ac:dyDescent="0.25">
      <c r="J2896" s="88" t="str">
        <f t="shared" si="45"/>
        <v/>
      </c>
    </row>
    <row r="2897" spans="10:10" x14ac:dyDescent="0.25">
      <c r="J2897" s="88" t="str">
        <f t="shared" si="45"/>
        <v/>
      </c>
    </row>
    <row r="2898" spans="10:10" x14ac:dyDescent="0.25">
      <c r="J2898" s="88" t="str">
        <f t="shared" si="45"/>
        <v/>
      </c>
    </row>
    <row r="2899" spans="10:10" x14ac:dyDescent="0.25">
      <c r="J2899" s="88" t="str">
        <f t="shared" si="45"/>
        <v/>
      </c>
    </row>
    <row r="2900" spans="10:10" x14ac:dyDescent="0.25">
      <c r="J2900" s="88" t="str">
        <f t="shared" si="45"/>
        <v/>
      </c>
    </row>
    <row r="2901" spans="10:10" x14ac:dyDescent="0.25">
      <c r="J2901" s="88" t="str">
        <f t="shared" si="45"/>
        <v/>
      </c>
    </row>
    <row r="2902" spans="10:10" x14ac:dyDescent="0.25">
      <c r="J2902" s="88" t="str">
        <f t="shared" si="45"/>
        <v/>
      </c>
    </row>
    <row r="2903" spans="10:10" x14ac:dyDescent="0.25">
      <c r="J2903" s="88" t="str">
        <f t="shared" si="45"/>
        <v/>
      </c>
    </row>
    <row r="2904" spans="10:10" x14ac:dyDescent="0.25">
      <c r="J2904" s="88" t="str">
        <f t="shared" si="45"/>
        <v/>
      </c>
    </row>
    <row r="2905" spans="10:10" x14ac:dyDescent="0.25">
      <c r="J2905" s="88" t="str">
        <f t="shared" si="45"/>
        <v/>
      </c>
    </row>
    <row r="2906" spans="10:10" x14ac:dyDescent="0.25">
      <c r="J2906" s="88" t="str">
        <f t="shared" si="45"/>
        <v/>
      </c>
    </row>
    <row r="2907" spans="10:10" x14ac:dyDescent="0.25">
      <c r="J2907" s="88" t="str">
        <f t="shared" si="45"/>
        <v/>
      </c>
    </row>
    <row r="2908" spans="10:10" x14ac:dyDescent="0.25">
      <c r="J2908" s="88" t="str">
        <f t="shared" si="45"/>
        <v/>
      </c>
    </row>
    <row r="2909" spans="10:10" x14ac:dyDescent="0.25">
      <c r="J2909" s="88" t="str">
        <f t="shared" si="45"/>
        <v/>
      </c>
    </row>
    <row r="2910" spans="10:10" x14ac:dyDescent="0.25">
      <c r="J2910" s="88" t="str">
        <f t="shared" si="45"/>
        <v/>
      </c>
    </row>
    <row r="2911" spans="10:10" x14ac:dyDescent="0.25">
      <c r="J2911" s="88" t="str">
        <f t="shared" si="45"/>
        <v/>
      </c>
    </row>
    <row r="2912" spans="10:10" x14ac:dyDescent="0.25">
      <c r="J2912" s="88" t="str">
        <f t="shared" si="45"/>
        <v/>
      </c>
    </row>
    <row r="2913" spans="10:10" x14ac:dyDescent="0.25">
      <c r="J2913" s="88" t="str">
        <f t="shared" si="45"/>
        <v/>
      </c>
    </row>
    <row r="2914" spans="10:10" x14ac:dyDescent="0.25">
      <c r="J2914" s="88" t="str">
        <f t="shared" si="45"/>
        <v/>
      </c>
    </row>
    <row r="2915" spans="10:10" x14ac:dyDescent="0.25">
      <c r="J2915" s="88" t="str">
        <f t="shared" si="45"/>
        <v/>
      </c>
    </row>
    <row r="2916" spans="10:10" x14ac:dyDescent="0.25">
      <c r="J2916" s="88" t="str">
        <f t="shared" si="45"/>
        <v/>
      </c>
    </row>
    <row r="2917" spans="10:10" x14ac:dyDescent="0.25">
      <c r="J2917" s="88" t="str">
        <f t="shared" si="45"/>
        <v/>
      </c>
    </row>
    <row r="2918" spans="10:10" x14ac:dyDescent="0.25">
      <c r="J2918" s="88" t="str">
        <f t="shared" si="45"/>
        <v/>
      </c>
    </row>
    <row r="2919" spans="10:10" x14ac:dyDescent="0.25">
      <c r="J2919" s="88" t="str">
        <f t="shared" si="45"/>
        <v/>
      </c>
    </row>
    <row r="2920" spans="10:10" x14ac:dyDescent="0.25">
      <c r="J2920" s="88" t="str">
        <f t="shared" si="45"/>
        <v/>
      </c>
    </row>
    <row r="2921" spans="10:10" x14ac:dyDescent="0.25">
      <c r="J2921" s="88" t="str">
        <f t="shared" si="45"/>
        <v/>
      </c>
    </row>
    <row r="2922" spans="10:10" x14ac:dyDescent="0.25">
      <c r="J2922" s="88" t="str">
        <f t="shared" si="45"/>
        <v/>
      </c>
    </row>
    <row r="2923" spans="10:10" x14ac:dyDescent="0.25">
      <c r="J2923" s="88" t="str">
        <f t="shared" si="45"/>
        <v/>
      </c>
    </row>
    <row r="2924" spans="10:10" x14ac:dyDescent="0.25">
      <c r="J2924" s="88" t="str">
        <f t="shared" si="45"/>
        <v/>
      </c>
    </row>
    <row r="2925" spans="10:10" x14ac:dyDescent="0.25">
      <c r="J2925" s="88" t="str">
        <f t="shared" si="45"/>
        <v/>
      </c>
    </row>
    <row r="2926" spans="10:10" x14ac:dyDescent="0.25">
      <c r="J2926" s="88" t="str">
        <f t="shared" si="45"/>
        <v/>
      </c>
    </row>
    <row r="2927" spans="10:10" x14ac:dyDescent="0.25">
      <c r="J2927" s="88" t="str">
        <f t="shared" si="45"/>
        <v/>
      </c>
    </row>
    <row r="2928" spans="10:10" x14ac:dyDescent="0.25">
      <c r="J2928" s="88" t="str">
        <f t="shared" si="45"/>
        <v/>
      </c>
    </row>
    <row r="2929" spans="10:10" x14ac:dyDescent="0.25">
      <c r="J2929" s="88" t="str">
        <f t="shared" si="45"/>
        <v/>
      </c>
    </row>
    <row r="2930" spans="10:10" x14ac:dyDescent="0.25">
      <c r="J2930" s="88" t="str">
        <f t="shared" si="45"/>
        <v/>
      </c>
    </row>
    <row r="2931" spans="10:10" x14ac:dyDescent="0.25">
      <c r="J2931" s="88" t="str">
        <f t="shared" si="45"/>
        <v/>
      </c>
    </row>
    <row r="2932" spans="10:10" x14ac:dyDescent="0.25">
      <c r="J2932" s="88" t="str">
        <f t="shared" si="45"/>
        <v/>
      </c>
    </row>
    <row r="2933" spans="10:10" x14ac:dyDescent="0.25">
      <c r="J2933" s="88" t="str">
        <f t="shared" si="45"/>
        <v/>
      </c>
    </row>
    <row r="2934" spans="10:10" x14ac:dyDescent="0.25">
      <c r="J2934" s="88" t="str">
        <f t="shared" si="45"/>
        <v/>
      </c>
    </row>
    <row r="2935" spans="10:10" x14ac:dyDescent="0.25">
      <c r="J2935" s="88" t="str">
        <f t="shared" si="45"/>
        <v/>
      </c>
    </row>
    <row r="2936" spans="10:10" x14ac:dyDescent="0.25">
      <c r="J2936" s="88" t="str">
        <f t="shared" si="45"/>
        <v/>
      </c>
    </row>
    <row r="2937" spans="10:10" x14ac:dyDescent="0.25">
      <c r="J2937" s="88" t="str">
        <f t="shared" si="45"/>
        <v/>
      </c>
    </row>
    <row r="2938" spans="10:10" x14ac:dyDescent="0.25">
      <c r="J2938" s="88" t="str">
        <f t="shared" si="45"/>
        <v/>
      </c>
    </row>
    <row r="2939" spans="10:10" x14ac:dyDescent="0.25">
      <c r="J2939" s="88" t="str">
        <f t="shared" si="45"/>
        <v/>
      </c>
    </row>
    <row r="2940" spans="10:10" x14ac:dyDescent="0.25">
      <c r="J2940" s="88" t="str">
        <f t="shared" si="45"/>
        <v/>
      </c>
    </row>
    <row r="2941" spans="10:10" x14ac:dyDescent="0.25">
      <c r="J2941" s="88" t="str">
        <f t="shared" si="45"/>
        <v/>
      </c>
    </row>
    <row r="2942" spans="10:10" x14ac:dyDescent="0.25">
      <c r="J2942" s="88" t="str">
        <f t="shared" si="45"/>
        <v/>
      </c>
    </row>
    <row r="2943" spans="10:10" x14ac:dyDescent="0.25">
      <c r="J2943" s="88" t="str">
        <f t="shared" si="45"/>
        <v/>
      </c>
    </row>
    <row r="2944" spans="10:10" x14ac:dyDescent="0.25">
      <c r="J2944" s="88" t="str">
        <f t="shared" si="45"/>
        <v/>
      </c>
    </row>
    <row r="2945" spans="10:10" x14ac:dyDescent="0.25">
      <c r="J2945" s="88" t="str">
        <f t="shared" si="45"/>
        <v/>
      </c>
    </row>
    <row r="2946" spans="10:10" x14ac:dyDescent="0.25">
      <c r="J2946" s="88" t="str">
        <f t="shared" si="45"/>
        <v/>
      </c>
    </row>
    <row r="2947" spans="10:10" x14ac:dyDescent="0.25">
      <c r="J2947" s="88" t="str">
        <f t="shared" ref="J2947:J3010" si="46">IF(A2947="","",B2947&amp;", "&amp;C2947&amp;", "&amp;D2947&amp;" "&amp;E2947)</f>
        <v/>
      </c>
    </row>
    <row r="2948" spans="10:10" x14ac:dyDescent="0.25">
      <c r="J2948" s="88" t="str">
        <f t="shared" si="46"/>
        <v/>
      </c>
    </row>
    <row r="2949" spans="10:10" x14ac:dyDescent="0.25">
      <c r="J2949" s="88" t="str">
        <f t="shared" si="46"/>
        <v/>
      </c>
    </row>
    <row r="2950" spans="10:10" x14ac:dyDescent="0.25">
      <c r="J2950" s="88" t="str">
        <f t="shared" si="46"/>
        <v/>
      </c>
    </row>
    <row r="2951" spans="10:10" x14ac:dyDescent="0.25">
      <c r="J2951" s="88" t="str">
        <f t="shared" si="46"/>
        <v/>
      </c>
    </row>
    <row r="2952" spans="10:10" x14ac:dyDescent="0.25">
      <c r="J2952" s="88" t="str">
        <f t="shared" si="46"/>
        <v/>
      </c>
    </row>
    <row r="2953" spans="10:10" x14ac:dyDescent="0.25">
      <c r="J2953" s="88" t="str">
        <f t="shared" si="46"/>
        <v/>
      </c>
    </row>
    <row r="2954" spans="10:10" x14ac:dyDescent="0.25">
      <c r="J2954" s="88" t="str">
        <f t="shared" si="46"/>
        <v/>
      </c>
    </row>
    <row r="2955" spans="10:10" x14ac:dyDescent="0.25">
      <c r="J2955" s="88" t="str">
        <f t="shared" si="46"/>
        <v/>
      </c>
    </row>
    <row r="2956" spans="10:10" x14ac:dyDescent="0.25">
      <c r="J2956" s="88" t="str">
        <f t="shared" si="46"/>
        <v/>
      </c>
    </row>
    <row r="2957" spans="10:10" x14ac:dyDescent="0.25">
      <c r="J2957" s="88" t="str">
        <f t="shared" si="46"/>
        <v/>
      </c>
    </row>
    <row r="2958" spans="10:10" x14ac:dyDescent="0.25">
      <c r="J2958" s="88" t="str">
        <f t="shared" si="46"/>
        <v/>
      </c>
    </row>
    <row r="2959" spans="10:10" x14ac:dyDescent="0.25">
      <c r="J2959" s="88" t="str">
        <f t="shared" si="46"/>
        <v/>
      </c>
    </row>
    <row r="2960" spans="10:10" x14ac:dyDescent="0.25">
      <c r="J2960" s="88" t="str">
        <f t="shared" si="46"/>
        <v/>
      </c>
    </row>
    <row r="2961" spans="10:10" x14ac:dyDescent="0.25">
      <c r="J2961" s="88" t="str">
        <f t="shared" si="46"/>
        <v/>
      </c>
    </row>
    <row r="2962" spans="10:10" x14ac:dyDescent="0.25">
      <c r="J2962" s="88" t="str">
        <f t="shared" si="46"/>
        <v/>
      </c>
    </row>
    <row r="2963" spans="10:10" x14ac:dyDescent="0.25">
      <c r="J2963" s="88" t="str">
        <f t="shared" si="46"/>
        <v/>
      </c>
    </row>
    <row r="2964" spans="10:10" x14ac:dyDescent="0.25">
      <c r="J2964" s="88" t="str">
        <f t="shared" si="46"/>
        <v/>
      </c>
    </row>
    <row r="2965" spans="10:10" x14ac:dyDescent="0.25">
      <c r="J2965" s="88" t="str">
        <f t="shared" si="46"/>
        <v/>
      </c>
    </row>
    <row r="2966" spans="10:10" x14ac:dyDescent="0.25">
      <c r="J2966" s="88" t="str">
        <f t="shared" si="46"/>
        <v/>
      </c>
    </row>
    <row r="2967" spans="10:10" x14ac:dyDescent="0.25">
      <c r="J2967" s="88" t="str">
        <f t="shared" si="46"/>
        <v/>
      </c>
    </row>
    <row r="2968" spans="10:10" x14ac:dyDescent="0.25">
      <c r="J2968" s="88" t="str">
        <f t="shared" si="46"/>
        <v/>
      </c>
    </row>
    <row r="2969" spans="10:10" x14ac:dyDescent="0.25">
      <c r="J2969" s="88" t="str">
        <f t="shared" si="46"/>
        <v/>
      </c>
    </row>
    <row r="2970" spans="10:10" x14ac:dyDescent="0.25">
      <c r="J2970" s="88" t="str">
        <f t="shared" si="46"/>
        <v/>
      </c>
    </row>
    <row r="2971" spans="10:10" x14ac:dyDescent="0.25">
      <c r="J2971" s="88" t="str">
        <f t="shared" si="46"/>
        <v/>
      </c>
    </row>
    <row r="2972" spans="10:10" x14ac:dyDescent="0.25">
      <c r="J2972" s="88" t="str">
        <f t="shared" si="46"/>
        <v/>
      </c>
    </row>
    <row r="2973" spans="10:10" x14ac:dyDescent="0.25">
      <c r="J2973" s="88" t="str">
        <f t="shared" si="46"/>
        <v/>
      </c>
    </row>
    <row r="2974" spans="10:10" x14ac:dyDescent="0.25">
      <c r="J2974" s="88" t="str">
        <f t="shared" si="46"/>
        <v/>
      </c>
    </row>
    <row r="2975" spans="10:10" x14ac:dyDescent="0.25">
      <c r="J2975" s="88" t="str">
        <f t="shared" si="46"/>
        <v/>
      </c>
    </row>
    <row r="2976" spans="10:10" x14ac:dyDescent="0.25">
      <c r="J2976" s="88" t="str">
        <f t="shared" si="46"/>
        <v/>
      </c>
    </row>
    <row r="2977" spans="10:10" x14ac:dyDescent="0.25">
      <c r="J2977" s="88" t="str">
        <f t="shared" si="46"/>
        <v/>
      </c>
    </row>
    <row r="2978" spans="10:10" x14ac:dyDescent="0.25">
      <c r="J2978" s="88" t="str">
        <f t="shared" si="46"/>
        <v/>
      </c>
    </row>
    <row r="2979" spans="10:10" x14ac:dyDescent="0.25">
      <c r="J2979" s="88" t="str">
        <f t="shared" si="46"/>
        <v/>
      </c>
    </row>
    <row r="2980" spans="10:10" x14ac:dyDescent="0.25">
      <c r="J2980" s="88" t="str">
        <f t="shared" si="46"/>
        <v/>
      </c>
    </row>
    <row r="2981" spans="10:10" x14ac:dyDescent="0.25">
      <c r="J2981" s="88" t="str">
        <f t="shared" si="46"/>
        <v/>
      </c>
    </row>
    <row r="2982" spans="10:10" x14ac:dyDescent="0.25">
      <c r="J2982" s="88" t="str">
        <f t="shared" si="46"/>
        <v/>
      </c>
    </row>
    <row r="2983" spans="10:10" x14ac:dyDescent="0.25">
      <c r="J2983" s="88" t="str">
        <f t="shared" si="46"/>
        <v/>
      </c>
    </row>
    <row r="2984" spans="10:10" x14ac:dyDescent="0.25">
      <c r="J2984" s="88" t="str">
        <f t="shared" si="46"/>
        <v/>
      </c>
    </row>
    <row r="2985" spans="10:10" x14ac:dyDescent="0.25">
      <c r="J2985" s="88" t="str">
        <f t="shared" si="46"/>
        <v/>
      </c>
    </row>
    <row r="2986" spans="10:10" x14ac:dyDescent="0.25">
      <c r="J2986" s="88" t="str">
        <f t="shared" si="46"/>
        <v/>
      </c>
    </row>
    <row r="2987" spans="10:10" x14ac:dyDescent="0.25">
      <c r="J2987" s="88" t="str">
        <f t="shared" si="46"/>
        <v/>
      </c>
    </row>
    <row r="2988" spans="10:10" x14ac:dyDescent="0.25">
      <c r="J2988" s="88" t="str">
        <f t="shared" si="46"/>
        <v/>
      </c>
    </row>
    <row r="2989" spans="10:10" x14ac:dyDescent="0.25">
      <c r="J2989" s="88" t="str">
        <f t="shared" si="46"/>
        <v/>
      </c>
    </row>
    <row r="2990" spans="10:10" x14ac:dyDescent="0.25">
      <c r="J2990" s="88" t="str">
        <f t="shared" si="46"/>
        <v/>
      </c>
    </row>
    <row r="2991" spans="10:10" x14ac:dyDescent="0.25">
      <c r="J2991" s="88" t="str">
        <f t="shared" si="46"/>
        <v/>
      </c>
    </row>
    <row r="2992" spans="10:10" x14ac:dyDescent="0.25">
      <c r="J2992" s="88" t="str">
        <f t="shared" si="46"/>
        <v/>
      </c>
    </row>
    <row r="2993" spans="10:10" x14ac:dyDescent="0.25">
      <c r="J2993" s="88" t="str">
        <f t="shared" si="46"/>
        <v/>
      </c>
    </row>
    <row r="2994" spans="10:10" x14ac:dyDescent="0.25">
      <c r="J2994" s="88" t="str">
        <f t="shared" si="46"/>
        <v/>
      </c>
    </row>
    <row r="2995" spans="10:10" x14ac:dyDescent="0.25">
      <c r="J2995" s="88" t="str">
        <f t="shared" si="46"/>
        <v/>
      </c>
    </row>
    <row r="2996" spans="10:10" x14ac:dyDescent="0.25">
      <c r="J2996" s="88" t="str">
        <f t="shared" si="46"/>
        <v/>
      </c>
    </row>
    <row r="2997" spans="10:10" x14ac:dyDescent="0.25">
      <c r="J2997" s="88" t="str">
        <f t="shared" si="46"/>
        <v/>
      </c>
    </row>
    <row r="2998" spans="10:10" x14ac:dyDescent="0.25">
      <c r="J2998" s="88" t="str">
        <f t="shared" si="46"/>
        <v/>
      </c>
    </row>
    <row r="2999" spans="10:10" x14ac:dyDescent="0.25">
      <c r="J2999" s="88" t="str">
        <f t="shared" si="46"/>
        <v/>
      </c>
    </row>
    <row r="3000" spans="10:10" x14ac:dyDescent="0.25">
      <c r="J3000" s="88" t="str">
        <f t="shared" si="46"/>
        <v/>
      </c>
    </row>
    <row r="3001" spans="10:10" x14ac:dyDescent="0.25">
      <c r="J3001" s="88" t="str">
        <f t="shared" si="46"/>
        <v/>
      </c>
    </row>
    <row r="3002" spans="10:10" x14ac:dyDescent="0.25">
      <c r="J3002" s="88" t="str">
        <f t="shared" si="46"/>
        <v/>
      </c>
    </row>
    <row r="3003" spans="10:10" x14ac:dyDescent="0.25">
      <c r="J3003" s="88" t="str">
        <f t="shared" si="46"/>
        <v/>
      </c>
    </row>
    <row r="3004" spans="10:10" x14ac:dyDescent="0.25">
      <c r="J3004" s="88" t="str">
        <f t="shared" si="46"/>
        <v/>
      </c>
    </row>
    <row r="3005" spans="10:10" x14ac:dyDescent="0.25">
      <c r="J3005" s="88" t="str">
        <f t="shared" si="46"/>
        <v/>
      </c>
    </row>
    <row r="3006" spans="10:10" x14ac:dyDescent="0.25">
      <c r="J3006" s="88" t="str">
        <f t="shared" si="46"/>
        <v/>
      </c>
    </row>
    <row r="3007" spans="10:10" x14ac:dyDescent="0.25">
      <c r="J3007" s="88" t="str">
        <f t="shared" si="46"/>
        <v/>
      </c>
    </row>
    <row r="3008" spans="10:10" x14ac:dyDescent="0.25">
      <c r="J3008" s="88" t="str">
        <f t="shared" si="46"/>
        <v/>
      </c>
    </row>
    <row r="3009" spans="10:10" x14ac:dyDescent="0.25">
      <c r="J3009" s="88" t="str">
        <f t="shared" si="46"/>
        <v/>
      </c>
    </row>
    <row r="3010" spans="10:10" x14ac:dyDescent="0.25">
      <c r="J3010" s="88" t="str">
        <f t="shared" si="46"/>
        <v/>
      </c>
    </row>
    <row r="3011" spans="10:10" x14ac:dyDescent="0.25">
      <c r="J3011" s="88" t="str">
        <f t="shared" ref="J3011:J3074" si="47">IF(A3011="","",B3011&amp;", "&amp;C3011&amp;", "&amp;D3011&amp;" "&amp;E3011)</f>
        <v/>
      </c>
    </row>
    <row r="3012" spans="10:10" x14ac:dyDescent="0.25">
      <c r="J3012" s="88" t="str">
        <f t="shared" si="47"/>
        <v/>
      </c>
    </row>
    <row r="3013" spans="10:10" x14ac:dyDescent="0.25">
      <c r="J3013" s="88" t="str">
        <f t="shared" si="47"/>
        <v/>
      </c>
    </row>
    <row r="3014" spans="10:10" x14ac:dyDescent="0.25">
      <c r="J3014" s="88" t="str">
        <f t="shared" si="47"/>
        <v/>
      </c>
    </row>
    <row r="3015" spans="10:10" x14ac:dyDescent="0.25">
      <c r="J3015" s="88" t="str">
        <f t="shared" si="47"/>
        <v/>
      </c>
    </row>
    <row r="3016" spans="10:10" x14ac:dyDescent="0.25">
      <c r="J3016" s="88" t="str">
        <f t="shared" si="47"/>
        <v/>
      </c>
    </row>
    <row r="3017" spans="10:10" x14ac:dyDescent="0.25">
      <c r="J3017" s="88" t="str">
        <f t="shared" si="47"/>
        <v/>
      </c>
    </row>
    <row r="3018" spans="10:10" x14ac:dyDescent="0.25">
      <c r="J3018" s="88" t="str">
        <f t="shared" si="47"/>
        <v/>
      </c>
    </row>
    <row r="3019" spans="10:10" x14ac:dyDescent="0.25">
      <c r="J3019" s="88" t="str">
        <f t="shared" si="47"/>
        <v/>
      </c>
    </row>
    <row r="3020" spans="10:10" x14ac:dyDescent="0.25">
      <c r="J3020" s="88" t="str">
        <f t="shared" si="47"/>
        <v/>
      </c>
    </row>
    <row r="3021" spans="10:10" x14ac:dyDescent="0.25">
      <c r="J3021" s="88" t="str">
        <f t="shared" si="47"/>
        <v/>
      </c>
    </row>
    <row r="3022" spans="10:10" x14ac:dyDescent="0.25">
      <c r="J3022" s="88" t="str">
        <f t="shared" si="47"/>
        <v/>
      </c>
    </row>
    <row r="3023" spans="10:10" x14ac:dyDescent="0.25">
      <c r="J3023" s="88" t="str">
        <f t="shared" si="47"/>
        <v/>
      </c>
    </row>
    <row r="3024" spans="10:10" x14ac:dyDescent="0.25">
      <c r="J3024" s="88" t="str">
        <f t="shared" si="47"/>
        <v/>
      </c>
    </row>
    <row r="3025" spans="10:10" x14ac:dyDescent="0.25">
      <c r="J3025" s="88" t="str">
        <f t="shared" si="47"/>
        <v/>
      </c>
    </row>
    <row r="3026" spans="10:10" x14ac:dyDescent="0.25">
      <c r="J3026" s="88" t="str">
        <f t="shared" si="47"/>
        <v/>
      </c>
    </row>
    <row r="3027" spans="10:10" x14ac:dyDescent="0.25">
      <c r="J3027" s="88" t="str">
        <f t="shared" si="47"/>
        <v/>
      </c>
    </row>
    <row r="3028" spans="10:10" x14ac:dyDescent="0.25">
      <c r="J3028" s="88" t="str">
        <f t="shared" si="47"/>
        <v/>
      </c>
    </row>
    <row r="3029" spans="10:10" x14ac:dyDescent="0.25">
      <c r="J3029" s="88" t="str">
        <f t="shared" si="47"/>
        <v/>
      </c>
    </row>
    <row r="3030" spans="10:10" x14ac:dyDescent="0.25">
      <c r="J3030" s="88" t="str">
        <f t="shared" si="47"/>
        <v/>
      </c>
    </row>
    <row r="3031" spans="10:10" x14ac:dyDescent="0.25">
      <c r="J3031" s="88" t="str">
        <f t="shared" si="47"/>
        <v/>
      </c>
    </row>
    <row r="3032" spans="10:10" x14ac:dyDescent="0.25">
      <c r="J3032" s="88" t="str">
        <f t="shared" si="47"/>
        <v/>
      </c>
    </row>
    <row r="3033" spans="10:10" x14ac:dyDescent="0.25">
      <c r="J3033" s="88" t="str">
        <f t="shared" si="47"/>
        <v/>
      </c>
    </row>
    <row r="3034" spans="10:10" x14ac:dyDescent="0.25">
      <c r="J3034" s="88" t="str">
        <f t="shared" si="47"/>
        <v/>
      </c>
    </row>
    <row r="3035" spans="10:10" x14ac:dyDescent="0.25">
      <c r="J3035" s="88" t="str">
        <f t="shared" si="47"/>
        <v/>
      </c>
    </row>
    <row r="3036" spans="10:10" x14ac:dyDescent="0.25">
      <c r="J3036" s="88" t="str">
        <f t="shared" si="47"/>
        <v/>
      </c>
    </row>
    <row r="3037" spans="10:10" x14ac:dyDescent="0.25">
      <c r="J3037" s="88" t="str">
        <f t="shared" si="47"/>
        <v/>
      </c>
    </row>
    <row r="3038" spans="10:10" x14ac:dyDescent="0.25">
      <c r="J3038" s="88" t="str">
        <f t="shared" si="47"/>
        <v/>
      </c>
    </row>
    <row r="3039" spans="10:10" x14ac:dyDescent="0.25">
      <c r="J3039" s="88" t="str">
        <f t="shared" si="47"/>
        <v/>
      </c>
    </row>
    <row r="3040" spans="10:10" x14ac:dyDescent="0.25">
      <c r="J3040" s="88" t="str">
        <f t="shared" si="47"/>
        <v/>
      </c>
    </row>
    <row r="3041" spans="10:10" x14ac:dyDescent="0.25">
      <c r="J3041" s="88" t="str">
        <f t="shared" si="47"/>
        <v/>
      </c>
    </row>
    <row r="3042" spans="10:10" x14ac:dyDescent="0.25">
      <c r="J3042" s="88" t="str">
        <f t="shared" si="47"/>
        <v/>
      </c>
    </row>
    <row r="3043" spans="10:10" x14ac:dyDescent="0.25">
      <c r="J3043" s="88" t="str">
        <f t="shared" si="47"/>
        <v/>
      </c>
    </row>
    <row r="3044" spans="10:10" x14ac:dyDescent="0.25">
      <c r="J3044" s="88" t="str">
        <f t="shared" si="47"/>
        <v/>
      </c>
    </row>
    <row r="3045" spans="10:10" x14ac:dyDescent="0.25">
      <c r="J3045" s="88" t="str">
        <f t="shared" si="47"/>
        <v/>
      </c>
    </row>
    <row r="3046" spans="10:10" x14ac:dyDescent="0.25">
      <c r="J3046" s="88" t="str">
        <f t="shared" si="47"/>
        <v/>
      </c>
    </row>
    <row r="3047" spans="10:10" x14ac:dyDescent="0.25">
      <c r="J3047" s="88" t="str">
        <f t="shared" si="47"/>
        <v/>
      </c>
    </row>
    <row r="3048" spans="10:10" x14ac:dyDescent="0.25">
      <c r="J3048" s="88" t="str">
        <f t="shared" si="47"/>
        <v/>
      </c>
    </row>
    <row r="3049" spans="10:10" x14ac:dyDescent="0.25">
      <c r="J3049" s="88" t="str">
        <f t="shared" si="47"/>
        <v/>
      </c>
    </row>
    <row r="3050" spans="10:10" x14ac:dyDescent="0.25">
      <c r="J3050" s="88" t="str">
        <f t="shared" si="47"/>
        <v/>
      </c>
    </row>
    <row r="3051" spans="10:10" x14ac:dyDescent="0.25">
      <c r="J3051" s="88" t="str">
        <f t="shared" si="47"/>
        <v/>
      </c>
    </row>
    <row r="3052" spans="10:10" x14ac:dyDescent="0.25">
      <c r="J3052" s="88" t="str">
        <f t="shared" si="47"/>
        <v/>
      </c>
    </row>
    <row r="3053" spans="10:10" x14ac:dyDescent="0.25">
      <c r="J3053" s="88" t="str">
        <f t="shared" si="47"/>
        <v/>
      </c>
    </row>
    <row r="3054" spans="10:10" x14ac:dyDescent="0.25">
      <c r="J3054" s="88" t="str">
        <f t="shared" si="47"/>
        <v/>
      </c>
    </row>
    <row r="3055" spans="10:10" x14ac:dyDescent="0.25">
      <c r="J3055" s="88" t="str">
        <f t="shared" si="47"/>
        <v/>
      </c>
    </row>
    <row r="3056" spans="10:10" x14ac:dyDescent="0.25">
      <c r="J3056" s="88" t="str">
        <f t="shared" si="47"/>
        <v/>
      </c>
    </row>
    <row r="3057" spans="10:10" x14ac:dyDescent="0.25">
      <c r="J3057" s="88" t="str">
        <f t="shared" si="47"/>
        <v/>
      </c>
    </row>
    <row r="3058" spans="10:10" x14ac:dyDescent="0.25">
      <c r="J3058" s="88" t="str">
        <f t="shared" si="47"/>
        <v/>
      </c>
    </row>
    <row r="3059" spans="10:10" x14ac:dyDescent="0.25">
      <c r="J3059" s="88" t="str">
        <f t="shared" si="47"/>
        <v/>
      </c>
    </row>
    <row r="3060" spans="10:10" x14ac:dyDescent="0.25">
      <c r="J3060" s="88" t="str">
        <f t="shared" si="47"/>
        <v/>
      </c>
    </row>
    <row r="3061" spans="10:10" x14ac:dyDescent="0.25">
      <c r="J3061" s="88" t="str">
        <f t="shared" si="47"/>
        <v/>
      </c>
    </row>
    <row r="3062" spans="10:10" x14ac:dyDescent="0.25">
      <c r="J3062" s="88" t="str">
        <f t="shared" si="47"/>
        <v/>
      </c>
    </row>
    <row r="3063" spans="10:10" x14ac:dyDescent="0.25">
      <c r="J3063" s="88" t="str">
        <f t="shared" si="47"/>
        <v/>
      </c>
    </row>
    <row r="3064" spans="10:10" x14ac:dyDescent="0.25">
      <c r="J3064" s="88" t="str">
        <f t="shared" si="47"/>
        <v/>
      </c>
    </row>
    <row r="3065" spans="10:10" x14ac:dyDescent="0.25">
      <c r="J3065" s="88" t="str">
        <f t="shared" si="47"/>
        <v/>
      </c>
    </row>
    <row r="3066" spans="10:10" x14ac:dyDescent="0.25">
      <c r="J3066" s="88" t="str">
        <f t="shared" si="47"/>
        <v/>
      </c>
    </row>
    <row r="3067" spans="10:10" x14ac:dyDescent="0.25">
      <c r="J3067" s="88" t="str">
        <f t="shared" si="47"/>
        <v/>
      </c>
    </row>
    <row r="3068" spans="10:10" x14ac:dyDescent="0.25">
      <c r="J3068" s="88" t="str">
        <f t="shared" si="47"/>
        <v/>
      </c>
    </row>
    <row r="3069" spans="10:10" x14ac:dyDescent="0.25">
      <c r="J3069" s="88" t="str">
        <f t="shared" si="47"/>
        <v/>
      </c>
    </row>
    <row r="3070" spans="10:10" x14ac:dyDescent="0.25">
      <c r="J3070" s="88" t="str">
        <f t="shared" si="47"/>
        <v/>
      </c>
    </row>
    <row r="3071" spans="10:10" x14ac:dyDescent="0.25">
      <c r="J3071" s="88" t="str">
        <f t="shared" si="47"/>
        <v/>
      </c>
    </row>
    <row r="3072" spans="10:10" x14ac:dyDescent="0.25">
      <c r="J3072" s="88" t="str">
        <f t="shared" si="47"/>
        <v/>
      </c>
    </row>
    <row r="3073" spans="10:10" x14ac:dyDescent="0.25">
      <c r="J3073" s="88" t="str">
        <f t="shared" si="47"/>
        <v/>
      </c>
    </row>
    <row r="3074" spans="10:10" x14ac:dyDescent="0.25">
      <c r="J3074" s="88" t="str">
        <f t="shared" si="47"/>
        <v/>
      </c>
    </row>
    <row r="3075" spans="10:10" x14ac:dyDescent="0.25">
      <c r="J3075" s="88" t="str">
        <f t="shared" ref="J3075:J3138" si="48">IF(A3075="","",B3075&amp;", "&amp;C3075&amp;", "&amp;D3075&amp;" "&amp;E3075)</f>
        <v/>
      </c>
    </row>
    <row r="3076" spans="10:10" x14ac:dyDescent="0.25">
      <c r="J3076" s="88" t="str">
        <f t="shared" si="48"/>
        <v/>
      </c>
    </row>
    <row r="3077" spans="10:10" x14ac:dyDescent="0.25">
      <c r="J3077" s="88" t="str">
        <f t="shared" si="48"/>
        <v/>
      </c>
    </row>
    <row r="3078" spans="10:10" x14ac:dyDescent="0.25">
      <c r="J3078" s="88" t="str">
        <f t="shared" si="48"/>
        <v/>
      </c>
    </row>
    <row r="3079" spans="10:10" x14ac:dyDescent="0.25">
      <c r="J3079" s="88" t="str">
        <f t="shared" si="48"/>
        <v/>
      </c>
    </row>
    <row r="3080" spans="10:10" x14ac:dyDescent="0.25">
      <c r="J3080" s="88" t="str">
        <f t="shared" si="48"/>
        <v/>
      </c>
    </row>
    <row r="3081" spans="10:10" x14ac:dyDescent="0.25">
      <c r="J3081" s="88" t="str">
        <f t="shared" si="48"/>
        <v/>
      </c>
    </row>
    <row r="3082" spans="10:10" x14ac:dyDescent="0.25">
      <c r="J3082" s="88" t="str">
        <f t="shared" si="48"/>
        <v/>
      </c>
    </row>
    <row r="3083" spans="10:10" x14ac:dyDescent="0.25">
      <c r="J3083" s="88" t="str">
        <f t="shared" si="48"/>
        <v/>
      </c>
    </row>
    <row r="3084" spans="10:10" x14ac:dyDescent="0.25">
      <c r="J3084" s="88" t="str">
        <f t="shared" si="48"/>
        <v/>
      </c>
    </row>
    <row r="3085" spans="10:10" x14ac:dyDescent="0.25">
      <c r="J3085" s="88" t="str">
        <f t="shared" si="48"/>
        <v/>
      </c>
    </row>
    <row r="3086" spans="10:10" x14ac:dyDescent="0.25">
      <c r="J3086" s="88" t="str">
        <f t="shared" si="48"/>
        <v/>
      </c>
    </row>
    <row r="3087" spans="10:10" x14ac:dyDescent="0.25">
      <c r="J3087" s="88" t="str">
        <f t="shared" si="48"/>
        <v/>
      </c>
    </row>
    <row r="3088" spans="10:10" x14ac:dyDescent="0.25">
      <c r="J3088" s="88" t="str">
        <f t="shared" si="48"/>
        <v/>
      </c>
    </row>
    <row r="3089" spans="10:10" x14ac:dyDescent="0.25">
      <c r="J3089" s="88" t="str">
        <f t="shared" si="48"/>
        <v/>
      </c>
    </row>
    <row r="3090" spans="10:10" x14ac:dyDescent="0.25">
      <c r="J3090" s="88" t="str">
        <f t="shared" si="48"/>
        <v/>
      </c>
    </row>
    <row r="3091" spans="10:10" x14ac:dyDescent="0.25">
      <c r="J3091" s="88" t="str">
        <f t="shared" si="48"/>
        <v/>
      </c>
    </row>
    <row r="3092" spans="10:10" x14ac:dyDescent="0.25">
      <c r="J3092" s="88" t="str">
        <f t="shared" si="48"/>
        <v/>
      </c>
    </row>
    <row r="3093" spans="10:10" x14ac:dyDescent="0.25">
      <c r="J3093" s="88" t="str">
        <f t="shared" si="48"/>
        <v/>
      </c>
    </row>
    <row r="3094" spans="10:10" x14ac:dyDescent="0.25">
      <c r="J3094" s="88" t="str">
        <f t="shared" si="48"/>
        <v/>
      </c>
    </row>
    <row r="3095" spans="10:10" x14ac:dyDescent="0.25">
      <c r="J3095" s="88" t="str">
        <f t="shared" si="48"/>
        <v/>
      </c>
    </row>
    <row r="3096" spans="10:10" x14ac:dyDescent="0.25">
      <c r="J3096" s="88" t="str">
        <f t="shared" si="48"/>
        <v/>
      </c>
    </row>
    <row r="3097" spans="10:10" x14ac:dyDescent="0.25">
      <c r="J3097" s="88" t="str">
        <f t="shared" si="48"/>
        <v/>
      </c>
    </row>
    <row r="3098" spans="10:10" x14ac:dyDescent="0.25">
      <c r="J3098" s="88" t="str">
        <f t="shared" si="48"/>
        <v/>
      </c>
    </row>
    <row r="3099" spans="10:10" x14ac:dyDescent="0.25">
      <c r="J3099" s="88" t="str">
        <f t="shared" si="48"/>
        <v/>
      </c>
    </row>
    <row r="3100" spans="10:10" x14ac:dyDescent="0.25">
      <c r="J3100" s="88" t="str">
        <f t="shared" si="48"/>
        <v/>
      </c>
    </row>
    <row r="3101" spans="10:10" x14ac:dyDescent="0.25">
      <c r="J3101" s="88" t="str">
        <f t="shared" si="48"/>
        <v/>
      </c>
    </row>
    <row r="3102" spans="10:10" x14ac:dyDescent="0.25">
      <c r="J3102" s="88" t="str">
        <f t="shared" si="48"/>
        <v/>
      </c>
    </row>
    <row r="3103" spans="10:10" x14ac:dyDescent="0.25">
      <c r="J3103" s="88" t="str">
        <f t="shared" si="48"/>
        <v/>
      </c>
    </row>
    <row r="3104" spans="10:10" x14ac:dyDescent="0.25">
      <c r="J3104" s="88" t="str">
        <f t="shared" si="48"/>
        <v/>
      </c>
    </row>
    <row r="3105" spans="10:10" x14ac:dyDescent="0.25">
      <c r="J3105" s="88" t="str">
        <f t="shared" si="48"/>
        <v/>
      </c>
    </row>
    <row r="3106" spans="10:10" x14ac:dyDescent="0.25">
      <c r="J3106" s="88" t="str">
        <f t="shared" si="48"/>
        <v/>
      </c>
    </row>
    <row r="3107" spans="10:10" x14ac:dyDescent="0.25">
      <c r="J3107" s="88" t="str">
        <f t="shared" si="48"/>
        <v/>
      </c>
    </row>
    <row r="3108" spans="10:10" x14ac:dyDescent="0.25">
      <c r="J3108" s="88" t="str">
        <f t="shared" si="48"/>
        <v/>
      </c>
    </row>
    <row r="3109" spans="10:10" x14ac:dyDescent="0.25">
      <c r="J3109" s="88" t="str">
        <f t="shared" si="48"/>
        <v/>
      </c>
    </row>
    <row r="3110" spans="10:10" x14ac:dyDescent="0.25">
      <c r="J3110" s="88" t="str">
        <f t="shared" si="48"/>
        <v/>
      </c>
    </row>
    <row r="3111" spans="10:10" x14ac:dyDescent="0.25">
      <c r="J3111" s="88" t="str">
        <f t="shared" si="48"/>
        <v/>
      </c>
    </row>
    <row r="3112" spans="10:10" x14ac:dyDescent="0.25">
      <c r="J3112" s="88" t="str">
        <f t="shared" si="48"/>
        <v/>
      </c>
    </row>
    <row r="3113" spans="10:10" x14ac:dyDescent="0.25">
      <c r="J3113" s="88" t="str">
        <f t="shared" si="48"/>
        <v/>
      </c>
    </row>
    <row r="3114" spans="10:10" x14ac:dyDescent="0.25">
      <c r="J3114" s="88" t="str">
        <f t="shared" si="48"/>
        <v/>
      </c>
    </row>
    <row r="3115" spans="10:10" x14ac:dyDescent="0.25">
      <c r="J3115" s="88" t="str">
        <f t="shared" si="48"/>
        <v/>
      </c>
    </row>
    <row r="3116" spans="10:10" x14ac:dyDescent="0.25">
      <c r="J3116" s="88" t="str">
        <f t="shared" si="48"/>
        <v/>
      </c>
    </row>
    <row r="3117" spans="10:10" x14ac:dyDescent="0.25">
      <c r="J3117" s="88" t="str">
        <f t="shared" si="48"/>
        <v/>
      </c>
    </row>
    <row r="3118" spans="10:10" x14ac:dyDescent="0.25">
      <c r="J3118" s="88" t="str">
        <f t="shared" si="48"/>
        <v/>
      </c>
    </row>
    <row r="3119" spans="10:10" x14ac:dyDescent="0.25">
      <c r="J3119" s="88" t="str">
        <f t="shared" si="48"/>
        <v/>
      </c>
    </row>
    <row r="3120" spans="10:10" x14ac:dyDescent="0.25">
      <c r="J3120" s="88" t="str">
        <f t="shared" si="48"/>
        <v/>
      </c>
    </row>
    <row r="3121" spans="10:10" x14ac:dyDescent="0.25">
      <c r="J3121" s="88" t="str">
        <f t="shared" si="48"/>
        <v/>
      </c>
    </row>
    <row r="3122" spans="10:10" x14ac:dyDescent="0.25">
      <c r="J3122" s="88" t="str">
        <f t="shared" si="48"/>
        <v/>
      </c>
    </row>
    <row r="3123" spans="10:10" x14ac:dyDescent="0.25">
      <c r="J3123" s="88" t="str">
        <f t="shared" si="48"/>
        <v/>
      </c>
    </row>
    <row r="3124" spans="10:10" x14ac:dyDescent="0.25">
      <c r="J3124" s="88" t="str">
        <f t="shared" si="48"/>
        <v/>
      </c>
    </row>
    <row r="3125" spans="10:10" x14ac:dyDescent="0.25">
      <c r="J3125" s="88" t="str">
        <f t="shared" si="48"/>
        <v/>
      </c>
    </row>
    <row r="3126" spans="10:10" x14ac:dyDescent="0.25">
      <c r="J3126" s="88" t="str">
        <f t="shared" si="48"/>
        <v/>
      </c>
    </row>
    <row r="3127" spans="10:10" x14ac:dyDescent="0.25">
      <c r="J3127" s="88" t="str">
        <f t="shared" si="48"/>
        <v/>
      </c>
    </row>
    <row r="3128" spans="10:10" x14ac:dyDescent="0.25">
      <c r="J3128" s="88" t="str">
        <f t="shared" si="48"/>
        <v/>
      </c>
    </row>
    <row r="3129" spans="10:10" x14ac:dyDescent="0.25">
      <c r="J3129" s="88" t="str">
        <f t="shared" si="48"/>
        <v/>
      </c>
    </row>
    <row r="3130" spans="10:10" x14ac:dyDescent="0.25">
      <c r="J3130" s="88" t="str">
        <f t="shared" si="48"/>
        <v/>
      </c>
    </row>
    <row r="3131" spans="10:10" x14ac:dyDescent="0.25">
      <c r="J3131" s="88" t="str">
        <f t="shared" si="48"/>
        <v/>
      </c>
    </row>
    <row r="3132" spans="10:10" x14ac:dyDescent="0.25">
      <c r="J3132" s="88" t="str">
        <f t="shared" si="48"/>
        <v/>
      </c>
    </row>
    <row r="3133" spans="10:10" x14ac:dyDescent="0.25">
      <c r="J3133" s="88" t="str">
        <f t="shared" si="48"/>
        <v/>
      </c>
    </row>
    <row r="3134" spans="10:10" x14ac:dyDescent="0.25">
      <c r="J3134" s="88" t="str">
        <f t="shared" si="48"/>
        <v/>
      </c>
    </row>
    <row r="3135" spans="10:10" x14ac:dyDescent="0.25">
      <c r="J3135" s="88" t="str">
        <f t="shared" si="48"/>
        <v/>
      </c>
    </row>
    <row r="3136" spans="10:10" x14ac:dyDescent="0.25">
      <c r="J3136" s="88" t="str">
        <f t="shared" si="48"/>
        <v/>
      </c>
    </row>
    <row r="3137" spans="10:10" x14ac:dyDescent="0.25">
      <c r="J3137" s="88" t="str">
        <f t="shared" si="48"/>
        <v/>
      </c>
    </row>
    <row r="3138" spans="10:10" x14ac:dyDescent="0.25">
      <c r="J3138" s="88" t="str">
        <f t="shared" si="48"/>
        <v/>
      </c>
    </row>
    <row r="3139" spans="10:10" x14ac:dyDescent="0.25">
      <c r="J3139" s="88" t="str">
        <f t="shared" ref="J3139:J3202" si="49">IF(A3139="","",B3139&amp;", "&amp;C3139&amp;", "&amp;D3139&amp;" "&amp;E3139)</f>
        <v/>
      </c>
    </row>
    <row r="3140" spans="10:10" x14ac:dyDescent="0.25">
      <c r="J3140" s="88" t="str">
        <f t="shared" si="49"/>
        <v/>
      </c>
    </row>
    <row r="3141" spans="10:10" x14ac:dyDescent="0.25">
      <c r="J3141" s="88" t="str">
        <f t="shared" si="49"/>
        <v/>
      </c>
    </row>
    <row r="3142" spans="10:10" x14ac:dyDescent="0.25">
      <c r="J3142" s="88" t="str">
        <f t="shared" si="49"/>
        <v/>
      </c>
    </row>
    <row r="3143" spans="10:10" x14ac:dyDescent="0.25">
      <c r="J3143" s="88" t="str">
        <f t="shared" si="49"/>
        <v/>
      </c>
    </row>
    <row r="3144" spans="10:10" x14ac:dyDescent="0.25">
      <c r="J3144" s="88" t="str">
        <f t="shared" si="49"/>
        <v/>
      </c>
    </row>
    <row r="3145" spans="10:10" x14ac:dyDescent="0.25">
      <c r="J3145" s="88" t="str">
        <f t="shared" si="49"/>
        <v/>
      </c>
    </row>
    <row r="3146" spans="10:10" x14ac:dyDescent="0.25">
      <c r="J3146" s="88" t="str">
        <f t="shared" si="49"/>
        <v/>
      </c>
    </row>
    <row r="3147" spans="10:10" x14ac:dyDescent="0.25">
      <c r="J3147" s="88" t="str">
        <f t="shared" si="49"/>
        <v/>
      </c>
    </row>
    <row r="3148" spans="10:10" x14ac:dyDescent="0.25">
      <c r="J3148" s="88" t="str">
        <f t="shared" si="49"/>
        <v/>
      </c>
    </row>
    <row r="3149" spans="10:10" x14ac:dyDescent="0.25">
      <c r="J3149" s="88" t="str">
        <f t="shared" si="49"/>
        <v/>
      </c>
    </row>
    <row r="3150" spans="10:10" x14ac:dyDescent="0.25">
      <c r="J3150" s="88" t="str">
        <f t="shared" si="49"/>
        <v/>
      </c>
    </row>
    <row r="3151" spans="10:10" x14ac:dyDescent="0.25">
      <c r="J3151" s="88" t="str">
        <f t="shared" si="49"/>
        <v/>
      </c>
    </row>
    <row r="3152" spans="10:10" x14ac:dyDescent="0.25">
      <c r="J3152" s="88" t="str">
        <f t="shared" si="49"/>
        <v/>
      </c>
    </row>
    <row r="3153" spans="10:10" x14ac:dyDescent="0.25">
      <c r="J3153" s="88" t="str">
        <f t="shared" si="49"/>
        <v/>
      </c>
    </row>
    <row r="3154" spans="10:10" x14ac:dyDescent="0.25">
      <c r="J3154" s="88" t="str">
        <f t="shared" si="49"/>
        <v/>
      </c>
    </row>
    <row r="3155" spans="10:10" x14ac:dyDescent="0.25">
      <c r="J3155" s="88" t="str">
        <f t="shared" si="49"/>
        <v/>
      </c>
    </row>
    <row r="3156" spans="10:10" x14ac:dyDescent="0.25">
      <c r="J3156" s="88" t="str">
        <f t="shared" si="49"/>
        <v/>
      </c>
    </row>
    <row r="3157" spans="10:10" x14ac:dyDescent="0.25">
      <c r="J3157" s="88" t="str">
        <f t="shared" si="49"/>
        <v/>
      </c>
    </row>
    <row r="3158" spans="10:10" x14ac:dyDescent="0.25">
      <c r="J3158" s="88" t="str">
        <f t="shared" si="49"/>
        <v/>
      </c>
    </row>
    <row r="3159" spans="10:10" x14ac:dyDescent="0.25">
      <c r="J3159" s="88" t="str">
        <f t="shared" si="49"/>
        <v/>
      </c>
    </row>
    <row r="3160" spans="10:10" x14ac:dyDescent="0.25">
      <c r="J3160" s="88" t="str">
        <f t="shared" si="49"/>
        <v/>
      </c>
    </row>
    <row r="3161" spans="10:10" x14ac:dyDescent="0.25">
      <c r="J3161" s="88" t="str">
        <f t="shared" si="49"/>
        <v/>
      </c>
    </row>
    <row r="3162" spans="10:10" x14ac:dyDescent="0.25">
      <c r="J3162" s="88" t="str">
        <f t="shared" si="49"/>
        <v/>
      </c>
    </row>
    <row r="3163" spans="10:10" x14ac:dyDescent="0.25">
      <c r="J3163" s="88" t="str">
        <f t="shared" si="49"/>
        <v/>
      </c>
    </row>
    <row r="3164" spans="10:10" x14ac:dyDescent="0.25">
      <c r="J3164" s="88" t="str">
        <f t="shared" si="49"/>
        <v/>
      </c>
    </row>
    <row r="3165" spans="10:10" x14ac:dyDescent="0.25">
      <c r="J3165" s="88" t="str">
        <f t="shared" si="49"/>
        <v/>
      </c>
    </row>
    <row r="3166" spans="10:10" x14ac:dyDescent="0.25">
      <c r="J3166" s="88" t="str">
        <f t="shared" si="49"/>
        <v/>
      </c>
    </row>
    <row r="3167" spans="10:10" x14ac:dyDescent="0.25">
      <c r="J3167" s="88" t="str">
        <f t="shared" si="49"/>
        <v/>
      </c>
    </row>
    <row r="3168" spans="10:10" x14ac:dyDescent="0.25">
      <c r="J3168" s="88" t="str">
        <f t="shared" si="49"/>
        <v/>
      </c>
    </row>
    <row r="3169" spans="10:10" x14ac:dyDescent="0.25">
      <c r="J3169" s="88" t="str">
        <f t="shared" si="49"/>
        <v/>
      </c>
    </row>
    <row r="3170" spans="10:10" x14ac:dyDescent="0.25">
      <c r="J3170" s="88" t="str">
        <f t="shared" si="49"/>
        <v/>
      </c>
    </row>
    <row r="3171" spans="10:10" x14ac:dyDescent="0.25">
      <c r="J3171" s="88" t="str">
        <f t="shared" si="49"/>
        <v/>
      </c>
    </row>
    <row r="3172" spans="10:10" x14ac:dyDescent="0.25">
      <c r="J3172" s="88" t="str">
        <f t="shared" si="49"/>
        <v/>
      </c>
    </row>
    <row r="3173" spans="10:10" x14ac:dyDescent="0.25">
      <c r="J3173" s="88" t="str">
        <f t="shared" si="49"/>
        <v/>
      </c>
    </row>
    <row r="3174" spans="10:10" x14ac:dyDescent="0.25">
      <c r="J3174" s="88" t="str">
        <f t="shared" si="49"/>
        <v/>
      </c>
    </row>
    <row r="3175" spans="10:10" x14ac:dyDescent="0.25">
      <c r="J3175" s="88" t="str">
        <f t="shared" si="49"/>
        <v/>
      </c>
    </row>
    <row r="3176" spans="10:10" x14ac:dyDescent="0.25">
      <c r="J3176" s="88" t="str">
        <f t="shared" si="49"/>
        <v/>
      </c>
    </row>
    <row r="3177" spans="10:10" x14ac:dyDescent="0.25">
      <c r="J3177" s="88" t="str">
        <f t="shared" si="49"/>
        <v/>
      </c>
    </row>
    <row r="3178" spans="10:10" x14ac:dyDescent="0.25">
      <c r="J3178" s="88" t="str">
        <f t="shared" si="49"/>
        <v/>
      </c>
    </row>
    <row r="3179" spans="10:10" x14ac:dyDescent="0.25">
      <c r="J3179" s="88" t="str">
        <f t="shared" si="49"/>
        <v/>
      </c>
    </row>
    <row r="3180" spans="10:10" x14ac:dyDescent="0.25">
      <c r="J3180" s="88" t="str">
        <f t="shared" si="49"/>
        <v/>
      </c>
    </row>
    <row r="3181" spans="10:10" x14ac:dyDescent="0.25">
      <c r="J3181" s="88" t="str">
        <f t="shared" si="49"/>
        <v/>
      </c>
    </row>
    <row r="3182" spans="10:10" x14ac:dyDescent="0.25">
      <c r="J3182" s="88" t="str">
        <f t="shared" si="49"/>
        <v/>
      </c>
    </row>
    <row r="3183" spans="10:10" x14ac:dyDescent="0.25">
      <c r="J3183" s="88" t="str">
        <f t="shared" si="49"/>
        <v/>
      </c>
    </row>
    <row r="3184" spans="10:10" x14ac:dyDescent="0.25">
      <c r="J3184" s="88" t="str">
        <f t="shared" si="49"/>
        <v/>
      </c>
    </row>
    <row r="3185" spans="10:10" x14ac:dyDescent="0.25">
      <c r="J3185" s="88" t="str">
        <f t="shared" si="49"/>
        <v/>
      </c>
    </row>
    <row r="3186" spans="10:10" x14ac:dyDescent="0.25">
      <c r="J3186" s="88" t="str">
        <f t="shared" si="49"/>
        <v/>
      </c>
    </row>
    <row r="3187" spans="10:10" x14ac:dyDescent="0.25">
      <c r="J3187" s="88" t="str">
        <f t="shared" si="49"/>
        <v/>
      </c>
    </row>
    <row r="3188" spans="10:10" x14ac:dyDescent="0.25">
      <c r="J3188" s="88" t="str">
        <f t="shared" si="49"/>
        <v/>
      </c>
    </row>
    <row r="3189" spans="10:10" x14ac:dyDescent="0.25">
      <c r="J3189" s="88" t="str">
        <f t="shared" si="49"/>
        <v/>
      </c>
    </row>
    <row r="3190" spans="10:10" x14ac:dyDescent="0.25">
      <c r="J3190" s="88" t="str">
        <f t="shared" si="49"/>
        <v/>
      </c>
    </row>
    <row r="3191" spans="10:10" x14ac:dyDescent="0.25">
      <c r="J3191" s="88" t="str">
        <f t="shared" si="49"/>
        <v/>
      </c>
    </row>
    <row r="3192" spans="10:10" x14ac:dyDescent="0.25">
      <c r="J3192" s="88" t="str">
        <f t="shared" si="49"/>
        <v/>
      </c>
    </row>
    <row r="3193" spans="10:10" x14ac:dyDescent="0.25">
      <c r="J3193" s="88" t="str">
        <f t="shared" si="49"/>
        <v/>
      </c>
    </row>
    <row r="3194" spans="10:10" x14ac:dyDescent="0.25">
      <c r="J3194" s="88" t="str">
        <f t="shared" si="49"/>
        <v/>
      </c>
    </row>
    <row r="3195" spans="10:10" x14ac:dyDescent="0.25">
      <c r="J3195" s="88" t="str">
        <f t="shared" si="49"/>
        <v/>
      </c>
    </row>
    <row r="3196" spans="10:10" x14ac:dyDescent="0.25">
      <c r="J3196" s="88" t="str">
        <f t="shared" si="49"/>
        <v/>
      </c>
    </row>
    <row r="3197" spans="10:10" x14ac:dyDescent="0.25">
      <c r="J3197" s="88" t="str">
        <f t="shared" si="49"/>
        <v/>
      </c>
    </row>
    <row r="3198" spans="10:10" x14ac:dyDescent="0.25">
      <c r="J3198" s="88" t="str">
        <f t="shared" si="49"/>
        <v/>
      </c>
    </row>
    <row r="3199" spans="10:10" x14ac:dyDescent="0.25">
      <c r="J3199" s="88" t="str">
        <f t="shared" si="49"/>
        <v/>
      </c>
    </row>
    <row r="3200" spans="10:10" x14ac:dyDescent="0.25">
      <c r="J3200" s="88" t="str">
        <f t="shared" si="49"/>
        <v/>
      </c>
    </row>
    <row r="3201" spans="10:10" x14ac:dyDescent="0.25">
      <c r="J3201" s="88" t="str">
        <f t="shared" si="49"/>
        <v/>
      </c>
    </row>
    <row r="3202" spans="10:10" x14ac:dyDescent="0.25">
      <c r="J3202" s="88" t="str">
        <f t="shared" si="49"/>
        <v/>
      </c>
    </row>
    <row r="3203" spans="10:10" x14ac:dyDescent="0.25">
      <c r="J3203" s="88" t="str">
        <f t="shared" ref="J3203:J3266" si="50">IF(A3203="","",B3203&amp;", "&amp;C3203&amp;", "&amp;D3203&amp;" "&amp;E3203)</f>
        <v/>
      </c>
    </row>
    <row r="3204" spans="10:10" x14ac:dyDescent="0.25">
      <c r="J3204" s="88" t="str">
        <f t="shared" si="50"/>
        <v/>
      </c>
    </row>
    <row r="3205" spans="10:10" x14ac:dyDescent="0.25">
      <c r="J3205" s="88" t="str">
        <f t="shared" si="50"/>
        <v/>
      </c>
    </row>
    <row r="3206" spans="10:10" x14ac:dyDescent="0.25">
      <c r="J3206" s="88" t="str">
        <f t="shared" si="50"/>
        <v/>
      </c>
    </row>
    <row r="3207" spans="10:10" x14ac:dyDescent="0.25">
      <c r="J3207" s="88" t="str">
        <f t="shared" si="50"/>
        <v/>
      </c>
    </row>
    <row r="3208" spans="10:10" x14ac:dyDescent="0.25">
      <c r="J3208" s="88" t="str">
        <f t="shared" si="50"/>
        <v/>
      </c>
    </row>
    <row r="3209" spans="10:10" x14ac:dyDescent="0.25">
      <c r="J3209" s="88" t="str">
        <f t="shared" si="50"/>
        <v/>
      </c>
    </row>
    <row r="3210" spans="10:10" x14ac:dyDescent="0.25">
      <c r="J3210" s="88" t="str">
        <f t="shared" si="50"/>
        <v/>
      </c>
    </row>
    <row r="3211" spans="10:10" x14ac:dyDescent="0.25">
      <c r="J3211" s="88" t="str">
        <f t="shared" si="50"/>
        <v/>
      </c>
    </row>
    <row r="3212" spans="10:10" x14ac:dyDescent="0.25">
      <c r="J3212" s="88" t="str">
        <f t="shared" si="50"/>
        <v/>
      </c>
    </row>
    <row r="3213" spans="10:10" x14ac:dyDescent="0.25">
      <c r="J3213" s="88" t="str">
        <f t="shared" si="50"/>
        <v/>
      </c>
    </row>
    <row r="3214" spans="10:10" x14ac:dyDescent="0.25">
      <c r="J3214" s="88" t="str">
        <f t="shared" si="50"/>
        <v/>
      </c>
    </row>
    <row r="3215" spans="10:10" x14ac:dyDescent="0.25">
      <c r="J3215" s="88" t="str">
        <f t="shared" si="50"/>
        <v/>
      </c>
    </row>
    <row r="3216" spans="10:10" x14ac:dyDescent="0.25">
      <c r="J3216" s="88" t="str">
        <f t="shared" si="50"/>
        <v/>
      </c>
    </row>
    <row r="3217" spans="10:10" x14ac:dyDescent="0.25">
      <c r="J3217" s="88" t="str">
        <f t="shared" si="50"/>
        <v/>
      </c>
    </row>
    <row r="3218" spans="10:10" x14ac:dyDescent="0.25">
      <c r="J3218" s="88" t="str">
        <f t="shared" si="50"/>
        <v/>
      </c>
    </row>
    <row r="3219" spans="10:10" x14ac:dyDescent="0.25">
      <c r="J3219" s="88" t="str">
        <f t="shared" si="50"/>
        <v/>
      </c>
    </row>
    <row r="3220" spans="10:10" x14ac:dyDescent="0.25">
      <c r="J3220" s="88" t="str">
        <f t="shared" si="50"/>
        <v/>
      </c>
    </row>
    <row r="3221" spans="10:10" x14ac:dyDescent="0.25">
      <c r="J3221" s="88" t="str">
        <f t="shared" si="50"/>
        <v/>
      </c>
    </row>
    <row r="3222" spans="10:10" x14ac:dyDescent="0.25">
      <c r="J3222" s="88" t="str">
        <f t="shared" si="50"/>
        <v/>
      </c>
    </row>
    <row r="3223" spans="10:10" x14ac:dyDescent="0.25">
      <c r="J3223" s="88" t="str">
        <f t="shared" si="50"/>
        <v/>
      </c>
    </row>
    <row r="3224" spans="10:10" x14ac:dyDescent="0.25">
      <c r="J3224" s="88" t="str">
        <f t="shared" si="50"/>
        <v/>
      </c>
    </row>
    <row r="3225" spans="10:10" x14ac:dyDescent="0.25">
      <c r="J3225" s="88" t="str">
        <f t="shared" si="50"/>
        <v/>
      </c>
    </row>
    <row r="3226" spans="10:10" x14ac:dyDescent="0.25">
      <c r="J3226" s="88" t="str">
        <f t="shared" si="50"/>
        <v/>
      </c>
    </row>
    <row r="3227" spans="10:10" x14ac:dyDescent="0.25">
      <c r="J3227" s="88" t="str">
        <f t="shared" si="50"/>
        <v/>
      </c>
    </row>
    <row r="3228" spans="10:10" x14ac:dyDescent="0.25">
      <c r="J3228" s="88" t="str">
        <f t="shared" si="50"/>
        <v/>
      </c>
    </row>
    <row r="3229" spans="10:10" x14ac:dyDescent="0.25">
      <c r="J3229" s="88" t="str">
        <f t="shared" si="50"/>
        <v/>
      </c>
    </row>
    <row r="3230" spans="10:10" x14ac:dyDescent="0.25">
      <c r="J3230" s="88" t="str">
        <f t="shared" si="50"/>
        <v/>
      </c>
    </row>
    <row r="3231" spans="10:10" x14ac:dyDescent="0.25">
      <c r="J3231" s="88" t="str">
        <f t="shared" si="50"/>
        <v/>
      </c>
    </row>
    <row r="3232" spans="10:10" x14ac:dyDescent="0.25">
      <c r="J3232" s="88" t="str">
        <f t="shared" si="50"/>
        <v/>
      </c>
    </row>
    <row r="3233" spans="10:10" x14ac:dyDescent="0.25">
      <c r="J3233" s="88" t="str">
        <f t="shared" si="50"/>
        <v/>
      </c>
    </row>
    <row r="3234" spans="10:10" x14ac:dyDescent="0.25">
      <c r="J3234" s="88" t="str">
        <f t="shared" si="50"/>
        <v/>
      </c>
    </row>
    <row r="3235" spans="10:10" x14ac:dyDescent="0.25">
      <c r="J3235" s="88" t="str">
        <f t="shared" si="50"/>
        <v/>
      </c>
    </row>
    <row r="3236" spans="10:10" x14ac:dyDescent="0.25">
      <c r="J3236" s="88" t="str">
        <f t="shared" si="50"/>
        <v/>
      </c>
    </row>
    <row r="3237" spans="10:10" x14ac:dyDescent="0.25">
      <c r="J3237" s="88" t="str">
        <f t="shared" si="50"/>
        <v/>
      </c>
    </row>
    <row r="3238" spans="10:10" x14ac:dyDescent="0.25">
      <c r="J3238" s="88" t="str">
        <f t="shared" si="50"/>
        <v/>
      </c>
    </row>
    <row r="3239" spans="10:10" x14ac:dyDescent="0.25">
      <c r="J3239" s="88" t="str">
        <f t="shared" si="50"/>
        <v/>
      </c>
    </row>
    <row r="3240" spans="10:10" x14ac:dyDescent="0.25">
      <c r="J3240" s="88" t="str">
        <f t="shared" si="50"/>
        <v/>
      </c>
    </row>
    <row r="3241" spans="10:10" x14ac:dyDescent="0.25">
      <c r="J3241" s="88" t="str">
        <f t="shared" si="50"/>
        <v/>
      </c>
    </row>
    <row r="3242" spans="10:10" x14ac:dyDescent="0.25">
      <c r="J3242" s="88" t="str">
        <f t="shared" si="50"/>
        <v/>
      </c>
    </row>
    <row r="3243" spans="10:10" x14ac:dyDescent="0.25">
      <c r="J3243" s="88" t="str">
        <f t="shared" si="50"/>
        <v/>
      </c>
    </row>
    <row r="3244" spans="10:10" x14ac:dyDescent="0.25">
      <c r="J3244" s="88" t="str">
        <f t="shared" si="50"/>
        <v/>
      </c>
    </row>
    <row r="3245" spans="10:10" x14ac:dyDescent="0.25">
      <c r="J3245" s="88" t="str">
        <f t="shared" si="50"/>
        <v/>
      </c>
    </row>
    <row r="3246" spans="10:10" x14ac:dyDescent="0.25">
      <c r="J3246" s="88" t="str">
        <f t="shared" si="50"/>
        <v/>
      </c>
    </row>
    <row r="3247" spans="10:10" x14ac:dyDescent="0.25">
      <c r="J3247" s="88" t="str">
        <f t="shared" si="50"/>
        <v/>
      </c>
    </row>
    <row r="3248" spans="10:10" x14ac:dyDescent="0.25">
      <c r="J3248" s="88" t="str">
        <f t="shared" si="50"/>
        <v/>
      </c>
    </row>
    <row r="3249" spans="10:10" x14ac:dyDescent="0.25">
      <c r="J3249" s="88" t="str">
        <f t="shared" si="50"/>
        <v/>
      </c>
    </row>
    <row r="3250" spans="10:10" x14ac:dyDescent="0.25">
      <c r="J3250" s="88" t="str">
        <f t="shared" si="50"/>
        <v/>
      </c>
    </row>
    <row r="3251" spans="10:10" x14ac:dyDescent="0.25">
      <c r="J3251" s="88" t="str">
        <f t="shared" si="50"/>
        <v/>
      </c>
    </row>
    <row r="3252" spans="10:10" x14ac:dyDescent="0.25">
      <c r="J3252" s="88" t="str">
        <f t="shared" si="50"/>
        <v/>
      </c>
    </row>
    <row r="3253" spans="10:10" x14ac:dyDescent="0.25">
      <c r="J3253" s="88" t="str">
        <f t="shared" si="50"/>
        <v/>
      </c>
    </row>
    <row r="3254" spans="10:10" x14ac:dyDescent="0.25">
      <c r="J3254" s="88" t="str">
        <f t="shared" si="50"/>
        <v/>
      </c>
    </row>
    <row r="3255" spans="10:10" x14ac:dyDescent="0.25">
      <c r="J3255" s="88" t="str">
        <f t="shared" si="50"/>
        <v/>
      </c>
    </row>
    <row r="3256" spans="10:10" x14ac:dyDescent="0.25">
      <c r="J3256" s="88" t="str">
        <f t="shared" si="50"/>
        <v/>
      </c>
    </row>
    <row r="3257" spans="10:10" x14ac:dyDescent="0.25">
      <c r="J3257" s="88" t="str">
        <f t="shared" si="50"/>
        <v/>
      </c>
    </row>
    <row r="3258" spans="10:10" x14ac:dyDescent="0.25">
      <c r="J3258" s="88" t="str">
        <f t="shared" si="50"/>
        <v/>
      </c>
    </row>
    <row r="3259" spans="10:10" x14ac:dyDescent="0.25">
      <c r="J3259" s="88" t="str">
        <f t="shared" si="50"/>
        <v/>
      </c>
    </row>
    <row r="3260" spans="10:10" x14ac:dyDescent="0.25">
      <c r="J3260" s="88" t="str">
        <f t="shared" si="50"/>
        <v/>
      </c>
    </row>
    <row r="3261" spans="10:10" x14ac:dyDescent="0.25">
      <c r="J3261" s="88" t="str">
        <f t="shared" si="50"/>
        <v/>
      </c>
    </row>
    <row r="3262" spans="10:10" x14ac:dyDescent="0.25">
      <c r="J3262" s="88" t="str">
        <f t="shared" si="50"/>
        <v/>
      </c>
    </row>
    <row r="3263" spans="10:10" x14ac:dyDescent="0.25">
      <c r="J3263" s="88" t="str">
        <f t="shared" si="50"/>
        <v/>
      </c>
    </row>
    <row r="3264" spans="10:10" x14ac:dyDescent="0.25">
      <c r="J3264" s="88" t="str">
        <f t="shared" si="50"/>
        <v/>
      </c>
    </row>
    <row r="3265" spans="10:10" x14ac:dyDescent="0.25">
      <c r="J3265" s="88" t="str">
        <f t="shared" si="50"/>
        <v/>
      </c>
    </row>
    <row r="3266" spans="10:10" x14ac:dyDescent="0.25">
      <c r="J3266" s="88" t="str">
        <f t="shared" si="50"/>
        <v/>
      </c>
    </row>
    <row r="3267" spans="10:10" x14ac:dyDescent="0.25">
      <c r="J3267" s="88" t="str">
        <f t="shared" ref="J3267:J3330" si="51">IF(A3267="","",B3267&amp;", "&amp;C3267&amp;", "&amp;D3267&amp;" "&amp;E3267)</f>
        <v/>
      </c>
    </row>
    <row r="3268" spans="10:10" x14ac:dyDescent="0.25">
      <c r="J3268" s="88" t="str">
        <f t="shared" si="51"/>
        <v/>
      </c>
    </row>
    <row r="3269" spans="10:10" x14ac:dyDescent="0.25">
      <c r="J3269" s="88" t="str">
        <f t="shared" si="51"/>
        <v/>
      </c>
    </row>
    <row r="3270" spans="10:10" x14ac:dyDescent="0.25">
      <c r="J3270" s="88" t="str">
        <f t="shared" si="51"/>
        <v/>
      </c>
    </row>
    <row r="3271" spans="10:10" x14ac:dyDescent="0.25">
      <c r="J3271" s="88" t="str">
        <f t="shared" si="51"/>
        <v/>
      </c>
    </row>
    <row r="3272" spans="10:10" x14ac:dyDescent="0.25">
      <c r="J3272" s="88" t="str">
        <f t="shared" si="51"/>
        <v/>
      </c>
    </row>
    <row r="3273" spans="10:10" x14ac:dyDescent="0.25">
      <c r="J3273" s="88" t="str">
        <f t="shared" si="51"/>
        <v/>
      </c>
    </row>
    <row r="3274" spans="10:10" x14ac:dyDescent="0.25">
      <c r="J3274" s="88" t="str">
        <f t="shared" si="51"/>
        <v/>
      </c>
    </row>
    <row r="3275" spans="10:10" x14ac:dyDescent="0.25">
      <c r="J3275" s="88" t="str">
        <f t="shared" si="51"/>
        <v/>
      </c>
    </row>
    <row r="3276" spans="10:10" x14ac:dyDescent="0.25">
      <c r="J3276" s="88" t="str">
        <f t="shared" si="51"/>
        <v/>
      </c>
    </row>
    <row r="3277" spans="10:10" x14ac:dyDescent="0.25">
      <c r="J3277" s="88" t="str">
        <f t="shared" si="51"/>
        <v/>
      </c>
    </row>
    <row r="3278" spans="10:10" x14ac:dyDescent="0.25">
      <c r="J3278" s="88" t="str">
        <f t="shared" si="51"/>
        <v/>
      </c>
    </row>
    <row r="3279" spans="10:10" x14ac:dyDescent="0.25">
      <c r="J3279" s="88" t="str">
        <f t="shared" si="51"/>
        <v/>
      </c>
    </row>
    <row r="3280" spans="10:10" x14ac:dyDescent="0.25">
      <c r="J3280" s="88" t="str">
        <f t="shared" si="51"/>
        <v/>
      </c>
    </row>
    <row r="3281" spans="10:10" x14ac:dyDescent="0.25">
      <c r="J3281" s="88" t="str">
        <f t="shared" si="51"/>
        <v/>
      </c>
    </row>
    <row r="3282" spans="10:10" x14ac:dyDescent="0.25">
      <c r="J3282" s="88" t="str">
        <f t="shared" si="51"/>
        <v/>
      </c>
    </row>
    <row r="3283" spans="10:10" x14ac:dyDescent="0.25">
      <c r="J3283" s="88" t="str">
        <f t="shared" si="51"/>
        <v/>
      </c>
    </row>
    <row r="3284" spans="10:10" x14ac:dyDescent="0.25">
      <c r="J3284" s="88" t="str">
        <f t="shared" si="51"/>
        <v/>
      </c>
    </row>
    <row r="3285" spans="10:10" x14ac:dyDescent="0.25">
      <c r="J3285" s="88" t="str">
        <f t="shared" si="51"/>
        <v/>
      </c>
    </row>
    <row r="3286" spans="10:10" x14ac:dyDescent="0.25">
      <c r="J3286" s="88" t="str">
        <f t="shared" si="51"/>
        <v/>
      </c>
    </row>
    <row r="3287" spans="10:10" x14ac:dyDescent="0.25">
      <c r="J3287" s="88" t="str">
        <f t="shared" si="51"/>
        <v/>
      </c>
    </row>
    <row r="3288" spans="10:10" x14ac:dyDescent="0.25">
      <c r="J3288" s="88" t="str">
        <f t="shared" si="51"/>
        <v/>
      </c>
    </row>
    <row r="3289" spans="10:10" x14ac:dyDescent="0.25">
      <c r="J3289" s="88" t="str">
        <f t="shared" si="51"/>
        <v/>
      </c>
    </row>
    <row r="3290" spans="10:10" x14ac:dyDescent="0.25">
      <c r="J3290" s="88" t="str">
        <f t="shared" si="51"/>
        <v/>
      </c>
    </row>
    <row r="3291" spans="10:10" x14ac:dyDescent="0.25">
      <c r="J3291" s="88" t="str">
        <f t="shared" si="51"/>
        <v/>
      </c>
    </row>
    <row r="3292" spans="10:10" x14ac:dyDescent="0.25">
      <c r="J3292" s="88" t="str">
        <f t="shared" si="51"/>
        <v/>
      </c>
    </row>
    <row r="3293" spans="10:10" x14ac:dyDescent="0.25">
      <c r="J3293" s="88" t="str">
        <f t="shared" si="51"/>
        <v/>
      </c>
    </row>
    <row r="3294" spans="10:10" x14ac:dyDescent="0.25">
      <c r="J3294" s="88" t="str">
        <f t="shared" si="51"/>
        <v/>
      </c>
    </row>
    <row r="3295" spans="10:10" x14ac:dyDescent="0.25">
      <c r="J3295" s="88" t="str">
        <f t="shared" si="51"/>
        <v/>
      </c>
    </row>
    <row r="3296" spans="10:10" x14ac:dyDescent="0.25">
      <c r="J3296" s="88" t="str">
        <f t="shared" si="51"/>
        <v/>
      </c>
    </row>
    <row r="3297" spans="10:10" x14ac:dyDescent="0.25">
      <c r="J3297" s="88" t="str">
        <f t="shared" si="51"/>
        <v/>
      </c>
    </row>
    <row r="3298" spans="10:10" x14ac:dyDescent="0.25">
      <c r="J3298" s="88" t="str">
        <f t="shared" si="51"/>
        <v/>
      </c>
    </row>
    <row r="3299" spans="10:10" x14ac:dyDescent="0.25">
      <c r="J3299" s="88" t="str">
        <f t="shared" si="51"/>
        <v/>
      </c>
    </row>
    <row r="3300" spans="10:10" x14ac:dyDescent="0.25">
      <c r="J3300" s="88" t="str">
        <f t="shared" si="51"/>
        <v/>
      </c>
    </row>
    <row r="3301" spans="10:10" x14ac:dyDescent="0.25">
      <c r="J3301" s="88" t="str">
        <f t="shared" si="51"/>
        <v/>
      </c>
    </row>
    <row r="3302" spans="10:10" x14ac:dyDescent="0.25">
      <c r="J3302" s="88" t="str">
        <f t="shared" si="51"/>
        <v/>
      </c>
    </row>
    <row r="3303" spans="10:10" x14ac:dyDescent="0.25">
      <c r="J3303" s="88" t="str">
        <f t="shared" si="51"/>
        <v/>
      </c>
    </row>
    <row r="3304" spans="10:10" x14ac:dyDescent="0.25">
      <c r="J3304" s="88" t="str">
        <f t="shared" si="51"/>
        <v/>
      </c>
    </row>
    <row r="3305" spans="10:10" x14ac:dyDescent="0.25">
      <c r="J3305" s="88" t="str">
        <f t="shared" si="51"/>
        <v/>
      </c>
    </row>
    <row r="3306" spans="10:10" x14ac:dyDescent="0.25">
      <c r="J3306" s="88" t="str">
        <f t="shared" si="51"/>
        <v/>
      </c>
    </row>
    <row r="3307" spans="10:10" x14ac:dyDescent="0.25">
      <c r="J3307" s="88" t="str">
        <f t="shared" si="51"/>
        <v/>
      </c>
    </row>
    <row r="3308" spans="10:10" x14ac:dyDescent="0.25">
      <c r="J3308" s="88" t="str">
        <f t="shared" si="51"/>
        <v/>
      </c>
    </row>
    <row r="3309" spans="10:10" x14ac:dyDescent="0.25">
      <c r="J3309" s="88" t="str">
        <f t="shared" si="51"/>
        <v/>
      </c>
    </row>
    <row r="3310" spans="10:10" x14ac:dyDescent="0.25">
      <c r="J3310" s="88" t="str">
        <f t="shared" si="51"/>
        <v/>
      </c>
    </row>
    <row r="3311" spans="10:10" x14ac:dyDescent="0.25">
      <c r="J3311" s="88" t="str">
        <f t="shared" si="51"/>
        <v/>
      </c>
    </row>
    <row r="3312" spans="10:10" x14ac:dyDescent="0.25">
      <c r="J3312" s="88" t="str">
        <f t="shared" si="51"/>
        <v/>
      </c>
    </row>
    <row r="3313" spans="10:10" x14ac:dyDescent="0.25">
      <c r="J3313" s="88" t="str">
        <f t="shared" si="51"/>
        <v/>
      </c>
    </row>
    <row r="3314" spans="10:10" x14ac:dyDescent="0.25">
      <c r="J3314" s="88" t="str">
        <f t="shared" si="51"/>
        <v/>
      </c>
    </row>
    <row r="3315" spans="10:10" x14ac:dyDescent="0.25">
      <c r="J3315" s="88" t="str">
        <f t="shared" si="51"/>
        <v/>
      </c>
    </row>
    <row r="3316" spans="10:10" x14ac:dyDescent="0.25">
      <c r="J3316" s="88" t="str">
        <f t="shared" si="51"/>
        <v/>
      </c>
    </row>
    <row r="3317" spans="10:10" x14ac:dyDescent="0.25">
      <c r="J3317" s="88" t="str">
        <f t="shared" si="51"/>
        <v/>
      </c>
    </row>
    <row r="3318" spans="10:10" x14ac:dyDescent="0.25">
      <c r="J3318" s="88" t="str">
        <f t="shared" si="51"/>
        <v/>
      </c>
    </row>
    <row r="3319" spans="10:10" x14ac:dyDescent="0.25">
      <c r="J3319" s="88" t="str">
        <f t="shared" si="51"/>
        <v/>
      </c>
    </row>
    <row r="3320" spans="10:10" x14ac:dyDescent="0.25">
      <c r="J3320" s="88" t="str">
        <f t="shared" si="51"/>
        <v/>
      </c>
    </row>
    <row r="3321" spans="10:10" x14ac:dyDescent="0.25">
      <c r="J3321" s="88" t="str">
        <f t="shared" si="51"/>
        <v/>
      </c>
    </row>
    <row r="3322" spans="10:10" x14ac:dyDescent="0.25">
      <c r="J3322" s="88" t="str">
        <f t="shared" si="51"/>
        <v/>
      </c>
    </row>
    <row r="3323" spans="10:10" x14ac:dyDescent="0.25">
      <c r="J3323" s="88" t="str">
        <f t="shared" si="51"/>
        <v/>
      </c>
    </row>
    <row r="3324" spans="10:10" x14ac:dyDescent="0.25">
      <c r="J3324" s="88" t="str">
        <f t="shared" si="51"/>
        <v/>
      </c>
    </row>
    <row r="3325" spans="10:10" x14ac:dyDescent="0.25">
      <c r="J3325" s="88" t="str">
        <f t="shared" si="51"/>
        <v/>
      </c>
    </row>
    <row r="3326" spans="10:10" x14ac:dyDescent="0.25">
      <c r="J3326" s="88" t="str">
        <f t="shared" si="51"/>
        <v/>
      </c>
    </row>
    <row r="3327" spans="10:10" x14ac:dyDescent="0.25">
      <c r="J3327" s="88" t="str">
        <f t="shared" si="51"/>
        <v/>
      </c>
    </row>
    <row r="3328" spans="10:10" x14ac:dyDescent="0.25">
      <c r="J3328" s="88" t="str">
        <f t="shared" si="51"/>
        <v/>
      </c>
    </row>
    <row r="3329" spans="10:10" x14ac:dyDescent="0.25">
      <c r="J3329" s="88" t="str">
        <f t="shared" si="51"/>
        <v/>
      </c>
    </row>
    <row r="3330" spans="10:10" x14ac:dyDescent="0.25">
      <c r="J3330" s="88" t="str">
        <f t="shared" si="51"/>
        <v/>
      </c>
    </row>
    <row r="3331" spans="10:10" x14ac:dyDescent="0.25">
      <c r="J3331" s="88" t="str">
        <f t="shared" ref="J3331:J3337" si="52">IF(A3331="","",B3331&amp;", "&amp;C3331&amp;", "&amp;D3331&amp;" "&amp;E3331)</f>
        <v/>
      </c>
    </row>
    <row r="3332" spans="10:10" x14ac:dyDescent="0.25">
      <c r="J3332" s="88" t="str">
        <f t="shared" si="52"/>
        <v/>
      </c>
    </row>
    <row r="3333" spans="10:10" x14ac:dyDescent="0.25">
      <c r="J3333" s="88" t="str">
        <f t="shared" si="52"/>
        <v/>
      </c>
    </row>
    <row r="3334" spans="10:10" x14ac:dyDescent="0.25">
      <c r="J3334" s="88" t="str">
        <f t="shared" si="52"/>
        <v/>
      </c>
    </row>
    <row r="3335" spans="10:10" x14ac:dyDescent="0.25">
      <c r="J3335" s="88" t="str">
        <f t="shared" si="52"/>
        <v/>
      </c>
    </row>
    <row r="3336" spans="10:10" x14ac:dyDescent="0.25">
      <c r="J3336" s="88" t="str">
        <f t="shared" si="52"/>
        <v/>
      </c>
    </row>
    <row r="3337" spans="10:10" x14ac:dyDescent="0.25">
      <c r="J3337" s="88" t="str">
        <f t="shared" si="52"/>
        <v/>
      </c>
    </row>
  </sheetData>
  <sheetProtection algorithmName="SHA-512" hashValue="pd7gBsNpZMi6nDdY6WnRx1lywZ2vUl0Agm+PSB11UrzJSVs/1NqHmJa/qkfT1zK5XHg/NxAINsWxO9I5UfgETA==" saltValue="okSQHVVoA7AMmzAR4MGSAg==" spinCount="100000" sheet="1" objects="1" scenarios="1"/>
  <phoneticPr fontId="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I31"/>
  <sheetViews>
    <sheetView workbookViewId="0"/>
  </sheetViews>
  <sheetFormatPr defaultRowHeight="13.2" x14ac:dyDescent="0.25"/>
  <cols>
    <col min="1" max="1" width="18.88671875" bestFit="1" customWidth="1"/>
    <col min="2" max="2" width="10.109375" style="3" bestFit="1" customWidth="1"/>
    <col min="3" max="3" width="18.88671875" bestFit="1" customWidth="1"/>
    <col min="4" max="4" width="10.109375" customWidth="1"/>
    <col min="5" max="5" width="10.109375" bestFit="1" customWidth="1"/>
  </cols>
  <sheetData>
    <row r="1" spans="1:4" s="33" customFormat="1" x14ac:dyDescent="0.25">
      <c r="A1" s="32" t="s">
        <v>922</v>
      </c>
      <c r="B1" s="33">
        <v>42597</v>
      </c>
      <c r="C1" s="32" t="s">
        <v>2876</v>
      </c>
      <c r="D1" s="35" t="s">
        <v>2888</v>
      </c>
    </row>
    <row r="2" spans="1:4" s="33" customFormat="1" x14ac:dyDescent="0.25">
      <c r="A2" s="32" t="s">
        <v>2876</v>
      </c>
      <c r="B2" s="33">
        <v>42962</v>
      </c>
      <c r="C2" s="32" t="s">
        <v>2877</v>
      </c>
      <c r="D2" s="35" t="s">
        <v>2889</v>
      </c>
    </row>
    <row r="3" spans="1:4" s="33" customFormat="1" x14ac:dyDescent="0.25">
      <c r="A3" s="32" t="s">
        <v>2877</v>
      </c>
      <c r="B3" s="33">
        <v>43327</v>
      </c>
      <c r="C3" s="32" t="s">
        <v>2878</v>
      </c>
      <c r="D3" s="35" t="s">
        <v>2890</v>
      </c>
    </row>
    <row r="4" spans="1:4" s="33" customFormat="1" x14ac:dyDescent="0.25">
      <c r="A4" s="32" t="s">
        <v>2878</v>
      </c>
      <c r="B4" s="33">
        <v>43692</v>
      </c>
      <c r="C4" s="32" t="s">
        <v>2879</v>
      </c>
      <c r="D4" s="35" t="s">
        <v>2891</v>
      </c>
    </row>
    <row r="5" spans="1:4" s="33" customFormat="1" x14ac:dyDescent="0.25">
      <c r="A5" s="32" t="s">
        <v>2879</v>
      </c>
      <c r="B5" s="33">
        <v>44058</v>
      </c>
      <c r="C5" s="32" t="s">
        <v>2880</v>
      </c>
      <c r="D5" s="35" t="s">
        <v>2892</v>
      </c>
    </row>
    <row r="6" spans="1:4" s="33" customFormat="1" x14ac:dyDescent="0.25">
      <c r="A6" s="32" t="s">
        <v>2880</v>
      </c>
      <c r="B6" s="33">
        <v>44423</v>
      </c>
      <c r="C6" s="32" t="s">
        <v>2881</v>
      </c>
      <c r="D6" s="35" t="s">
        <v>2893</v>
      </c>
    </row>
    <row r="7" spans="1:4" s="33" customFormat="1" x14ac:dyDescent="0.25">
      <c r="A7" s="32" t="s">
        <v>2881</v>
      </c>
      <c r="B7" s="33">
        <v>44788</v>
      </c>
      <c r="C7" s="32" t="s">
        <v>2882</v>
      </c>
      <c r="D7" s="35" t="s">
        <v>2894</v>
      </c>
    </row>
    <row r="8" spans="1:4" s="33" customFormat="1" x14ac:dyDescent="0.25">
      <c r="A8" s="2" t="s">
        <v>2882</v>
      </c>
      <c r="B8" s="1">
        <f>D8</f>
        <v>45153</v>
      </c>
      <c r="C8" s="2" t="s">
        <v>7502</v>
      </c>
      <c r="D8" s="4">
        <v>45153</v>
      </c>
    </row>
    <row r="9" spans="1:4" x14ac:dyDescent="0.25">
      <c r="A9" s="2" t="s">
        <v>7502</v>
      </c>
      <c r="B9" s="1">
        <f>D9</f>
        <v>45519</v>
      </c>
      <c r="C9" s="2" t="s">
        <v>7503</v>
      </c>
      <c r="D9" s="4">
        <v>45519</v>
      </c>
    </row>
    <row r="10" spans="1:4" x14ac:dyDescent="0.25">
      <c r="A10" s="2" t="s">
        <v>7503</v>
      </c>
      <c r="B10" s="1">
        <f>D10</f>
        <v>45884</v>
      </c>
      <c r="C10" s="2" t="s">
        <v>7504</v>
      </c>
      <c r="D10" s="4">
        <v>45884</v>
      </c>
    </row>
    <row r="11" spans="1:4" x14ac:dyDescent="0.25">
      <c r="A11" s="2" t="s">
        <v>7504</v>
      </c>
      <c r="B11" s="1">
        <f>D11</f>
        <v>46249</v>
      </c>
      <c r="C11" s="2" t="s">
        <v>7505</v>
      </c>
      <c r="D11" s="4">
        <v>46249</v>
      </c>
    </row>
    <row r="12" spans="1:4" x14ac:dyDescent="0.25">
      <c r="A12" s="2" t="s">
        <v>7505</v>
      </c>
      <c r="B12" s="1">
        <f t="shared" ref="B12:B14" si="0">D12</f>
        <v>46614</v>
      </c>
      <c r="C12" s="2" t="s">
        <v>10861</v>
      </c>
      <c r="D12" s="4">
        <v>46614</v>
      </c>
    </row>
    <row r="13" spans="1:4" x14ac:dyDescent="0.25">
      <c r="A13" s="2" t="s">
        <v>10861</v>
      </c>
      <c r="B13" s="1">
        <f t="shared" si="0"/>
        <v>46980</v>
      </c>
      <c r="C13" s="2" t="s">
        <v>10862</v>
      </c>
      <c r="D13" s="4">
        <v>46980</v>
      </c>
    </row>
    <row r="14" spans="1:4" x14ac:dyDescent="0.25">
      <c r="A14" s="2" t="s">
        <v>10862</v>
      </c>
      <c r="B14" s="1">
        <f t="shared" si="0"/>
        <v>47345</v>
      </c>
      <c r="C14" s="2" t="s">
        <v>10863</v>
      </c>
      <c r="D14" s="4">
        <v>47345</v>
      </c>
    </row>
    <row r="31" spans="8:9" x14ac:dyDescent="0.25">
      <c r="H31" s="4"/>
      <c r="I31" s="1"/>
    </row>
  </sheetData>
  <sheetProtection algorithmName="SHA-512" hashValue="Gx2hixGIGL6yiiHBArlKBxoE1kZ17FEhTmU8kED9XU27jOy7GCy0E0J6P6uWtTXpXnPLCWjk2kjc0kSwc0IKwA==" saltValue="7SArZ2w9NLAqmUaRt2ajoQ==" spinCount="100000" sheet="1"/>
  <phoneticPr fontId="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1</vt:i4>
      </vt:variant>
    </vt:vector>
  </HeadingPairs>
  <TitlesOfParts>
    <vt:vector size="6" baseType="lpstr">
      <vt:lpstr>protocol overschrijd. bpt-uren</vt:lpstr>
      <vt:lpstr>keuzelijsten</vt:lpstr>
      <vt:lpstr>IM, SG en SGR</vt:lpstr>
      <vt:lpstr>lijst instellingen</vt:lpstr>
      <vt:lpstr>Blad2</vt:lpstr>
      <vt:lpstr>'protocol overschrijd. bpt-uren'!Afdrukbereik</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Degrande, Guy</dc:creator>
  <cp:lastModifiedBy>Degrande, Guy</cp:lastModifiedBy>
  <cp:lastPrinted>2023-08-07T14:05:53Z</cp:lastPrinted>
  <dcterms:created xsi:type="dcterms:W3CDTF">1999-07-16T11:34:31Z</dcterms:created>
  <dcterms:modified xsi:type="dcterms:W3CDTF">2023-08-07T14:06:07Z</dcterms:modified>
</cp:coreProperties>
</file>