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200" activeTab="0"/>
  </bookViews>
  <sheets>
    <sheet name="buso 7 bis RI" sheetId="1" r:id="rId1"/>
    <sheet name="buso RI" sheetId="2" r:id="rId2"/>
    <sheet name="buso 7 bis" sheetId="3" r:id="rId3"/>
  </sheets>
  <definedNames/>
  <calcPr fullCalcOnLoad="1"/>
</workbook>
</file>

<file path=xl/sharedStrings.xml><?xml version="1.0" encoding="utf-8"?>
<sst xmlns="http://schemas.openxmlformats.org/spreadsheetml/2006/main" count="286" uniqueCount="64">
  <si>
    <t>type 1</t>
  </si>
  <si>
    <t>type 2</t>
  </si>
  <si>
    <t>type 3</t>
  </si>
  <si>
    <t>type 4</t>
  </si>
  <si>
    <t>type 6</t>
  </si>
  <si>
    <t>type 7</t>
  </si>
  <si>
    <t>totaal</t>
  </si>
  <si>
    <t>x</t>
  </si>
  <si>
    <t>=</t>
  </si>
  <si>
    <t>type</t>
  </si>
  <si>
    <t>aantal</t>
  </si>
  <si>
    <t>richtgetal</t>
  </si>
  <si>
    <t>Vul de onderstaande tabel in.</t>
  </si>
  <si>
    <t>afgerond naar boven</t>
  </si>
  <si>
    <t>afgerond naar beneden</t>
  </si>
  <si>
    <t>Berekening van het urenpakket</t>
  </si>
  <si>
    <t>Vul het aantal leerlingen in per type BO en verblijfsregeling.</t>
  </si>
  <si>
    <t>E</t>
  </si>
  <si>
    <t>I-E</t>
  </si>
  <si>
    <t>SI-E</t>
  </si>
  <si>
    <t>R-E</t>
  </si>
  <si>
    <t>totaal (1)</t>
  </si>
  <si>
    <t>I(S)</t>
  </si>
  <si>
    <t>I(A)</t>
  </si>
  <si>
    <t>totaal (2)</t>
  </si>
  <si>
    <t>R</t>
  </si>
  <si>
    <t>alg. tot.</t>
  </si>
  <si>
    <t>gewoon onderwijs</t>
  </si>
  <si>
    <t>Berekening van het urenpakket voor de externe leerlingen en de leerlingen die als externe leerlingen beschouwd worden</t>
  </si>
  <si>
    <t>leerlingen "totaal (1)"</t>
  </si>
  <si>
    <t>urenpakket</t>
  </si>
  <si>
    <t>subtotaal 1:</t>
  </si>
  <si>
    <t>Berekening van het urenpakket voor de interne leerlingen</t>
  </si>
  <si>
    <t>niveau</t>
  </si>
  <si>
    <t>internen eigen school</t>
  </si>
  <si>
    <t>internen andere school</t>
  </si>
  <si>
    <t>uren</t>
  </si>
  <si>
    <t>lager</t>
  </si>
  <si>
    <t>+</t>
  </si>
  <si>
    <t>secundair</t>
  </si>
  <si>
    <t>l + kl</t>
  </si>
  <si>
    <t>sec (OV1)</t>
  </si>
  <si>
    <t>sec (OV2)</t>
  </si>
  <si>
    <t>type 8</t>
  </si>
  <si>
    <t>totaal eigen school:</t>
  </si>
  <si>
    <t>subtotaal 2:</t>
  </si>
  <si>
    <t>totaal andere school:</t>
  </si>
  <si>
    <t>totaal internen:</t>
  </si>
  <si>
    <t>Als subtotaal 2 kleiner is</t>
  </si>
  <si>
    <t>dan 140, dan wordt het 140.</t>
  </si>
  <si>
    <t>algemeen totaal:</t>
  </si>
  <si>
    <t>aantal internen</t>
  </si>
  <si>
    <t>totaal:</t>
  </si>
  <si>
    <t>Als het totaal kleiner is dan 140, dan wordt het 140.</t>
  </si>
  <si>
    <t>I</t>
  </si>
  <si>
    <t>SI</t>
  </si>
  <si>
    <t>algemeen totaal</t>
  </si>
  <si>
    <t>Hieronder vindt u de berekening van het urenpakket "paramedici".</t>
  </si>
  <si>
    <t>type 9</t>
  </si>
  <si>
    <t>BA</t>
  </si>
  <si>
    <t>type BA</t>
  </si>
  <si>
    <r>
      <t xml:space="preserve">model BuSO 7 bis RI - </t>
    </r>
    <r>
      <rPr>
        <b/>
        <sz val="16"/>
        <rFont val="Garamond"/>
        <family val="1"/>
      </rPr>
      <t>Berekening van het urenpakket van het paramedisch, medisch, orthopedagogisch, psychologisch en sociaal personeel en van het personeel van een internaat van het BuSO van het gemeenschapsonderwijs</t>
    </r>
  </si>
  <si>
    <r>
      <t xml:space="preserve">model BuSO 7 bis - </t>
    </r>
    <r>
      <rPr>
        <b/>
        <sz val="16"/>
        <rFont val="Garamond"/>
        <family val="1"/>
      </rPr>
      <t>Berekening van het urenpakket van het paramedisch, medisch, orthopedagogisch, psychologisch en sociaal personeel in het BuSO</t>
    </r>
  </si>
  <si>
    <r>
      <t xml:space="preserve">model BuSO RI - </t>
    </r>
    <r>
      <rPr>
        <b/>
        <sz val="16"/>
        <rFont val="Garamond"/>
        <family val="1"/>
      </rPr>
      <t>Berekening van het urenpakket van het personeel van een autonoom internaat van het BuSO van het gemeenschapsonderwijs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</si>
</sst>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&quot;F&quot;\ #,##0_-;&quot;F&quot;\ #,##0\-"/>
    <numFmt numFmtId="189" formatCode="&quot;F&quot;\ #,##0_-;[Red]&quot;F&quot;\ #,##0\-"/>
    <numFmt numFmtId="190" formatCode="&quot;F&quot;\ #,##0.00_-;&quot;F&quot;\ #,##0.00\-"/>
    <numFmt numFmtId="191" formatCode="&quot;F&quot;\ #,##0.00_-;[Red]&quot;F&quot;\ #,##0.00\-"/>
    <numFmt numFmtId="192" formatCode="_-&quot;F&quot;\ * #,##0_-;_-&quot;F&quot;\ * #,##0\-;_-&quot;F&quot;\ * &quot;-&quot;_-;_-@_-"/>
    <numFmt numFmtId="193" formatCode="_-&quot;F&quot;\ * #,##0.00_-;_-&quot;F&quot;\ * #,##0.00\-;_-&quot;F&quot;\ * &quot;-&quot;??_-;_-@_-"/>
    <numFmt numFmtId="194" formatCode="0.0"/>
    <numFmt numFmtId="195" formatCode="&quot;€&quot;\ #,##0_-;&quot;€&quot;\ #,##0\-"/>
    <numFmt numFmtId="196" formatCode="&quot;€&quot;\ #,##0_-;[Red]&quot;€&quot;\ #,##0\-"/>
    <numFmt numFmtId="197" formatCode="&quot;€&quot;\ #,##0.00_-;&quot;€&quot;\ #,##0.00\-"/>
    <numFmt numFmtId="198" formatCode="&quot;€&quot;\ #,##0.00_-;[Red]&quot;€&quot;\ #,##0.00\-"/>
    <numFmt numFmtId="199" formatCode="_-&quot;€&quot;\ * #,##0_-;_-&quot;€&quot;\ * #,##0\-;_-&quot;€&quot;\ * &quot;-&quot;_-;_-@_-"/>
    <numFmt numFmtId="200" formatCode="_-&quot;€&quot;\ * #,##0.00_-;_-&quot;€&quot;\ * #,##0.00\-;_-&quot;€&quot;\ * &quot;-&quot;??_-;_-@_-"/>
    <numFmt numFmtId="201" formatCode="#,##0\ &quot;BF&quot;;\-#,##0\ &quot;BF&quot;"/>
    <numFmt numFmtId="202" formatCode="#,##0\ &quot;BF&quot;;[Red]\-#,##0\ &quot;BF&quot;"/>
    <numFmt numFmtId="203" formatCode="#,##0.00\ &quot;BF&quot;;\-#,##0.00\ &quot;BF&quot;"/>
    <numFmt numFmtId="204" formatCode="#,##0.00\ &quot;BF&quot;;[Red]\-#,##0.00\ &quot;BF&quot;"/>
    <numFmt numFmtId="205" formatCode="_-* #,##0\ &quot;BF&quot;_-;\-* #,##0\ &quot;BF&quot;_-;_-* &quot;-&quot;\ &quot;BF&quot;_-;_-@_-"/>
    <numFmt numFmtId="206" formatCode="_-* #,##0\ _B_F_-;\-* #,##0\ _B_F_-;_-* &quot;-&quot;\ _B_F_-;_-@_-"/>
    <numFmt numFmtId="207" formatCode="_-* #,##0.00\ &quot;BF&quot;_-;\-* #,##0.00\ &quot;BF&quot;_-;_-* &quot;-&quot;??\ &quot;BF&quot;_-;_-@_-"/>
    <numFmt numFmtId="208" formatCode="_-* #,##0.00\ _B_F_-;\-* #,##0.00\ _B_F_-;_-* &quot;-&quot;??\ _B_F_-;_-@_-"/>
    <numFmt numFmtId="209" formatCode="&quot;Ja&quot;;&quot;Ja&quot;;&quot;Nee&quot;"/>
    <numFmt numFmtId="210" formatCode="&quot;Waar&quot;;&quot;Waar&quot;;&quot;Niet waar&quot;"/>
    <numFmt numFmtId="211" formatCode="&quot;Aan&quot;;&quot;Aan&quot;;&quot;Uit&quot;"/>
    <numFmt numFmtId="212" formatCode="[$€-2]\ #.##000_);[Red]\([$€-2]\ #.##000\)"/>
    <numFmt numFmtId="213" formatCode="0.000"/>
    <numFmt numFmtId="214" formatCode="00.00.00.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sz val="11"/>
      <name val="Garamond"/>
      <family val="1"/>
    </font>
    <font>
      <b/>
      <sz val="18"/>
      <name val="Garamond"/>
      <family val="1"/>
    </font>
    <font>
      <b/>
      <sz val="11"/>
      <name val="Garamond"/>
      <family val="1"/>
    </font>
    <font>
      <b/>
      <sz val="11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7.5"/>
      <color indexed="36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b/>
      <sz val="16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10" fillId="0" borderId="0" xfId="0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0" xfId="0" applyAlignment="1">
      <alignment wrapText="1"/>
    </xf>
    <xf numFmtId="0" fontId="10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vertical="center"/>
    </xf>
    <xf numFmtId="0" fontId="9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0" fillId="0" borderId="11" xfId="0" applyFont="1" applyBorder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vertical="center"/>
      <protection hidden="1"/>
    </xf>
    <xf numFmtId="0" fontId="9" fillId="0" borderId="14" xfId="0" applyFont="1" applyBorder="1" applyAlignment="1" applyProtection="1">
      <alignment vertical="center"/>
      <protection hidden="1"/>
    </xf>
    <xf numFmtId="0" fontId="9" fillId="0" borderId="15" xfId="0" applyFont="1" applyBorder="1" applyAlignment="1" applyProtection="1">
      <alignment vertical="center"/>
      <protection hidden="1"/>
    </xf>
    <xf numFmtId="0" fontId="9" fillId="0" borderId="16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locked="0"/>
    </xf>
    <xf numFmtId="2" fontId="9" fillId="0" borderId="0" xfId="0" applyNumberFormat="1" applyFont="1" applyAlignment="1" applyProtection="1">
      <alignment vertical="center"/>
      <protection hidden="1"/>
    </xf>
    <xf numFmtId="0" fontId="9" fillId="0" borderId="17" xfId="0" applyFont="1" applyBorder="1" applyAlignment="1" applyProtection="1">
      <alignment vertical="center"/>
      <protection hidden="1"/>
    </xf>
    <xf numFmtId="0" fontId="9" fillId="0" borderId="18" xfId="0" applyFont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vertical="center"/>
    </xf>
    <xf numFmtId="0" fontId="5" fillId="0" borderId="20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94" fontId="0" fillId="0" borderId="0" xfId="0" applyNumberFormat="1" applyFont="1" applyBorder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 applyProtection="1">
      <alignment vertical="center" wrapText="1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34" borderId="21" xfId="0" applyFont="1" applyFill="1" applyBorder="1" applyAlignment="1" applyProtection="1">
      <alignment horizontal="center" vertical="center"/>
      <protection hidden="1"/>
    </xf>
    <xf numFmtId="0" fontId="10" fillId="34" borderId="31" xfId="0" applyFont="1" applyFill="1" applyBorder="1" applyAlignment="1" applyProtection="1">
      <alignment horizontal="center" vertical="center"/>
      <protection hidden="1"/>
    </xf>
    <xf numFmtId="0" fontId="10" fillId="34" borderId="32" xfId="0" applyFont="1" applyFill="1" applyBorder="1" applyAlignment="1" applyProtection="1">
      <alignment horizontal="center" vertical="center"/>
      <protection hidden="1"/>
    </xf>
    <xf numFmtId="0" fontId="10" fillId="34" borderId="33" xfId="0" applyFont="1" applyFill="1" applyBorder="1" applyAlignment="1" applyProtection="1">
      <alignment horizontal="center" vertical="center"/>
      <protection hidden="1"/>
    </xf>
    <xf numFmtId="0" fontId="10" fillId="34" borderId="34" xfId="0" applyFont="1" applyFill="1" applyBorder="1" applyAlignment="1" applyProtection="1">
      <alignment horizontal="center" vertical="center"/>
      <protection hidden="1"/>
    </xf>
    <xf numFmtId="0" fontId="10" fillId="34" borderId="35" xfId="0" applyFont="1" applyFill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10" fillId="33" borderId="21" xfId="0" applyFont="1" applyFill="1" applyBorder="1" applyAlignment="1" applyProtection="1">
      <alignment horizontal="center" vertical="center"/>
      <protection locked="0"/>
    </xf>
    <xf numFmtId="0" fontId="10" fillId="33" borderId="31" xfId="0" applyFont="1" applyFill="1" applyBorder="1" applyAlignment="1" applyProtection="1">
      <alignment horizontal="center" vertical="center"/>
      <protection locked="0"/>
    </xf>
    <xf numFmtId="0" fontId="10" fillId="33" borderId="32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10" fillId="0" borderId="44" xfId="0" applyFont="1" applyBorder="1" applyAlignment="1" applyProtection="1">
      <alignment horizontal="center" vertical="center"/>
      <protection hidden="1"/>
    </xf>
    <xf numFmtId="0" fontId="10" fillId="0" borderId="45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46" xfId="0" applyFont="1" applyBorder="1" applyAlignment="1" applyProtection="1">
      <alignment horizontal="center" vertical="center"/>
      <protection hidden="1"/>
    </xf>
    <xf numFmtId="0" fontId="10" fillId="33" borderId="47" xfId="0" applyFont="1" applyFill="1" applyBorder="1" applyAlignment="1" applyProtection="1">
      <alignment horizontal="center" vertical="center"/>
      <protection locked="0"/>
    </xf>
    <xf numFmtId="0" fontId="10" fillId="33" borderId="48" xfId="0" applyFont="1" applyFill="1" applyBorder="1" applyAlignment="1" applyProtection="1">
      <alignment horizontal="center" vertical="center"/>
      <protection locked="0"/>
    </xf>
    <xf numFmtId="0" fontId="10" fillId="33" borderId="35" xfId="0" applyFont="1" applyFill="1" applyBorder="1" applyAlignment="1" applyProtection="1">
      <alignment horizontal="center" vertical="center"/>
      <protection locked="0"/>
    </xf>
    <xf numFmtId="0" fontId="10" fillId="33" borderId="49" xfId="0" applyFont="1" applyFill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10" fillId="33" borderId="53" xfId="0" applyFont="1" applyFill="1" applyBorder="1" applyAlignment="1" applyProtection="1">
      <alignment horizontal="center" vertical="center"/>
      <protection locked="0"/>
    </xf>
    <xf numFmtId="0" fontId="10" fillId="33" borderId="54" xfId="0" applyFont="1" applyFill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hidden="1"/>
    </xf>
    <xf numFmtId="0" fontId="10" fillId="0" borderId="56" xfId="0" applyFont="1" applyBorder="1" applyAlignment="1" applyProtection="1">
      <alignment horizontal="center" vertical="center"/>
      <protection hidden="1"/>
    </xf>
    <xf numFmtId="0" fontId="10" fillId="0" borderId="57" xfId="0" applyFont="1" applyBorder="1" applyAlignment="1" applyProtection="1">
      <alignment horizontal="center" vertical="center"/>
      <protection hidden="1"/>
    </xf>
    <xf numFmtId="0" fontId="10" fillId="34" borderId="24" xfId="0" applyFont="1" applyFill="1" applyBorder="1" applyAlignment="1" applyProtection="1">
      <alignment horizontal="center" vertical="center"/>
      <protection hidden="1"/>
    </xf>
    <xf numFmtId="0" fontId="10" fillId="34" borderId="11" xfId="0" applyFont="1" applyFill="1" applyBorder="1" applyAlignment="1" applyProtection="1">
      <alignment horizontal="center" vertical="center"/>
      <protection hidden="1"/>
    </xf>
    <xf numFmtId="0" fontId="10" fillId="34" borderId="25" xfId="0" applyFont="1" applyFill="1" applyBorder="1" applyAlignment="1" applyProtection="1">
      <alignment horizontal="center" vertical="center"/>
      <protection hidden="1"/>
    </xf>
    <xf numFmtId="0" fontId="10" fillId="34" borderId="26" xfId="0" applyFont="1" applyFill="1" applyBorder="1" applyAlignment="1" applyProtection="1">
      <alignment horizontal="center" vertical="center"/>
      <protection hidden="1"/>
    </xf>
    <xf numFmtId="0" fontId="10" fillId="34" borderId="19" xfId="0" applyFont="1" applyFill="1" applyBorder="1" applyAlignment="1" applyProtection="1">
      <alignment horizontal="center" vertical="center"/>
      <protection hidden="1"/>
    </xf>
    <xf numFmtId="0" fontId="10" fillId="34" borderId="27" xfId="0" applyFont="1" applyFill="1" applyBorder="1" applyAlignment="1" applyProtection="1">
      <alignment horizontal="center" vertical="center"/>
      <protection hidden="1"/>
    </xf>
    <xf numFmtId="0" fontId="10" fillId="34" borderId="48" xfId="0" applyFont="1" applyFill="1" applyBorder="1" applyAlignment="1" applyProtection="1">
      <alignment horizontal="center" vertical="center"/>
      <protection hidden="1"/>
    </xf>
    <xf numFmtId="0" fontId="10" fillId="34" borderId="49" xfId="0" applyFont="1" applyFill="1" applyBorder="1" applyAlignment="1" applyProtection="1">
      <alignment horizontal="center" vertical="center"/>
      <protection hidden="1"/>
    </xf>
    <xf numFmtId="0" fontId="5" fillId="0" borderId="5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194" fontId="0" fillId="0" borderId="20" xfId="0" applyNumberFormat="1" applyFont="1" applyBorder="1" applyAlignment="1" applyProtection="1">
      <alignment horizontal="center" vertical="center"/>
      <protection hidden="1"/>
    </xf>
    <xf numFmtId="194" fontId="0" fillId="0" borderId="11" xfId="0" applyNumberFormat="1" applyFont="1" applyBorder="1" applyAlignment="1" applyProtection="1">
      <alignment horizontal="center" vertical="center"/>
      <protection hidden="1"/>
    </xf>
    <xf numFmtId="194" fontId="0" fillId="0" borderId="21" xfId="0" applyNumberFormat="1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2" fontId="9" fillId="0" borderId="20" xfId="0" applyNumberFormat="1" applyFont="1" applyBorder="1" applyAlignment="1" applyProtection="1">
      <alignment horizontal="center" vertical="center"/>
      <protection hidden="1"/>
    </xf>
    <xf numFmtId="2" fontId="9" fillId="0" borderId="11" xfId="0" applyNumberFormat="1" applyFont="1" applyBorder="1" applyAlignment="1" applyProtection="1">
      <alignment horizontal="center" vertical="center"/>
      <protection hidden="1"/>
    </xf>
    <xf numFmtId="2" fontId="9" fillId="0" borderId="21" xfId="0" applyNumberFormat="1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51" fillId="0" borderId="20" xfId="0" applyFont="1" applyBorder="1" applyAlignment="1" applyProtection="1">
      <alignment horizontal="center" vertical="center"/>
      <protection hidden="1"/>
    </xf>
    <xf numFmtId="0" fontId="51" fillId="0" borderId="11" xfId="0" applyFont="1" applyBorder="1" applyAlignment="1" applyProtection="1">
      <alignment horizontal="center" vertical="center"/>
      <protection hidden="1"/>
    </xf>
    <xf numFmtId="0" fontId="51" fillId="0" borderId="21" xfId="0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1" fontId="9" fillId="0" borderId="20" xfId="0" applyNumberFormat="1" applyFont="1" applyBorder="1" applyAlignment="1" applyProtection="1">
      <alignment horizontal="center" vertical="center"/>
      <protection hidden="1"/>
    </xf>
    <xf numFmtId="1" fontId="9" fillId="0" borderId="11" xfId="0" applyNumberFormat="1" applyFont="1" applyBorder="1" applyAlignment="1" applyProtection="1">
      <alignment horizontal="center" vertical="center"/>
      <protection hidden="1"/>
    </xf>
    <xf numFmtId="1" fontId="9" fillId="0" borderId="21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0" fillId="0" borderId="2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vertical="center" wrapText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10" fillId="33" borderId="63" xfId="0" applyFont="1" applyFill="1" applyBorder="1" applyAlignment="1" applyProtection="1">
      <alignment horizontal="center" vertical="center"/>
      <protection locked="0"/>
    </xf>
    <xf numFmtId="0" fontId="10" fillId="33" borderId="64" xfId="0" applyFont="1" applyFill="1" applyBorder="1" applyAlignment="1" applyProtection="1">
      <alignment horizontal="center" vertical="center"/>
      <protection locked="0"/>
    </xf>
    <xf numFmtId="0" fontId="10" fillId="33" borderId="65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5" fillId="0" borderId="68" xfId="0" applyFont="1" applyBorder="1" applyAlignment="1" applyProtection="1">
      <alignment horizontal="center" vertical="center" wrapText="1"/>
      <protection hidden="1"/>
    </xf>
    <xf numFmtId="0" fontId="5" fillId="0" borderId="69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0" fontId="15" fillId="33" borderId="2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 vertical="center"/>
      <protection hidden="1"/>
    </xf>
    <xf numFmtId="0" fontId="5" fillId="0" borderId="67" xfId="0" applyFont="1" applyBorder="1" applyAlignment="1" applyProtection="1">
      <alignment horizontal="center" vertical="center"/>
      <protection hidden="1"/>
    </xf>
    <xf numFmtId="0" fontId="5" fillId="0" borderId="71" xfId="0" applyFont="1" applyBorder="1" applyAlignment="1" applyProtection="1">
      <alignment horizontal="center" vertical="center"/>
      <protection hidden="1"/>
    </xf>
    <xf numFmtId="0" fontId="15" fillId="33" borderId="17" xfId="0" applyFont="1" applyFill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8" fillId="35" borderId="0" xfId="0" applyFont="1" applyFill="1" applyAlignment="1" applyProtection="1">
      <alignment/>
      <protection hidden="1"/>
    </xf>
    <xf numFmtId="0" fontId="5" fillId="0" borderId="66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15" fillId="33" borderId="31" xfId="0" applyFont="1" applyFill="1" applyBorder="1" applyAlignment="1" applyProtection="1">
      <alignment horizontal="center" vertical="center"/>
      <protection locked="0"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1" fontId="15" fillId="0" borderId="72" xfId="0" applyNumberFormat="1" applyFont="1" applyBorder="1" applyAlignment="1" applyProtection="1">
      <alignment horizontal="center" vertical="center"/>
      <protection hidden="1"/>
    </xf>
    <xf numFmtId="1" fontId="15" fillId="0" borderId="31" xfId="0" applyNumberFormat="1" applyFont="1" applyBorder="1" applyAlignment="1" applyProtection="1">
      <alignment horizontal="center" vertical="center"/>
      <protection hidden="1"/>
    </xf>
    <xf numFmtId="1" fontId="15" fillId="0" borderId="32" xfId="0" applyNumberFormat="1" applyFont="1" applyBorder="1" applyAlignment="1" applyProtection="1">
      <alignment horizontal="center" vertical="center"/>
      <protection hidden="1"/>
    </xf>
    <xf numFmtId="1" fontId="15" fillId="0" borderId="69" xfId="0" applyNumberFormat="1" applyFont="1" applyBorder="1" applyAlignment="1" applyProtection="1">
      <alignment horizontal="center" vertical="center"/>
      <protection hidden="1"/>
    </xf>
    <xf numFmtId="1" fontId="15" fillId="0" borderId="22" xfId="0" applyNumberFormat="1" applyFont="1" applyBorder="1" applyAlignment="1" applyProtection="1">
      <alignment horizontal="center" vertical="center"/>
      <protection hidden="1"/>
    </xf>
    <xf numFmtId="1" fontId="15" fillId="0" borderId="23" xfId="0" applyNumberFormat="1" applyFont="1" applyBorder="1" applyAlignment="1" applyProtection="1">
      <alignment horizontal="center" vertical="center"/>
      <protection hidden="1"/>
    </xf>
    <xf numFmtId="194" fontId="5" fillId="0" borderId="20" xfId="0" applyNumberFormat="1" applyFont="1" applyBorder="1" applyAlignment="1" applyProtection="1">
      <alignment horizontal="center" vertical="center"/>
      <protection hidden="1"/>
    </xf>
    <xf numFmtId="194" fontId="5" fillId="0" borderId="11" xfId="0" applyNumberFormat="1" applyFont="1" applyBorder="1" applyAlignment="1" applyProtection="1">
      <alignment horizontal="center" vertical="center"/>
      <protection hidden="1"/>
    </xf>
    <xf numFmtId="194" fontId="5" fillId="0" borderId="21" xfId="0" applyNumberFormat="1" applyFont="1" applyBorder="1" applyAlignment="1" applyProtection="1">
      <alignment horizontal="center" vertical="center"/>
      <protection hidden="1"/>
    </xf>
    <xf numFmtId="1" fontId="5" fillId="0" borderId="20" xfId="0" applyNumberFormat="1" applyFont="1" applyBorder="1" applyAlignment="1" applyProtection="1">
      <alignment horizontal="center" vertical="center"/>
      <protection hidden="1"/>
    </xf>
    <xf numFmtId="1" fontId="5" fillId="0" borderId="11" xfId="0" applyNumberFormat="1" applyFont="1" applyBorder="1" applyAlignment="1" applyProtection="1">
      <alignment horizontal="center" vertical="center"/>
      <protection hidden="1"/>
    </xf>
    <xf numFmtId="1" fontId="5" fillId="0" borderId="21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 wrapText="1"/>
      <protection hidden="1"/>
    </xf>
    <xf numFmtId="1" fontId="15" fillId="0" borderId="66" xfId="0" applyNumberFormat="1" applyFont="1" applyBorder="1" applyAlignment="1" applyProtection="1">
      <alignment horizontal="center" vertical="center"/>
      <protection hidden="1"/>
    </xf>
    <xf numFmtId="1" fontId="15" fillId="0" borderId="67" xfId="0" applyNumberFormat="1" applyFont="1" applyBorder="1" applyAlignment="1" applyProtection="1">
      <alignment horizontal="center" vertical="center"/>
      <protection hidden="1"/>
    </xf>
    <xf numFmtId="1" fontId="15" fillId="0" borderId="68" xfId="0" applyNumberFormat="1" applyFont="1" applyBorder="1" applyAlignment="1" applyProtection="1">
      <alignment horizontal="center" vertical="center"/>
      <protection hidden="1"/>
    </xf>
    <xf numFmtId="1" fontId="15" fillId="0" borderId="73" xfId="0" applyNumberFormat="1" applyFont="1" applyBorder="1" applyAlignment="1" applyProtection="1">
      <alignment horizontal="center" vertical="center"/>
      <protection hidden="1"/>
    </xf>
    <xf numFmtId="1" fontId="15" fillId="0" borderId="62" xfId="0" applyNumberFormat="1" applyFont="1" applyBorder="1" applyAlignment="1" applyProtection="1">
      <alignment horizontal="center" vertical="center"/>
      <protection hidden="1"/>
    </xf>
    <xf numFmtId="1" fontId="15" fillId="0" borderId="74" xfId="0" applyNumberFormat="1" applyFont="1" applyBorder="1" applyAlignment="1" applyProtection="1">
      <alignment horizontal="center" vertical="center"/>
      <protection hidden="1"/>
    </xf>
    <xf numFmtId="0" fontId="15" fillId="33" borderId="14" xfId="0" applyFont="1" applyFill="1" applyBorder="1" applyAlignment="1" applyProtection="1">
      <alignment horizontal="center" vertical="center"/>
      <protection locked="0"/>
    </xf>
    <xf numFmtId="0" fontId="15" fillId="33" borderId="62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1" fontId="15" fillId="0" borderId="71" xfId="0" applyNumberFormat="1" applyFont="1" applyBorder="1" applyAlignment="1" applyProtection="1">
      <alignment horizontal="center" vertical="center"/>
      <protection hidden="1"/>
    </xf>
    <xf numFmtId="1" fontId="15" fillId="0" borderId="70" xfId="0" applyNumberFormat="1" applyFont="1" applyBorder="1" applyAlignment="1" applyProtection="1">
      <alignment horizontal="center" vertical="center"/>
      <protection hidden="1"/>
    </xf>
    <xf numFmtId="0" fontId="5" fillId="0" borderId="73" xfId="0" applyFont="1" applyBorder="1" applyAlignment="1" applyProtection="1">
      <alignment horizontal="center" vertical="center"/>
      <protection hidden="1"/>
    </xf>
    <xf numFmtId="0" fontId="5" fillId="0" borderId="74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0"/>
  <sheetViews>
    <sheetView showGridLines="0" tabSelected="1" zoomScale="110" zoomScaleNormal="110" zoomScaleSheetLayoutView="120" zoomScalePageLayoutView="0" workbookViewId="0" topLeftCell="A63">
      <selection activeCell="T82" sqref="T82"/>
    </sheetView>
  </sheetViews>
  <sheetFormatPr defaultColWidth="2.140625" defaultRowHeight="12.75"/>
  <cols>
    <col min="1" max="43" width="2.140625" style="1" customWidth="1"/>
    <col min="44" max="44" width="2.57421875" style="1" customWidth="1"/>
    <col min="45" max="45" width="2.00390625" style="2" customWidth="1"/>
    <col min="46" max="50" width="2.140625" style="2" customWidth="1"/>
    <col min="51" max="16384" width="2.140625" style="1" customWidth="1"/>
  </cols>
  <sheetData>
    <row r="1" spans="3:30" ht="24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3:43" ht="96.75" customHeight="1">
      <c r="C2" s="156" t="s">
        <v>61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</row>
    <row r="3" spans="25:43" ht="14.25"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8"/>
    </row>
    <row r="4" spans="2:50" s="13" customFormat="1" ht="14.25">
      <c r="B4" s="22"/>
      <c r="C4" s="28" t="s">
        <v>16</v>
      </c>
      <c r="AS4" s="15"/>
      <c r="AT4" s="15"/>
      <c r="AU4" s="15"/>
      <c r="AV4" s="15"/>
      <c r="AW4" s="15"/>
      <c r="AX4" s="15"/>
    </row>
    <row r="5" spans="45:50" s="13" customFormat="1" ht="15" thickBot="1">
      <c r="AS5" s="15"/>
      <c r="AT5" s="15"/>
      <c r="AU5" s="15"/>
      <c r="AV5" s="15"/>
      <c r="AW5" s="15"/>
      <c r="AX5" s="15"/>
    </row>
    <row r="6" spans="5:51" s="13" customFormat="1" ht="14.25">
      <c r="E6" s="79" t="s">
        <v>9</v>
      </c>
      <c r="F6" s="80"/>
      <c r="G6" s="80"/>
      <c r="H6" s="81"/>
      <c r="I6" s="93" t="s">
        <v>17</v>
      </c>
      <c r="J6" s="94"/>
      <c r="K6" s="94"/>
      <c r="L6" s="94" t="s">
        <v>18</v>
      </c>
      <c r="M6" s="94"/>
      <c r="N6" s="94"/>
      <c r="O6" s="94" t="s">
        <v>19</v>
      </c>
      <c r="P6" s="94"/>
      <c r="Q6" s="94"/>
      <c r="R6" s="114" t="s">
        <v>20</v>
      </c>
      <c r="S6" s="115"/>
      <c r="T6" s="115"/>
      <c r="U6" s="79" t="s">
        <v>21</v>
      </c>
      <c r="V6" s="80"/>
      <c r="W6" s="80"/>
      <c r="X6" s="81"/>
      <c r="Y6" s="93" t="s">
        <v>22</v>
      </c>
      <c r="Z6" s="94"/>
      <c r="AA6" s="94"/>
      <c r="AB6" s="114" t="s">
        <v>23</v>
      </c>
      <c r="AC6" s="115"/>
      <c r="AD6" s="115"/>
      <c r="AE6" s="79" t="s">
        <v>24</v>
      </c>
      <c r="AF6" s="80"/>
      <c r="AG6" s="80"/>
      <c r="AH6" s="81"/>
      <c r="AI6" s="93" t="s">
        <v>25</v>
      </c>
      <c r="AJ6" s="94"/>
      <c r="AK6" s="114"/>
      <c r="AL6" s="79" t="s">
        <v>26</v>
      </c>
      <c r="AM6" s="80"/>
      <c r="AN6" s="80"/>
      <c r="AO6" s="81"/>
      <c r="AT6" s="15"/>
      <c r="AU6" s="15"/>
      <c r="AV6" s="15"/>
      <c r="AW6" s="15"/>
      <c r="AX6" s="15"/>
      <c r="AY6" s="15"/>
    </row>
    <row r="7" spans="5:51" s="13" customFormat="1" ht="5.25" customHeight="1" thickBot="1">
      <c r="E7" s="82"/>
      <c r="F7" s="83"/>
      <c r="G7" s="83"/>
      <c r="H7" s="84"/>
      <c r="I7" s="73"/>
      <c r="J7" s="74"/>
      <c r="K7" s="74"/>
      <c r="L7" s="74"/>
      <c r="M7" s="74"/>
      <c r="N7" s="74"/>
      <c r="O7" s="74"/>
      <c r="P7" s="74"/>
      <c r="Q7" s="74"/>
      <c r="R7" s="75"/>
      <c r="S7" s="92"/>
      <c r="T7" s="92"/>
      <c r="U7" s="82"/>
      <c r="V7" s="83"/>
      <c r="W7" s="83"/>
      <c r="X7" s="84"/>
      <c r="Y7" s="73"/>
      <c r="Z7" s="74"/>
      <c r="AA7" s="74"/>
      <c r="AB7" s="75"/>
      <c r="AC7" s="92"/>
      <c r="AD7" s="92"/>
      <c r="AE7" s="82"/>
      <c r="AF7" s="83"/>
      <c r="AG7" s="83"/>
      <c r="AH7" s="84"/>
      <c r="AI7" s="73"/>
      <c r="AJ7" s="74"/>
      <c r="AK7" s="75"/>
      <c r="AL7" s="82"/>
      <c r="AM7" s="83"/>
      <c r="AN7" s="83"/>
      <c r="AO7" s="84"/>
      <c r="AT7" s="15"/>
      <c r="AU7" s="15"/>
      <c r="AV7" s="15"/>
      <c r="AW7" s="15"/>
      <c r="AX7" s="15"/>
      <c r="AY7" s="15"/>
    </row>
    <row r="8" spans="5:51" s="13" customFormat="1" ht="19.5" customHeight="1">
      <c r="E8" s="108" t="s">
        <v>59</v>
      </c>
      <c r="F8" s="109"/>
      <c r="G8" s="109"/>
      <c r="H8" s="110"/>
      <c r="I8" s="160"/>
      <c r="J8" s="96"/>
      <c r="K8" s="96"/>
      <c r="L8" s="96"/>
      <c r="M8" s="96"/>
      <c r="N8" s="96"/>
      <c r="O8" s="96"/>
      <c r="P8" s="96"/>
      <c r="Q8" s="96"/>
      <c r="R8" s="161"/>
      <c r="S8" s="162"/>
      <c r="T8" s="162"/>
      <c r="U8" s="97">
        <f>SUM(I8:T8)</f>
        <v>0</v>
      </c>
      <c r="V8" s="98"/>
      <c r="W8" s="98"/>
      <c r="X8" s="99"/>
      <c r="Y8" s="95"/>
      <c r="Z8" s="96"/>
      <c r="AA8" s="96"/>
      <c r="AB8" s="161"/>
      <c r="AC8" s="162"/>
      <c r="AD8" s="162"/>
      <c r="AE8" s="97">
        <f>SUM(Y8:AD8)</f>
        <v>0</v>
      </c>
      <c r="AF8" s="98"/>
      <c r="AG8" s="98"/>
      <c r="AH8" s="99"/>
      <c r="AI8" s="95"/>
      <c r="AJ8" s="96"/>
      <c r="AK8" s="161"/>
      <c r="AL8" s="97">
        <f>U8+AE8+AI8</f>
        <v>0</v>
      </c>
      <c r="AM8" s="98"/>
      <c r="AN8" s="98"/>
      <c r="AO8" s="99"/>
      <c r="AT8" s="15"/>
      <c r="AU8" s="15"/>
      <c r="AV8" s="15"/>
      <c r="AW8" s="15"/>
      <c r="AX8" s="15"/>
      <c r="AY8" s="15"/>
    </row>
    <row r="9" spans="5:51" s="13" customFormat="1" ht="19.5" customHeight="1">
      <c r="E9" s="108">
        <v>1</v>
      </c>
      <c r="F9" s="109"/>
      <c r="G9" s="109"/>
      <c r="H9" s="110"/>
      <c r="I9" s="54"/>
      <c r="J9" s="55"/>
      <c r="K9" s="55"/>
      <c r="L9" s="55"/>
      <c r="M9" s="55"/>
      <c r="N9" s="55"/>
      <c r="O9" s="55"/>
      <c r="P9" s="55"/>
      <c r="Q9" s="55"/>
      <c r="R9" s="56"/>
      <c r="S9" s="88"/>
      <c r="T9" s="88"/>
      <c r="U9" s="85">
        <f aca="true" t="shared" si="0" ref="U9:U14">SUM(I9:T9)</f>
        <v>0</v>
      </c>
      <c r="V9" s="86"/>
      <c r="W9" s="86"/>
      <c r="X9" s="87"/>
      <c r="Y9" s="54"/>
      <c r="Z9" s="55"/>
      <c r="AA9" s="55"/>
      <c r="AB9" s="56"/>
      <c r="AC9" s="88"/>
      <c r="AD9" s="88"/>
      <c r="AE9" s="85">
        <f aca="true" t="shared" si="1" ref="AE9:AE14">SUM(Y9:AD9)</f>
        <v>0</v>
      </c>
      <c r="AF9" s="86"/>
      <c r="AG9" s="86"/>
      <c r="AH9" s="87"/>
      <c r="AI9" s="54"/>
      <c r="AJ9" s="55"/>
      <c r="AK9" s="56"/>
      <c r="AL9" s="85">
        <f aca="true" t="shared" si="2" ref="AL9:AL14">U9+AE9+AI9</f>
        <v>0</v>
      </c>
      <c r="AM9" s="86"/>
      <c r="AN9" s="86"/>
      <c r="AO9" s="87"/>
      <c r="AT9" s="15"/>
      <c r="AU9" s="15"/>
      <c r="AV9" s="15"/>
      <c r="AW9" s="15"/>
      <c r="AX9" s="15"/>
      <c r="AY9" s="15"/>
    </row>
    <row r="10" spans="5:51" s="13" customFormat="1" ht="19.5" customHeight="1">
      <c r="E10" s="108">
        <v>2</v>
      </c>
      <c r="F10" s="109"/>
      <c r="G10" s="109"/>
      <c r="H10" s="110"/>
      <c r="I10" s="76"/>
      <c r="J10" s="77"/>
      <c r="K10" s="77"/>
      <c r="L10" s="77"/>
      <c r="M10" s="77"/>
      <c r="N10" s="77"/>
      <c r="O10" s="77"/>
      <c r="P10" s="77"/>
      <c r="Q10" s="77"/>
      <c r="R10" s="78"/>
      <c r="S10" s="89"/>
      <c r="T10" s="89"/>
      <c r="U10" s="58">
        <f t="shared" si="0"/>
        <v>0</v>
      </c>
      <c r="V10" s="59"/>
      <c r="W10" s="59"/>
      <c r="X10" s="60"/>
      <c r="Y10" s="76"/>
      <c r="Z10" s="77"/>
      <c r="AA10" s="77"/>
      <c r="AB10" s="78"/>
      <c r="AC10" s="89"/>
      <c r="AD10" s="89"/>
      <c r="AE10" s="58">
        <f t="shared" si="1"/>
        <v>0</v>
      </c>
      <c r="AF10" s="59"/>
      <c r="AG10" s="59"/>
      <c r="AH10" s="60"/>
      <c r="AI10" s="76"/>
      <c r="AJ10" s="77"/>
      <c r="AK10" s="78"/>
      <c r="AL10" s="58">
        <f t="shared" si="2"/>
        <v>0</v>
      </c>
      <c r="AM10" s="59"/>
      <c r="AN10" s="59"/>
      <c r="AO10" s="60"/>
      <c r="AT10" s="15"/>
      <c r="AU10" s="15"/>
      <c r="AV10" s="15"/>
      <c r="AW10" s="15"/>
      <c r="AX10" s="15"/>
      <c r="AY10" s="15"/>
    </row>
    <row r="11" spans="5:51" s="13" customFormat="1" ht="19.5" customHeight="1">
      <c r="E11" s="108">
        <v>3</v>
      </c>
      <c r="F11" s="109"/>
      <c r="G11" s="109"/>
      <c r="H11" s="110"/>
      <c r="I11" s="76"/>
      <c r="J11" s="77"/>
      <c r="K11" s="77"/>
      <c r="L11" s="77"/>
      <c r="M11" s="77"/>
      <c r="N11" s="77"/>
      <c r="O11" s="77"/>
      <c r="P11" s="77"/>
      <c r="Q11" s="77"/>
      <c r="R11" s="78"/>
      <c r="S11" s="89"/>
      <c r="T11" s="89"/>
      <c r="U11" s="58">
        <f t="shared" si="0"/>
        <v>0</v>
      </c>
      <c r="V11" s="59"/>
      <c r="W11" s="59"/>
      <c r="X11" s="60"/>
      <c r="Y11" s="76"/>
      <c r="Z11" s="77"/>
      <c r="AA11" s="77"/>
      <c r="AB11" s="78"/>
      <c r="AC11" s="89"/>
      <c r="AD11" s="89"/>
      <c r="AE11" s="58">
        <f t="shared" si="1"/>
        <v>0</v>
      </c>
      <c r="AF11" s="59"/>
      <c r="AG11" s="59"/>
      <c r="AH11" s="60"/>
      <c r="AI11" s="76"/>
      <c r="AJ11" s="77"/>
      <c r="AK11" s="78"/>
      <c r="AL11" s="58">
        <f t="shared" si="2"/>
        <v>0</v>
      </c>
      <c r="AM11" s="59"/>
      <c r="AN11" s="59"/>
      <c r="AO11" s="60"/>
      <c r="AT11" s="15"/>
      <c r="AU11" s="15"/>
      <c r="AV11" s="15"/>
      <c r="AW11" s="15"/>
      <c r="AX11" s="15"/>
      <c r="AY11" s="15"/>
    </row>
    <row r="12" spans="5:51" s="13" customFormat="1" ht="19.5" customHeight="1">
      <c r="E12" s="108">
        <v>4</v>
      </c>
      <c r="F12" s="109"/>
      <c r="G12" s="109"/>
      <c r="H12" s="110"/>
      <c r="I12" s="76"/>
      <c r="J12" s="77"/>
      <c r="K12" s="77"/>
      <c r="L12" s="77"/>
      <c r="M12" s="77"/>
      <c r="N12" s="77"/>
      <c r="O12" s="77"/>
      <c r="P12" s="77"/>
      <c r="Q12" s="77"/>
      <c r="R12" s="78"/>
      <c r="S12" s="89"/>
      <c r="T12" s="89"/>
      <c r="U12" s="58">
        <f t="shared" si="0"/>
        <v>0</v>
      </c>
      <c r="V12" s="59"/>
      <c r="W12" s="59"/>
      <c r="X12" s="60"/>
      <c r="Y12" s="76"/>
      <c r="Z12" s="77"/>
      <c r="AA12" s="77"/>
      <c r="AB12" s="78"/>
      <c r="AC12" s="89"/>
      <c r="AD12" s="89"/>
      <c r="AE12" s="58">
        <f t="shared" si="1"/>
        <v>0</v>
      </c>
      <c r="AF12" s="59"/>
      <c r="AG12" s="59"/>
      <c r="AH12" s="60"/>
      <c r="AI12" s="76"/>
      <c r="AJ12" s="77"/>
      <c r="AK12" s="78"/>
      <c r="AL12" s="58">
        <f t="shared" si="2"/>
        <v>0</v>
      </c>
      <c r="AM12" s="59"/>
      <c r="AN12" s="59"/>
      <c r="AO12" s="60"/>
      <c r="AT12" s="15"/>
      <c r="AU12" s="15"/>
      <c r="AV12" s="15"/>
      <c r="AW12" s="15"/>
      <c r="AX12" s="15"/>
      <c r="AY12" s="15"/>
    </row>
    <row r="13" spans="5:51" s="13" customFormat="1" ht="19.5" customHeight="1">
      <c r="E13" s="108">
        <v>6</v>
      </c>
      <c r="F13" s="109"/>
      <c r="G13" s="109"/>
      <c r="H13" s="110"/>
      <c r="I13" s="76"/>
      <c r="J13" s="77"/>
      <c r="K13" s="77"/>
      <c r="L13" s="77"/>
      <c r="M13" s="77"/>
      <c r="N13" s="77"/>
      <c r="O13" s="77"/>
      <c r="P13" s="77"/>
      <c r="Q13" s="77"/>
      <c r="R13" s="78"/>
      <c r="S13" s="89"/>
      <c r="T13" s="89"/>
      <c r="U13" s="58">
        <f t="shared" si="0"/>
        <v>0</v>
      </c>
      <c r="V13" s="59"/>
      <c r="W13" s="59"/>
      <c r="X13" s="60"/>
      <c r="Y13" s="76"/>
      <c r="Z13" s="77"/>
      <c r="AA13" s="77"/>
      <c r="AB13" s="78"/>
      <c r="AC13" s="89"/>
      <c r="AD13" s="89"/>
      <c r="AE13" s="58">
        <f t="shared" si="1"/>
        <v>0</v>
      </c>
      <c r="AF13" s="59"/>
      <c r="AG13" s="59"/>
      <c r="AH13" s="60"/>
      <c r="AI13" s="76"/>
      <c r="AJ13" s="77"/>
      <c r="AK13" s="78"/>
      <c r="AL13" s="58">
        <f t="shared" si="2"/>
        <v>0</v>
      </c>
      <c r="AM13" s="59"/>
      <c r="AN13" s="59"/>
      <c r="AO13" s="60"/>
      <c r="AT13" s="15"/>
      <c r="AU13" s="15"/>
      <c r="AV13" s="15"/>
      <c r="AW13" s="15"/>
      <c r="AX13" s="15"/>
      <c r="AY13" s="15"/>
    </row>
    <row r="14" spans="5:51" s="13" customFormat="1" ht="19.5" customHeight="1">
      <c r="E14" s="108">
        <v>7</v>
      </c>
      <c r="F14" s="109"/>
      <c r="G14" s="109"/>
      <c r="H14" s="110"/>
      <c r="I14" s="76"/>
      <c r="J14" s="77"/>
      <c r="K14" s="77"/>
      <c r="L14" s="77"/>
      <c r="M14" s="77"/>
      <c r="N14" s="77"/>
      <c r="O14" s="77"/>
      <c r="P14" s="77"/>
      <c r="Q14" s="77"/>
      <c r="R14" s="78"/>
      <c r="S14" s="89"/>
      <c r="T14" s="89"/>
      <c r="U14" s="58">
        <f t="shared" si="0"/>
        <v>0</v>
      </c>
      <c r="V14" s="59"/>
      <c r="W14" s="59"/>
      <c r="X14" s="60"/>
      <c r="Y14" s="76"/>
      <c r="Z14" s="77"/>
      <c r="AA14" s="77"/>
      <c r="AB14" s="78"/>
      <c r="AC14" s="89"/>
      <c r="AD14" s="89"/>
      <c r="AE14" s="58">
        <f t="shared" si="1"/>
        <v>0</v>
      </c>
      <c r="AF14" s="59"/>
      <c r="AG14" s="59"/>
      <c r="AH14" s="60"/>
      <c r="AI14" s="76"/>
      <c r="AJ14" s="77"/>
      <c r="AK14" s="78"/>
      <c r="AL14" s="58">
        <f t="shared" si="2"/>
        <v>0</v>
      </c>
      <c r="AM14" s="59"/>
      <c r="AN14" s="59"/>
      <c r="AO14" s="60"/>
      <c r="AT14" s="15"/>
      <c r="AU14" s="15"/>
      <c r="AV14" s="15"/>
      <c r="AW14" s="15"/>
      <c r="AX14" s="15"/>
      <c r="AY14" s="15"/>
    </row>
    <row r="15" spans="5:51" s="13" customFormat="1" ht="19.5" customHeight="1">
      <c r="E15" s="108">
        <v>9</v>
      </c>
      <c r="F15" s="109"/>
      <c r="G15" s="109"/>
      <c r="H15" s="110"/>
      <c r="I15" s="76"/>
      <c r="J15" s="77"/>
      <c r="K15" s="77"/>
      <c r="L15" s="77"/>
      <c r="M15" s="77"/>
      <c r="N15" s="77"/>
      <c r="O15" s="77"/>
      <c r="P15" s="77"/>
      <c r="Q15" s="77"/>
      <c r="R15" s="78"/>
      <c r="S15" s="89"/>
      <c r="T15" s="89"/>
      <c r="U15" s="58">
        <f>SUM(I15:T15)</f>
        <v>0</v>
      </c>
      <c r="V15" s="59"/>
      <c r="W15" s="59"/>
      <c r="X15" s="60"/>
      <c r="Y15" s="76"/>
      <c r="Z15" s="77"/>
      <c r="AA15" s="77"/>
      <c r="AB15" s="78"/>
      <c r="AC15" s="89"/>
      <c r="AD15" s="89"/>
      <c r="AE15" s="58">
        <f>SUM(Y15:AD15)</f>
        <v>0</v>
      </c>
      <c r="AF15" s="59"/>
      <c r="AG15" s="59"/>
      <c r="AH15" s="60"/>
      <c r="AI15" s="76"/>
      <c r="AJ15" s="77"/>
      <c r="AK15" s="78"/>
      <c r="AL15" s="58">
        <f>U15+AE15+AI15</f>
        <v>0</v>
      </c>
      <c r="AM15" s="59"/>
      <c r="AN15" s="59"/>
      <c r="AO15" s="60"/>
      <c r="AT15" s="15"/>
      <c r="AU15" s="15"/>
      <c r="AV15" s="15"/>
      <c r="AW15" s="15"/>
      <c r="AX15" s="15"/>
      <c r="AY15" s="15"/>
    </row>
    <row r="16" spans="5:51" s="13" customFormat="1" ht="19.5" customHeight="1">
      <c r="E16" s="108">
        <v>8</v>
      </c>
      <c r="F16" s="109"/>
      <c r="G16" s="109"/>
      <c r="H16" s="110"/>
      <c r="I16" s="67"/>
      <c r="J16" s="68"/>
      <c r="K16" s="68"/>
      <c r="L16" s="68"/>
      <c r="M16" s="68"/>
      <c r="N16" s="68"/>
      <c r="O16" s="68"/>
      <c r="P16" s="68"/>
      <c r="Q16" s="68"/>
      <c r="R16" s="69"/>
      <c r="S16" s="106"/>
      <c r="T16" s="106"/>
      <c r="U16" s="100"/>
      <c r="V16" s="101"/>
      <c r="W16" s="101"/>
      <c r="X16" s="102"/>
      <c r="Y16" s="67"/>
      <c r="Z16" s="68"/>
      <c r="AA16" s="68"/>
      <c r="AB16" s="78"/>
      <c r="AC16" s="89"/>
      <c r="AD16" s="89"/>
      <c r="AE16" s="58">
        <f>AB16</f>
        <v>0</v>
      </c>
      <c r="AF16" s="59"/>
      <c r="AG16" s="59"/>
      <c r="AH16" s="60"/>
      <c r="AI16" s="67"/>
      <c r="AJ16" s="68"/>
      <c r="AK16" s="69"/>
      <c r="AL16" s="58">
        <f>AE16</f>
        <v>0</v>
      </c>
      <c r="AM16" s="59"/>
      <c r="AN16" s="59"/>
      <c r="AO16" s="60"/>
      <c r="AT16" s="15"/>
      <c r="AU16" s="15"/>
      <c r="AV16" s="15"/>
      <c r="AW16" s="15"/>
      <c r="AX16" s="15"/>
      <c r="AY16" s="15"/>
    </row>
    <row r="17" spans="5:51" s="13" customFormat="1" ht="27.75" customHeight="1" thickBot="1">
      <c r="E17" s="111" t="s">
        <v>27</v>
      </c>
      <c r="F17" s="112"/>
      <c r="G17" s="112"/>
      <c r="H17" s="113"/>
      <c r="I17" s="70"/>
      <c r="J17" s="71"/>
      <c r="K17" s="71"/>
      <c r="L17" s="71"/>
      <c r="M17" s="71"/>
      <c r="N17" s="71"/>
      <c r="O17" s="71"/>
      <c r="P17" s="71"/>
      <c r="Q17" s="71"/>
      <c r="R17" s="72"/>
      <c r="S17" s="107"/>
      <c r="T17" s="107"/>
      <c r="U17" s="103"/>
      <c r="V17" s="104"/>
      <c r="W17" s="104"/>
      <c r="X17" s="105"/>
      <c r="Y17" s="70"/>
      <c r="Z17" s="71"/>
      <c r="AA17" s="71"/>
      <c r="AB17" s="90"/>
      <c r="AC17" s="91"/>
      <c r="AD17" s="91"/>
      <c r="AE17" s="61">
        <f>AB17</f>
        <v>0</v>
      </c>
      <c r="AF17" s="62"/>
      <c r="AG17" s="62"/>
      <c r="AH17" s="63"/>
      <c r="AI17" s="70"/>
      <c r="AJ17" s="71"/>
      <c r="AK17" s="72"/>
      <c r="AL17" s="61">
        <f>AE17</f>
        <v>0</v>
      </c>
      <c r="AM17" s="62"/>
      <c r="AN17" s="62"/>
      <c r="AO17" s="63"/>
      <c r="AT17" s="15"/>
      <c r="AU17" s="15"/>
      <c r="AV17" s="15"/>
      <c r="AW17" s="15"/>
      <c r="AX17" s="15"/>
      <c r="AY17" s="15"/>
    </row>
    <row r="18" spans="5:51" s="13" customFormat="1" ht="21" customHeight="1" thickBot="1">
      <c r="E18" s="82" t="s">
        <v>6</v>
      </c>
      <c r="F18" s="83"/>
      <c r="G18" s="83"/>
      <c r="H18" s="84"/>
      <c r="I18" s="73">
        <f>SUM(I8:K15)</f>
        <v>0</v>
      </c>
      <c r="J18" s="74"/>
      <c r="K18" s="74"/>
      <c r="L18" s="74">
        <f>SUM(L8:N15)</f>
        <v>0</v>
      </c>
      <c r="M18" s="74"/>
      <c r="N18" s="74"/>
      <c r="O18" s="74">
        <f>SUM(O8:Q15)</f>
        <v>0</v>
      </c>
      <c r="P18" s="74"/>
      <c r="Q18" s="74"/>
      <c r="R18" s="75">
        <f>SUM(R8:T15)</f>
        <v>0</v>
      </c>
      <c r="S18" s="92"/>
      <c r="T18" s="92"/>
      <c r="U18" s="64">
        <f>SUM(I18:T18)</f>
        <v>0</v>
      </c>
      <c r="V18" s="65"/>
      <c r="W18" s="65"/>
      <c r="X18" s="66"/>
      <c r="Y18" s="73">
        <f>SUM(Y8:AA15)</f>
        <v>0</v>
      </c>
      <c r="Z18" s="74"/>
      <c r="AA18" s="74"/>
      <c r="AB18" s="75">
        <f>SUM(AB8:AD17)</f>
        <v>0</v>
      </c>
      <c r="AC18" s="92"/>
      <c r="AD18" s="92"/>
      <c r="AE18" s="64">
        <f>Y18+AB18</f>
        <v>0</v>
      </c>
      <c r="AF18" s="65"/>
      <c r="AG18" s="65"/>
      <c r="AH18" s="66"/>
      <c r="AI18" s="73">
        <f>SUM(AI8:AK15)</f>
        <v>0</v>
      </c>
      <c r="AJ18" s="74"/>
      <c r="AK18" s="75"/>
      <c r="AL18" s="64">
        <f>U18+AE18+AI18</f>
        <v>0</v>
      </c>
      <c r="AM18" s="65"/>
      <c r="AN18" s="65"/>
      <c r="AO18" s="66"/>
      <c r="AT18" s="15"/>
      <c r="AU18" s="15"/>
      <c r="AV18" s="15"/>
      <c r="AW18" s="15"/>
      <c r="AX18" s="15"/>
      <c r="AY18" s="15"/>
    </row>
    <row r="19" spans="5:51" s="13" customFormat="1" ht="22.5" customHeight="1"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T19" s="15"/>
      <c r="AU19" s="15"/>
      <c r="AV19" s="15"/>
      <c r="AW19" s="15"/>
      <c r="AX19" s="15"/>
      <c r="AY19" s="15"/>
    </row>
    <row r="20" spans="1:49" s="13" customFormat="1" ht="32.25" customHeight="1">
      <c r="A20" s="152"/>
      <c r="B20" s="152"/>
      <c r="C20" s="57" t="s">
        <v>28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R20" s="15"/>
      <c r="AS20" s="15"/>
      <c r="AT20" s="15"/>
      <c r="AU20" s="15"/>
      <c r="AV20" s="15"/>
      <c r="AW20" s="15"/>
    </row>
    <row r="21" spans="2:50" s="13" customFormat="1" ht="22.5" customHeight="1">
      <c r="B21" s="22"/>
      <c r="C21" s="23"/>
      <c r="AS21" s="15"/>
      <c r="AT21" s="15"/>
      <c r="AU21" s="15"/>
      <c r="AV21" s="15"/>
      <c r="AW21" s="15"/>
      <c r="AX21" s="15"/>
    </row>
    <row r="22" spans="10:50" s="13" customFormat="1" ht="27.75" customHeight="1">
      <c r="J22" s="158" t="s">
        <v>29</v>
      </c>
      <c r="K22" s="141"/>
      <c r="L22" s="141"/>
      <c r="M22" s="141"/>
      <c r="N22" s="159"/>
      <c r="O22" s="21"/>
      <c r="V22" s="122" t="s">
        <v>11</v>
      </c>
      <c r="W22" s="123"/>
      <c r="X22" s="123"/>
      <c r="Y22" s="123"/>
      <c r="Z22" s="124"/>
      <c r="AF22" s="122" t="s">
        <v>30</v>
      </c>
      <c r="AG22" s="123"/>
      <c r="AH22" s="123"/>
      <c r="AI22" s="123"/>
      <c r="AJ22" s="124"/>
      <c r="AS22" s="15"/>
      <c r="AT22" s="15"/>
      <c r="AU22" s="15"/>
      <c r="AV22" s="15"/>
      <c r="AW22" s="15"/>
      <c r="AX22" s="15"/>
    </row>
    <row r="23" spans="10:50" s="13" customFormat="1" ht="5.25" customHeight="1">
      <c r="J23" s="25"/>
      <c r="V23" s="25"/>
      <c r="AF23" s="25"/>
      <c r="AS23" s="15"/>
      <c r="AT23" s="15"/>
      <c r="AU23" s="15"/>
      <c r="AV23" s="15"/>
      <c r="AW23" s="15"/>
      <c r="AX23" s="15"/>
    </row>
    <row r="24" spans="4:50" s="13" customFormat="1" ht="19.5" customHeight="1">
      <c r="D24" s="140" t="s">
        <v>60</v>
      </c>
      <c r="E24" s="140"/>
      <c r="F24" s="140"/>
      <c r="G24" s="140"/>
      <c r="H24" s="140"/>
      <c r="J24" s="119">
        <f>U8</f>
        <v>0</v>
      </c>
      <c r="K24" s="120"/>
      <c r="L24" s="120"/>
      <c r="M24" s="120"/>
      <c r="N24" s="121"/>
      <c r="O24" s="17"/>
      <c r="P24" s="17"/>
      <c r="Q24" s="17"/>
      <c r="R24" s="20" t="s">
        <v>7</v>
      </c>
      <c r="S24" s="17"/>
      <c r="T24" s="17"/>
      <c r="U24" s="17"/>
      <c r="V24" s="122">
        <v>0.5</v>
      </c>
      <c r="W24" s="123"/>
      <c r="X24" s="123"/>
      <c r="Y24" s="123"/>
      <c r="Z24" s="124"/>
      <c r="AA24" s="17"/>
      <c r="AB24" s="17"/>
      <c r="AC24" s="20" t="s">
        <v>8</v>
      </c>
      <c r="AD24" s="17"/>
      <c r="AE24" s="17"/>
      <c r="AF24" s="116">
        <f>J24*V24</f>
        <v>0</v>
      </c>
      <c r="AG24" s="117"/>
      <c r="AH24" s="117"/>
      <c r="AI24" s="117"/>
      <c r="AJ24" s="118"/>
      <c r="AS24" s="15"/>
      <c r="AT24" s="15"/>
      <c r="AU24" s="15"/>
      <c r="AV24" s="15"/>
      <c r="AW24" s="15"/>
      <c r="AX24" s="15"/>
    </row>
    <row r="25" spans="4:50" s="13" customFormat="1" ht="5.25" customHeight="1">
      <c r="D25" s="26"/>
      <c r="E25" s="26"/>
      <c r="F25" s="26"/>
      <c r="G25" s="26"/>
      <c r="H25" s="26"/>
      <c r="J25" s="50"/>
      <c r="K25" s="50"/>
      <c r="L25" s="50"/>
      <c r="M25" s="50"/>
      <c r="N25" s="50"/>
      <c r="O25" s="17"/>
      <c r="P25" s="17"/>
      <c r="Q25" s="17"/>
      <c r="R25" s="20"/>
      <c r="S25" s="17"/>
      <c r="T25" s="17"/>
      <c r="U25" s="17"/>
      <c r="V25" s="14"/>
      <c r="W25" s="14"/>
      <c r="X25" s="14"/>
      <c r="Y25" s="14"/>
      <c r="Z25" s="14"/>
      <c r="AA25" s="17"/>
      <c r="AB25" s="17"/>
      <c r="AC25" s="20"/>
      <c r="AD25" s="17"/>
      <c r="AE25" s="17"/>
      <c r="AF25" s="51"/>
      <c r="AG25" s="51"/>
      <c r="AH25" s="51"/>
      <c r="AI25" s="51"/>
      <c r="AJ25" s="51"/>
      <c r="AS25" s="15"/>
      <c r="AT25" s="15"/>
      <c r="AU25" s="15"/>
      <c r="AV25" s="15"/>
      <c r="AW25" s="15"/>
      <c r="AX25" s="15"/>
    </row>
    <row r="26" spans="4:50" s="13" customFormat="1" ht="19.5" customHeight="1">
      <c r="D26" s="140" t="s">
        <v>0</v>
      </c>
      <c r="E26" s="140"/>
      <c r="F26" s="140"/>
      <c r="G26" s="140"/>
      <c r="H26" s="140"/>
      <c r="J26" s="119">
        <f>U9</f>
        <v>0</v>
      </c>
      <c r="K26" s="120"/>
      <c r="L26" s="120"/>
      <c r="M26" s="120"/>
      <c r="N26" s="121"/>
      <c r="O26" s="17"/>
      <c r="P26" s="17"/>
      <c r="Q26" s="17"/>
      <c r="R26" s="20" t="s">
        <v>7</v>
      </c>
      <c r="S26" s="17"/>
      <c r="T26" s="17"/>
      <c r="U26" s="17"/>
      <c r="V26" s="122">
        <v>0.5</v>
      </c>
      <c r="W26" s="123"/>
      <c r="X26" s="123"/>
      <c r="Y26" s="123"/>
      <c r="Z26" s="124"/>
      <c r="AA26" s="17"/>
      <c r="AB26" s="17"/>
      <c r="AC26" s="20" t="s">
        <v>8</v>
      </c>
      <c r="AD26" s="17"/>
      <c r="AE26" s="17"/>
      <c r="AF26" s="116">
        <f>J26*V26</f>
        <v>0</v>
      </c>
      <c r="AG26" s="117"/>
      <c r="AH26" s="117"/>
      <c r="AI26" s="117"/>
      <c r="AJ26" s="118"/>
      <c r="AS26" s="15"/>
      <c r="AT26" s="15"/>
      <c r="AU26" s="15"/>
      <c r="AV26" s="15"/>
      <c r="AW26" s="15"/>
      <c r="AX26" s="15"/>
    </row>
    <row r="27" spans="4:50" s="13" customFormat="1" ht="5.25" customHeight="1">
      <c r="D27" s="45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S27" s="15"/>
      <c r="AT27" s="15"/>
      <c r="AU27" s="15"/>
      <c r="AV27" s="15"/>
      <c r="AW27" s="15"/>
      <c r="AX27" s="15"/>
    </row>
    <row r="28" spans="4:50" s="13" customFormat="1" ht="19.5" customHeight="1">
      <c r="D28" s="140" t="s">
        <v>1</v>
      </c>
      <c r="E28" s="140"/>
      <c r="F28" s="140"/>
      <c r="G28" s="140"/>
      <c r="H28" s="140"/>
      <c r="J28" s="119">
        <f>U10</f>
        <v>0</v>
      </c>
      <c r="K28" s="120"/>
      <c r="L28" s="120"/>
      <c r="M28" s="120"/>
      <c r="N28" s="121"/>
      <c r="O28" s="17"/>
      <c r="P28" s="17"/>
      <c r="Q28" s="17"/>
      <c r="R28" s="20" t="s">
        <v>7</v>
      </c>
      <c r="S28" s="17"/>
      <c r="T28" s="17"/>
      <c r="U28" s="17"/>
      <c r="V28" s="122">
        <v>1.5</v>
      </c>
      <c r="W28" s="123"/>
      <c r="X28" s="123"/>
      <c r="Y28" s="123"/>
      <c r="Z28" s="124"/>
      <c r="AA28" s="17"/>
      <c r="AB28" s="17"/>
      <c r="AC28" s="20" t="s">
        <v>8</v>
      </c>
      <c r="AD28" s="17"/>
      <c r="AE28" s="17"/>
      <c r="AF28" s="116">
        <f>J28*V28</f>
        <v>0</v>
      </c>
      <c r="AG28" s="117"/>
      <c r="AH28" s="117"/>
      <c r="AI28" s="117"/>
      <c r="AJ28" s="118"/>
      <c r="AS28" s="15"/>
      <c r="AT28" s="15"/>
      <c r="AU28" s="15"/>
      <c r="AV28" s="15"/>
      <c r="AW28" s="15"/>
      <c r="AX28" s="15"/>
    </row>
    <row r="29" spans="4:50" s="13" customFormat="1" ht="5.25" customHeight="1">
      <c r="D29" s="45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S29" s="15"/>
      <c r="AT29" s="15"/>
      <c r="AU29" s="15"/>
      <c r="AV29" s="15"/>
      <c r="AW29" s="15"/>
      <c r="AX29" s="15"/>
    </row>
    <row r="30" spans="4:50" s="13" customFormat="1" ht="19.5" customHeight="1">
      <c r="D30" s="140" t="s">
        <v>2</v>
      </c>
      <c r="E30" s="140"/>
      <c r="F30" s="140"/>
      <c r="G30" s="140"/>
      <c r="H30" s="140"/>
      <c r="J30" s="119">
        <f>U11</f>
        <v>0</v>
      </c>
      <c r="K30" s="120"/>
      <c r="L30" s="120"/>
      <c r="M30" s="120"/>
      <c r="N30" s="121"/>
      <c r="O30" s="17"/>
      <c r="P30" s="17"/>
      <c r="Q30" s="17"/>
      <c r="R30" s="20" t="s">
        <v>7</v>
      </c>
      <c r="S30" s="17"/>
      <c r="T30" s="17"/>
      <c r="U30" s="17"/>
      <c r="V30" s="122">
        <v>1.3</v>
      </c>
      <c r="W30" s="123"/>
      <c r="X30" s="123"/>
      <c r="Y30" s="123"/>
      <c r="Z30" s="124"/>
      <c r="AA30" s="17"/>
      <c r="AB30" s="17"/>
      <c r="AC30" s="20" t="s">
        <v>8</v>
      </c>
      <c r="AD30" s="17"/>
      <c r="AE30" s="17"/>
      <c r="AF30" s="116">
        <f>J30*V30</f>
        <v>0</v>
      </c>
      <c r="AG30" s="117"/>
      <c r="AH30" s="117"/>
      <c r="AI30" s="117"/>
      <c r="AJ30" s="118"/>
      <c r="AS30" s="15"/>
      <c r="AT30" s="15"/>
      <c r="AU30" s="15"/>
      <c r="AV30" s="15"/>
      <c r="AW30" s="15"/>
      <c r="AX30" s="15"/>
    </row>
    <row r="31" spans="4:50" s="13" customFormat="1" ht="5.25" customHeight="1">
      <c r="D31" s="45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S31" s="15"/>
      <c r="AT31" s="15"/>
      <c r="AU31" s="15"/>
      <c r="AV31" s="15"/>
      <c r="AW31" s="15"/>
      <c r="AX31" s="15"/>
    </row>
    <row r="32" spans="4:50" s="13" customFormat="1" ht="19.5" customHeight="1">
      <c r="D32" s="140" t="s">
        <v>3</v>
      </c>
      <c r="E32" s="140"/>
      <c r="F32" s="140"/>
      <c r="G32" s="140"/>
      <c r="H32" s="140"/>
      <c r="J32" s="119">
        <f>U12</f>
        <v>0</v>
      </c>
      <c r="K32" s="120"/>
      <c r="L32" s="120"/>
      <c r="M32" s="120"/>
      <c r="N32" s="121"/>
      <c r="O32" s="17"/>
      <c r="P32" s="17"/>
      <c r="Q32" s="17"/>
      <c r="R32" s="20" t="s">
        <v>7</v>
      </c>
      <c r="S32" s="17"/>
      <c r="T32" s="17"/>
      <c r="U32" s="17"/>
      <c r="V32" s="122">
        <v>3.5</v>
      </c>
      <c r="W32" s="123"/>
      <c r="X32" s="123"/>
      <c r="Y32" s="123"/>
      <c r="Z32" s="124"/>
      <c r="AA32" s="17"/>
      <c r="AB32" s="17"/>
      <c r="AC32" s="20" t="s">
        <v>8</v>
      </c>
      <c r="AD32" s="17"/>
      <c r="AE32" s="17"/>
      <c r="AF32" s="116">
        <f>J32*V32</f>
        <v>0</v>
      </c>
      <c r="AG32" s="117"/>
      <c r="AH32" s="117"/>
      <c r="AI32" s="117"/>
      <c r="AJ32" s="118"/>
      <c r="AS32" s="15"/>
      <c r="AT32" s="15"/>
      <c r="AU32" s="15"/>
      <c r="AV32" s="15"/>
      <c r="AW32" s="15"/>
      <c r="AX32" s="15"/>
    </row>
    <row r="33" spans="4:50" s="13" customFormat="1" ht="5.25" customHeight="1">
      <c r="D33" s="45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S33" s="15"/>
      <c r="AT33" s="15"/>
      <c r="AU33" s="15"/>
      <c r="AV33" s="15"/>
      <c r="AW33" s="15"/>
      <c r="AX33" s="15"/>
    </row>
    <row r="34" spans="4:50" s="13" customFormat="1" ht="19.5" customHeight="1">
      <c r="D34" s="140" t="s">
        <v>4</v>
      </c>
      <c r="E34" s="140"/>
      <c r="F34" s="140"/>
      <c r="G34" s="140"/>
      <c r="H34" s="140"/>
      <c r="J34" s="119">
        <f>U13</f>
        <v>0</v>
      </c>
      <c r="K34" s="120"/>
      <c r="L34" s="120"/>
      <c r="M34" s="120"/>
      <c r="N34" s="121"/>
      <c r="O34" s="17"/>
      <c r="P34" s="17"/>
      <c r="Q34" s="17"/>
      <c r="R34" s="20" t="s">
        <v>7</v>
      </c>
      <c r="S34" s="17"/>
      <c r="T34" s="17"/>
      <c r="U34" s="17"/>
      <c r="V34" s="122">
        <v>1.5</v>
      </c>
      <c r="W34" s="123"/>
      <c r="X34" s="123"/>
      <c r="Y34" s="123"/>
      <c r="Z34" s="124"/>
      <c r="AA34" s="17"/>
      <c r="AB34" s="17"/>
      <c r="AC34" s="20" t="s">
        <v>8</v>
      </c>
      <c r="AD34" s="17"/>
      <c r="AE34" s="17"/>
      <c r="AF34" s="116">
        <f>J34*V34</f>
        <v>0</v>
      </c>
      <c r="AG34" s="117"/>
      <c r="AH34" s="117"/>
      <c r="AI34" s="117"/>
      <c r="AJ34" s="118"/>
      <c r="AS34" s="15"/>
      <c r="AT34" s="15"/>
      <c r="AU34" s="15"/>
      <c r="AV34" s="15"/>
      <c r="AW34" s="15"/>
      <c r="AX34" s="15"/>
    </row>
    <row r="35" spans="4:50" s="13" customFormat="1" ht="5.25" customHeight="1">
      <c r="D35" s="45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S35" s="15"/>
      <c r="AT35" s="15"/>
      <c r="AU35" s="15"/>
      <c r="AV35" s="15"/>
      <c r="AW35" s="15"/>
      <c r="AX35" s="15"/>
    </row>
    <row r="36" spans="4:50" s="13" customFormat="1" ht="19.5" customHeight="1">
      <c r="D36" s="140" t="s">
        <v>5</v>
      </c>
      <c r="E36" s="140"/>
      <c r="F36" s="140"/>
      <c r="G36" s="140"/>
      <c r="H36" s="140"/>
      <c r="J36" s="119">
        <f>U14</f>
        <v>0</v>
      </c>
      <c r="K36" s="120"/>
      <c r="L36" s="120"/>
      <c r="M36" s="120"/>
      <c r="N36" s="121"/>
      <c r="O36" s="17"/>
      <c r="P36" s="17"/>
      <c r="Q36" s="17"/>
      <c r="R36" s="20" t="s">
        <v>7</v>
      </c>
      <c r="S36" s="17"/>
      <c r="T36" s="17"/>
      <c r="U36" s="17"/>
      <c r="V36" s="122">
        <v>1.6</v>
      </c>
      <c r="W36" s="123"/>
      <c r="X36" s="123"/>
      <c r="Y36" s="123"/>
      <c r="Z36" s="124"/>
      <c r="AA36" s="17"/>
      <c r="AB36" s="17"/>
      <c r="AC36" s="20" t="s">
        <v>8</v>
      </c>
      <c r="AD36" s="17"/>
      <c r="AE36" s="17"/>
      <c r="AF36" s="116">
        <f>J36*V36</f>
        <v>0</v>
      </c>
      <c r="AG36" s="117"/>
      <c r="AH36" s="117"/>
      <c r="AI36" s="117"/>
      <c r="AJ36" s="118"/>
      <c r="AS36" s="15"/>
      <c r="AT36" s="15"/>
      <c r="AU36" s="15"/>
      <c r="AV36" s="15"/>
      <c r="AW36" s="15"/>
      <c r="AX36" s="15"/>
    </row>
    <row r="37" spans="4:50" s="13" customFormat="1" ht="5.25" customHeight="1">
      <c r="D37" s="45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S37" s="15"/>
      <c r="AT37" s="15"/>
      <c r="AU37" s="15"/>
      <c r="AV37" s="15"/>
      <c r="AW37" s="15"/>
      <c r="AX37" s="15"/>
    </row>
    <row r="38" spans="4:50" s="13" customFormat="1" ht="19.5" customHeight="1">
      <c r="D38" s="140" t="s">
        <v>58</v>
      </c>
      <c r="E38" s="140"/>
      <c r="F38" s="140"/>
      <c r="G38" s="140"/>
      <c r="H38" s="140"/>
      <c r="J38" s="119">
        <f>U15</f>
        <v>0</v>
      </c>
      <c r="K38" s="120"/>
      <c r="L38" s="120"/>
      <c r="M38" s="120"/>
      <c r="N38" s="121"/>
      <c r="O38" s="17"/>
      <c r="P38" s="17"/>
      <c r="Q38" s="17"/>
      <c r="R38" s="20" t="s">
        <v>7</v>
      </c>
      <c r="S38" s="17"/>
      <c r="T38" s="17"/>
      <c r="U38" s="17"/>
      <c r="V38" s="122">
        <v>1.3</v>
      </c>
      <c r="W38" s="123"/>
      <c r="X38" s="123"/>
      <c r="Y38" s="123"/>
      <c r="Z38" s="124"/>
      <c r="AA38" s="17"/>
      <c r="AB38" s="17"/>
      <c r="AC38" s="20" t="s">
        <v>8</v>
      </c>
      <c r="AD38" s="17"/>
      <c r="AE38" s="17"/>
      <c r="AF38" s="116">
        <f>J38*V38</f>
        <v>0</v>
      </c>
      <c r="AG38" s="117"/>
      <c r="AH38" s="117"/>
      <c r="AI38" s="117"/>
      <c r="AJ38" s="118"/>
      <c r="AS38" s="15"/>
      <c r="AT38" s="15"/>
      <c r="AU38" s="15"/>
      <c r="AV38" s="15"/>
      <c r="AW38" s="15"/>
      <c r="AX38" s="15"/>
    </row>
    <row r="39" spans="45:50" s="13" customFormat="1" ht="14.25">
      <c r="AS39" s="15"/>
      <c r="AT39" s="15"/>
      <c r="AU39" s="15"/>
      <c r="AV39" s="15"/>
      <c r="AW39" s="15"/>
      <c r="AX39" s="15"/>
    </row>
    <row r="40" spans="26:50" s="13" customFormat="1" ht="19.5" customHeight="1">
      <c r="Z40" s="19" t="s">
        <v>31</v>
      </c>
      <c r="AF40" s="116">
        <f>SUM(AF24:AJ38)</f>
        <v>0</v>
      </c>
      <c r="AG40" s="117"/>
      <c r="AH40" s="117"/>
      <c r="AI40" s="117"/>
      <c r="AJ40" s="118"/>
      <c r="AS40" s="15"/>
      <c r="AT40" s="15"/>
      <c r="AU40" s="15"/>
      <c r="AV40" s="15"/>
      <c r="AW40" s="15"/>
      <c r="AX40" s="15"/>
    </row>
    <row r="41" spans="45:50" s="13" customFormat="1" ht="14.25">
      <c r="AS41" s="15"/>
      <c r="AT41" s="15"/>
      <c r="AU41" s="15"/>
      <c r="AV41" s="15"/>
      <c r="AW41" s="15"/>
      <c r="AX41" s="15"/>
    </row>
    <row r="42" spans="26:50" s="13" customFormat="1" ht="19.5" customHeight="1">
      <c r="Z42" s="24" t="s">
        <v>14</v>
      </c>
      <c r="AB42" s="19"/>
      <c r="AC42" s="20" t="s">
        <v>8</v>
      </c>
      <c r="AF42" s="153">
        <f>FLOOR(AF40,1)</f>
        <v>0</v>
      </c>
      <c r="AG42" s="154"/>
      <c r="AH42" s="154"/>
      <c r="AI42" s="154"/>
      <c r="AJ42" s="155"/>
      <c r="AS42" s="15"/>
      <c r="AT42" s="15"/>
      <c r="AU42" s="15"/>
      <c r="AV42" s="15"/>
      <c r="AW42" s="15"/>
      <c r="AX42" s="15"/>
    </row>
    <row r="43" spans="5:51" s="13" customFormat="1" ht="14.25"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T43" s="15"/>
      <c r="AU43" s="15"/>
      <c r="AV43" s="15"/>
      <c r="AW43" s="15"/>
      <c r="AX43" s="15"/>
      <c r="AY43" s="15"/>
    </row>
    <row r="44" spans="1:50" s="13" customFormat="1" ht="14.25">
      <c r="A44" s="152"/>
      <c r="B44" s="152"/>
      <c r="C44" s="57" t="s">
        <v>32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S44" s="15"/>
      <c r="AT44" s="15"/>
      <c r="AU44" s="15"/>
      <c r="AV44" s="15"/>
      <c r="AW44" s="15"/>
      <c r="AX44" s="15"/>
    </row>
    <row r="45" spans="45:50" s="13" customFormat="1" ht="14.25">
      <c r="AS45" s="15"/>
      <c r="AT45" s="15"/>
      <c r="AU45" s="15"/>
      <c r="AV45" s="15"/>
      <c r="AW45" s="15"/>
      <c r="AX45" s="15"/>
    </row>
    <row r="46" spans="2:50" s="13" customFormat="1" ht="14.25">
      <c r="B46" s="22"/>
      <c r="C46" s="28" t="s">
        <v>12</v>
      </c>
      <c r="AS46" s="15"/>
      <c r="AT46" s="15"/>
      <c r="AU46" s="15"/>
      <c r="AV46" s="15"/>
      <c r="AW46" s="15"/>
      <c r="AX46" s="15"/>
    </row>
    <row r="47" spans="45:50" s="13" customFormat="1" ht="6.75" customHeight="1">
      <c r="AS47" s="15"/>
      <c r="AT47" s="15"/>
      <c r="AU47" s="15"/>
      <c r="AV47" s="15"/>
      <c r="AW47" s="15"/>
      <c r="AX47" s="15"/>
    </row>
    <row r="48" spans="4:50" s="33" customFormat="1" ht="12.75" customHeight="1">
      <c r="D48" s="146" t="s">
        <v>9</v>
      </c>
      <c r="E48" s="146"/>
      <c r="F48" s="146"/>
      <c r="G48" s="146" t="s">
        <v>33</v>
      </c>
      <c r="H48" s="146"/>
      <c r="I48" s="146"/>
      <c r="J48" s="146"/>
      <c r="K48" s="46"/>
      <c r="L48" s="141" t="s">
        <v>34</v>
      </c>
      <c r="M48" s="141"/>
      <c r="N48" s="141"/>
      <c r="O48" s="141"/>
      <c r="P48" s="141"/>
      <c r="Q48" s="141"/>
      <c r="R48" s="141"/>
      <c r="S48" s="141"/>
      <c r="T48" s="141"/>
      <c r="U48" s="47"/>
      <c r="V48" s="13"/>
      <c r="W48" s="46"/>
      <c r="X48" s="141" t="s">
        <v>35</v>
      </c>
      <c r="Y48" s="141"/>
      <c r="Z48" s="141"/>
      <c r="AA48" s="141"/>
      <c r="AB48" s="141"/>
      <c r="AC48" s="141"/>
      <c r="AD48" s="141"/>
      <c r="AE48" s="141"/>
      <c r="AF48" s="141"/>
      <c r="AG48" s="47"/>
      <c r="AH48" s="13"/>
      <c r="AI48" s="128" t="s">
        <v>36</v>
      </c>
      <c r="AJ48" s="129"/>
      <c r="AK48" s="129"/>
      <c r="AL48" s="130"/>
      <c r="AS48" s="29"/>
      <c r="AT48" s="29"/>
      <c r="AU48" s="29"/>
      <c r="AV48" s="29"/>
      <c r="AW48" s="29"/>
      <c r="AX48" s="29"/>
    </row>
    <row r="49" spans="4:50" s="33" customFormat="1" ht="14.25">
      <c r="D49" s="147"/>
      <c r="E49" s="147"/>
      <c r="F49" s="147"/>
      <c r="G49" s="147"/>
      <c r="H49" s="147"/>
      <c r="I49" s="147"/>
      <c r="J49" s="147"/>
      <c r="K49" s="48"/>
      <c r="L49" s="132" t="s">
        <v>10</v>
      </c>
      <c r="M49" s="132"/>
      <c r="N49" s="132"/>
      <c r="O49" s="132"/>
      <c r="P49" s="12" t="s">
        <v>7</v>
      </c>
      <c r="Q49" s="132" t="s">
        <v>11</v>
      </c>
      <c r="R49" s="132"/>
      <c r="S49" s="132"/>
      <c r="T49" s="132"/>
      <c r="U49" s="49"/>
      <c r="V49" s="13"/>
      <c r="W49" s="48"/>
      <c r="X49" s="132" t="s">
        <v>10</v>
      </c>
      <c r="Y49" s="132"/>
      <c r="Z49" s="132"/>
      <c r="AA49" s="132"/>
      <c r="AB49" s="12" t="s">
        <v>7</v>
      </c>
      <c r="AC49" s="132" t="s">
        <v>11</v>
      </c>
      <c r="AD49" s="132"/>
      <c r="AE49" s="132"/>
      <c r="AF49" s="132"/>
      <c r="AG49" s="49"/>
      <c r="AH49" s="13"/>
      <c r="AI49" s="131"/>
      <c r="AJ49" s="132"/>
      <c r="AK49" s="132"/>
      <c r="AL49" s="133"/>
      <c r="AS49" s="29"/>
      <c r="AT49" s="29"/>
      <c r="AU49" s="29"/>
      <c r="AV49" s="29"/>
      <c r="AW49" s="29"/>
      <c r="AX49" s="29"/>
    </row>
    <row r="50" spans="7:50" s="33" customFormat="1" ht="4.5" customHeight="1">
      <c r="G50" s="16"/>
      <c r="H50" s="16"/>
      <c r="I50" s="16"/>
      <c r="J50" s="16"/>
      <c r="AS50" s="29"/>
      <c r="AT50" s="29"/>
      <c r="AU50" s="29"/>
      <c r="AV50" s="29"/>
      <c r="AW50" s="29"/>
      <c r="AX50" s="29"/>
    </row>
    <row r="51" spans="11:50" s="33" customFormat="1" ht="4.5" customHeight="1">
      <c r="K51" s="35"/>
      <c r="U51" s="36"/>
      <c r="W51" s="35"/>
      <c r="AG51" s="36"/>
      <c r="AS51" s="29"/>
      <c r="AT51" s="29"/>
      <c r="AU51" s="29"/>
      <c r="AV51" s="29"/>
      <c r="AW51" s="29"/>
      <c r="AX51" s="29"/>
    </row>
    <row r="52" spans="4:50" s="33" customFormat="1" ht="19.5" customHeight="1">
      <c r="D52" s="33" t="s">
        <v>60</v>
      </c>
      <c r="G52" s="142" t="s">
        <v>37</v>
      </c>
      <c r="H52" s="142"/>
      <c r="I52" s="142"/>
      <c r="J52" s="142"/>
      <c r="K52" s="37"/>
      <c r="U52" s="38"/>
      <c r="V52" s="16" t="s">
        <v>38</v>
      </c>
      <c r="W52" s="37"/>
      <c r="X52" s="137"/>
      <c r="Y52" s="138"/>
      <c r="Z52" s="138"/>
      <c r="AA52" s="139"/>
      <c r="AB52" s="16" t="s">
        <v>7</v>
      </c>
      <c r="AC52" s="134">
        <v>6</v>
      </c>
      <c r="AD52" s="135"/>
      <c r="AE52" s="135"/>
      <c r="AF52" s="136"/>
      <c r="AG52" s="38"/>
      <c r="AH52" s="16" t="s">
        <v>8</v>
      </c>
      <c r="AI52" s="125">
        <f>(L52*Q52)+(X52*AC52)</f>
        <v>0</v>
      </c>
      <c r="AJ52" s="126"/>
      <c r="AK52" s="126"/>
      <c r="AL52" s="127"/>
      <c r="AS52" s="29"/>
      <c r="AT52" s="29"/>
      <c r="AU52" s="29"/>
      <c r="AV52" s="29"/>
      <c r="AW52" s="29"/>
      <c r="AX52" s="29"/>
    </row>
    <row r="53" spans="11:50" s="33" customFormat="1" ht="4.5" customHeight="1">
      <c r="K53" s="37"/>
      <c r="U53" s="38"/>
      <c r="V53" s="16"/>
      <c r="W53" s="37"/>
      <c r="X53" s="39"/>
      <c r="Y53" s="39"/>
      <c r="Z53" s="39"/>
      <c r="AA53" s="39"/>
      <c r="AG53" s="38"/>
      <c r="AI53" s="40"/>
      <c r="AJ53" s="40"/>
      <c r="AK53" s="40"/>
      <c r="AL53" s="40"/>
      <c r="AS53" s="29"/>
      <c r="AT53" s="29"/>
      <c r="AU53" s="29"/>
      <c r="AV53" s="29"/>
      <c r="AW53" s="29"/>
      <c r="AX53" s="29"/>
    </row>
    <row r="54" spans="7:50" s="33" customFormat="1" ht="19.5" customHeight="1">
      <c r="G54" s="142" t="s">
        <v>39</v>
      </c>
      <c r="H54" s="142"/>
      <c r="I54" s="142"/>
      <c r="J54" s="142"/>
      <c r="K54" s="37"/>
      <c r="L54" s="134">
        <f>Y8</f>
        <v>0</v>
      </c>
      <c r="M54" s="135"/>
      <c r="N54" s="135"/>
      <c r="O54" s="136"/>
      <c r="P54" s="16" t="s">
        <v>7</v>
      </c>
      <c r="Q54" s="134">
        <v>6.5</v>
      </c>
      <c r="R54" s="135"/>
      <c r="S54" s="135"/>
      <c r="T54" s="136"/>
      <c r="U54" s="38"/>
      <c r="V54" s="16" t="s">
        <v>38</v>
      </c>
      <c r="W54" s="37"/>
      <c r="X54" s="137"/>
      <c r="Y54" s="138"/>
      <c r="Z54" s="138"/>
      <c r="AA54" s="139"/>
      <c r="AB54" s="16" t="s">
        <v>7</v>
      </c>
      <c r="AC54" s="134">
        <v>6</v>
      </c>
      <c r="AD54" s="135"/>
      <c r="AE54" s="135"/>
      <c r="AF54" s="136"/>
      <c r="AG54" s="38"/>
      <c r="AH54" s="16" t="s">
        <v>8</v>
      </c>
      <c r="AI54" s="125">
        <f>(L54*Q54)+(X54*AC54)</f>
        <v>0</v>
      </c>
      <c r="AJ54" s="126"/>
      <c r="AK54" s="126"/>
      <c r="AL54" s="127"/>
      <c r="AS54" s="29"/>
      <c r="AT54" s="29"/>
      <c r="AU54" s="29"/>
      <c r="AV54" s="29"/>
      <c r="AW54" s="29"/>
      <c r="AX54" s="29"/>
    </row>
    <row r="55" spans="11:50" s="33" customFormat="1" ht="4.5" customHeight="1">
      <c r="K55" s="37"/>
      <c r="U55" s="38"/>
      <c r="V55" s="16"/>
      <c r="W55" s="37"/>
      <c r="X55" s="39"/>
      <c r="Y55" s="39"/>
      <c r="Z55" s="39"/>
      <c r="AA55" s="39"/>
      <c r="AG55" s="38"/>
      <c r="AI55" s="40"/>
      <c r="AJ55" s="40"/>
      <c r="AK55" s="40"/>
      <c r="AL55" s="40"/>
      <c r="AS55" s="29"/>
      <c r="AT55" s="29"/>
      <c r="AU55" s="29"/>
      <c r="AV55" s="29"/>
      <c r="AW55" s="29"/>
      <c r="AX55" s="29"/>
    </row>
    <row r="56" spans="4:50" s="33" customFormat="1" ht="19.5" customHeight="1">
      <c r="D56" s="33" t="s">
        <v>0</v>
      </c>
      <c r="G56" s="142" t="s">
        <v>37</v>
      </c>
      <c r="H56" s="142"/>
      <c r="I56" s="142"/>
      <c r="J56" s="142"/>
      <c r="K56" s="37"/>
      <c r="U56" s="38"/>
      <c r="V56" s="16" t="s">
        <v>38</v>
      </c>
      <c r="W56" s="37"/>
      <c r="X56" s="137"/>
      <c r="Y56" s="138"/>
      <c r="Z56" s="138"/>
      <c r="AA56" s="139"/>
      <c r="AB56" s="16" t="s">
        <v>7</v>
      </c>
      <c r="AC56" s="134">
        <v>6</v>
      </c>
      <c r="AD56" s="135"/>
      <c r="AE56" s="135"/>
      <c r="AF56" s="136"/>
      <c r="AG56" s="38"/>
      <c r="AH56" s="16" t="s">
        <v>8</v>
      </c>
      <c r="AI56" s="125">
        <f>(L56*Q56)+(X56*AC56)</f>
        <v>0</v>
      </c>
      <c r="AJ56" s="126"/>
      <c r="AK56" s="126"/>
      <c r="AL56" s="127"/>
      <c r="AS56" s="29"/>
      <c r="AT56" s="29"/>
      <c r="AU56" s="29"/>
      <c r="AV56" s="29"/>
      <c r="AW56" s="29"/>
      <c r="AX56" s="29"/>
    </row>
    <row r="57" spans="11:50" s="33" customFormat="1" ht="4.5" customHeight="1">
      <c r="K57" s="37"/>
      <c r="U57" s="38"/>
      <c r="V57" s="16"/>
      <c r="W57" s="37"/>
      <c r="X57" s="39"/>
      <c r="Y57" s="39"/>
      <c r="Z57" s="39"/>
      <c r="AA57" s="39"/>
      <c r="AG57" s="38"/>
      <c r="AI57" s="40"/>
      <c r="AJ57" s="40"/>
      <c r="AK57" s="40"/>
      <c r="AL57" s="40"/>
      <c r="AS57" s="29"/>
      <c r="AT57" s="29"/>
      <c r="AU57" s="29"/>
      <c r="AV57" s="29"/>
      <c r="AW57" s="29"/>
      <c r="AX57" s="29"/>
    </row>
    <row r="58" spans="7:50" s="33" customFormat="1" ht="19.5" customHeight="1">
      <c r="G58" s="142" t="s">
        <v>39</v>
      </c>
      <c r="H58" s="142"/>
      <c r="I58" s="142"/>
      <c r="J58" s="142"/>
      <c r="K58" s="37"/>
      <c r="L58" s="134">
        <f>Y9</f>
        <v>0</v>
      </c>
      <c r="M58" s="135"/>
      <c r="N58" s="135"/>
      <c r="O58" s="136"/>
      <c r="P58" s="16" t="s">
        <v>7</v>
      </c>
      <c r="Q58" s="134">
        <v>6.5</v>
      </c>
      <c r="R58" s="135"/>
      <c r="S58" s="135"/>
      <c r="T58" s="136"/>
      <c r="U58" s="38"/>
      <c r="V58" s="16" t="s">
        <v>38</v>
      </c>
      <c r="W58" s="37"/>
      <c r="X58" s="137"/>
      <c r="Y58" s="138"/>
      <c r="Z58" s="138"/>
      <c r="AA58" s="139"/>
      <c r="AB58" s="16" t="s">
        <v>7</v>
      </c>
      <c r="AC58" s="134">
        <v>6</v>
      </c>
      <c r="AD58" s="135"/>
      <c r="AE58" s="135"/>
      <c r="AF58" s="136"/>
      <c r="AG58" s="38"/>
      <c r="AH58" s="16" t="s">
        <v>8</v>
      </c>
      <c r="AI58" s="125">
        <f>(L58*Q58)+(X58*AC58)</f>
        <v>0</v>
      </c>
      <c r="AJ58" s="126"/>
      <c r="AK58" s="126"/>
      <c r="AL58" s="127"/>
      <c r="AS58" s="29"/>
      <c r="AT58" s="29"/>
      <c r="AU58" s="29"/>
      <c r="AV58" s="29"/>
      <c r="AW58" s="29"/>
      <c r="AX58" s="29"/>
    </row>
    <row r="59" spans="11:50" s="33" customFormat="1" ht="4.5" customHeight="1">
      <c r="K59" s="37"/>
      <c r="U59" s="38"/>
      <c r="V59" s="16"/>
      <c r="W59" s="37"/>
      <c r="X59" s="39"/>
      <c r="Y59" s="39"/>
      <c r="Z59" s="39"/>
      <c r="AA59" s="39"/>
      <c r="AG59" s="38"/>
      <c r="AI59" s="40"/>
      <c r="AJ59" s="40"/>
      <c r="AK59" s="40"/>
      <c r="AL59" s="40"/>
      <c r="AS59" s="29"/>
      <c r="AT59" s="29"/>
      <c r="AU59" s="29"/>
      <c r="AV59" s="29"/>
      <c r="AW59" s="29"/>
      <c r="AX59" s="29"/>
    </row>
    <row r="60" spans="4:50" s="33" customFormat="1" ht="19.5" customHeight="1">
      <c r="D60" s="33" t="s">
        <v>1</v>
      </c>
      <c r="G60" s="142" t="s">
        <v>40</v>
      </c>
      <c r="H60" s="142"/>
      <c r="I60" s="142"/>
      <c r="J60" s="142"/>
      <c r="K60" s="37"/>
      <c r="U60" s="38"/>
      <c r="V60" s="16" t="s">
        <v>38</v>
      </c>
      <c r="W60" s="37"/>
      <c r="X60" s="137"/>
      <c r="Y60" s="138"/>
      <c r="Z60" s="138"/>
      <c r="AA60" s="139"/>
      <c r="AB60" s="16" t="s">
        <v>7</v>
      </c>
      <c r="AC60" s="134">
        <v>9</v>
      </c>
      <c r="AD60" s="135"/>
      <c r="AE60" s="135"/>
      <c r="AF60" s="136"/>
      <c r="AG60" s="38"/>
      <c r="AH60" s="16" t="s">
        <v>8</v>
      </c>
      <c r="AI60" s="125">
        <f>(L60*Q60)+(X60*AC60)</f>
        <v>0</v>
      </c>
      <c r="AJ60" s="126"/>
      <c r="AK60" s="126"/>
      <c r="AL60" s="127"/>
      <c r="AS60" s="29"/>
      <c r="AT60" s="29"/>
      <c r="AU60" s="29"/>
      <c r="AV60" s="29"/>
      <c r="AW60" s="29"/>
      <c r="AX60" s="29"/>
    </row>
    <row r="61" spans="11:50" s="33" customFormat="1" ht="4.5" customHeight="1">
      <c r="K61" s="37"/>
      <c r="U61" s="38"/>
      <c r="V61" s="16"/>
      <c r="W61" s="37"/>
      <c r="X61" s="39"/>
      <c r="Y61" s="39"/>
      <c r="Z61" s="39"/>
      <c r="AA61" s="39"/>
      <c r="AG61" s="38"/>
      <c r="AI61" s="40"/>
      <c r="AJ61" s="40"/>
      <c r="AK61" s="40"/>
      <c r="AL61" s="40"/>
      <c r="AS61" s="29"/>
      <c r="AT61" s="29"/>
      <c r="AU61" s="29"/>
      <c r="AV61" s="29"/>
      <c r="AW61" s="29"/>
      <c r="AX61" s="29"/>
    </row>
    <row r="62" spans="7:50" s="33" customFormat="1" ht="19.5" customHeight="1">
      <c r="G62" s="142" t="s">
        <v>41</v>
      </c>
      <c r="H62" s="142"/>
      <c r="I62" s="142"/>
      <c r="J62" s="142"/>
      <c r="K62" s="37"/>
      <c r="L62" s="137"/>
      <c r="M62" s="138"/>
      <c r="N62" s="138"/>
      <c r="O62" s="139"/>
      <c r="P62" s="16" t="s">
        <v>7</v>
      </c>
      <c r="Q62" s="134">
        <v>10.5</v>
      </c>
      <c r="R62" s="135"/>
      <c r="S62" s="135"/>
      <c r="T62" s="136"/>
      <c r="U62" s="38"/>
      <c r="V62" s="16" t="s">
        <v>38</v>
      </c>
      <c r="W62" s="37"/>
      <c r="X62" s="137"/>
      <c r="Y62" s="138"/>
      <c r="Z62" s="138"/>
      <c r="AA62" s="139"/>
      <c r="AB62" s="16" t="s">
        <v>7</v>
      </c>
      <c r="AC62" s="134">
        <v>9</v>
      </c>
      <c r="AD62" s="135"/>
      <c r="AE62" s="135"/>
      <c r="AF62" s="136"/>
      <c r="AG62" s="38"/>
      <c r="AH62" s="16" t="s">
        <v>8</v>
      </c>
      <c r="AI62" s="125">
        <f>(L62*Q62)+(X62*AC62)</f>
        <v>0</v>
      </c>
      <c r="AJ62" s="126"/>
      <c r="AK62" s="126"/>
      <c r="AL62" s="127"/>
      <c r="AS62" s="29"/>
      <c r="AT62" s="29"/>
      <c r="AU62" s="29"/>
      <c r="AV62" s="29"/>
      <c r="AW62" s="29"/>
      <c r="AX62" s="29"/>
    </row>
    <row r="63" spans="11:50" s="33" customFormat="1" ht="4.5" customHeight="1">
      <c r="K63" s="37"/>
      <c r="L63" s="39"/>
      <c r="M63" s="39"/>
      <c r="N63" s="39"/>
      <c r="O63" s="39"/>
      <c r="U63" s="38"/>
      <c r="V63" s="16"/>
      <c r="W63" s="37"/>
      <c r="X63" s="39"/>
      <c r="Y63" s="39"/>
      <c r="Z63" s="39"/>
      <c r="AA63" s="39"/>
      <c r="AG63" s="38"/>
      <c r="AI63" s="40"/>
      <c r="AJ63" s="40"/>
      <c r="AK63" s="40"/>
      <c r="AL63" s="40"/>
      <c r="AS63" s="29"/>
      <c r="AT63" s="29"/>
      <c r="AU63" s="29"/>
      <c r="AV63" s="29"/>
      <c r="AW63" s="29"/>
      <c r="AX63" s="29"/>
    </row>
    <row r="64" spans="7:50" s="33" customFormat="1" ht="19.5" customHeight="1">
      <c r="G64" s="142" t="s">
        <v>42</v>
      </c>
      <c r="H64" s="142"/>
      <c r="I64" s="142"/>
      <c r="J64" s="142"/>
      <c r="K64" s="37"/>
      <c r="L64" s="137"/>
      <c r="M64" s="138"/>
      <c r="N64" s="138"/>
      <c r="O64" s="139"/>
      <c r="P64" s="16" t="s">
        <v>7</v>
      </c>
      <c r="Q64" s="134">
        <v>8.5</v>
      </c>
      <c r="R64" s="135"/>
      <c r="S64" s="135"/>
      <c r="T64" s="136"/>
      <c r="U64" s="38"/>
      <c r="V64" s="16" t="s">
        <v>38</v>
      </c>
      <c r="W64" s="37"/>
      <c r="X64" s="137"/>
      <c r="Y64" s="138"/>
      <c r="Z64" s="138"/>
      <c r="AA64" s="139"/>
      <c r="AB64" s="16" t="s">
        <v>7</v>
      </c>
      <c r="AC64" s="134">
        <v>7</v>
      </c>
      <c r="AD64" s="135"/>
      <c r="AE64" s="135"/>
      <c r="AF64" s="136"/>
      <c r="AG64" s="38"/>
      <c r="AH64" s="16" t="s">
        <v>8</v>
      </c>
      <c r="AI64" s="125">
        <f>(L64*Q64)+(X64*AC64)</f>
        <v>0</v>
      </c>
      <c r="AJ64" s="126"/>
      <c r="AK64" s="126"/>
      <c r="AL64" s="127"/>
      <c r="AS64" s="29"/>
      <c r="AT64" s="29"/>
      <c r="AU64" s="29"/>
      <c r="AV64" s="29"/>
      <c r="AW64" s="29"/>
      <c r="AX64" s="29"/>
    </row>
    <row r="65" spans="11:50" s="33" customFormat="1" ht="4.5" customHeight="1">
      <c r="K65" s="37"/>
      <c r="U65" s="38"/>
      <c r="V65" s="16"/>
      <c r="W65" s="37"/>
      <c r="X65" s="39"/>
      <c r="Y65" s="39"/>
      <c r="Z65" s="39"/>
      <c r="AA65" s="39"/>
      <c r="AG65" s="38"/>
      <c r="AI65" s="40"/>
      <c r="AJ65" s="40"/>
      <c r="AK65" s="40"/>
      <c r="AL65" s="40"/>
      <c r="AS65" s="29"/>
      <c r="AT65" s="29"/>
      <c r="AU65" s="29"/>
      <c r="AV65" s="29"/>
      <c r="AW65" s="29"/>
      <c r="AX65" s="29"/>
    </row>
    <row r="66" spans="4:50" s="33" customFormat="1" ht="19.5" customHeight="1">
      <c r="D66" s="33" t="s">
        <v>2</v>
      </c>
      <c r="G66" s="142" t="s">
        <v>40</v>
      </c>
      <c r="H66" s="142"/>
      <c r="I66" s="142"/>
      <c r="J66" s="142"/>
      <c r="K66" s="37"/>
      <c r="U66" s="38"/>
      <c r="V66" s="16" t="s">
        <v>38</v>
      </c>
      <c r="W66" s="37"/>
      <c r="X66" s="137"/>
      <c r="Y66" s="138"/>
      <c r="Z66" s="138"/>
      <c r="AA66" s="139"/>
      <c r="AB66" s="16" t="s">
        <v>7</v>
      </c>
      <c r="AC66" s="134">
        <v>6</v>
      </c>
      <c r="AD66" s="135"/>
      <c r="AE66" s="135"/>
      <c r="AF66" s="136"/>
      <c r="AG66" s="38"/>
      <c r="AH66" s="16" t="s">
        <v>8</v>
      </c>
      <c r="AI66" s="125">
        <f>(L66*Q66)+(X66*AC66)</f>
        <v>0</v>
      </c>
      <c r="AJ66" s="126"/>
      <c r="AK66" s="126"/>
      <c r="AL66" s="127"/>
      <c r="AS66" s="29"/>
      <c r="AT66" s="29"/>
      <c r="AU66" s="29"/>
      <c r="AV66" s="29"/>
      <c r="AW66" s="29"/>
      <c r="AX66" s="29"/>
    </row>
    <row r="67" spans="11:50" s="33" customFormat="1" ht="4.5" customHeight="1">
      <c r="K67" s="37"/>
      <c r="U67" s="38"/>
      <c r="V67" s="16"/>
      <c r="W67" s="37"/>
      <c r="X67" s="39"/>
      <c r="Y67" s="39"/>
      <c r="Z67" s="39"/>
      <c r="AA67" s="39"/>
      <c r="AG67" s="38"/>
      <c r="AI67" s="40"/>
      <c r="AJ67" s="40"/>
      <c r="AK67" s="40"/>
      <c r="AL67" s="40"/>
      <c r="AS67" s="29"/>
      <c r="AT67" s="29"/>
      <c r="AU67" s="29"/>
      <c r="AV67" s="29"/>
      <c r="AW67" s="29"/>
      <c r="AX67" s="29"/>
    </row>
    <row r="68" spans="7:50" s="33" customFormat="1" ht="19.5" customHeight="1">
      <c r="G68" s="142" t="s">
        <v>39</v>
      </c>
      <c r="H68" s="142"/>
      <c r="I68" s="142"/>
      <c r="J68" s="142"/>
      <c r="K68" s="37"/>
      <c r="L68" s="134">
        <f>Y11</f>
        <v>0</v>
      </c>
      <c r="M68" s="135"/>
      <c r="N68" s="135"/>
      <c r="O68" s="136"/>
      <c r="P68" s="16" t="s">
        <v>7</v>
      </c>
      <c r="Q68" s="143">
        <v>7.3</v>
      </c>
      <c r="R68" s="144"/>
      <c r="S68" s="144"/>
      <c r="T68" s="145"/>
      <c r="U68" s="38"/>
      <c r="V68" s="16" t="s">
        <v>38</v>
      </c>
      <c r="W68" s="37"/>
      <c r="X68" s="137"/>
      <c r="Y68" s="138"/>
      <c r="Z68" s="138"/>
      <c r="AA68" s="139"/>
      <c r="AB68" s="16" t="s">
        <v>7</v>
      </c>
      <c r="AC68" s="134">
        <v>6</v>
      </c>
      <c r="AD68" s="135"/>
      <c r="AE68" s="135"/>
      <c r="AF68" s="136"/>
      <c r="AG68" s="38"/>
      <c r="AH68" s="16" t="s">
        <v>8</v>
      </c>
      <c r="AI68" s="125">
        <f>(L68*Q68)+(X68*AC68)</f>
        <v>0</v>
      </c>
      <c r="AJ68" s="126"/>
      <c r="AK68" s="126"/>
      <c r="AL68" s="127"/>
      <c r="AS68" s="29"/>
      <c r="AT68" s="29"/>
      <c r="AU68" s="29"/>
      <c r="AV68" s="29"/>
      <c r="AW68" s="29"/>
      <c r="AX68" s="29"/>
    </row>
    <row r="69" spans="11:50" s="33" customFormat="1" ht="4.5" customHeight="1">
      <c r="K69" s="37"/>
      <c r="U69" s="38"/>
      <c r="V69" s="16"/>
      <c r="W69" s="37"/>
      <c r="X69" s="39"/>
      <c r="Y69" s="39"/>
      <c r="Z69" s="39"/>
      <c r="AA69" s="39"/>
      <c r="AG69" s="38"/>
      <c r="AI69" s="40"/>
      <c r="AJ69" s="40"/>
      <c r="AK69" s="40"/>
      <c r="AL69" s="40"/>
      <c r="AS69" s="29"/>
      <c r="AT69" s="29"/>
      <c r="AU69" s="29"/>
      <c r="AV69" s="29"/>
      <c r="AW69" s="29"/>
      <c r="AX69" s="29"/>
    </row>
    <row r="70" spans="4:50" s="33" customFormat="1" ht="19.5" customHeight="1">
      <c r="D70" s="33" t="s">
        <v>3</v>
      </c>
      <c r="G70" s="142" t="s">
        <v>40</v>
      </c>
      <c r="H70" s="142"/>
      <c r="I70" s="142"/>
      <c r="J70" s="142"/>
      <c r="K70" s="37"/>
      <c r="U70" s="38"/>
      <c r="V70" s="16" t="s">
        <v>38</v>
      </c>
      <c r="W70" s="37"/>
      <c r="X70" s="137"/>
      <c r="Y70" s="138"/>
      <c r="Z70" s="138"/>
      <c r="AA70" s="139"/>
      <c r="AB70" s="16" t="s">
        <v>7</v>
      </c>
      <c r="AC70" s="134">
        <v>9</v>
      </c>
      <c r="AD70" s="135"/>
      <c r="AE70" s="135"/>
      <c r="AF70" s="136"/>
      <c r="AG70" s="38"/>
      <c r="AH70" s="16" t="s">
        <v>8</v>
      </c>
      <c r="AI70" s="125">
        <f>(L70*Q70)+(X70*AC70)</f>
        <v>0</v>
      </c>
      <c r="AJ70" s="126"/>
      <c r="AK70" s="126"/>
      <c r="AL70" s="127"/>
      <c r="AS70" s="29"/>
      <c r="AT70" s="29"/>
      <c r="AU70" s="29"/>
      <c r="AV70" s="29"/>
      <c r="AW70" s="29"/>
      <c r="AX70" s="29"/>
    </row>
    <row r="71" spans="11:50" s="33" customFormat="1" ht="4.5" customHeight="1">
      <c r="K71" s="37"/>
      <c r="U71" s="38"/>
      <c r="V71" s="16"/>
      <c r="W71" s="37"/>
      <c r="X71" s="39"/>
      <c r="Y71" s="39"/>
      <c r="Z71" s="39"/>
      <c r="AA71" s="39"/>
      <c r="AG71" s="38"/>
      <c r="AI71" s="40"/>
      <c r="AJ71" s="40"/>
      <c r="AK71" s="40"/>
      <c r="AL71" s="40"/>
      <c r="AS71" s="29"/>
      <c r="AT71" s="29"/>
      <c r="AU71" s="29"/>
      <c r="AV71" s="29"/>
      <c r="AW71" s="29"/>
      <c r="AX71" s="29"/>
    </row>
    <row r="72" spans="7:50" s="33" customFormat="1" ht="19.5" customHeight="1">
      <c r="G72" s="142" t="s">
        <v>39</v>
      </c>
      <c r="H72" s="142"/>
      <c r="I72" s="142"/>
      <c r="J72" s="142"/>
      <c r="K72" s="37"/>
      <c r="L72" s="134">
        <f>Y12</f>
        <v>0</v>
      </c>
      <c r="M72" s="135"/>
      <c r="N72" s="135"/>
      <c r="O72" s="136"/>
      <c r="P72" s="16" t="s">
        <v>7</v>
      </c>
      <c r="Q72" s="134">
        <v>12.5</v>
      </c>
      <c r="R72" s="135"/>
      <c r="S72" s="135"/>
      <c r="T72" s="136"/>
      <c r="U72" s="38"/>
      <c r="V72" s="16" t="s">
        <v>38</v>
      </c>
      <c r="W72" s="37"/>
      <c r="X72" s="137"/>
      <c r="Y72" s="138"/>
      <c r="Z72" s="138"/>
      <c r="AA72" s="139"/>
      <c r="AB72" s="16" t="s">
        <v>7</v>
      </c>
      <c r="AC72" s="134">
        <v>9</v>
      </c>
      <c r="AD72" s="135"/>
      <c r="AE72" s="135"/>
      <c r="AF72" s="136"/>
      <c r="AG72" s="38"/>
      <c r="AH72" s="16" t="s">
        <v>8</v>
      </c>
      <c r="AI72" s="125">
        <f>(L72*Q72)+(X72*AC72)</f>
        <v>0</v>
      </c>
      <c r="AJ72" s="126"/>
      <c r="AK72" s="126"/>
      <c r="AL72" s="127"/>
      <c r="AS72" s="29"/>
      <c r="AT72" s="29"/>
      <c r="AU72" s="29"/>
      <c r="AV72" s="29"/>
      <c r="AW72" s="29"/>
      <c r="AX72" s="29"/>
    </row>
    <row r="73" spans="11:50" s="33" customFormat="1" ht="4.5" customHeight="1">
      <c r="K73" s="37"/>
      <c r="U73" s="38"/>
      <c r="V73" s="16"/>
      <c r="W73" s="37"/>
      <c r="X73" s="39"/>
      <c r="Y73" s="39"/>
      <c r="Z73" s="39"/>
      <c r="AA73" s="39"/>
      <c r="AG73" s="38"/>
      <c r="AI73" s="40"/>
      <c r="AJ73" s="40"/>
      <c r="AK73" s="40"/>
      <c r="AL73" s="40"/>
      <c r="AS73" s="29"/>
      <c r="AT73" s="29"/>
      <c r="AU73" s="29"/>
      <c r="AV73" s="29"/>
      <c r="AW73" s="29"/>
      <c r="AX73" s="29"/>
    </row>
    <row r="74" spans="4:50" s="33" customFormat="1" ht="19.5" customHeight="1">
      <c r="D74" s="33" t="s">
        <v>4</v>
      </c>
      <c r="G74" s="142" t="s">
        <v>40</v>
      </c>
      <c r="H74" s="142"/>
      <c r="I74" s="142"/>
      <c r="J74" s="142"/>
      <c r="K74" s="37"/>
      <c r="U74" s="38"/>
      <c r="V74" s="16" t="s">
        <v>38</v>
      </c>
      <c r="W74" s="37"/>
      <c r="X74" s="137"/>
      <c r="Y74" s="138"/>
      <c r="Z74" s="138"/>
      <c r="AA74" s="139"/>
      <c r="AB74" s="16" t="s">
        <v>7</v>
      </c>
      <c r="AC74" s="134">
        <v>7</v>
      </c>
      <c r="AD74" s="135"/>
      <c r="AE74" s="135"/>
      <c r="AF74" s="136"/>
      <c r="AG74" s="38"/>
      <c r="AH74" s="16" t="s">
        <v>8</v>
      </c>
      <c r="AI74" s="125">
        <f>(L74*Q74)+(X74*AC74)</f>
        <v>0</v>
      </c>
      <c r="AJ74" s="126"/>
      <c r="AK74" s="126"/>
      <c r="AL74" s="127"/>
      <c r="AS74" s="29"/>
      <c r="AT74" s="29"/>
      <c r="AU74" s="29"/>
      <c r="AV74" s="29"/>
      <c r="AW74" s="29"/>
      <c r="AX74" s="29"/>
    </row>
    <row r="75" spans="11:50" s="33" customFormat="1" ht="4.5" customHeight="1">
      <c r="K75" s="37"/>
      <c r="U75" s="38"/>
      <c r="V75" s="16"/>
      <c r="W75" s="37"/>
      <c r="X75" s="39"/>
      <c r="Y75" s="39"/>
      <c r="Z75" s="39"/>
      <c r="AA75" s="39"/>
      <c r="AG75" s="38"/>
      <c r="AI75" s="40"/>
      <c r="AJ75" s="40"/>
      <c r="AK75" s="40"/>
      <c r="AL75" s="40"/>
      <c r="AS75" s="29"/>
      <c r="AT75" s="29"/>
      <c r="AU75" s="29"/>
      <c r="AV75" s="29"/>
      <c r="AW75" s="29"/>
      <c r="AX75" s="29"/>
    </row>
    <row r="76" spans="7:50" s="33" customFormat="1" ht="19.5" customHeight="1">
      <c r="G76" s="142" t="s">
        <v>39</v>
      </c>
      <c r="H76" s="142"/>
      <c r="I76" s="142"/>
      <c r="J76" s="142"/>
      <c r="K76" s="37"/>
      <c r="L76" s="134">
        <f>Y13</f>
        <v>0</v>
      </c>
      <c r="M76" s="135"/>
      <c r="N76" s="135"/>
      <c r="O76" s="136"/>
      <c r="P76" s="16" t="s">
        <v>7</v>
      </c>
      <c r="Q76" s="134">
        <v>8.5</v>
      </c>
      <c r="R76" s="135"/>
      <c r="S76" s="135"/>
      <c r="T76" s="136"/>
      <c r="U76" s="38"/>
      <c r="V76" s="16" t="s">
        <v>38</v>
      </c>
      <c r="W76" s="37"/>
      <c r="X76" s="137"/>
      <c r="Y76" s="138"/>
      <c r="Z76" s="138"/>
      <c r="AA76" s="139"/>
      <c r="AB76" s="16" t="s">
        <v>7</v>
      </c>
      <c r="AC76" s="134">
        <v>7</v>
      </c>
      <c r="AD76" s="135"/>
      <c r="AE76" s="135"/>
      <c r="AF76" s="136"/>
      <c r="AG76" s="38"/>
      <c r="AH76" s="16" t="s">
        <v>8</v>
      </c>
      <c r="AI76" s="125">
        <f>(L76*Q76)+(X76*AC76)</f>
        <v>0</v>
      </c>
      <c r="AJ76" s="126"/>
      <c r="AK76" s="126"/>
      <c r="AL76" s="127"/>
      <c r="AS76" s="29"/>
      <c r="AT76" s="29"/>
      <c r="AU76" s="29"/>
      <c r="AV76" s="29"/>
      <c r="AW76" s="29"/>
      <c r="AX76" s="29"/>
    </row>
    <row r="77" spans="11:50" s="33" customFormat="1" ht="4.5" customHeight="1">
      <c r="K77" s="37"/>
      <c r="U77" s="38"/>
      <c r="V77" s="16"/>
      <c r="W77" s="37"/>
      <c r="X77" s="39"/>
      <c r="Y77" s="39"/>
      <c r="Z77" s="39"/>
      <c r="AA77" s="39"/>
      <c r="AG77" s="38"/>
      <c r="AI77" s="40"/>
      <c r="AJ77" s="40"/>
      <c r="AK77" s="40"/>
      <c r="AL77" s="40"/>
      <c r="AS77" s="29"/>
      <c r="AT77" s="29"/>
      <c r="AU77" s="29"/>
      <c r="AV77" s="29"/>
      <c r="AW77" s="29"/>
      <c r="AX77" s="29"/>
    </row>
    <row r="78" spans="4:50" s="33" customFormat="1" ht="19.5" customHeight="1">
      <c r="D78" s="33" t="s">
        <v>5</v>
      </c>
      <c r="G78" s="142" t="s">
        <v>40</v>
      </c>
      <c r="H78" s="142"/>
      <c r="I78" s="142"/>
      <c r="J78" s="142"/>
      <c r="K78" s="37"/>
      <c r="U78" s="38"/>
      <c r="V78" s="16" t="s">
        <v>38</v>
      </c>
      <c r="W78" s="37"/>
      <c r="X78" s="137"/>
      <c r="Y78" s="138"/>
      <c r="Z78" s="138"/>
      <c r="AA78" s="139"/>
      <c r="AB78" s="16" t="s">
        <v>7</v>
      </c>
      <c r="AC78" s="134">
        <v>7</v>
      </c>
      <c r="AD78" s="135"/>
      <c r="AE78" s="135"/>
      <c r="AF78" s="136"/>
      <c r="AG78" s="38"/>
      <c r="AH78" s="16" t="s">
        <v>8</v>
      </c>
      <c r="AI78" s="125">
        <f>(L78*Q78)+(X78*AC78)</f>
        <v>0</v>
      </c>
      <c r="AJ78" s="126"/>
      <c r="AK78" s="126"/>
      <c r="AL78" s="127"/>
      <c r="AS78" s="29"/>
      <c r="AT78" s="29"/>
      <c r="AU78" s="29"/>
      <c r="AV78" s="29"/>
      <c r="AW78" s="29"/>
      <c r="AX78" s="29"/>
    </row>
    <row r="79" spans="11:50" s="33" customFormat="1" ht="4.5" customHeight="1">
      <c r="K79" s="37"/>
      <c r="U79" s="38"/>
      <c r="V79" s="16"/>
      <c r="W79" s="37"/>
      <c r="X79" s="39"/>
      <c r="Y79" s="39"/>
      <c r="Z79" s="39"/>
      <c r="AA79" s="39"/>
      <c r="AG79" s="38"/>
      <c r="AI79" s="40"/>
      <c r="AJ79" s="40"/>
      <c r="AK79" s="40"/>
      <c r="AL79" s="40"/>
      <c r="AS79" s="29"/>
      <c r="AT79" s="29"/>
      <c r="AU79" s="29"/>
      <c r="AV79" s="29"/>
      <c r="AW79" s="29"/>
      <c r="AX79" s="29"/>
    </row>
    <row r="80" spans="7:50" s="33" customFormat="1" ht="19.5" customHeight="1">
      <c r="G80" s="142" t="s">
        <v>39</v>
      </c>
      <c r="H80" s="142"/>
      <c r="I80" s="142"/>
      <c r="J80" s="142"/>
      <c r="K80" s="37"/>
      <c r="L80" s="134">
        <f>Y14</f>
        <v>0</v>
      </c>
      <c r="M80" s="135"/>
      <c r="N80" s="135"/>
      <c r="O80" s="136"/>
      <c r="P80" s="16" t="s">
        <v>7</v>
      </c>
      <c r="Q80" s="134">
        <v>8.6</v>
      </c>
      <c r="R80" s="135"/>
      <c r="S80" s="135"/>
      <c r="T80" s="136"/>
      <c r="U80" s="38"/>
      <c r="V80" s="16" t="s">
        <v>38</v>
      </c>
      <c r="W80" s="37"/>
      <c r="X80" s="137"/>
      <c r="Y80" s="138"/>
      <c r="Z80" s="138"/>
      <c r="AA80" s="139"/>
      <c r="AB80" s="16" t="s">
        <v>7</v>
      </c>
      <c r="AC80" s="134">
        <v>7</v>
      </c>
      <c r="AD80" s="135"/>
      <c r="AE80" s="135"/>
      <c r="AF80" s="136"/>
      <c r="AG80" s="38"/>
      <c r="AH80" s="16" t="s">
        <v>8</v>
      </c>
      <c r="AI80" s="125">
        <f>(L80*Q80)+(X80*AC80)</f>
        <v>0</v>
      </c>
      <c r="AJ80" s="126"/>
      <c r="AK80" s="126"/>
      <c r="AL80" s="127"/>
      <c r="AS80" s="29"/>
      <c r="AT80" s="29"/>
      <c r="AU80" s="29"/>
      <c r="AV80" s="29"/>
      <c r="AW80" s="29"/>
      <c r="AX80" s="29"/>
    </row>
    <row r="81" spans="11:50" s="33" customFormat="1" ht="4.5" customHeight="1">
      <c r="K81" s="37"/>
      <c r="U81" s="38"/>
      <c r="V81" s="16"/>
      <c r="W81" s="37"/>
      <c r="AG81" s="38"/>
      <c r="AI81" s="40"/>
      <c r="AJ81" s="40"/>
      <c r="AK81" s="40"/>
      <c r="AL81" s="40"/>
      <c r="AS81" s="29"/>
      <c r="AT81" s="29"/>
      <c r="AU81" s="29"/>
      <c r="AV81" s="29"/>
      <c r="AW81" s="29"/>
      <c r="AX81" s="29"/>
    </row>
    <row r="82" spans="4:50" s="33" customFormat="1" ht="19.5" customHeight="1">
      <c r="D82" s="33" t="s">
        <v>43</v>
      </c>
      <c r="G82" s="142" t="s">
        <v>37</v>
      </c>
      <c r="H82" s="142"/>
      <c r="I82" s="142"/>
      <c r="J82" s="142"/>
      <c r="K82" s="37"/>
      <c r="U82" s="38"/>
      <c r="V82" s="16" t="s">
        <v>38</v>
      </c>
      <c r="W82" s="37"/>
      <c r="X82" s="134">
        <f>AB16</f>
        <v>0</v>
      </c>
      <c r="Y82" s="135"/>
      <c r="Z82" s="135"/>
      <c r="AA82" s="136"/>
      <c r="AB82" s="16" t="s">
        <v>7</v>
      </c>
      <c r="AC82" s="134">
        <v>6</v>
      </c>
      <c r="AD82" s="135"/>
      <c r="AE82" s="135"/>
      <c r="AF82" s="136"/>
      <c r="AG82" s="38"/>
      <c r="AH82" s="16" t="s">
        <v>8</v>
      </c>
      <c r="AI82" s="125">
        <f>(L82*Q82)+(X82*AC82)</f>
        <v>0</v>
      </c>
      <c r="AJ82" s="126"/>
      <c r="AK82" s="126"/>
      <c r="AL82" s="127"/>
      <c r="AS82" s="29"/>
      <c r="AT82" s="29"/>
      <c r="AU82" s="29"/>
      <c r="AV82" s="29"/>
      <c r="AW82" s="29"/>
      <c r="AX82" s="29"/>
    </row>
    <row r="83" spans="7:50" s="33" customFormat="1" ht="4.5" customHeight="1">
      <c r="G83" s="16"/>
      <c r="H83" s="16"/>
      <c r="I83" s="16"/>
      <c r="J83" s="16"/>
      <c r="K83" s="37"/>
      <c r="U83" s="38"/>
      <c r="V83" s="16"/>
      <c r="W83" s="37"/>
      <c r="X83" s="34"/>
      <c r="Y83" s="34"/>
      <c r="Z83" s="34"/>
      <c r="AA83" s="34"/>
      <c r="AB83" s="16"/>
      <c r="AC83" s="34"/>
      <c r="AD83" s="34"/>
      <c r="AE83" s="34"/>
      <c r="AF83" s="34"/>
      <c r="AG83" s="38"/>
      <c r="AH83" s="16"/>
      <c r="AI83" s="52"/>
      <c r="AJ83" s="52"/>
      <c r="AK83" s="52"/>
      <c r="AL83" s="52"/>
      <c r="AS83" s="29"/>
      <c r="AT83" s="29"/>
      <c r="AU83" s="29"/>
      <c r="AV83" s="29"/>
      <c r="AW83" s="29"/>
      <c r="AX83" s="29"/>
    </row>
    <row r="84" spans="4:50" s="33" customFormat="1" ht="19.5" customHeight="1">
      <c r="D84" s="33" t="s">
        <v>58</v>
      </c>
      <c r="G84" s="142" t="s">
        <v>40</v>
      </c>
      <c r="H84" s="142"/>
      <c r="I84" s="142"/>
      <c r="J84" s="142"/>
      <c r="K84" s="37"/>
      <c r="U84" s="38"/>
      <c r="V84" s="16" t="s">
        <v>38</v>
      </c>
      <c r="W84" s="37"/>
      <c r="X84" s="137"/>
      <c r="Y84" s="138"/>
      <c r="Z84" s="138"/>
      <c r="AA84" s="139"/>
      <c r="AB84" s="16" t="s">
        <v>7</v>
      </c>
      <c r="AC84" s="134">
        <v>6</v>
      </c>
      <c r="AD84" s="135"/>
      <c r="AE84" s="135"/>
      <c r="AF84" s="136"/>
      <c r="AG84" s="38"/>
      <c r="AH84" s="16" t="s">
        <v>8</v>
      </c>
      <c r="AI84" s="125">
        <f>(L84*Q84)+(X84*AC84)</f>
        <v>0</v>
      </c>
      <c r="AJ84" s="126"/>
      <c r="AK84" s="126"/>
      <c r="AL84" s="127"/>
      <c r="AS84" s="29"/>
      <c r="AT84" s="29"/>
      <c r="AU84" s="29"/>
      <c r="AV84" s="29"/>
      <c r="AW84" s="29"/>
      <c r="AX84" s="29"/>
    </row>
    <row r="85" spans="11:50" s="33" customFormat="1" ht="4.5" customHeight="1">
      <c r="K85" s="37"/>
      <c r="Q85" s="53"/>
      <c r="R85" s="53"/>
      <c r="S85" s="53"/>
      <c r="T85" s="53"/>
      <c r="U85" s="38"/>
      <c r="V85" s="16"/>
      <c r="W85" s="37"/>
      <c r="X85" s="39"/>
      <c r="Y85" s="39"/>
      <c r="Z85" s="39"/>
      <c r="AA85" s="39"/>
      <c r="AG85" s="38"/>
      <c r="AI85" s="40"/>
      <c r="AJ85" s="40"/>
      <c r="AK85" s="40"/>
      <c r="AL85" s="40"/>
      <c r="AS85" s="29"/>
      <c r="AT85" s="29"/>
      <c r="AU85" s="29"/>
      <c r="AV85" s="29"/>
      <c r="AW85" s="29"/>
      <c r="AX85" s="29"/>
    </row>
    <row r="86" spans="7:50" s="33" customFormat="1" ht="19.5" customHeight="1">
      <c r="G86" s="142" t="s">
        <v>39</v>
      </c>
      <c r="H86" s="142"/>
      <c r="I86" s="142"/>
      <c r="J86" s="142"/>
      <c r="K86" s="37"/>
      <c r="L86" s="134">
        <f>Y15</f>
        <v>0</v>
      </c>
      <c r="M86" s="135"/>
      <c r="N86" s="135"/>
      <c r="O86" s="136"/>
      <c r="P86" s="16" t="s">
        <v>7</v>
      </c>
      <c r="Q86" s="143">
        <v>7.3</v>
      </c>
      <c r="R86" s="144"/>
      <c r="S86" s="144"/>
      <c r="T86" s="145"/>
      <c r="U86" s="38"/>
      <c r="V86" s="16" t="s">
        <v>38</v>
      </c>
      <c r="W86" s="37"/>
      <c r="X86" s="137"/>
      <c r="Y86" s="138"/>
      <c r="Z86" s="138"/>
      <c r="AA86" s="139"/>
      <c r="AB86" s="16" t="s">
        <v>7</v>
      </c>
      <c r="AC86" s="134">
        <v>6</v>
      </c>
      <c r="AD86" s="135"/>
      <c r="AE86" s="135"/>
      <c r="AF86" s="136"/>
      <c r="AG86" s="38"/>
      <c r="AH86" s="16" t="s">
        <v>8</v>
      </c>
      <c r="AI86" s="125">
        <f>(L86*Q86)+(X86*AC86)</f>
        <v>0</v>
      </c>
      <c r="AJ86" s="126"/>
      <c r="AK86" s="126"/>
      <c r="AL86" s="127"/>
      <c r="AS86" s="29"/>
      <c r="AT86" s="29"/>
      <c r="AU86" s="29"/>
      <c r="AV86" s="29"/>
      <c r="AW86" s="29"/>
      <c r="AX86" s="29"/>
    </row>
    <row r="87" spans="11:50" s="33" customFormat="1" ht="4.5" customHeight="1">
      <c r="K87" s="37"/>
      <c r="U87" s="38"/>
      <c r="V87" s="16"/>
      <c r="W87" s="37"/>
      <c r="X87" s="39"/>
      <c r="Y87" s="39"/>
      <c r="Z87" s="39"/>
      <c r="AA87" s="39"/>
      <c r="AG87" s="38"/>
      <c r="AI87" s="40"/>
      <c r="AJ87" s="40"/>
      <c r="AK87" s="40"/>
      <c r="AL87" s="40"/>
      <c r="AS87" s="29"/>
      <c r="AT87" s="29"/>
      <c r="AU87" s="29"/>
      <c r="AV87" s="29"/>
      <c r="AW87" s="29"/>
      <c r="AX87" s="29"/>
    </row>
    <row r="88" spans="4:50" s="33" customFormat="1" ht="19.5" customHeight="1">
      <c r="D88" s="33" t="s">
        <v>27</v>
      </c>
      <c r="K88" s="37"/>
      <c r="U88" s="38"/>
      <c r="V88" s="16" t="s">
        <v>38</v>
      </c>
      <c r="W88" s="37"/>
      <c r="X88" s="134">
        <f>AB17</f>
        <v>0</v>
      </c>
      <c r="Y88" s="135"/>
      <c r="Z88" s="135"/>
      <c r="AA88" s="136"/>
      <c r="AB88" s="16" t="s">
        <v>7</v>
      </c>
      <c r="AC88" s="134">
        <v>7</v>
      </c>
      <c r="AD88" s="135"/>
      <c r="AE88" s="135"/>
      <c r="AF88" s="136"/>
      <c r="AG88" s="38"/>
      <c r="AH88" s="16" t="s">
        <v>8</v>
      </c>
      <c r="AI88" s="125">
        <f>(L88*Q88)+(X88*AC88)</f>
        <v>0</v>
      </c>
      <c r="AJ88" s="126"/>
      <c r="AK88" s="126"/>
      <c r="AL88" s="127"/>
      <c r="AS88" s="29"/>
      <c r="AT88" s="29"/>
      <c r="AU88" s="29"/>
      <c r="AV88" s="29"/>
      <c r="AW88" s="29"/>
      <c r="AX88" s="29"/>
    </row>
    <row r="89" spans="11:50" s="33" customFormat="1" ht="4.5" customHeight="1" thickBot="1">
      <c r="K89" s="41"/>
      <c r="U89" s="42"/>
      <c r="V89" s="16"/>
      <c r="W89" s="41"/>
      <c r="AG89" s="42"/>
      <c r="AI89" s="43"/>
      <c r="AJ89" s="43"/>
      <c r="AK89" s="43"/>
      <c r="AL89" s="43"/>
      <c r="AS89" s="29"/>
      <c r="AT89" s="29"/>
      <c r="AU89" s="29"/>
      <c r="AV89" s="29"/>
      <c r="AW89" s="29"/>
      <c r="AX89" s="29"/>
    </row>
    <row r="90" spans="45:50" s="33" customFormat="1" ht="4.5" customHeight="1">
      <c r="AS90" s="29"/>
      <c r="AT90" s="29"/>
      <c r="AU90" s="29"/>
      <c r="AV90" s="29"/>
      <c r="AW90" s="29"/>
      <c r="AX90" s="29"/>
    </row>
    <row r="91" spans="4:50" s="33" customFormat="1" ht="12.75" customHeight="1">
      <c r="D91" s="33" t="s">
        <v>44</v>
      </c>
      <c r="L91" s="134">
        <f>SUM(L54:O86)</f>
        <v>0</v>
      </c>
      <c r="M91" s="135"/>
      <c r="N91" s="135"/>
      <c r="O91" s="136"/>
      <c r="AF91" s="19" t="s">
        <v>45</v>
      </c>
      <c r="AI91" s="125">
        <f>SUM(AI52:AL88)</f>
        <v>0</v>
      </c>
      <c r="AJ91" s="135"/>
      <c r="AK91" s="135"/>
      <c r="AL91" s="136"/>
      <c r="AS91" s="29"/>
      <c r="AT91" s="29"/>
      <c r="AU91" s="29"/>
      <c r="AV91" s="29"/>
      <c r="AW91" s="29"/>
      <c r="AX91" s="29"/>
    </row>
    <row r="92" spans="32:50" s="33" customFormat="1" ht="4.5" customHeight="1">
      <c r="AF92" s="13"/>
      <c r="AS92" s="29"/>
      <c r="AT92" s="29"/>
      <c r="AU92" s="29"/>
      <c r="AV92" s="29"/>
      <c r="AW92" s="29"/>
      <c r="AX92" s="29"/>
    </row>
    <row r="93" spans="4:50" s="33" customFormat="1" ht="12.75" customHeight="1">
      <c r="D93" s="33" t="s">
        <v>46</v>
      </c>
      <c r="L93" s="134">
        <f>SUM(X52:AA88)</f>
        <v>0</v>
      </c>
      <c r="M93" s="135"/>
      <c r="N93" s="135"/>
      <c r="O93" s="136"/>
      <c r="Y93" s="151" t="s">
        <v>13</v>
      </c>
      <c r="Z93" s="151"/>
      <c r="AA93" s="151"/>
      <c r="AB93" s="151"/>
      <c r="AC93" s="151"/>
      <c r="AD93" s="151"/>
      <c r="AE93" s="151"/>
      <c r="AF93" s="151"/>
      <c r="AI93" s="134">
        <f>CEILING(AI91,1)</f>
        <v>0</v>
      </c>
      <c r="AJ93" s="135"/>
      <c r="AK93" s="135"/>
      <c r="AL93" s="136"/>
      <c r="AS93" s="29"/>
      <c r="AT93" s="29"/>
      <c r="AU93" s="29"/>
      <c r="AV93" s="29"/>
      <c r="AW93" s="29"/>
      <c r="AX93" s="29"/>
    </row>
    <row r="94" spans="45:50" s="33" customFormat="1" ht="4.5" customHeight="1">
      <c r="AS94" s="29"/>
      <c r="AT94" s="29"/>
      <c r="AU94" s="29"/>
      <c r="AV94" s="29"/>
      <c r="AW94" s="29"/>
      <c r="AX94" s="29"/>
    </row>
    <row r="95" spans="4:50" s="33" customFormat="1" ht="12.75" customHeight="1">
      <c r="D95" s="33" t="s">
        <v>47</v>
      </c>
      <c r="L95" s="134">
        <f>L91+L93</f>
        <v>0</v>
      </c>
      <c r="M95" s="135"/>
      <c r="N95" s="135"/>
      <c r="O95" s="136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24" t="s">
        <v>48</v>
      </c>
      <c r="AG95" s="44"/>
      <c r="AI95" s="134">
        <f>IF((AI93)&lt;(140),140,AI93)</f>
        <v>140</v>
      </c>
      <c r="AJ95" s="135"/>
      <c r="AK95" s="135"/>
      <c r="AL95" s="136"/>
      <c r="AS95" s="29"/>
      <c r="AT95" s="29"/>
      <c r="AU95" s="29"/>
      <c r="AV95" s="29"/>
      <c r="AW95" s="29"/>
      <c r="AX95" s="29"/>
    </row>
    <row r="96" spans="18:50" s="33" customFormat="1" ht="11.25"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24" t="s">
        <v>49</v>
      </c>
      <c r="AG96" s="44"/>
      <c r="AS96" s="29"/>
      <c r="AT96" s="29"/>
      <c r="AU96" s="29"/>
      <c r="AV96" s="29"/>
      <c r="AW96" s="29"/>
      <c r="AX96" s="29"/>
    </row>
    <row r="97" spans="32:50" s="33" customFormat="1" ht="14.25">
      <c r="AF97" s="19" t="s">
        <v>31</v>
      </c>
      <c r="AI97" s="148">
        <f>AF42</f>
        <v>0</v>
      </c>
      <c r="AJ97" s="149"/>
      <c r="AK97" s="149"/>
      <c r="AL97" s="150"/>
      <c r="AS97" s="29"/>
      <c r="AT97" s="29"/>
      <c r="AU97" s="29"/>
      <c r="AV97" s="29"/>
      <c r="AW97" s="29"/>
      <c r="AX97" s="29"/>
    </row>
    <row r="98" spans="45:50" s="33" customFormat="1" ht="6" customHeight="1">
      <c r="AS98" s="29"/>
      <c r="AT98" s="29"/>
      <c r="AU98" s="29"/>
      <c r="AV98" s="29"/>
      <c r="AW98" s="29"/>
      <c r="AX98" s="29"/>
    </row>
    <row r="99" spans="32:50" s="33" customFormat="1" ht="14.25">
      <c r="AF99" s="19" t="s">
        <v>50</v>
      </c>
      <c r="AI99" s="148">
        <f>SUM(AI95:AL97)</f>
        <v>140</v>
      </c>
      <c r="AJ99" s="149"/>
      <c r="AK99" s="149"/>
      <c r="AL99" s="150"/>
      <c r="AS99" s="29"/>
      <c r="AT99" s="29"/>
      <c r="AU99" s="29"/>
      <c r="AV99" s="29"/>
      <c r="AW99" s="29"/>
      <c r="AX99" s="29"/>
    </row>
    <row r="100" spans="32:50" s="9" customFormat="1" ht="18" customHeight="1">
      <c r="AF100" s="6"/>
      <c r="AI100" s="11"/>
      <c r="AJ100" s="11"/>
      <c r="AK100" s="11"/>
      <c r="AL100" s="11"/>
      <c r="AS100" s="10"/>
      <c r="AT100" s="10"/>
      <c r="AU100" s="10"/>
      <c r="AV100" s="10"/>
      <c r="AW100" s="10"/>
      <c r="AX100" s="10"/>
    </row>
  </sheetData>
  <sheetProtection/>
  <mergeCells count="296">
    <mergeCell ref="G86:J86"/>
    <mergeCell ref="L86:O86"/>
    <mergeCell ref="Q86:T86"/>
    <mergeCell ref="X86:AA86"/>
    <mergeCell ref="AC86:AF86"/>
    <mergeCell ref="AI86:AL86"/>
    <mergeCell ref="X54:AA54"/>
    <mergeCell ref="AC54:AF54"/>
    <mergeCell ref="AI54:AL54"/>
    <mergeCell ref="G84:J84"/>
    <mergeCell ref="X84:AA84"/>
    <mergeCell ref="AC84:AF84"/>
    <mergeCell ref="AI84:AL84"/>
    <mergeCell ref="AI74:AL74"/>
    <mergeCell ref="AI76:AL76"/>
    <mergeCell ref="AI78:AL78"/>
    <mergeCell ref="D26:H26"/>
    <mergeCell ref="J26:N26"/>
    <mergeCell ref="V26:Z26"/>
    <mergeCell ref="AF26:AJ26"/>
    <mergeCell ref="D38:H38"/>
    <mergeCell ref="J38:N38"/>
    <mergeCell ref="V38:Z38"/>
    <mergeCell ref="AF38:AJ38"/>
    <mergeCell ref="V30:Z30"/>
    <mergeCell ref="V32:Z32"/>
    <mergeCell ref="AB8:AD8"/>
    <mergeCell ref="AE8:AH8"/>
    <mergeCell ref="AI8:AK8"/>
    <mergeCell ref="AL8:AO8"/>
    <mergeCell ref="E15:H15"/>
    <mergeCell ref="I15:K15"/>
    <mergeCell ref="L15:N15"/>
    <mergeCell ref="O15:Q15"/>
    <mergeCell ref="R15:T15"/>
    <mergeCell ref="U15:X15"/>
    <mergeCell ref="E6:H6"/>
    <mergeCell ref="E8:H8"/>
    <mergeCell ref="I8:K8"/>
    <mergeCell ref="L8:N8"/>
    <mergeCell ref="O8:Q8"/>
    <mergeCell ref="R8:T8"/>
    <mergeCell ref="O6:Q6"/>
    <mergeCell ref="D32:H32"/>
    <mergeCell ref="J32:N32"/>
    <mergeCell ref="D24:H24"/>
    <mergeCell ref="D28:H28"/>
    <mergeCell ref="A20:B20"/>
    <mergeCell ref="R7:T7"/>
    <mergeCell ref="E10:H10"/>
    <mergeCell ref="E16:H16"/>
    <mergeCell ref="O10:Q10"/>
    <mergeCell ref="R10:T10"/>
    <mergeCell ref="C2:AQ2"/>
    <mergeCell ref="J22:N22"/>
    <mergeCell ref="V22:Z22"/>
    <mergeCell ref="AF22:AJ22"/>
    <mergeCell ref="J24:N24"/>
    <mergeCell ref="D30:H30"/>
    <mergeCell ref="E18:H18"/>
    <mergeCell ref="L10:N10"/>
    <mergeCell ref="R6:T6"/>
    <mergeCell ref="I7:K7"/>
    <mergeCell ref="A44:B44"/>
    <mergeCell ref="C44:AQ44"/>
    <mergeCell ref="AF40:AJ40"/>
    <mergeCell ref="AF42:AJ42"/>
    <mergeCell ref="V34:Z34"/>
    <mergeCell ref="V36:Z36"/>
    <mergeCell ref="D36:H36"/>
    <mergeCell ref="J36:N36"/>
    <mergeCell ref="AI97:AL97"/>
    <mergeCell ref="AI99:AL99"/>
    <mergeCell ref="L91:O91"/>
    <mergeCell ref="L93:O93"/>
    <mergeCell ref="L95:O95"/>
    <mergeCell ref="AI91:AL91"/>
    <mergeCell ref="AI93:AL93"/>
    <mergeCell ref="Y93:AF93"/>
    <mergeCell ref="AI95:AL95"/>
    <mergeCell ref="AI80:AL80"/>
    <mergeCell ref="AI82:AL82"/>
    <mergeCell ref="AI88:AL88"/>
    <mergeCell ref="AI62:AL62"/>
    <mergeCell ref="AI64:AL64"/>
    <mergeCell ref="AI66:AL66"/>
    <mergeCell ref="AI68:AL68"/>
    <mergeCell ref="AI70:AL70"/>
    <mergeCell ref="AI72:AL72"/>
    <mergeCell ref="X88:AA88"/>
    <mergeCell ref="AC88:AF88"/>
    <mergeCell ref="D48:F49"/>
    <mergeCell ref="G48:J49"/>
    <mergeCell ref="X58:AA58"/>
    <mergeCell ref="AC58:AF58"/>
    <mergeCell ref="X48:AF48"/>
    <mergeCell ref="X49:AA49"/>
    <mergeCell ref="AC49:AF49"/>
    <mergeCell ref="X80:AA80"/>
    <mergeCell ref="AC80:AF80"/>
    <mergeCell ref="AC72:AF72"/>
    <mergeCell ref="X82:AA82"/>
    <mergeCell ref="AC82:AF82"/>
    <mergeCell ref="AC74:AF74"/>
    <mergeCell ref="X76:AA76"/>
    <mergeCell ref="AC76:AF76"/>
    <mergeCell ref="X78:AA78"/>
    <mergeCell ref="AC78:AF78"/>
    <mergeCell ref="AC62:AF62"/>
    <mergeCell ref="X60:AA60"/>
    <mergeCell ref="AC60:AF60"/>
    <mergeCell ref="X64:AA64"/>
    <mergeCell ref="AC64:AF64"/>
    <mergeCell ref="AC70:AF70"/>
    <mergeCell ref="X66:AA66"/>
    <mergeCell ref="AC66:AF66"/>
    <mergeCell ref="X68:AA68"/>
    <mergeCell ref="AC68:AF68"/>
    <mergeCell ref="L80:O80"/>
    <mergeCell ref="Q80:T80"/>
    <mergeCell ref="L76:O76"/>
    <mergeCell ref="Q76:T76"/>
    <mergeCell ref="L64:O64"/>
    <mergeCell ref="X56:AA56"/>
    <mergeCell ref="Q64:T64"/>
    <mergeCell ref="L68:O68"/>
    <mergeCell ref="X62:AA62"/>
    <mergeCell ref="L58:O58"/>
    <mergeCell ref="L62:O62"/>
    <mergeCell ref="Q62:T62"/>
    <mergeCell ref="Q49:T49"/>
    <mergeCell ref="L49:O49"/>
    <mergeCell ref="G66:J66"/>
    <mergeCell ref="G56:J56"/>
    <mergeCell ref="G52:J52"/>
    <mergeCell ref="G54:J54"/>
    <mergeCell ref="L54:O54"/>
    <mergeCell ref="Q54:T54"/>
    <mergeCell ref="G70:J70"/>
    <mergeCell ref="G74:J74"/>
    <mergeCell ref="X72:AA72"/>
    <mergeCell ref="Q68:T68"/>
    <mergeCell ref="L72:O72"/>
    <mergeCell ref="Q72:T72"/>
    <mergeCell ref="X70:AA70"/>
    <mergeCell ref="X74:AA74"/>
    <mergeCell ref="G82:J82"/>
    <mergeCell ref="G58:J58"/>
    <mergeCell ref="G68:J68"/>
    <mergeCell ref="G72:J72"/>
    <mergeCell ref="G76:J76"/>
    <mergeCell ref="G80:J80"/>
    <mergeCell ref="G60:J60"/>
    <mergeCell ref="G78:J78"/>
    <mergeCell ref="G62:J62"/>
    <mergeCell ref="G64:J64"/>
    <mergeCell ref="J28:N28"/>
    <mergeCell ref="J30:N30"/>
    <mergeCell ref="D34:H34"/>
    <mergeCell ref="L48:T48"/>
    <mergeCell ref="AI60:AL60"/>
    <mergeCell ref="AF34:AJ34"/>
    <mergeCell ref="AF36:AJ36"/>
    <mergeCell ref="Q58:T58"/>
    <mergeCell ref="AF30:AJ30"/>
    <mergeCell ref="AF32:AJ32"/>
    <mergeCell ref="V24:Z24"/>
    <mergeCell ref="AF24:AJ24"/>
    <mergeCell ref="AI56:AL56"/>
    <mergeCell ref="AI58:AL58"/>
    <mergeCell ref="AI48:AL49"/>
    <mergeCell ref="AC56:AF56"/>
    <mergeCell ref="V28:Z28"/>
    <mergeCell ref="X52:AA52"/>
    <mergeCell ref="AC52:AF52"/>
    <mergeCell ref="AI52:AL52"/>
    <mergeCell ref="AB6:AD6"/>
    <mergeCell ref="AB7:AD7"/>
    <mergeCell ref="AF28:AJ28"/>
    <mergeCell ref="J34:N34"/>
    <mergeCell ref="O7:Q7"/>
    <mergeCell ref="L7:N7"/>
    <mergeCell ref="L13:N13"/>
    <mergeCell ref="O13:Q13"/>
    <mergeCell ref="R9:T9"/>
    <mergeCell ref="AI6:AK6"/>
    <mergeCell ref="L9:N9"/>
    <mergeCell ref="O9:Q9"/>
    <mergeCell ref="L11:N11"/>
    <mergeCell ref="O11:Q11"/>
    <mergeCell ref="I9:K9"/>
    <mergeCell ref="I6:K6"/>
    <mergeCell ref="L6:N6"/>
    <mergeCell ref="I10:K10"/>
    <mergeCell ref="I18:K18"/>
    <mergeCell ref="E11:H11"/>
    <mergeCell ref="E12:H12"/>
    <mergeCell ref="E17:H17"/>
    <mergeCell ref="I17:K17"/>
    <mergeCell ref="AI7:AK7"/>
    <mergeCell ref="E13:H13"/>
    <mergeCell ref="E14:H14"/>
    <mergeCell ref="E9:H9"/>
    <mergeCell ref="E7:H7"/>
    <mergeCell ref="R11:T11"/>
    <mergeCell ref="I12:K12"/>
    <mergeCell ref="L12:N12"/>
    <mergeCell ref="O12:Q12"/>
    <mergeCell ref="R12:T12"/>
    <mergeCell ref="I11:K11"/>
    <mergeCell ref="L17:N17"/>
    <mergeCell ref="O17:Q17"/>
    <mergeCell ref="R17:T17"/>
    <mergeCell ref="R13:T13"/>
    <mergeCell ref="I14:K14"/>
    <mergeCell ref="L14:N14"/>
    <mergeCell ref="O14:Q14"/>
    <mergeCell ref="R14:T14"/>
    <mergeCell ref="I13:K13"/>
    <mergeCell ref="I16:K16"/>
    <mergeCell ref="L18:N18"/>
    <mergeCell ref="O18:Q18"/>
    <mergeCell ref="R18:T18"/>
    <mergeCell ref="U14:X14"/>
    <mergeCell ref="U16:X16"/>
    <mergeCell ref="U17:X17"/>
    <mergeCell ref="U18:X18"/>
    <mergeCell ref="L16:N16"/>
    <mergeCell ref="O16:Q16"/>
    <mergeCell ref="R16:T16"/>
    <mergeCell ref="Y6:AA6"/>
    <mergeCell ref="Y10:AA10"/>
    <mergeCell ref="Y7:AA7"/>
    <mergeCell ref="Y9:AA9"/>
    <mergeCell ref="U6:X6"/>
    <mergeCell ref="U7:X7"/>
    <mergeCell ref="Y8:AA8"/>
    <mergeCell ref="U8:X8"/>
    <mergeCell ref="U11:X11"/>
    <mergeCell ref="U12:X12"/>
    <mergeCell ref="U13:X13"/>
    <mergeCell ref="Y12:AA12"/>
    <mergeCell ref="U9:X9"/>
    <mergeCell ref="U10:X10"/>
    <mergeCell ref="AB11:AD11"/>
    <mergeCell ref="Y17:AA17"/>
    <mergeCell ref="Y14:AA14"/>
    <mergeCell ref="AB12:AD12"/>
    <mergeCell ref="AB13:AD13"/>
    <mergeCell ref="AB14:AD14"/>
    <mergeCell ref="Y16:AA16"/>
    <mergeCell ref="Y13:AA13"/>
    <mergeCell ref="Y15:AA15"/>
    <mergeCell ref="AB15:AD15"/>
    <mergeCell ref="AE6:AH6"/>
    <mergeCell ref="AE7:AH7"/>
    <mergeCell ref="AE9:AH9"/>
    <mergeCell ref="AE10:AH10"/>
    <mergeCell ref="AE11:AH11"/>
    <mergeCell ref="AE12:AH12"/>
    <mergeCell ref="AB9:AD9"/>
    <mergeCell ref="AB10:AD10"/>
    <mergeCell ref="Y11:AA11"/>
    <mergeCell ref="AE17:AH17"/>
    <mergeCell ref="AE18:AH18"/>
    <mergeCell ref="AB17:AD17"/>
    <mergeCell ref="Y18:AA18"/>
    <mergeCell ref="AB18:AD18"/>
    <mergeCell ref="AE14:AH14"/>
    <mergeCell ref="AB16:AD16"/>
    <mergeCell ref="AE16:AH16"/>
    <mergeCell ref="AI14:AK14"/>
    <mergeCell ref="AL13:AO13"/>
    <mergeCell ref="AI11:AK11"/>
    <mergeCell ref="AI12:AK12"/>
    <mergeCell ref="AI13:AK13"/>
    <mergeCell ref="AE13:AH13"/>
    <mergeCell ref="AE15:AH15"/>
    <mergeCell ref="AI15:AK15"/>
    <mergeCell ref="AL15:AO15"/>
    <mergeCell ref="AL6:AO6"/>
    <mergeCell ref="AL7:AO7"/>
    <mergeCell ref="AL9:AO9"/>
    <mergeCell ref="AL10:AO10"/>
    <mergeCell ref="AL11:AO11"/>
    <mergeCell ref="AL12:AO12"/>
    <mergeCell ref="AI9:AK9"/>
    <mergeCell ref="C20:AP20"/>
    <mergeCell ref="AL14:AO14"/>
    <mergeCell ref="AL16:AO16"/>
    <mergeCell ref="AL17:AO17"/>
    <mergeCell ref="AL18:AO18"/>
    <mergeCell ref="AI16:AK16"/>
    <mergeCell ref="AI17:AK17"/>
    <mergeCell ref="AI18:AK18"/>
    <mergeCell ref="AI10:AK10"/>
  </mergeCells>
  <printOptions/>
  <pageMargins left="0.07874015748031496" right="0.07874015748031496" top="0.1968503937007874" bottom="0.5905511811023623" header="0.5118110236220472" footer="0.31496062992125984"/>
  <pageSetup firstPageNumber="1" useFirstPageNumber="1" fitToHeight="0" fitToWidth="0" horizontalDpi="300" verticalDpi="300" orientation="portrait" paperSize="9" r:id="rId1"/>
  <headerFooter alignWithMargins="0">
    <oddFooter>&amp;RBerekening van het urenpakket "paramedici" pagina &amp;P van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56"/>
  <sheetViews>
    <sheetView showGridLines="0" zoomScale="110" zoomScaleNormal="110" zoomScaleSheetLayoutView="120" zoomScalePageLayoutView="0" workbookViewId="0" topLeftCell="A1">
      <selection activeCell="A1" sqref="A1"/>
    </sheetView>
  </sheetViews>
  <sheetFormatPr defaultColWidth="2.140625" defaultRowHeight="12.75"/>
  <cols>
    <col min="1" max="5" width="2.140625" style="1" customWidth="1"/>
    <col min="6" max="6" width="2.8515625" style="1" customWidth="1"/>
    <col min="7" max="43" width="2.140625" style="1" customWidth="1"/>
    <col min="44" max="44" width="2.57421875" style="1" customWidth="1"/>
    <col min="45" max="45" width="2.00390625" style="2" customWidth="1"/>
    <col min="46" max="50" width="2.140625" style="2" customWidth="1"/>
    <col min="51" max="16384" width="2.140625" style="1" customWidth="1"/>
  </cols>
  <sheetData>
    <row r="1" spans="3:30" ht="14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3:43" ht="45" customHeight="1">
      <c r="C2" s="156" t="s">
        <v>63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</row>
    <row r="4" spans="1:50" s="13" customFormat="1" ht="14.25">
      <c r="A4" s="152"/>
      <c r="B4" s="152"/>
      <c r="C4" s="163" t="s">
        <v>15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S4" s="15"/>
      <c r="AT4" s="15"/>
      <c r="AU4" s="15"/>
      <c r="AV4" s="15"/>
      <c r="AW4" s="15"/>
      <c r="AX4" s="15"/>
    </row>
    <row r="5" spans="2:50" s="13" customFormat="1" ht="14.25">
      <c r="B5" s="22"/>
      <c r="C5" s="28"/>
      <c r="AS5" s="15"/>
      <c r="AT5" s="15"/>
      <c r="AU5" s="15"/>
      <c r="AV5" s="15"/>
      <c r="AW5" s="15"/>
      <c r="AX5" s="15"/>
    </row>
    <row r="6" spans="45:50" s="13" customFormat="1" ht="6.75" customHeight="1">
      <c r="AS6" s="15"/>
      <c r="AT6" s="15"/>
      <c r="AU6" s="15"/>
      <c r="AV6" s="15"/>
      <c r="AW6" s="15"/>
      <c r="AX6" s="15"/>
    </row>
    <row r="7" spans="4:39" s="33" customFormat="1" ht="12.75" customHeight="1">
      <c r="D7" s="146" t="s">
        <v>9</v>
      </c>
      <c r="E7" s="146"/>
      <c r="F7" s="146"/>
      <c r="G7" s="146" t="s">
        <v>33</v>
      </c>
      <c r="H7" s="146"/>
      <c r="I7" s="146"/>
      <c r="J7" s="146"/>
      <c r="K7" s="34"/>
      <c r="L7" s="29"/>
      <c r="M7" s="165" t="s">
        <v>51</v>
      </c>
      <c r="N7" s="166"/>
      <c r="O7" s="166"/>
      <c r="P7" s="167"/>
      <c r="Q7" s="34"/>
      <c r="R7" s="128" t="s">
        <v>11</v>
      </c>
      <c r="S7" s="129"/>
      <c r="T7" s="129"/>
      <c r="U7" s="130"/>
      <c r="V7" s="29"/>
      <c r="X7" s="128" t="s">
        <v>36</v>
      </c>
      <c r="Y7" s="129"/>
      <c r="Z7" s="129"/>
      <c r="AA7" s="130"/>
      <c r="AH7" s="29"/>
      <c r="AI7" s="29"/>
      <c r="AJ7" s="29"/>
      <c r="AK7" s="29"/>
      <c r="AL7" s="29"/>
      <c r="AM7" s="29"/>
    </row>
    <row r="8" spans="4:39" s="33" customFormat="1" ht="16.5" customHeight="1">
      <c r="D8" s="147"/>
      <c r="E8" s="147"/>
      <c r="F8" s="147"/>
      <c r="G8" s="147"/>
      <c r="H8" s="147"/>
      <c r="I8" s="147"/>
      <c r="J8" s="147"/>
      <c r="K8" s="34"/>
      <c r="L8" s="29"/>
      <c r="M8" s="168"/>
      <c r="N8" s="169"/>
      <c r="O8" s="169"/>
      <c r="P8" s="170"/>
      <c r="Q8" s="34" t="s">
        <v>7</v>
      </c>
      <c r="R8" s="131"/>
      <c r="S8" s="132"/>
      <c r="T8" s="132"/>
      <c r="U8" s="133"/>
      <c r="V8" s="29"/>
      <c r="X8" s="131"/>
      <c r="Y8" s="132"/>
      <c r="Z8" s="132"/>
      <c r="AA8" s="133"/>
      <c r="AH8" s="29"/>
      <c r="AI8" s="29"/>
      <c r="AJ8" s="29"/>
      <c r="AK8" s="29"/>
      <c r="AL8" s="29"/>
      <c r="AM8" s="29"/>
    </row>
    <row r="9" spans="7:39" s="33" customFormat="1" ht="4.5" customHeight="1">
      <c r="G9" s="16"/>
      <c r="H9" s="16"/>
      <c r="I9" s="16"/>
      <c r="J9" s="16"/>
      <c r="K9" s="16"/>
      <c r="AH9" s="29"/>
      <c r="AI9" s="29"/>
      <c r="AJ9" s="29"/>
      <c r="AK9" s="29"/>
      <c r="AL9" s="29"/>
      <c r="AM9" s="29"/>
    </row>
    <row r="10" spans="12:39" s="33" customFormat="1" ht="4.5" customHeight="1">
      <c r="L10" s="35"/>
      <c r="V10" s="36"/>
      <c r="AH10" s="29"/>
      <c r="AI10" s="29"/>
      <c r="AJ10" s="29"/>
      <c r="AK10" s="29"/>
      <c r="AL10" s="29"/>
      <c r="AM10" s="29"/>
    </row>
    <row r="11" spans="4:39" s="33" customFormat="1" ht="19.5" customHeight="1">
      <c r="D11" s="13" t="s">
        <v>60</v>
      </c>
      <c r="E11" s="13"/>
      <c r="F11" s="13"/>
      <c r="G11" s="171" t="s">
        <v>37</v>
      </c>
      <c r="H11" s="171"/>
      <c r="I11" s="171"/>
      <c r="J11" s="171"/>
      <c r="K11" s="16"/>
      <c r="L11" s="37"/>
      <c r="M11" s="137"/>
      <c r="N11" s="138"/>
      <c r="O11" s="138"/>
      <c r="P11" s="139"/>
      <c r="Q11" s="16" t="s">
        <v>7</v>
      </c>
      <c r="R11" s="122">
        <v>6</v>
      </c>
      <c r="S11" s="123"/>
      <c r="T11" s="123"/>
      <c r="U11" s="124"/>
      <c r="V11" s="38"/>
      <c r="W11" s="16" t="s">
        <v>8</v>
      </c>
      <c r="X11" s="125">
        <f>M11*R11</f>
        <v>0</v>
      </c>
      <c r="Y11" s="126"/>
      <c r="Z11" s="126"/>
      <c r="AA11" s="127"/>
      <c r="AH11" s="29"/>
      <c r="AI11" s="29"/>
      <c r="AJ11" s="29"/>
      <c r="AK11" s="29"/>
      <c r="AL11" s="29"/>
      <c r="AM11" s="29"/>
    </row>
    <row r="12" spans="4:39" s="33" customFormat="1" ht="4.5" customHeight="1">
      <c r="D12" s="13"/>
      <c r="E12" s="13"/>
      <c r="F12" s="13"/>
      <c r="G12" s="13"/>
      <c r="H12" s="13"/>
      <c r="I12" s="13"/>
      <c r="J12" s="13"/>
      <c r="L12" s="37"/>
      <c r="M12" s="39"/>
      <c r="N12" s="39"/>
      <c r="O12" s="39"/>
      <c r="P12" s="39"/>
      <c r="R12" s="13"/>
      <c r="S12" s="13"/>
      <c r="T12" s="13"/>
      <c r="U12" s="13"/>
      <c r="V12" s="38"/>
      <c r="X12" s="40"/>
      <c r="Y12" s="40"/>
      <c r="Z12" s="40"/>
      <c r="AA12" s="40"/>
      <c r="AH12" s="29"/>
      <c r="AI12" s="29"/>
      <c r="AJ12" s="29"/>
      <c r="AK12" s="29"/>
      <c r="AL12" s="29"/>
      <c r="AM12" s="29"/>
    </row>
    <row r="13" spans="4:39" s="33" customFormat="1" ht="19.5" customHeight="1">
      <c r="D13" s="13"/>
      <c r="E13" s="13"/>
      <c r="F13" s="13"/>
      <c r="G13" s="171" t="s">
        <v>39</v>
      </c>
      <c r="H13" s="171"/>
      <c r="I13" s="171"/>
      <c r="J13" s="171"/>
      <c r="K13" s="16"/>
      <c r="L13" s="37"/>
      <c r="M13" s="137"/>
      <c r="N13" s="138"/>
      <c r="O13" s="138"/>
      <c r="P13" s="139"/>
      <c r="Q13" s="16" t="s">
        <v>7</v>
      </c>
      <c r="R13" s="122">
        <v>6</v>
      </c>
      <c r="S13" s="123"/>
      <c r="T13" s="123"/>
      <c r="U13" s="124"/>
      <c r="V13" s="38"/>
      <c r="W13" s="16" t="s">
        <v>8</v>
      </c>
      <c r="X13" s="125">
        <f>M13*R13</f>
        <v>0</v>
      </c>
      <c r="Y13" s="126"/>
      <c r="Z13" s="126"/>
      <c r="AA13" s="127"/>
      <c r="AH13" s="29"/>
      <c r="AI13" s="29"/>
      <c r="AJ13" s="29"/>
      <c r="AK13" s="29"/>
      <c r="AL13" s="29"/>
      <c r="AM13" s="29"/>
    </row>
    <row r="14" spans="4:39" s="33" customFormat="1" ht="4.5" customHeight="1">
      <c r="D14" s="13"/>
      <c r="E14" s="13"/>
      <c r="F14" s="13"/>
      <c r="G14" s="13"/>
      <c r="H14" s="13"/>
      <c r="I14" s="13"/>
      <c r="J14" s="13"/>
      <c r="L14" s="37"/>
      <c r="M14" s="39"/>
      <c r="N14" s="39"/>
      <c r="O14" s="39"/>
      <c r="P14" s="39"/>
      <c r="R14" s="13"/>
      <c r="S14" s="13"/>
      <c r="T14" s="13"/>
      <c r="U14" s="13"/>
      <c r="V14" s="38"/>
      <c r="X14" s="40"/>
      <c r="Y14" s="40"/>
      <c r="Z14" s="40"/>
      <c r="AA14" s="40"/>
      <c r="AH14" s="29"/>
      <c r="AI14" s="29"/>
      <c r="AJ14" s="29"/>
      <c r="AK14" s="29"/>
      <c r="AL14" s="29"/>
      <c r="AM14" s="29"/>
    </row>
    <row r="15" spans="4:39" s="33" customFormat="1" ht="19.5" customHeight="1">
      <c r="D15" s="13" t="s">
        <v>0</v>
      </c>
      <c r="E15" s="13"/>
      <c r="F15" s="13"/>
      <c r="G15" s="171" t="s">
        <v>37</v>
      </c>
      <c r="H15" s="171"/>
      <c r="I15" s="171"/>
      <c r="J15" s="171"/>
      <c r="K15" s="16"/>
      <c r="L15" s="37"/>
      <c r="M15" s="137"/>
      <c r="N15" s="138"/>
      <c r="O15" s="138"/>
      <c r="P15" s="139"/>
      <c r="Q15" s="16" t="s">
        <v>7</v>
      </c>
      <c r="R15" s="122">
        <v>6</v>
      </c>
      <c r="S15" s="123"/>
      <c r="T15" s="123"/>
      <c r="U15" s="124"/>
      <c r="V15" s="38"/>
      <c r="W15" s="16" t="s">
        <v>8</v>
      </c>
      <c r="X15" s="125">
        <f>M15*R15</f>
        <v>0</v>
      </c>
      <c r="Y15" s="126"/>
      <c r="Z15" s="126"/>
      <c r="AA15" s="127"/>
      <c r="AH15" s="29"/>
      <c r="AI15" s="29"/>
      <c r="AJ15" s="29"/>
      <c r="AK15" s="29"/>
      <c r="AL15" s="29"/>
      <c r="AM15" s="29"/>
    </row>
    <row r="16" spans="4:39" s="33" customFormat="1" ht="4.5" customHeight="1">
      <c r="D16" s="13"/>
      <c r="E16" s="13"/>
      <c r="F16" s="13"/>
      <c r="G16" s="13"/>
      <c r="H16" s="13"/>
      <c r="I16" s="13"/>
      <c r="J16" s="13"/>
      <c r="L16" s="37"/>
      <c r="M16" s="39"/>
      <c r="N16" s="39"/>
      <c r="O16" s="39"/>
      <c r="P16" s="39"/>
      <c r="R16" s="13"/>
      <c r="S16" s="13"/>
      <c r="T16" s="13"/>
      <c r="U16" s="13"/>
      <c r="V16" s="38"/>
      <c r="X16" s="40"/>
      <c r="Y16" s="40"/>
      <c r="Z16" s="40"/>
      <c r="AA16" s="40"/>
      <c r="AH16" s="29"/>
      <c r="AI16" s="29"/>
      <c r="AJ16" s="29"/>
      <c r="AK16" s="29"/>
      <c r="AL16" s="29"/>
      <c r="AM16" s="29"/>
    </row>
    <row r="17" spans="4:39" s="33" customFormat="1" ht="19.5" customHeight="1">
      <c r="D17" s="13"/>
      <c r="E17" s="13"/>
      <c r="F17" s="13"/>
      <c r="G17" s="171" t="s">
        <v>39</v>
      </c>
      <c r="H17" s="171"/>
      <c r="I17" s="171"/>
      <c r="J17" s="171"/>
      <c r="K17" s="16"/>
      <c r="L17" s="37"/>
      <c r="M17" s="137"/>
      <c r="N17" s="138"/>
      <c r="O17" s="138"/>
      <c r="P17" s="139"/>
      <c r="Q17" s="16" t="s">
        <v>7</v>
      </c>
      <c r="R17" s="122">
        <v>6</v>
      </c>
      <c r="S17" s="123"/>
      <c r="T17" s="123"/>
      <c r="U17" s="124"/>
      <c r="V17" s="38"/>
      <c r="W17" s="16" t="s">
        <v>8</v>
      </c>
      <c r="X17" s="125">
        <f>M17*R17</f>
        <v>0</v>
      </c>
      <c r="Y17" s="126"/>
      <c r="Z17" s="126"/>
      <c r="AA17" s="127"/>
      <c r="AH17" s="29"/>
      <c r="AI17" s="29"/>
      <c r="AJ17" s="29"/>
      <c r="AK17" s="29"/>
      <c r="AL17" s="29"/>
      <c r="AM17" s="29"/>
    </row>
    <row r="18" spans="4:39" s="33" customFormat="1" ht="4.5" customHeight="1">
      <c r="D18" s="13"/>
      <c r="E18" s="13"/>
      <c r="F18" s="13"/>
      <c r="G18" s="13"/>
      <c r="H18" s="13"/>
      <c r="I18" s="13"/>
      <c r="J18" s="13"/>
      <c r="L18" s="37"/>
      <c r="M18" s="39"/>
      <c r="N18" s="39"/>
      <c r="O18" s="39"/>
      <c r="P18" s="39"/>
      <c r="R18" s="13"/>
      <c r="S18" s="13"/>
      <c r="T18" s="13"/>
      <c r="U18" s="13"/>
      <c r="V18" s="38"/>
      <c r="X18" s="40"/>
      <c r="Y18" s="40"/>
      <c r="Z18" s="40"/>
      <c r="AA18" s="40"/>
      <c r="AH18" s="29"/>
      <c r="AI18" s="29"/>
      <c r="AJ18" s="29"/>
      <c r="AK18" s="29"/>
      <c r="AL18" s="29"/>
      <c r="AM18" s="29"/>
    </row>
    <row r="19" spans="4:39" s="33" customFormat="1" ht="19.5" customHeight="1">
      <c r="D19" s="13" t="s">
        <v>1</v>
      </c>
      <c r="E19" s="13"/>
      <c r="F19" s="13"/>
      <c r="G19" s="171" t="s">
        <v>40</v>
      </c>
      <c r="H19" s="171"/>
      <c r="I19" s="171"/>
      <c r="J19" s="171"/>
      <c r="K19" s="16"/>
      <c r="L19" s="37"/>
      <c r="M19" s="137"/>
      <c r="N19" s="138"/>
      <c r="O19" s="138"/>
      <c r="P19" s="139"/>
      <c r="Q19" s="16" t="s">
        <v>7</v>
      </c>
      <c r="R19" s="122">
        <v>9</v>
      </c>
      <c r="S19" s="123"/>
      <c r="T19" s="123"/>
      <c r="U19" s="124"/>
      <c r="V19" s="38"/>
      <c r="W19" s="16" t="s">
        <v>8</v>
      </c>
      <c r="X19" s="125">
        <f>M19*R19</f>
        <v>0</v>
      </c>
      <c r="Y19" s="126"/>
      <c r="Z19" s="126"/>
      <c r="AA19" s="127"/>
      <c r="AH19" s="29"/>
      <c r="AI19" s="29"/>
      <c r="AJ19" s="29"/>
      <c r="AK19" s="29"/>
      <c r="AL19" s="29"/>
      <c r="AM19" s="29"/>
    </row>
    <row r="20" spans="4:39" s="33" customFormat="1" ht="4.5" customHeight="1">
      <c r="D20" s="13"/>
      <c r="E20" s="13"/>
      <c r="F20" s="13"/>
      <c r="G20" s="13"/>
      <c r="H20" s="13"/>
      <c r="I20" s="13"/>
      <c r="J20" s="13"/>
      <c r="L20" s="37"/>
      <c r="M20" s="39"/>
      <c r="N20" s="39"/>
      <c r="O20" s="39"/>
      <c r="P20" s="39"/>
      <c r="R20" s="13"/>
      <c r="S20" s="13"/>
      <c r="T20" s="13"/>
      <c r="U20" s="13"/>
      <c r="V20" s="38"/>
      <c r="X20" s="40"/>
      <c r="Y20" s="40"/>
      <c r="Z20" s="40"/>
      <c r="AA20" s="40"/>
      <c r="AH20" s="29"/>
      <c r="AI20" s="29"/>
      <c r="AJ20" s="29"/>
      <c r="AK20" s="29"/>
      <c r="AL20" s="29"/>
      <c r="AM20" s="29"/>
    </row>
    <row r="21" spans="4:39" s="33" customFormat="1" ht="19.5" customHeight="1">
      <c r="D21" s="13"/>
      <c r="E21" s="13"/>
      <c r="F21" s="13"/>
      <c r="G21" s="171" t="s">
        <v>41</v>
      </c>
      <c r="H21" s="171"/>
      <c r="I21" s="171"/>
      <c r="J21" s="171"/>
      <c r="K21" s="16"/>
      <c r="L21" s="37"/>
      <c r="M21" s="137"/>
      <c r="N21" s="138"/>
      <c r="O21" s="138"/>
      <c r="P21" s="139"/>
      <c r="Q21" s="16" t="s">
        <v>7</v>
      </c>
      <c r="R21" s="122">
        <v>9</v>
      </c>
      <c r="S21" s="123"/>
      <c r="T21" s="123"/>
      <c r="U21" s="124"/>
      <c r="V21" s="38"/>
      <c r="W21" s="16" t="s">
        <v>8</v>
      </c>
      <c r="X21" s="125">
        <f>M21*R21</f>
        <v>0</v>
      </c>
      <c r="Y21" s="126"/>
      <c r="Z21" s="126"/>
      <c r="AA21" s="127"/>
      <c r="AH21" s="29"/>
      <c r="AI21" s="29"/>
      <c r="AJ21" s="29"/>
      <c r="AK21" s="29"/>
      <c r="AL21" s="29"/>
      <c r="AM21" s="29"/>
    </row>
    <row r="22" spans="4:39" s="33" customFormat="1" ht="4.5" customHeight="1">
      <c r="D22" s="13"/>
      <c r="E22" s="13"/>
      <c r="F22" s="13"/>
      <c r="G22" s="13"/>
      <c r="H22" s="13"/>
      <c r="I22" s="13"/>
      <c r="J22" s="13"/>
      <c r="L22" s="37"/>
      <c r="M22" s="39"/>
      <c r="N22" s="39"/>
      <c r="O22" s="39"/>
      <c r="P22" s="39"/>
      <c r="R22" s="13"/>
      <c r="S22" s="13"/>
      <c r="T22" s="13"/>
      <c r="U22" s="13"/>
      <c r="V22" s="38"/>
      <c r="X22" s="40"/>
      <c r="Y22" s="40"/>
      <c r="Z22" s="40"/>
      <c r="AA22" s="40"/>
      <c r="AH22" s="29"/>
      <c r="AI22" s="29"/>
      <c r="AJ22" s="29"/>
      <c r="AK22" s="29"/>
      <c r="AL22" s="29"/>
      <c r="AM22" s="29"/>
    </row>
    <row r="23" spans="4:39" s="33" customFormat="1" ht="19.5" customHeight="1">
      <c r="D23" s="13"/>
      <c r="E23" s="13"/>
      <c r="F23" s="13"/>
      <c r="G23" s="171" t="s">
        <v>42</v>
      </c>
      <c r="H23" s="171"/>
      <c r="I23" s="171"/>
      <c r="J23" s="171"/>
      <c r="K23" s="16"/>
      <c r="L23" s="37"/>
      <c r="M23" s="137"/>
      <c r="N23" s="138"/>
      <c r="O23" s="138"/>
      <c r="P23" s="139"/>
      <c r="Q23" s="16" t="s">
        <v>7</v>
      </c>
      <c r="R23" s="122">
        <v>7</v>
      </c>
      <c r="S23" s="123"/>
      <c r="T23" s="123"/>
      <c r="U23" s="124"/>
      <c r="V23" s="38"/>
      <c r="W23" s="16" t="s">
        <v>8</v>
      </c>
      <c r="X23" s="125">
        <f>M23*R23</f>
        <v>0</v>
      </c>
      <c r="Y23" s="126"/>
      <c r="Z23" s="126"/>
      <c r="AA23" s="127"/>
      <c r="AH23" s="29"/>
      <c r="AI23" s="29"/>
      <c r="AJ23" s="29"/>
      <c r="AK23" s="29"/>
      <c r="AL23" s="29"/>
      <c r="AM23" s="29"/>
    </row>
    <row r="24" spans="4:39" s="33" customFormat="1" ht="4.5" customHeight="1">
      <c r="D24" s="13"/>
      <c r="E24" s="13"/>
      <c r="F24" s="13"/>
      <c r="G24" s="13"/>
      <c r="H24" s="13"/>
      <c r="I24" s="13"/>
      <c r="J24" s="13"/>
      <c r="L24" s="37"/>
      <c r="M24" s="39"/>
      <c r="N24" s="39"/>
      <c r="O24" s="39"/>
      <c r="P24" s="39"/>
      <c r="R24" s="13"/>
      <c r="S24" s="13"/>
      <c r="T24" s="13"/>
      <c r="U24" s="13"/>
      <c r="V24" s="38"/>
      <c r="X24" s="40"/>
      <c r="Y24" s="40"/>
      <c r="Z24" s="40"/>
      <c r="AA24" s="40"/>
      <c r="AH24" s="29"/>
      <c r="AI24" s="29"/>
      <c r="AJ24" s="29"/>
      <c r="AK24" s="29"/>
      <c r="AL24" s="29"/>
      <c r="AM24" s="29"/>
    </row>
    <row r="25" spans="4:39" s="33" customFormat="1" ht="19.5" customHeight="1">
      <c r="D25" s="13" t="s">
        <v>2</v>
      </c>
      <c r="E25" s="13"/>
      <c r="F25" s="13"/>
      <c r="G25" s="171" t="s">
        <v>40</v>
      </c>
      <c r="H25" s="171"/>
      <c r="I25" s="171"/>
      <c r="J25" s="171"/>
      <c r="K25" s="16"/>
      <c r="L25" s="37"/>
      <c r="M25" s="137"/>
      <c r="N25" s="138"/>
      <c r="O25" s="138"/>
      <c r="P25" s="139"/>
      <c r="Q25" s="16" t="s">
        <v>7</v>
      </c>
      <c r="R25" s="122">
        <v>6</v>
      </c>
      <c r="S25" s="123"/>
      <c r="T25" s="123"/>
      <c r="U25" s="124"/>
      <c r="V25" s="38"/>
      <c r="W25" s="16" t="s">
        <v>8</v>
      </c>
      <c r="X25" s="125">
        <f>M25*R25</f>
        <v>0</v>
      </c>
      <c r="Y25" s="126"/>
      <c r="Z25" s="126"/>
      <c r="AA25" s="127"/>
      <c r="AH25" s="29"/>
      <c r="AI25" s="29"/>
      <c r="AJ25" s="29"/>
      <c r="AK25" s="29"/>
      <c r="AL25" s="29"/>
      <c r="AM25" s="29"/>
    </row>
    <row r="26" spans="4:39" s="33" customFormat="1" ht="4.5" customHeight="1">
      <c r="D26" s="13"/>
      <c r="E26" s="13"/>
      <c r="F26" s="13"/>
      <c r="G26" s="13"/>
      <c r="H26" s="13"/>
      <c r="I26" s="13"/>
      <c r="J26" s="13"/>
      <c r="L26" s="37"/>
      <c r="M26" s="39"/>
      <c r="N26" s="39"/>
      <c r="O26" s="39"/>
      <c r="P26" s="39"/>
      <c r="R26" s="13"/>
      <c r="S26" s="13"/>
      <c r="T26" s="13"/>
      <c r="U26" s="13"/>
      <c r="V26" s="38"/>
      <c r="X26" s="40"/>
      <c r="Y26" s="40"/>
      <c r="Z26" s="40"/>
      <c r="AA26" s="40"/>
      <c r="AH26" s="29"/>
      <c r="AI26" s="29"/>
      <c r="AJ26" s="29"/>
      <c r="AK26" s="29"/>
      <c r="AL26" s="29"/>
      <c r="AM26" s="29"/>
    </row>
    <row r="27" spans="4:39" s="33" customFormat="1" ht="19.5" customHeight="1">
      <c r="D27" s="13"/>
      <c r="E27" s="13"/>
      <c r="F27" s="13"/>
      <c r="G27" s="171" t="s">
        <v>39</v>
      </c>
      <c r="H27" s="171"/>
      <c r="I27" s="171"/>
      <c r="J27" s="171"/>
      <c r="K27" s="16"/>
      <c r="L27" s="37"/>
      <c r="M27" s="137"/>
      <c r="N27" s="138"/>
      <c r="O27" s="138"/>
      <c r="P27" s="139"/>
      <c r="Q27" s="16" t="s">
        <v>7</v>
      </c>
      <c r="R27" s="122">
        <v>6</v>
      </c>
      <c r="S27" s="123"/>
      <c r="T27" s="123"/>
      <c r="U27" s="124"/>
      <c r="V27" s="38"/>
      <c r="W27" s="16" t="s">
        <v>8</v>
      </c>
      <c r="X27" s="125">
        <f>M27*R27</f>
        <v>0</v>
      </c>
      <c r="Y27" s="126"/>
      <c r="Z27" s="126"/>
      <c r="AA27" s="127"/>
      <c r="AH27" s="29"/>
      <c r="AI27" s="29"/>
      <c r="AJ27" s="29"/>
      <c r="AK27" s="29"/>
      <c r="AL27" s="29"/>
      <c r="AM27" s="29"/>
    </row>
    <row r="28" spans="4:39" s="33" customFormat="1" ht="4.5" customHeight="1">
      <c r="D28" s="13"/>
      <c r="E28" s="13"/>
      <c r="F28" s="13"/>
      <c r="G28" s="13"/>
      <c r="H28" s="13"/>
      <c r="I28" s="13"/>
      <c r="J28" s="13"/>
      <c r="L28" s="37"/>
      <c r="M28" s="39"/>
      <c r="N28" s="39"/>
      <c r="O28" s="39"/>
      <c r="P28" s="39"/>
      <c r="R28" s="13"/>
      <c r="S28" s="13"/>
      <c r="T28" s="13"/>
      <c r="U28" s="13"/>
      <c r="V28" s="38"/>
      <c r="X28" s="40"/>
      <c r="Y28" s="40"/>
      <c r="Z28" s="40"/>
      <c r="AA28" s="40"/>
      <c r="AH28" s="29"/>
      <c r="AI28" s="29"/>
      <c r="AJ28" s="29"/>
      <c r="AK28" s="29"/>
      <c r="AL28" s="29"/>
      <c r="AM28" s="29"/>
    </row>
    <row r="29" spans="4:39" s="33" customFormat="1" ht="19.5" customHeight="1">
      <c r="D29" s="13" t="s">
        <v>3</v>
      </c>
      <c r="E29" s="13"/>
      <c r="F29" s="13"/>
      <c r="G29" s="171" t="s">
        <v>40</v>
      </c>
      <c r="H29" s="171"/>
      <c r="I29" s="171"/>
      <c r="J29" s="171"/>
      <c r="K29" s="16"/>
      <c r="L29" s="37"/>
      <c r="M29" s="137"/>
      <c r="N29" s="138"/>
      <c r="O29" s="138"/>
      <c r="P29" s="139"/>
      <c r="Q29" s="16" t="s">
        <v>7</v>
      </c>
      <c r="R29" s="122">
        <v>9</v>
      </c>
      <c r="S29" s="123"/>
      <c r="T29" s="123"/>
      <c r="U29" s="124"/>
      <c r="V29" s="38"/>
      <c r="W29" s="16" t="s">
        <v>8</v>
      </c>
      <c r="X29" s="125">
        <f>M29*R29</f>
        <v>0</v>
      </c>
      <c r="Y29" s="126"/>
      <c r="Z29" s="126"/>
      <c r="AA29" s="127"/>
      <c r="AH29" s="29"/>
      <c r="AI29" s="29"/>
      <c r="AJ29" s="29"/>
      <c r="AK29" s="29"/>
      <c r="AL29" s="29"/>
      <c r="AM29" s="29"/>
    </row>
    <row r="30" spans="4:39" s="33" customFormat="1" ht="4.5" customHeight="1">
      <c r="D30" s="13"/>
      <c r="E30" s="13"/>
      <c r="F30" s="13"/>
      <c r="G30" s="13"/>
      <c r="H30" s="13"/>
      <c r="I30" s="13"/>
      <c r="J30" s="13"/>
      <c r="L30" s="37"/>
      <c r="M30" s="39"/>
      <c r="N30" s="39"/>
      <c r="O30" s="39"/>
      <c r="P30" s="39"/>
      <c r="R30" s="13"/>
      <c r="S30" s="13"/>
      <c r="T30" s="13"/>
      <c r="U30" s="13"/>
      <c r="V30" s="38"/>
      <c r="X30" s="40"/>
      <c r="Y30" s="40"/>
      <c r="Z30" s="40"/>
      <c r="AA30" s="40"/>
      <c r="AH30" s="29"/>
      <c r="AI30" s="29"/>
      <c r="AJ30" s="29"/>
      <c r="AK30" s="29"/>
      <c r="AL30" s="29"/>
      <c r="AM30" s="29"/>
    </row>
    <row r="31" spans="4:39" s="33" customFormat="1" ht="19.5" customHeight="1">
      <c r="D31" s="13"/>
      <c r="E31" s="13"/>
      <c r="F31" s="13"/>
      <c r="G31" s="171" t="s">
        <v>39</v>
      </c>
      <c r="H31" s="171"/>
      <c r="I31" s="171"/>
      <c r="J31" s="171"/>
      <c r="K31" s="16"/>
      <c r="L31" s="37"/>
      <c r="M31" s="137"/>
      <c r="N31" s="138"/>
      <c r="O31" s="138"/>
      <c r="P31" s="139"/>
      <c r="Q31" s="16" t="s">
        <v>7</v>
      </c>
      <c r="R31" s="122">
        <v>9</v>
      </c>
      <c r="S31" s="123"/>
      <c r="T31" s="123"/>
      <c r="U31" s="124"/>
      <c r="V31" s="38"/>
      <c r="W31" s="16" t="s">
        <v>8</v>
      </c>
      <c r="X31" s="125">
        <f>M31*R31</f>
        <v>0</v>
      </c>
      <c r="Y31" s="126"/>
      <c r="Z31" s="126"/>
      <c r="AA31" s="127"/>
      <c r="AH31" s="29"/>
      <c r="AI31" s="29"/>
      <c r="AJ31" s="29"/>
      <c r="AK31" s="29"/>
      <c r="AL31" s="29"/>
      <c r="AM31" s="29"/>
    </row>
    <row r="32" spans="4:39" s="33" customFormat="1" ht="4.5" customHeight="1">
      <c r="D32" s="13"/>
      <c r="E32" s="13"/>
      <c r="F32" s="13"/>
      <c r="G32" s="13"/>
      <c r="H32" s="13"/>
      <c r="I32" s="13"/>
      <c r="J32" s="13"/>
      <c r="L32" s="37"/>
      <c r="M32" s="39"/>
      <c r="N32" s="39"/>
      <c r="O32" s="39"/>
      <c r="P32" s="39"/>
      <c r="R32" s="13"/>
      <c r="S32" s="13"/>
      <c r="T32" s="13"/>
      <c r="U32" s="13"/>
      <c r="V32" s="38"/>
      <c r="X32" s="40"/>
      <c r="Y32" s="40"/>
      <c r="Z32" s="40"/>
      <c r="AA32" s="40"/>
      <c r="AH32" s="29"/>
      <c r="AI32" s="29"/>
      <c r="AJ32" s="29"/>
      <c r="AK32" s="29"/>
      <c r="AL32" s="29"/>
      <c r="AM32" s="29"/>
    </row>
    <row r="33" spans="4:39" s="33" customFormat="1" ht="19.5" customHeight="1">
      <c r="D33" s="13" t="s">
        <v>4</v>
      </c>
      <c r="E33" s="13"/>
      <c r="F33" s="13"/>
      <c r="G33" s="171" t="s">
        <v>40</v>
      </c>
      <c r="H33" s="171"/>
      <c r="I33" s="171"/>
      <c r="J33" s="171"/>
      <c r="K33" s="16"/>
      <c r="L33" s="37"/>
      <c r="M33" s="137"/>
      <c r="N33" s="138"/>
      <c r="O33" s="138"/>
      <c r="P33" s="139"/>
      <c r="Q33" s="16" t="s">
        <v>7</v>
      </c>
      <c r="R33" s="122">
        <v>7</v>
      </c>
      <c r="S33" s="123"/>
      <c r="T33" s="123"/>
      <c r="U33" s="124"/>
      <c r="V33" s="38"/>
      <c r="W33" s="16" t="s">
        <v>8</v>
      </c>
      <c r="X33" s="125">
        <f>M33*R33</f>
        <v>0</v>
      </c>
      <c r="Y33" s="126"/>
      <c r="Z33" s="126"/>
      <c r="AA33" s="127"/>
      <c r="AH33" s="29"/>
      <c r="AI33" s="29"/>
      <c r="AJ33" s="29"/>
      <c r="AK33" s="29"/>
      <c r="AL33" s="29"/>
      <c r="AM33" s="29"/>
    </row>
    <row r="34" spans="4:39" s="33" customFormat="1" ht="4.5" customHeight="1">
      <c r="D34" s="13"/>
      <c r="E34" s="13"/>
      <c r="F34" s="13"/>
      <c r="G34" s="13"/>
      <c r="H34" s="13"/>
      <c r="I34" s="13"/>
      <c r="J34" s="13"/>
      <c r="L34" s="37"/>
      <c r="M34" s="39"/>
      <c r="N34" s="39"/>
      <c r="O34" s="39"/>
      <c r="P34" s="39"/>
      <c r="R34" s="13"/>
      <c r="S34" s="13"/>
      <c r="T34" s="13"/>
      <c r="U34" s="13"/>
      <c r="V34" s="38"/>
      <c r="X34" s="40"/>
      <c r="Y34" s="40"/>
      <c r="Z34" s="40"/>
      <c r="AA34" s="40"/>
      <c r="AH34" s="29"/>
      <c r="AI34" s="29"/>
      <c r="AJ34" s="29"/>
      <c r="AK34" s="29"/>
      <c r="AL34" s="29"/>
      <c r="AM34" s="29"/>
    </row>
    <row r="35" spans="4:39" s="33" customFormat="1" ht="19.5" customHeight="1">
      <c r="D35" s="13"/>
      <c r="E35" s="13"/>
      <c r="F35" s="13"/>
      <c r="G35" s="171" t="s">
        <v>39</v>
      </c>
      <c r="H35" s="171"/>
      <c r="I35" s="171"/>
      <c r="J35" s="171"/>
      <c r="K35" s="16"/>
      <c r="L35" s="37"/>
      <c r="M35" s="137"/>
      <c r="N35" s="138"/>
      <c r="O35" s="138"/>
      <c r="P35" s="139"/>
      <c r="Q35" s="16" t="s">
        <v>7</v>
      </c>
      <c r="R35" s="122">
        <v>7</v>
      </c>
      <c r="S35" s="123"/>
      <c r="T35" s="123"/>
      <c r="U35" s="124"/>
      <c r="V35" s="38"/>
      <c r="W35" s="16" t="s">
        <v>8</v>
      </c>
      <c r="X35" s="125">
        <f>M35*R35</f>
        <v>0</v>
      </c>
      <c r="Y35" s="126"/>
      <c r="Z35" s="126"/>
      <c r="AA35" s="127"/>
      <c r="AH35" s="29"/>
      <c r="AI35" s="29"/>
      <c r="AJ35" s="29"/>
      <c r="AK35" s="29"/>
      <c r="AL35" s="29"/>
      <c r="AM35" s="29"/>
    </row>
    <row r="36" spans="4:39" s="33" customFormat="1" ht="4.5" customHeight="1">
      <c r="D36" s="13"/>
      <c r="E36" s="13"/>
      <c r="F36" s="13"/>
      <c r="G36" s="13"/>
      <c r="H36" s="13"/>
      <c r="I36" s="13"/>
      <c r="J36" s="13"/>
      <c r="L36" s="37"/>
      <c r="M36" s="39"/>
      <c r="N36" s="39"/>
      <c r="O36" s="39"/>
      <c r="P36" s="39"/>
      <c r="R36" s="13"/>
      <c r="S36" s="13"/>
      <c r="T36" s="13"/>
      <c r="U36" s="13"/>
      <c r="V36" s="38"/>
      <c r="X36" s="40"/>
      <c r="Y36" s="40"/>
      <c r="Z36" s="40"/>
      <c r="AA36" s="40"/>
      <c r="AH36" s="29"/>
      <c r="AI36" s="29"/>
      <c r="AJ36" s="29"/>
      <c r="AK36" s="29"/>
      <c r="AL36" s="29"/>
      <c r="AM36" s="29"/>
    </row>
    <row r="37" spans="4:39" s="33" customFormat="1" ht="19.5" customHeight="1">
      <c r="D37" s="13" t="s">
        <v>5</v>
      </c>
      <c r="E37" s="13"/>
      <c r="F37" s="13"/>
      <c r="G37" s="171" t="s">
        <v>40</v>
      </c>
      <c r="H37" s="171"/>
      <c r="I37" s="171"/>
      <c r="J37" s="171"/>
      <c r="K37" s="16"/>
      <c r="L37" s="37"/>
      <c r="M37" s="137"/>
      <c r="N37" s="138"/>
      <c r="O37" s="138"/>
      <c r="P37" s="139"/>
      <c r="Q37" s="16" t="s">
        <v>7</v>
      </c>
      <c r="R37" s="122">
        <v>7</v>
      </c>
      <c r="S37" s="123"/>
      <c r="T37" s="123"/>
      <c r="U37" s="124"/>
      <c r="V37" s="38"/>
      <c r="W37" s="16" t="s">
        <v>8</v>
      </c>
      <c r="X37" s="125">
        <f>M37*R37</f>
        <v>0</v>
      </c>
      <c r="Y37" s="126"/>
      <c r="Z37" s="126"/>
      <c r="AA37" s="127"/>
      <c r="AH37" s="29"/>
      <c r="AI37" s="29"/>
      <c r="AJ37" s="29"/>
      <c r="AK37" s="29"/>
      <c r="AL37" s="29"/>
      <c r="AM37" s="29"/>
    </row>
    <row r="38" spans="4:39" s="33" customFormat="1" ht="4.5" customHeight="1">
      <c r="D38" s="13"/>
      <c r="E38" s="13"/>
      <c r="F38" s="13"/>
      <c r="G38" s="13"/>
      <c r="H38" s="13"/>
      <c r="I38" s="13"/>
      <c r="J38" s="13"/>
      <c r="L38" s="37"/>
      <c r="M38" s="39"/>
      <c r="N38" s="39"/>
      <c r="O38" s="39"/>
      <c r="P38" s="39"/>
      <c r="R38" s="13"/>
      <c r="S38" s="13"/>
      <c r="T38" s="13"/>
      <c r="U38" s="13"/>
      <c r="V38" s="38"/>
      <c r="X38" s="40"/>
      <c r="Y38" s="40"/>
      <c r="Z38" s="40"/>
      <c r="AA38" s="40"/>
      <c r="AH38" s="29"/>
      <c r="AI38" s="29"/>
      <c r="AJ38" s="29"/>
      <c r="AK38" s="29"/>
      <c r="AL38" s="29"/>
      <c r="AM38" s="29"/>
    </row>
    <row r="39" spans="4:39" s="33" customFormat="1" ht="19.5" customHeight="1">
      <c r="D39" s="13"/>
      <c r="E39" s="13"/>
      <c r="F39" s="13"/>
      <c r="G39" s="171" t="s">
        <v>39</v>
      </c>
      <c r="H39" s="171"/>
      <c r="I39" s="171"/>
      <c r="J39" s="171"/>
      <c r="K39" s="16"/>
      <c r="L39" s="37"/>
      <c r="M39" s="137"/>
      <c r="N39" s="138"/>
      <c r="O39" s="138"/>
      <c r="P39" s="139"/>
      <c r="Q39" s="16" t="s">
        <v>7</v>
      </c>
      <c r="R39" s="122">
        <v>7</v>
      </c>
      <c r="S39" s="123"/>
      <c r="T39" s="123"/>
      <c r="U39" s="124"/>
      <c r="V39" s="38"/>
      <c r="W39" s="16" t="s">
        <v>8</v>
      </c>
      <c r="X39" s="125">
        <f>M39*R39</f>
        <v>0</v>
      </c>
      <c r="Y39" s="126"/>
      <c r="Z39" s="126"/>
      <c r="AA39" s="127"/>
      <c r="AH39" s="29"/>
      <c r="AI39" s="29"/>
      <c r="AJ39" s="29"/>
      <c r="AK39" s="29"/>
      <c r="AL39" s="29"/>
      <c r="AM39" s="29"/>
    </row>
    <row r="40" spans="4:39" s="33" customFormat="1" ht="4.5" customHeight="1">
      <c r="D40" s="13"/>
      <c r="E40" s="13"/>
      <c r="F40" s="13"/>
      <c r="G40" s="13"/>
      <c r="H40" s="13"/>
      <c r="I40" s="13"/>
      <c r="J40" s="13"/>
      <c r="L40" s="37"/>
      <c r="R40" s="13"/>
      <c r="S40" s="13"/>
      <c r="T40" s="13"/>
      <c r="U40" s="13"/>
      <c r="V40" s="38"/>
      <c r="X40" s="40"/>
      <c r="Y40" s="40"/>
      <c r="Z40" s="40"/>
      <c r="AA40" s="40"/>
      <c r="AH40" s="29"/>
      <c r="AI40" s="29"/>
      <c r="AJ40" s="29"/>
      <c r="AK40" s="29"/>
      <c r="AL40" s="29"/>
      <c r="AM40" s="29"/>
    </row>
    <row r="41" spans="4:39" s="33" customFormat="1" ht="19.5" customHeight="1">
      <c r="D41" s="13" t="s">
        <v>43</v>
      </c>
      <c r="E41" s="13"/>
      <c r="F41" s="13"/>
      <c r="G41" s="171" t="s">
        <v>37</v>
      </c>
      <c r="H41" s="171"/>
      <c r="I41" s="171"/>
      <c r="J41" s="171"/>
      <c r="K41" s="16"/>
      <c r="L41" s="37"/>
      <c r="M41" s="137"/>
      <c r="N41" s="138"/>
      <c r="O41" s="138"/>
      <c r="P41" s="139"/>
      <c r="Q41" s="16" t="s">
        <v>7</v>
      </c>
      <c r="R41" s="122">
        <v>6</v>
      </c>
      <c r="S41" s="123"/>
      <c r="T41" s="123"/>
      <c r="U41" s="124"/>
      <c r="V41" s="38"/>
      <c r="W41" s="16" t="s">
        <v>8</v>
      </c>
      <c r="X41" s="125">
        <f>M41*R41</f>
        <v>0</v>
      </c>
      <c r="Y41" s="126"/>
      <c r="Z41" s="126"/>
      <c r="AA41" s="127"/>
      <c r="AH41" s="29"/>
      <c r="AI41" s="29"/>
      <c r="AJ41" s="29"/>
      <c r="AK41" s="29"/>
      <c r="AL41" s="29"/>
      <c r="AM41" s="29"/>
    </row>
    <row r="42" spans="4:39" s="33" customFormat="1" ht="4.5" customHeight="1">
      <c r="D42" s="13"/>
      <c r="E42" s="13"/>
      <c r="F42" s="13"/>
      <c r="G42" s="13"/>
      <c r="H42" s="13"/>
      <c r="I42" s="13"/>
      <c r="J42" s="13"/>
      <c r="L42" s="37"/>
      <c r="M42" s="39"/>
      <c r="N42" s="39"/>
      <c r="O42" s="39"/>
      <c r="P42" s="39"/>
      <c r="R42" s="13"/>
      <c r="S42" s="13"/>
      <c r="T42" s="13"/>
      <c r="U42" s="13"/>
      <c r="V42" s="38"/>
      <c r="X42" s="40"/>
      <c r="Y42" s="40"/>
      <c r="Z42" s="40"/>
      <c r="AA42" s="40"/>
      <c r="AH42" s="29"/>
      <c r="AI42" s="29"/>
      <c r="AJ42" s="29"/>
      <c r="AK42" s="29"/>
      <c r="AL42" s="29"/>
      <c r="AM42" s="29"/>
    </row>
    <row r="43" spans="4:39" s="33" customFormat="1" ht="19.5" customHeight="1">
      <c r="D43" s="13" t="s">
        <v>58</v>
      </c>
      <c r="E43" s="13"/>
      <c r="F43" s="13"/>
      <c r="G43" s="171" t="s">
        <v>40</v>
      </c>
      <c r="H43" s="171"/>
      <c r="I43" s="171"/>
      <c r="J43" s="171"/>
      <c r="K43" s="16"/>
      <c r="L43" s="37"/>
      <c r="M43" s="137"/>
      <c r="N43" s="138"/>
      <c r="O43" s="138"/>
      <c r="P43" s="139"/>
      <c r="Q43" s="16" t="s">
        <v>7</v>
      </c>
      <c r="R43" s="122">
        <v>6</v>
      </c>
      <c r="S43" s="123"/>
      <c r="T43" s="123"/>
      <c r="U43" s="124"/>
      <c r="V43" s="38"/>
      <c r="W43" s="16" t="s">
        <v>8</v>
      </c>
      <c r="X43" s="125">
        <f>M43*R43</f>
        <v>0</v>
      </c>
      <c r="Y43" s="126"/>
      <c r="Z43" s="126"/>
      <c r="AA43" s="127"/>
      <c r="AH43" s="29"/>
      <c r="AI43" s="29"/>
      <c r="AJ43" s="29"/>
      <c r="AK43" s="29"/>
      <c r="AL43" s="29"/>
      <c r="AM43" s="29"/>
    </row>
    <row r="44" spans="4:39" s="33" customFormat="1" ht="4.5" customHeight="1">
      <c r="D44" s="13"/>
      <c r="E44" s="13"/>
      <c r="F44" s="13"/>
      <c r="G44" s="13"/>
      <c r="H44" s="13"/>
      <c r="I44" s="13"/>
      <c r="J44" s="13"/>
      <c r="L44" s="37"/>
      <c r="M44" s="39"/>
      <c r="N44" s="39"/>
      <c r="O44" s="39"/>
      <c r="P44" s="39"/>
      <c r="R44" s="13"/>
      <c r="S44" s="13"/>
      <c r="T44" s="13"/>
      <c r="U44" s="13"/>
      <c r="V44" s="38"/>
      <c r="X44" s="40"/>
      <c r="Y44" s="40"/>
      <c r="Z44" s="40"/>
      <c r="AA44" s="40"/>
      <c r="AH44" s="29"/>
      <c r="AI44" s="29"/>
      <c r="AJ44" s="29"/>
      <c r="AK44" s="29"/>
      <c r="AL44" s="29"/>
      <c r="AM44" s="29"/>
    </row>
    <row r="45" spans="4:39" s="33" customFormat="1" ht="19.5" customHeight="1">
      <c r="D45" s="13"/>
      <c r="E45" s="13"/>
      <c r="F45" s="13"/>
      <c r="G45" s="171" t="s">
        <v>39</v>
      </c>
      <c r="H45" s="171"/>
      <c r="I45" s="171"/>
      <c r="J45" s="171"/>
      <c r="K45" s="16"/>
      <c r="L45" s="37"/>
      <c r="M45" s="137"/>
      <c r="N45" s="138"/>
      <c r="O45" s="138"/>
      <c r="P45" s="139"/>
      <c r="Q45" s="16" t="s">
        <v>7</v>
      </c>
      <c r="R45" s="122">
        <v>6</v>
      </c>
      <c r="S45" s="123"/>
      <c r="T45" s="123"/>
      <c r="U45" s="124"/>
      <c r="V45" s="38"/>
      <c r="W45" s="16" t="s">
        <v>8</v>
      </c>
      <c r="X45" s="125">
        <f>M45*R45</f>
        <v>0</v>
      </c>
      <c r="Y45" s="126"/>
      <c r="Z45" s="126"/>
      <c r="AA45" s="127"/>
      <c r="AH45" s="29"/>
      <c r="AI45" s="29"/>
      <c r="AJ45" s="29"/>
      <c r="AK45" s="29"/>
      <c r="AL45" s="29"/>
      <c r="AM45" s="29"/>
    </row>
    <row r="46" spans="12:39" s="33" customFormat="1" ht="4.5" customHeight="1">
      <c r="L46" s="37"/>
      <c r="M46" s="39"/>
      <c r="N46" s="39"/>
      <c r="O46" s="39"/>
      <c r="P46" s="39"/>
      <c r="R46" s="13"/>
      <c r="S46" s="13"/>
      <c r="T46" s="13"/>
      <c r="U46" s="13"/>
      <c r="V46" s="38"/>
      <c r="X46" s="40"/>
      <c r="Y46" s="40"/>
      <c r="Z46" s="40"/>
      <c r="AA46" s="40"/>
      <c r="AH46" s="29"/>
      <c r="AI46" s="29"/>
      <c r="AJ46" s="29"/>
      <c r="AK46" s="29"/>
      <c r="AL46" s="29"/>
      <c r="AM46" s="29"/>
    </row>
    <row r="47" spans="4:39" s="33" customFormat="1" ht="19.5" customHeight="1">
      <c r="D47" s="13" t="s">
        <v>27</v>
      </c>
      <c r="L47" s="37"/>
      <c r="M47" s="137"/>
      <c r="N47" s="138"/>
      <c r="O47" s="138"/>
      <c r="P47" s="139"/>
      <c r="Q47" s="16" t="s">
        <v>7</v>
      </c>
      <c r="R47" s="122">
        <v>7</v>
      </c>
      <c r="S47" s="123"/>
      <c r="T47" s="123"/>
      <c r="U47" s="124"/>
      <c r="V47" s="38"/>
      <c r="W47" s="16" t="s">
        <v>8</v>
      </c>
      <c r="X47" s="125">
        <f>M47*R47</f>
        <v>0</v>
      </c>
      <c r="Y47" s="126"/>
      <c r="Z47" s="126"/>
      <c r="AA47" s="127"/>
      <c r="AH47" s="29"/>
      <c r="AI47" s="29"/>
      <c r="AJ47" s="29"/>
      <c r="AK47" s="29"/>
      <c r="AL47" s="29"/>
      <c r="AM47" s="29"/>
    </row>
    <row r="48" spans="12:39" s="33" customFormat="1" ht="4.5" customHeight="1" thickBot="1">
      <c r="L48" s="41"/>
      <c r="V48" s="42"/>
      <c r="X48" s="43"/>
      <c r="Y48" s="43"/>
      <c r="Z48" s="43"/>
      <c r="AA48" s="43"/>
      <c r="AH48" s="29"/>
      <c r="AI48" s="29"/>
      <c r="AJ48" s="29"/>
      <c r="AK48" s="29"/>
      <c r="AL48" s="29"/>
      <c r="AM48" s="29"/>
    </row>
    <row r="49" spans="45:50" s="33" customFormat="1" ht="4.5" customHeight="1">
      <c r="AS49" s="29"/>
      <c r="AT49" s="29"/>
      <c r="AU49" s="29"/>
      <c r="AV49" s="29"/>
      <c r="AW49" s="29"/>
      <c r="AX49" s="29"/>
    </row>
    <row r="50" spans="4:39" s="33" customFormat="1" ht="19.5" customHeight="1">
      <c r="D50" s="33" t="s">
        <v>47</v>
      </c>
      <c r="M50" s="137">
        <f>SUM(M11:P47)</f>
        <v>0</v>
      </c>
      <c r="N50" s="138"/>
      <c r="O50" s="138"/>
      <c r="P50" s="139"/>
      <c r="U50" s="19" t="s">
        <v>52</v>
      </c>
      <c r="X50" s="125">
        <f>SUM(X11:AA47)</f>
        <v>0</v>
      </c>
      <c r="Y50" s="135"/>
      <c r="Z50" s="135"/>
      <c r="AA50" s="136"/>
      <c r="AH50" s="29"/>
      <c r="AI50" s="29"/>
      <c r="AJ50" s="29"/>
      <c r="AK50" s="29"/>
      <c r="AL50" s="29"/>
      <c r="AM50" s="29"/>
    </row>
    <row r="51" spans="21:39" s="33" customFormat="1" ht="4.5" customHeight="1">
      <c r="U51" s="13"/>
      <c r="AH51" s="29"/>
      <c r="AI51" s="29"/>
      <c r="AJ51" s="29"/>
      <c r="AK51" s="29"/>
      <c r="AL51" s="29"/>
      <c r="AM51" s="29"/>
    </row>
    <row r="52" spans="14:39" s="33" customFormat="1" ht="19.5" customHeight="1">
      <c r="N52" s="151" t="s">
        <v>13</v>
      </c>
      <c r="O52" s="151"/>
      <c r="P52" s="151"/>
      <c r="Q52" s="151"/>
      <c r="R52" s="151"/>
      <c r="S52" s="151"/>
      <c r="T52" s="151"/>
      <c r="U52" s="151"/>
      <c r="X52" s="134">
        <f>CEILING(X50,1)</f>
        <v>0</v>
      </c>
      <c r="Y52" s="135"/>
      <c r="Z52" s="135"/>
      <c r="AA52" s="136"/>
      <c r="AH52" s="29"/>
      <c r="AI52" s="29"/>
      <c r="AJ52" s="29"/>
      <c r="AK52" s="29"/>
      <c r="AL52" s="29"/>
      <c r="AM52" s="29"/>
    </row>
    <row r="53" spans="34:39" s="33" customFormat="1" ht="4.5" customHeight="1">
      <c r="AH53" s="29"/>
      <c r="AI53" s="29"/>
      <c r="AJ53" s="29"/>
      <c r="AK53" s="29"/>
      <c r="AL53" s="29"/>
      <c r="AM53" s="29"/>
    </row>
    <row r="54" spans="8:39" s="33" customFormat="1" ht="19.5" customHeight="1">
      <c r="H54" s="44"/>
      <c r="I54" s="44"/>
      <c r="J54" s="44"/>
      <c r="K54" s="44"/>
      <c r="L54" s="164" t="s">
        <v>53</v>
      </c>
      <c r="M54" s="164"/>
      <c r="N54" s="164"/>
      <c r="O54" s="164"/>
      <c r="P54" s="164"/>
      <c r="Q54" s="164"/>
      <c r="R54" s="164"/>
      <c r="S54" s="164"/>
      <c r="T54" s="164"/>
      <c r="U54" s="164"/>
      <c r="V54" s="44"/>
      <c r="X54" s="134">
        <f>IF((X52)&lt;(140),140,"")</f>
        <v>140</v>
      </c>
      <c r="Y54" s="135"/>
      <c r="Z54" s="135"/>
      <c r="AA54" s="136"/>
      <c r="AH54" s="29"/>
      <c r="AI54" s="29"/>
      <c r="AJ54" s="29"/>
      <c r="AK54" s="29"/>
      <c r="AL54" s="29"/>
      <c r="AM54" s="29"/>
    </row>
    <row r="55" spans="7:39" s="33" customFormat="1" ht="11.25">
      <c r="G55" s="44"/>
      <c r="H55" s="44"/>
      <c r="I55" s="44"/>
      <c r="J55" s="44"/>
      <c r="K55" s="4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44"/>
      <c r="AH55" s="29"/>
      <c r="AI55" s="29"/>
      <c r="AJ55" s="29"/>
      <c r="AK55" s="29"/>
      <c r="AL55" s="29"/>
      <c r="AM55" s="29"/>
    </row>
    <row r="56" spans="21:39" s="9" customFormat="1" ht="11.25">
      <c r="U56" s="6"/>
      <c r="X56" s="11"/>
      <c r="Y56" s="11"/>
      <c r="Z56" s="11"/>
      <c r="AA56" s="11"/>
      <c r="AH56" s="10"/>
      <c r="AI56" s="10"/>
      <c r="AJ56" s="10"/>
      <c r="AK56" s="10"/>
      <c r="AL56" s="10"/>
      <c r="AM56" s="10"/>
    </row>
  </sheetData>
  <sheetProtection/>
  <mergeCells count="89">
    <mergeCell ref="G43:J43"/>
    <mergeCell ref="M43:P43"/>
    <mergeCell ref="R43:U43"/>
    <mergeCell ref="X43:AA43"/>
    <mergeCell ref="G45:J45"/>
    <mergeCell ref="M45:P45"/>
    <mergeCell ref="R45:U45"/>
    <mergeCell ref="X45:AA45"/>
    <mergeCell ref="G11:J11"/>
    <mergeCell ref="M11:P11"/>
    <mergeCell ref="R11:U11"/>
    <mergeCell ref="X11:AA11"/>
    <mergeCell ref="G13:J13"/>
    <mergeCell ref="M13:P13"/>
    <mergeCell ref="R13:U13"/>
    <mergeCell ref="X13:AA13"/>
    <mergeCell ref="G25:J25"/>
    <mergeCell ref="G29:J29"/>
    <mergeCell ref="M21:P21"/>
    <mergeCell ref="M29:P29"/>
    <mergeCell ref="C2:AQ2"/>
    <mergeCell ref="G15:J15"/>
    <mergeCell ref="X15:AA15"/>
    <mergeCell ref="D7:F8"/>
    <mergeCell ref="G7:J8"/>
    <mergeCell ref="R29:U29"/>
    <mergeCell ref="M37:P37"/>
    <mergeCell ref="R37:U37"/>
    <mergeCell ref="M31:P31"/>
    <mergeCell ref="R31:U31"/>
    <mergeCell ref="R19:U19"/>
    <mergeCell ref="M33:P33"/>
    <mergeCell ref="R33:U33"/>
    <mergeCell ref="M35:P35"/>
    <mergeCell ref="R35:U35"/>
    <mergeCell ref="G41:J41"/>
    <mergeCell ref="G39:J39"/>
    <mergeCell ref="G35:J35"/>
    <mergeCell ref="G21:J21"/>
    <mergeCell ref="G31:J31"/>
    <mergeCell ref="X19:AA19"/>
    <mergeCell ref="G19:J19"/>
    <mergeCell ref="G33:J33"/>
    <mergeCell ref="G37:J37"/>
    <mergeCell ref="R21:U21"/>
    <mergeCell ref="G17:J17"/>
    <mergeCell ref="G27:J27"/>
    <mergeCell ref="M23:P23"/>
    <mergeCell ref="R23:U23"/>
    <mergeCell ref="M25:P25"/>
    <mergeCell ref="R25:U25"/>
    <mergeCell ref="M27:P27"/>
    <mergeCell ref="R27:U27"/>
    <mergeCell ref="G23:J23"/>
    <mergeCell ref="M19:P19"/>
    <mergeCell ref="M47:P47"/>
    <mergeCell ref="R47:U47"/>
    <mergeCell ref="M39:P39"/>
    <mergeCell ref="R39:U39"/>
    <mergeCell ref="M41:P41"/>
    <mergeCell ref="R41:U41"/>
    <mergeCell ref="M17:P17"/>
    <mergeCell ref="R17:U17"/>
    <mergeCell ref="M7:P8"/>
    <mergeCell ref="R7:U8"/>
    <mergeCell ref="M15:P15"/>
    <mergeCell ref="R15:U15"/>
    <mergeCell ref="X21:AA21"/>
    <mergeCell ref="X23:AA23"/>
    <mergeCell ref="X25:AA25"/>
    <mergeCell ref="X27:AA27"/>
    <mergeCell ref="X17:AA17"/>
    <mergeCell ref="X7:AA8"/>
    <mergeCell ref="X41:AA41"/>
    <mergeCell ref="X47:AA47"/>
    <mergeCell ref="X29:AA29"/>
    <mergeCell ref="X31:AA31"/>
    <mergeCell ref="X33:AA33"/>
    <mergeCell ref="X35:AA35"/>
    <mergeCell ref="M50:P50"/>
    <mergeCell ref="A4:B4"/>
    <mergeCell ref="C4:AQ4"/>
    <mergeCell ref="L54:U55"/>
    <mergeCell ref="X50:AA50"/>
    <mergeCell ref="X52:AA52"/>
    <mergeCell ref="N52:U52"/>
    <mergeCell ref="X54:AA54"/>
    <mergeCell ref="X37:AA37"/>
    <mergeCell ref="X39:AA39"/>
  </mergeCells>
  <printOptions/>
  <pageMargins left="0.1968503937007874" right="0.1968503937007874" top="0.1968503937007874" bottom="0.5905511811023623" header="0.5118110236220472" footer="0.31496062992125984"/>
  <pageSetup firstPageNumber="1" useFirstPageNumber="1"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1"/>
  <sheetViews>
    <sheetView showGridLines="0" zoomScale="110" zoomScaleNormal="110" zoomScaleSheetLayoutView="120" zoomScalePageLayoutView="0" workbookViewId="0" topLeftCell="A1">
      <selection activeCell="A1" sqref="A1"/>
    </sheetView>
  </sheetViews>
  <sheetFormatPr defaultColWidth="2.140625" defaultRowHeight="12.75"/>
  <cols>
    <col min="1" max="43" width="2.140625" style="1" customWidth="1"/>
    <col min="44" max="44" width="2.57421875" style="1" customWidth="1"/>
    <col min="45" max="45" width="2.00390625" style="2" customWidth="1"/>
    <col min="46" max="50" width="2.140625" style="2" customWidth="1"/>
    <col min="51" max="16384" width="2.140625" style="1" customWidth="1"/>
  </cols>
  <sheetData>
    <row r="1" spans="3:43" ht="72" customHeight="1">
      <c r="C1" s="156" t="s">
        <v>62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</row>
    <row r="2" ht="6.75" customHeight="1"/>
    <row r="3" spans="1:43" ht="14.25">
      <c r="A3" s="190"/>
      <c r="B3" s="190"/>
      <c r="C3" s="187" t="s">
        <v>15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</row>
    <row r="4" ht="8.25" customHeight="1"/>
    <row r="5" spans="2:3" ht="14.25">
      <c r="B5" s="3"/>
      <c r="C5" s="4" t="s">
        <v>16</v>
      </c>
    </row>
    <row r="6" spans="25:43" ht="6.75" customHeight="1" thickBot="1"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2:50" s="13" customFormat="1" ht="30" customHeight="1" thickBot="1">
      <c r="B7" s="188" t="s">
        <v>9</v>
      </c>
      <c r="C7" s="181"/>
      <c r="D7" s="181"/>
      <c r="E7" s="189"/>
      <c r="F7" s="180" t="s">
        <v>17</v>
      </c>
      <c r="G7" s="181"/>
      <c r="H7" s="181"/>
      <c r="I7" s="181"/>
      <c r="J7" s="181" t="s">
        <v>18</v>
      </c>
      <c r="K7" s="181"/>
      <c r="L7" s="181"/>
      <c r="M7" s="181"/>
      <c r="N7" s="181" t="s">
        <v>19</v>
      </c>
      <c r="O7" s="181"/>
      <c r="P7" s="181"/>
      <c r="Q7" s="181"/>
      <c r="R7" s="181" t="s">
        <v>20</v>
      </c>
      <c r="S7" s="181"/>
      <c r="T7" s="181"/>
      <c r="U7" s="182"/>
      <c r="V7" s="188" t="s">
        <v>21</v>
      </c>
      <c r="W7" s="181"/>
      <c r="X7" s="181"/>
      <c r="Y7" s="189"/>
      <c r="Z7" s="180" t="s">
        <v>54</v>
      </c>
      <c r="AA7" s="181"/>
      <c r="AB7" s="181"/>
      <c r="AC7" s="181"/>
      <c r="AD7" s="181" t="s">
        <v>55</v>
      </c>
      <c r="AE7" s="181"/>
      <c r="AF7" s="181"/>
      <c r="AG7" s="182"/>
      <c r="AH7" s="188" t="s">
        <v>24</v>
      </c>
      <c r="AI7" s="181"/>
      <c r="AJ7" s="181"/>
      <c r="AK7" s="189"/>
      <c r="AL7" s="180" t="s">
        <v>25</v>
      </c>
      <c r="AM7" s="181"/>
      <c r="AN7" s="181"/>
      <c r="AO7" s="182"/>
      <c r="AP7" s="172" t="s">
        <v>56</v>
      </c>
      <c r="AQ7" s="173"/>
      <c r="AR7" s="173"/>
      <c r="AS7" s="174"/>
      <c r="AT7" s="15"/>
      <c r="AU7" s="15"/>
      <c r="AV7" s="15"/>
      <c r="AW7" s="15"/>
      <c r="AX7" s="15"/>
    </row>
    <row r="8" spans="2:50" s="13" customFormat="1" ht="24" customHeight="1">
      <c r="B8" s="175" t="s">
        <v>59</v>
      </c>
      <c r="C8" s="147"/>
      <c r="D8" s="147"/>
      <c r="E8" s="176"/>
      <c r="F8" s="177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83"/>
      <c r="V8" s="197">
        <f aca="true" t="shared" si="0" ref="V8:V16">SUM(F8:U8)</f>
        <v>0</v>
      </c>
      <c r="W8" s="198"/>
      <c r="X8" s="198"/>
      <c r="Y8" s="199"/>
      <c r="Z8" s="177"/>
      <c r="AA8" s="178"/>
      <c r="AB8" s="178"/>
      <c r="AC8" s="178"/>
      <c r="AD8" s="178"/>
      <c r="AE8" s="178"/>
      <c r="AF8" s="178"/>
      <c r="AG8" s="183"/>
      <c r="AH8" s="197">
        <f aca="true" t="shared" si="1" ref="AH8:AH16">SUM(Z8:AG8)</f>
        <v>0</v>
      </c>
      <c r="AI8" s="198"/>
      <c r="AJ8" s="198"/>
      <c r="AK8" s="199"/>
      <c r="AL8" s="177"/>
      <c r="AM8" s="178"/>
      <c r="AN8" s="178"/>
      <c r="AO8" s="183"/>
      <c r="AP8" s="197">
        <f aca="true" t="shared" si="2" ref="AP8:AP16">V8+AH8+AL8</f>
        <v>0</v>
      </c>
      <c r="AQ8" s="198"/>
      <c r="AR8" s="198"/>
      <c r="AS8" s="199"/>
      <c r="AT8" s="15"/>
      <c r="AU8" s="15"/>
      <c r="AV8" s="15"/>
      <c r="AW8" s="15"/>
      <c r="AX8" s="15"/>
    </row>
    <row r="9" spans="2:50" s="13" customFormat="1" ht="24" customHeight="1">
      <c r="B9" s="175">
        <v>1</v>
      </c>
      <c r="C9" s="147"/>
      <c r="D9" s="147"/>
      <c r="E9" s="176"/>
      <c r="F9" s="177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83"/>
      <c r="V9" s="197">
        <f>SUM(F9:U9)</f>
        <v>0</v>
      </c>
      <c r="W9" s="198"/>
      <c r="X9" s="198"/>
      <c r="Y9" s="199"/>
      <c r="Z9" s="177"/>
      <c r="AA9" s="178"/>
      <c r="AB9" s="178"/>
      <c r="AC9" s="178"/>
      <c r="AD9" s="178"/>
      <c r="AE9" s="178"/>
      <c r="AF9" s="178"/>
      <c r="AG9" s="183"/>
      <c r="AH9" s="197">
        <f>SUM(Z9:AG9)</f>
        <v>0</v>
      </c>
      <c r="AI9" s="198"/>
      <c r="AJ9" s="198"/>
      <c r="AK9" s="199"/>
      <c r="AL9" s="177"/>
      <c r="AM9" s="178"/>
      <c r="AN9" s="178"/>
      <c r="AO9" s="183"/>
      <c r="AP9" s="197">
        <f>V9+AH9+AL9</f>
        <v>0</v>
      </c>
      <c r="AQ9" s="198"/>
      <c r="AR9" s="198"/>
      <c r="AS9" s="199"/>
      <c r="AT9" s="15"/>
      <c r="AU9" s="15"/>
      <c r="AV9" s="15"/>
      <c r="AW9" s="15"/>
      <c r="AX9" s="15"/>
    </row>
    <row r="10" spans="2:50" s="13" customFormat="1" ht="24" customHeight="1">
      <c r="B10" s="184">
        <v>2</v>
      </c>
      <c r="C10" s="185"/>
      <c r="D10" s="185"/>
      <c r="E10" s="186"/>
      <c r="F10" s="191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3"/>
      <c r="V10" s="194">
        <f t="shared" si="0"/>
        <v>0</v>
      </c>
      <c r="W10" s="195"/>
      <c r="X10" s="195"/>
      <c r="Y10" s="196"/>
      <c r="Z10" s="191"/>
      <c r="AA10" s="192"/>
      <c r="AB10" s="192"/>
      <c r="AC10" s="192"/>
      <c r="AD10" s="192"/>
      <c r="AE10" s="192"/>
      <c r="AF10" s="192"/>
      <c r="AG10" s="193"/>
      <c r="AH10" s="194">
        <f t="shared" si="1"/>
        <v>0</v>
      </c>
      <c r="AI10" s="195"/>
      <c r="AJ10" s="195"/>
      <c r="AK10" s="196"/>
      <c r="AL10" s="191"/>
      <c r="AM10" s="192"/>
      <c r="AN10" s="192"/>
      <c r="AO10" s="193"/>
      <c r="AP10" s="194">
        <f t="shared" si="2"/>
        <v>0</v>
      </c>
      <c r="AQ10" s="195"/>
      <c r="AR10" s="195"/>
      <c r="AS10" s="196"/>
      <c r="AT10" s="15"/>
      <c r="AU10" s="15"/>
      <c r="AV10" s="15"/>
      <c r="AW10" s="15"/>
      <c r="AX10" s="15"/>
    </row>
    <row r="11" spans="2:50" s="13" customFormat="1" ht="24" customHeight="1">
      <c r="B11" s="184">
        <v>3</v>
      </c>
      <c r="C11" s="185"/>
      <c r="D11" s="185"/>
      <c r="E11" s="186"/>
      <c r="F11" s="191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3"/>
      <c r="V11" s="194">
        <f t="shared" si="0"/>
        <v>0</v>
      </c>
      <c r="W11" s="195"/>
      <c r="X11" s="195"/>
      <c r="Y11" s="196"/>
      <c r="Z11" s="191"/>
      <c r="AA11" s="192"/>
      <c r="AB11" s="192"/>
      <c r="AC11" s="192"/>
      <c r="AD11" s="192"/>
      <c r="AE11" s="192"/>
      <c r="AF11" s="192"/>
      <c r="AG11" s="193"/>
      <c r="AH11" s="194">
        <f t="shared" si="1"/>
        <v>0</v>
      </c>
      <c r="AI11" s="195"/>
      <c r="AJ11" s="195"/>
      <c r="AK11" s="196"/>
      <c r="AL11" s="191"/>
      <c r="AM11" s="192"/>
      <c r="AN11" s="192"/>
      <c r="AO11" s="193"/>
      <c r="AP11" s="194">
        <f t="shared" si="2"/>
        <v>0</v>
      </c>
      <c r="AQ11" s="195"/>
      <c r="AR11" s="195"/>
      <c r="AS11" s="196"/>
      <c r="AT11" s="15"/>
      <c r="AU11" s="15"/>
      <c r="AV11" s="15"/>
      <c r="AW11" s="15"/>
      <c r="AX11" s="15"/>
    </row>
    <row r="12" spans="2:50" s="13" customFormat="1" ht="24" customHeight="1">
      <c r="B12" s="184">
        <v>4</v>
      </c>
      <c r="C12" s="185"/>
      <c r="D12" s="185"/>
      <c r="E12" s="186"/>
      <c r="F12" s="191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3"/>
      <c r="V12" s="194">
        <f t="shared" si="0"/>
        <v>0</v>
      </c>
      <c r="W12" s="195"/>
      <c r="X12" s="195"/>
      <c r="Y12" s="196"/>
      <c r="Z12" s="191"/>
      <c r="AA12" s="192"/>
      <c r="AB12" s="192"/>
      <c r="AC12" s="192"/>
      <c r="AD12" s="192"/>
      <c r="AE12" s="192"/>
      <c r="AF12" s="192"/>
      <c r="AG12" s="193"/>
      <c r="AH12" s="194">
        <f t="shared" si="1"/>
        <v>0</v>
      </c>
      <c r="AI12" s="195"/>
      <c r="AJ12" s="195"/>
      <c r="AK12" s="196"/>
      <c r="AL12" s="191"/>
      <c r="AM12" s="192"/>
      <c r="AN12" s="192"/>
      <c r="AO12" s="193"/>
      <c r="AP12" s="194">
        <f t="shared" si="2"/>
        <v>0</v>
      </c>
      <c r="AQ12" s="195"/>
      <c r="AR12" s="195"/>
      <c r="AS12" s="196"/>
      <c r="AT12" s="15"/>
      <c r="AU12" s="15"/>
      <c r="AV12" s="15"/>
      <c r="AW12" s="15"/>
      <c r="AX12" s="15"/>
    </row>
    <row r="13" spans="2:50" s="13" customFormat="1" ht="24" customHeight="1">
      <c r="B13" s="184">
        <v>6</v>
      </c>
      <c r="C13" s="185"/>
      <c r="D13" s="185"/>
      <c r="E13" s="186"/>
      <c r="F13" s="191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3"/>
      <c r="V13" s="194">
        <f t="shared" si="0"/>
        <v>0</v>
      </c>
      <c r="W13" s="195"/>
      <c r="X13" s="195"/>
      <c r="Y13" s="196"/>
      <c r="Z13" s="191"/>
      <c r="AA13" s="192"/>
      <c r="AB13" s="192"/>
      <c r="AC13" s="192"/>
      <c r="AD13" s="192"/>
      <c r="AE13" s="192"/>
      <c r="AF13" s="192"/>
      <c r="AG13" s="193"/>
      <c r="AH13" s="194">
        <f t="shared" si="1"/>
        <v>0</v>
      </c>
      <c r="AI13" s="195"/>
      <c r="AJ13" s="195"/>
      <c r="AK13" s="196"/>
      <c r="AL13" s="191"/>
      <c r="AM13" s="192"/>
      <c r="AN13" s="192"/>
      <c r="AO13" s="193"/>
      <c r="AP13" s="194">
        <f t="shared" si="2"/>
        <v>0</v>
      </c>
      <c r="AQ13" s="195"/>
      <c r="AR13" s="195"/>
      <c r="AS13" s="196"/>
      <c r="AT13" s="15"/>
      <c r="AU13" s="15"/>
      <c r="AV13" s="15"/>
      <c r="AW13" s="15"/>
      <c r="AX13" s="15"/>
    </row>
    <row r="14" spans="2:50" s="13" customFormat="1" ht="24" customHeight="1">
      <c r="B14" s="218">
        <v>7</v>
      </c>
      <c r="C14" s="146"/>
      <c r="D14" s="146"/>
      <c r="E14" s="219"/>
      <c r="F14" s="213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5"/>
      <c r="V14" s="210">
        <f>SUM(F14:U14)</f>
        <v>0</v>
      </c>
      <c r="W14" s="211"/>
      <c r="X14" s="211"/>
      <c r="Y14" s="212"/>
      <c r="Z14" s="213"/>
      <c r="AA14" s="214"/>
      <c r="AB14" s="214"/>
      <c r="AC14" s="214"/>
      <c r="AD14" s="214"/>
      <c r="AE14" s="214"/>
      <c r="AF14" s="214"/>
      <c r="AG14" s="215"/>
      <c r="AH14" s="210">
        <f>SUM(Z14:AG14)</f>
        <v>0</v>
      </c>
      <c r="AI14" s="211"/>
      <c r="AJ14" s="211"/>
      <c r="AK14" s="212"/>
      <c r="AL14" s="213"/>
      <c r="AM14" s="214"/>
      <c r="AN14" s="214"/>
      <c r="AO14" s="215"/>
      <c r="AP14" s="210">
        <f>V14+AH14+AL14</f>
        <v>0</v>
      </c>
      <c r="AQ14" s="211"/>
      <c r="AR14" s="211"/>
      <c r="AS14" s="212"/>
      <c r="AT14" s="15"/>
      <c r="AU14" s="15"/>
      <c r="AV14" s="15"/>
      <c r="AW14" s="15"/>
      <c r="AX14" s="15"/>
    </row>
    <row r="15" spans="2:50" s="13" customFormat="1" ht="24" customHeight="1" thickBot="1">
      <c r="B15" s="218">
        <v>9</v>
      </c>
      <c r="C15" s="146"/>
      <c r="D15" s="146"/>
      <c r="E15" s="219"/>
      <c r="F15" s="213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5"/>
      <c r="V15" s="210">
        <f t="shared" si="0"/>
        <v>0</v>
      </c>
      <c r="W15" s="211"/>
      <c r="X15" s="211"/>
      <c r="Y15" s="212"/>
      <c r="Z15" s="213"/>
      <c r="AA15" s="214"/>
      <c r="AB15" s="214"/>
      <c r="AC15" s="214"/>
      <c r="AD15" s="214"/>
      <c r="AE15" s="214"/>
      <c r="AF15" s="214"/>
      <c r="AG15" s="215"/>
      <c r="AH15" s="210">
        <f t="shared" si="1"/>
        <v>0</v>
      </c>
      <c r="AI15" s="211"/>
      <c r="AJ15" s="211"/>
      <c r="AK15" s="212"/>
      <c r="AL15" s="213"/>
      <c r="AM15" s="214"/>
      <c r="AN15" s="214"/>
      <c r="AO15" s="215"/>
      <c r="AP15" s="210">
        <f t="shared" si="2"/>
        <v>0</v>
      </c>
      <c r="AQ15" s="211"/>
      <c r="AR15" s="211"/>
      <c r="AS15" s="212"/>
      <c r="AT15" s="15"/>
      <c r="AU15" s="15"/>
      <c r="AV15" s="15"/>
      <c r="AW15" s="15"/>
      <c r="AX15" s="15"/>
    </row>
    <row r="16" spans="2:50" s="13" customFormat="1" ht="24" customHeight="1" thickBot="1">
      <c r="B16" s="188" t="s">
        <v>6</v>
      </c>
      <c r="C16" s="181"/>
      <c r="D16" s="181"/>
      <c r="E16" s="189"/>
      <c r="F16" s="217">
        <f>SUM(F8:I15)</f>
        <v>0</v>
      </c>
      <c r="G16" s="208"/>
      <c r="H16" s="208"/>
      <c r="I16" s="208"/>
      <c r="J16" s="208">
        <f>SUM(J8:M15)</f>
        <v>0</v>
      </c>
      <c r="K16" s="208"/>
      <c r="L16" s="208"/>
      <c r="M16" s="208"/>
      <c r="N16" s="208">
        <f>SUM(N8:Q15)</f>
        <v>0</v>
      </c>
      <c r="O16" s="208"/>
      <c r="P16" s="208"/>
      <c r="Q16" s="208"/>
      <c r="R16" s="208">
        <f>SUM(R8:U15)</f>
        <v>0</v>
      </c>
      <c r="S16" s="208"/>
      <c r="T16" s="208"/>
      <c r="U16" s="216"/>
      <c r="V16" s="207">
        <f t="shared" si="0"/>
        <v>0</v>
      </c>
      <c r="W16" s="208"/>
      <c r="X16" s="208"/>
      <c r="Y16" s="209"/>
      <c r="Z16" s="217">
        <f>SUM(Z8:AC15)</f>
        <v>0</v>
      </c>
      <c r="AA16" s="208"/>
      <c r="AB16" s="208"/>
      <c r="AC16" s="208"/>
      <c r="AD16" s="208">
        <f>SUM(AD8:AG15)</f>
        <v>0</v>
      </c>
      <c r="AE16" s="208"/>
      <c r="AF16" s="208"/>
      <c r="AG16" s="216"/>
      <c r="AH16" s="207">
        <f t="shared" si="1"/>
        <v>0</v>
      </c>
      <c r="AI16" s="208"/>
      <c r="AJ16" s="208"/>
      <c r="AK16" s="209"/>
      <c r="AL16" s="217">
        <f>SUM(AL8:AO15)</f>
        <v>0</v>
      </c>
      <c r="AM16" s="208"/>
      <c r="AN16" s="208"/>
      <c r="AO16" s="216"/>
      <c r="AP16" s="207">
        <f t="shared" si="2"/>
        <v>0</v>
      </c>
      <c r="AQ16" s="208"/>
      <c r="AR16" s="208"/>
      <c r="AS16" s="209"/>
      <c r="AT16" s="15"/>
      <c r="AU16" s="15"/>
      <c r="AV16" s="15"/>
      <c r="AW16" s="15"/>
      <c r="AX16" s="15"/>
    </row>
    <row r="17" spans="25:50" s="13" customFormat="1" ht="7.5" customHeight="1"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S17" s="15"/>
      <c r="AT17" s="15"/>
      <c r="AU17" s="15"/>
      <c r="AV17" s="15"/>
      <c r="AW17" s="15"/>
      <c r="AX17" s="15"/>
    </row>
    <row r="18" spans="2:50" s="13" customFormat="1" ht="14.25">
      <c r="B18" s="22"/>
      <c r="C18" s="23" t="s">
        <v>57</v>
      </c>
      <c r="AS18" s="15"/>
      <c r="AT18" s="15"/>
      <c r="AU18" s="15"/>
      <c r="AV18" s="15"/>
      <c r="AW18" s="15"/>
      <c r="AX18" s="15"/>
    </row>
    <row r="19" spans="9:50" s="13" customFormat="1" ht="25.5" customHeight="1">
      <c r="I19" s="179" t="s">
        <v>29</v>
      </c>
      <c r="J19" s="157"/>
      <c r="K19" s="157"/>
      <c r="L19" s="157"/>
      <c r="M19" s="157"/>
      <c r="N19" s="157"/>
      <c r="T19" s="171" t="s">
        <v>11</v>
      </c>
      <c r="U19" s="171"/>
      <c r="V19" s="171"/>
      <c r="W19" s="171"/>
      <c r="X19" s="171"/>
      <c r="Y19" s="171"/>
      <c r="Z19" s="30"/>
      <c r="AA19" s="30"/>
      <c r="AB19" s="30"/>
      <c r="AC19" s="30"/>
      <c r="AD19" s="30"/>
      <c r="AE19" s="171" t="s">
        <v>30</v>
      </c>
      <c r="AF19" s="171"/>
      <c r="AG19" s="171"/>
      <c r="AH19" s="171"/>
      <c r="AI19" s="171"/>
      <c r="AJ19" s="171"/>
      <c r="AK19" s="30"/>
      <c r="AL19" s="30"/>
      <c r="AM19" s="30"/>
      <c r="AN19" s="30"/>
      <c r="AO19" s="30"/>
      <c r="AP19" s="30"/>
      <c r="AQ19" s="30"/>
      <c r="AS19" s="15"/>
      <c r="AT19" s="15"/>
      <c r="AU19" s="15"/>
      <c r="AV19" s="15"/>
      <c r="AW19" s="15"/>
      <c r="AX19" s="15"/>
    </row>
    <row r="20" spans="25:50" s="13" customFormat="1" ht="9" customHeight="1"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S20" s="15"/>
      <c r="AT20" s="15"/>
      <c r="AU20" s="15"/>
      <c r="AV20" s="15"/>
      <c r="AW20" s="15"/>
      <c r="AX20" s="15"/>
    </row>
    <row r="21" spans="2:51" s="13" customFormat="1" ht="24.75" customHeight="1">
      <c r="B21" s="171" t="s">
        <v>60</v>
      </c>
      <c r="C21" s="171"/>
      <c r="D21" s="171"/>
      <c r="E21" s="171"/>
      <c r="F21" s="171"/>
      <c r="I21" s="203">
        <f>V8</f>
        <v>0</v>
      </c>
      <c r="J21" s="123"/>
      <c r="K21" s="123"/>
      <c r="L21" s="123"/>
      <c r="M21" s="123"/>
      <c r="N21" s="124"/>
      <c r="Q21" s="18" t="s">
        <v>7</v>
      </c>
      <c r="T21" s="200">
        <v>0.5</v>
      </c>
      <c r="U21" s="201"/>
      <c r="V21" s="201"/>
      <c r="W21" s="201"/>
      <c r="X21" s="201"/>
      <c r="Y21" s="202"/>
      <c r="Z21" s="30"/>
      <c r="AA21" s="30"/>
      <c r="AB21" s="21" t="s">
        <v>8</v>
      </c>
      <c r="AC21" s="30"/>
      <c r="AD21" s="30"/>
      <c r="AE21" s="200">
        <f>I21*T21</f>
        <v>0</v>
      </c>
      <c r="AF21" s="201"/>
      <c r="AG21" s="201"/>
      <c r="AH21" s="201"/>
      <c r="AI21" s="201"/>
      <c r="AJ21" s="202"/>
      <c r="AK21" s="30"/>
      <c r="AL21" s="30"/>
      <c r="AM21" s="30"/>
      <c r="AN21" s="30"/>
      <c r="AO21" s="30"/>
      <c r="AP21" s="30"/>
      <c r="AQ21" s="30"/>
      <c r="AR21" s="30"/>
      <c r="AT21" s="15"/>
      <c r="AU21" s="15"/>
      <c r="AV21" s="15"/>
      <c r="AW21" s="15"/>
      <c r="AX21" s="15"/>
      <c r="AY21" s="15"/>
    </row>
    <row r="22" spans="26:51" s="13" customFormat="1" ht="12" customHeight="1">
      <c r="Z22" s="30"/>
      <c r="AA22" s="30"/>
      <c r="AB22" s="30"/>
      <c r="AC22" s="30"/>
      <c r="AD22" s="30"/>
      <c r="AK22" s="30"/>
      <c r="AL22" s="30"/>
      <c r="AM22" s="30"/>
      <c r="AN22" s="30"/>
      <c r="AO22" s="30"/>
      <c r="AP22" s="30"/>
      <c r="AQ22" s="30"/>
      <c r="AR22" s="30"/>
      <c r="AT22" s="15"/>
      <c r="AU22" s="15"/>
      <c r="AV22" s="15"/>
      <c r="AW22" s="15"/>
      <c r="AX22" s="15"/>
      <c r="AY22" s="15"/>
    </row>
    <row r="23" spans="2:51" s="13" customFormat="1" ht="24.75" customHeight="1">
      <c r="B23" s="171" t="s">
        <v>0</v>
      </c>
      <c r="C23" s="171"/>
      <c r="D23" s="171"/>
      <c r="E23" s="171"/>
      <c r="F23" s="171"/>
      <c r="I23" s="203">
        <f>V9</f>
        <v>0</v>
      </c>
      <c r="J23" s="123"/>
      <c r="K23" s="123"/>
      <c r="L23" s="123"/>
      <c r="M23" s="123"/>
      <c r="N23" s="124"/>
      <c r="Q23" s="18" t="s">
        <v>7</v>
      </c>
      <c r="T23" s="200">
        <v>0.5</v>
      </c>
      <c r="U23" s="201"/>
      <c r="V23" s="201"/>
      <c r="W23" s="201"/>
      <c r="X23" s="201"/>
      <c r="Y23" s="202"/>
      <c r="Z23" s="30"/>
      <c r="AA23" s="30"/>
      <c r="AB23" s="21" t="s">
        <v>8</v>
      </c>
      <c r="AC23" s="30"/>
      <c r="AD23" s="30"/>
      <c r="AE23" s="200">
        <f>I23*T23</f>
        <v>0</v>
      </c>
      <c r="AF23" s="201"/>
      <c r="AG23" s="201"/>
      <c r="AH23" s="201"/>
      <c r="AI23" s="201"/>
      <c r="AJ23" s="202"/>
      <c r="AK23" s="30"/>
      <c r="AL23" s="30"/>
      <c r="AM23" s="30"/>
      <c r="AN23" s="30"/>
      <c r="AO23" s="30"/>
      <c r="AP23" s="30"/>
      <c r="AQ23" s="30"/>
      <c r="AR23" s="30"/>
      <c r="AT23" s="15"/>
      <c r="AU23" s="15"/>
      <c r="AV23" s="15"/>
      <c r="AW23" s="15"/>
      <c r="AX23" s="15"/>
      <c r="AY23" s="15"/>
    </row>
    <row r="24" spans="26:51" s="13" customFormat="1" ht="12" customHeight="1">
      <c r="Z24" s="30"/>
      <c r="AA24" s="30"/>
      <c r="AB24" s="30"/>
      <c r="AC24" s="30"/>
      <c r="AD24" s="30"/>
      <c r="AK24" s="30"/>
      <c r="AL24" s="30"/>
      <c r="AM24" s="30"/>
      <c r="AN24" s="30"/>
      <c r="AO24" s="30"/>
      <c r="AP24" s="30"/>
      <c r="AQ24" s="30"/>
      <c r="AR24" s="30"/>
      <c r="AT24" s="15"/>
      <c r="AU24" s="15"/>
      <c r="AV24" s="15"/>
      <c r="AW24" s="15"/>
      <c r="AX24" s="15"/>
      <c r="AY24" s="15"/>
    </row>
    <row r="25" spans="2:51" s="13" customFormat="1" ht="24.75" customHeight="1">
      <c r="B25" s="171" t="s">
        <v>1</v>
      </c>
      <c r="C25" s="171"/>
      <c r="D25" s="171"/>
      <c r="E25" s="171"/>
      <c r="F25" s="171"/>
      <c r="I25" s="203">
        <f>V10</f>
        <v>0</v>
      </c>
      <c r="J25" s="123"/>
      <c r="K25" s="123"/>
      <c r="L25" s="123"/>
      <c r="M25" s="123"/>
      <c r="N25" s="124"/>
      <c r="Q25" s="18" t="s">
        <v>7</v>
      </c>
      <c r="T25" s="200">
        <v>1.5</v>
      </c>
      <c r="U25" s="201"/>
      <c r="V25" s="201"/>
      <c r="W25" s="201"/>
      <c r="X25" s="201"/>
      <c r="Y25" s="202"/>
      <c r="Z25" s="30"/>
      <c r="AA25" s="30"/>
      <c r="AB25" s="21" t="s">
        <v>8</v>
      </c>
      <c r="AC25" s="30"/>
      <c r="AD25" s="30"/>
      <c r="AE25" s="200">
        <f>I25*T25</f>
        <v>0</v>
      </c>
      <c r="AF25" s="201"/>
      <c r="AG25" s="201"/>
      <c r="AH25" s="201"/>
      <c r="AI25" s="201"/>
      <c r="AJ25" s="202"/>
      <c r="AK25" s="30"/>
      <c r="AL25" s="30"/>
      <c r="AM25" s="30"/>
      <c r="AN25" s="30"/>
      <c r="AO25" s="30"/>
      <c r="AP25" s="30"/>
      <c r="AQ25" s="30"/>
      <c r="AR25" s="30"/>
      <c r="AT25" s="15"/>
      <c r="AU25" s="15"/>
      <c r="AV25" s="15"/>
      <c r="AW25" s="15"/>
      <c r="AX25" s="15"/>
      <c r="AY25" s="15"/>
    </row>
    <row r="26" spans="26:51" s="13" customFormat="1" ht="12" customHeight="1">
      <c r="Z26" s="30"/>
      <c r="AA26" s="30"/>
      <c r="AB26" s="30"/>
      <c r="AC26" s="30"/>
      <c r="AD26" s="30"/>
      <c r="AK26" s="30"/>
      <c r="AL26" s="30"/>
      <c r="AM26" s="30"/>
      <c r="AN26" s="30"/>
      <c r="AO26" s="30"/>
      <c r="AP26" s="30"/>
      <c r="AQ26" s="30"/>
      <c r="AR26" s="30"/>
      <c r="AT26" s="15"/>
      <c r="AU26" s="15"/>
      <c r="AV26" s="15"/>
      <c r="AW26" s="15"/>
      <c r="AX26" s="15"/>
      <c r="AY26" s="15"/>
    </row>
    <row r="27" spans="2:51" s="13" customFormat="1" ht="24.75" customHeight="1">
      <c r="B27" s="171" t="s">
        <v>2</v>
      </c>
      <c r="C27" s="171"/>
      <c r="D27" s="171"/>
      <c r="E27" s="171"/>
      <c r="F27" s="171"/>
      <c r="I27" s="203">
        <f>V11</f>
        <v>0</v>
      </c>
      <c r="J27" s="123"/>
      <c r="K27" s="123"/>
      <c r="L27" s="123"/>
      <c r="M27" s="123"/>
      <c r="N27" s="124"/>
      <c r="Q27" s="18" t="s">
        <v>7</v>
      </c>
      <c r="T27" s="200">
        <v>1.3</v>
      </c>
      <c r="U27" s="201"/>
      <c r="V27" s="201"/>
      <c r="W27" s="201"/>
      <c r="X27" s="201"/>
      <c r="Y27" s="202"/>
      <c r="Z27" s="30"/>
      <c r="AA27" s="30"/>
      <c r="AB27" s="21" t="s">
        <v>8</v>
      </c>
      <c r="AC27" s="30"/>
      <c r="AD27" s="30"/>
      <c r="AE27" s="200">
        <f>I27*T27</f>
        <v>0</v>
      </c>
      <c r="AF27" s="201"/>
      <c r="AG27" s="201"/>
      <c r="AH27" s="201"/>
      <c r="AI27" s="201"/>
      <c r="AJ27" s="202"/>
      <c r="AK27" s="30"/>
      <c r="AL27" s="30"/>
      <c r="AM27" s="30"/>
      <c r="AN27" s="30"/>
      <c r="AO27" s="30"/>
      <c r="AP27" s="30"/>
      <c r="AQ27" s="30"/>
      <c r="AR27" s="30"/>
      <c r="AT27" s="15"/>
      <c r="AU27" s="15"/>
      <c r="AV27" s="15"/>
      <c r="AW27" s="15"/>
      <c r="AX27" s="15"/>
      <c r="AY27" s="15"/>
    </row>
    <row r="28" spans="26:51" s="13" customFormat="1" ht="12" customHeight="1">
      <c r="Z28" s="30"/>
      <c r="AA28" s="30"/>
      <c r="AB28" s="30"/>
      <c r="AC28" s="30"/>
      <c r="AD28" s="30"/>
      <c r="AK28" s="30"/>
      <c r="AL28" s="30"/>
      <c r="AM28" s="30"/>
      <c r="AN28" s="30"/>
      <c r="AO28" s="30"/>
      <c r="AP28" s="30"/>
      <c r="AQ28" s="30"/>
      <c r="AR28" s="30"/>
      <c r="AT28" s="15"/>
      <c r="AU28" s="15"/>
      <c r="AV28" s="15"/>
      <c r="AW28" s="15"/>
      <c r="AX28" s="15"/>
      <c r="AY28" s="15"/>
    </row>
    <row r="29" spans="2:51" s="13" customFormat="1" ht="24.75" customHeight="1">
      <c r="B29" s="171" t="s">
        <v>3</v>
      </c>
      <c r="C29" s="171"/>
      <c r="D29" s="171"/>
      <c r="E29" s="171"/>
      <c r="F29" s="171"/>
      <c r="I29" s="203">
        <f>V12</f>
        <v>0</v>
      </c>
      <c r="J29" s="123"/>
      <c r="K29" s="123"/>
      <c r="L29" s="123"/>
      <c r="M29" s="123"/>
      <c r="N29" s="124"/>
      <c r="Q29" s="18" t="s">
        <v>7</v>
      </c>
      <c r="T29" s="200">
        <v>3.5</v>
      </c>
      <c r="U29" s="201"/>
      <c r="V29" s="201"/>
      <c r="W29" s="201"/>
      <c r="X29" s="201"/>
      <c r="Y29" s="202"/>
      <c r="Z29" s="30"/>
      <c r="AA29" s="30"/>
      <c r="AB29" s="21" t="s">
        <v>8</v>
      </c>
      <c r="AC29" s="30"/>
      <c r="AD29" s="30"/>
      <c r="AE29" s="200">
        <f>I29*T29</f>
        <v>0</v>
      </c>
      <c r="AF29" s="201"/>
      <c r="AG29" s="201"/>
      <c r="AH29" s="201"/>
      <c r="AI29" s="201"/>
      <c r="AJ29" s="202"/>
      <c r="AK29" s="30"/>
      <c r="AL29" s="30"/>
      <c r="AM29" s="30"/>
      <c r="AN29" s="30"/>
      <c r="AO29" s="30"/>
      <c r="AP29" s="30"/>
      <c r="AQ29" s="30"/>
      <c r="AR29" s="30"/>
      <c r="AT29" s="15"/>
      <c r="AU29" s="15"/>
      <c r="AV29" s="15"/>
      <c r="AW29" s="15"/>
      <c r="AX29" s="15"/>
      <c r="AY29" s="15"/>
    </row>
    <row r="30" spans="26:51" s="13" customFormat="1" ht="12" customHeight="1">
      <c r="Z30" s="30"/>
      <c r="AA30" s="30"/>
      <c r="AB30" s="30"/>
      <c r="AC30" s="30"/>
      <c r="AD30" s="30"/>
      <c r="AK30" s="30"/>
      <c r="AL30" s="30"/>
      <c r="AM30" s="30"/>
      <c r="AN30" s="30"/>
      <c r="AO30" s="30"/>
      <c r="AP30" s="30"/>
      <c r="AQ30" s="30"/>
      <c r="AR30" s="30"/>
      <c r="AT30" s="15"/>
      <c r="AU30" s="15"/>
      <c r="AV30" s="15"/>
      <c r="AW30" s="15"/>
      <c r="AX30" s="15"/>
      <c r="AY30" s="15"/>
    </row>
    <row r="31" spans="2:51" s="13" customFormat="1" ht="24.75" customHeight="1">
      <c r="B31" s="171" t="s">
        <v>4</v>
      </c>
      <c r="C31" s="171"/>
      <c r="D31" s="171"/>
      <c r="E31" s="171"/>
      <c r="F31" s="171"/>
      <c r="I31" s="203">
        <f>V13</f>
        <v>0</v>
      </c>
      <c r="J31" s="123"/>
      <c r="K31" s="123"/>
      <c r="L31" s="123"/>
      <c r="M31" s="123"/>
      <c r="N31" s="124"/>
      <c r="Q31" s="18" t="s">
        <v>7</v>
      </c>
      <c r="T31" s="200">
        <v>1.5</v>
      </c>
      <c r="U31" s="201"/>
      <c r="V31" s="201"/>
      <c r="W31" s="201"/>
      <c r="X31" s="201"/>
      <c r="Y31" s="202"/>
      <c r="Z31" s="30"/>
      <c r="AA31" s="30"/>
      <c r="AB31" s="21" t="s">
        <v>8</v>
      </c>
      <c r="AC31" s="30"/>
      <c r="AD31" s="30"/>
      <c r="AE31" s="200">
        <f>I31*T31</f>
        <v>0</v>
      </c>
      <c r="AF31" s="201"/>
      <c r="AG31" s="201"/>
      <c r="AH31" s="201"/>
      <c r="AI31" s="201"/>
      <c r="AJ31" s="202"/>
      <c r="AK31" s="30"/>
      <c r="AL31" s="30"/>
      <c r="AM31" s="30"/>
      <c r="AN31" s="30"/>
      <c r="AO31" s="30"/>
      <c r="AP31" s="30"/>
      <c r="AQ31" s="30"/>
      <c r="AR31" s="30"/>
      <c r="AT31" s="15"/>
      <c r="AU31" s="15"/>
      <c r="AV31" s="15"/>
      <c r="AW31" s="15"/>
      <c r="AX31" s="15"/>
      <c r="AY31" s="15"/>
    </row>
    <row r="32" spans="26:51" s="13" customFormat="1" ht="12" customHeight="1">
      <c r="Z32" s="30"/>
      <c r="AA32" s="30"/>
      <c r="AB32" s="30"/>
      <c r="AC32" s="30"/>
      <c r="AD32" s="30"/>
      <c r="AK32" s="30"/>
      <c r="AL32" s="30"/>
      <c r="AM32" s="30"/>
      <c r="AN32" s="30"/>
      <c r="AO32" s="30"/>
      <c r="AP32" s="30"/>
      <c r="AQ32" s="30"/>
      <c r="AR32" s="30"/>
      <c r="AT32" s="15"/>
      <c r="AU32" s="15"/>
      <c r="AV32" s="15"/>
      <c r="AW32" s="15"/>
      <c r="AX32" s="15"/>
      <c r="AY32" s="15"/>
    </row>
    <row r="33" spans="2:51" s="13" customFormat="1" ht="24.75" customHeight="1">
      <c r="B33" s="171" t="s">
        <v>5</v>
      </c>
      <c r="C33" s="171"/>
      <c r="D33" s="171"/>
      <c r="E33" s="171"/>
      <c r="F33" s="171"/>
      <c r="I33" s="203">
        <f>V14</f>
        <v>0</v>
      </c>
      <c r="J33" s="123"/>
      <c r="K33" s="123"/>
      <c r="L33" s="123"/>
      <c r="M33" s="123"/>
      <c r="N33" s="124"/>
      <c r="Q33" s="18" t="s">
        <v>7</v>
      </c>
      <c r="T33" s="200">
        <v>1.6</v>
      </c>
      <c r="U33" s="201"/>
      <c r="V33" s="201"/>
      <c r="W33" s="201"/>
      <c r="X33" s="201"/>
      <c r="Y33" s="202"/>
      <c r="Z33" s="30"/>
      <c r="AA33" s="30"/>
      <c r="AB33" s="21" t="s">
        <v>8</v>
      </c>
      <c r="AC33" s="30"/>
      <c r="AD33" s="30"/>
      <c r="AE33" s="200">
        <f>I33*T33</f>
        <v>0</v>
      </c>
      <c r="AF33" s="201"/>
      <c r="AG33" s="201"/>
      <c r="AH33" s="201"/>
      <c r="AI33" s="201"/>
      <c r="AJ33" s="202"/>
      <c r="AK33" s="30"/>
      <c r="AL33" s="30"/>
      <c r="AM33" s="30"/>
      <c r="AN33" s="30"/>
      <c r="AO33" s="30"/>
      <c r="AP33" s="30"/>
      <c r="AQ33" s="30"/>
      <c r="AR33" s="30"/>
      <c r="AT33" s="15"/>
      <c r="AU33" s="15"/>
      <c r="AV33" s="15"/>
      <c r="AW33" s="15"/>
      <c r="AX33" s="15"/>
      <c r="AY33" s="15"/>
    </row>
    <row r="34" spans="26:51" s="13" customFormat="1" ht="12" customHeight="1">
      <c r="Z34" s="30"/>
      <c r="AA34" s="30"/>
      <c r="AB34" s="30"/>
      <c r="AC34" s="30"/>
      <c r="AD34" s="30"/>
      <c r="AK34" s="30"/>
      <c r="AL34" s="30"/>
      <c r="AM34" s="30"/>
      <c r="AN34" s="30"/>
      <c r="AO34" s="30"/>
      <c r="AP34" s="30"/>
      <c r="AQ34" s="30"/>
      <c r="AR34" s="30"/>
      <c r="AT34" s="15"/>
      <c r="AU34" s="15"/>
      <c r="AV34" s="15"/>
      <c r="AW34" s="15"/>
      <c r="AX34" s="15"/>
      <c r="AY34" s="15"/>
    </row>
    <row r="35" spans="2:51" s="13" customFormat="1" ht="24.75" customHeight="1">
      <c r="B35" s="171" t="s">
        <v>58</v>
      </c>
      <c r="C35" s="171"/>
      <c r="D35" s="171"/>
      <c r="E35" s="171"/>
      <c r="F35" s="171"/>
      <c r="I35" s="203">
        <f>V15</f>
        <v>0</v>
      </c>
      <c r="J35" s="123"/>
      <c r="K35" s="123"/>
      <c r="L35" s="123"/>
      <c r="M35" s="123"/>
      <c r="N35" s="124"/>
      <c r="Q35" s="18" t="s">
        <v>7</v>
      </c>
      <c r="T35" s="200">
        <v>1.3</v>
      </c>
      <c r="U35" s="201"/>
      <c r="V35" s="201"/>
      <c r="W35" s="201"/>
      <c r="X35" s="201"/>
      <c r="Y35" s="202"/>
      <c r="Z35" s="30"/>
      <c r="AA35" s="30"/>
      <c r="AB35" s="21" t="s">
        <v>8</v>
      </c>
      <c r="AC35" s="30"/>
      <c r="AD35" s="30"/>
      <c r="AE35" s="200">
        <f>I35*T35</f>
        <v>0</v>
      </c>
      <c r="AF35" s="201"/>
      <c r="AG35" s="201"/>
      <c r="AH35" s="201"/>
      <c r="AI35" s="201"/>
      <c r="AJ35" s="202"/>
      <c r="AK35" s="30"/>
      <c r="AL35" s="30"/>
      <c r="AM35" s="30"/>
      <c r="AN35" s="30"/>
      <c r="AO35" s="30"/>
      <c r="AP35" s="30"/>
      <c r="AQ35" s="30"/>
      <c r="AR35" s="30"/>
      <c r="AT35" s="15"/>
      <c r="AU35" s="15"/>
      <c r="AV35" s="15"/>
      <c r="AW35" s="15"/>
      <c r="AX35" s="15"/>
      <c r="AY35" s="15"/>
    </row>
    <row r="36" spans="25:50" s="13" customFormat="1" ht="10.5" customHeight="1">
      <c r="Y36" s="30"/>
      <c r="Z36" s="30"/>
      <c r="AA36" s="30"/>
      <c r="AB36" s="30"/>
      <c r="AC36" s="30"/>
      <c r="AD36" s="30"/>
      <c r="AE36" s="31"/>
      <c r="AF36" s="31"/>
      <c r="AG36" s="31"/>
      <c r="AH36" s="31"/>
      <c r="AI36" s="31"/>
      <c r="AJ36" s="31"/>
      <c r="AK36" s="30"/>
      <c r="AL36" s="30"/>
      <c r="AM36" s="30"/>
      <c r="AN36" s="30"/>
      <c r="AO36" s="30"/>
      <c r="AP36" s="30"/>
      <c r="AQ36" s="30"/>
      <c r="AS36" s="15"/>
      <c r="AT36" s="15"/>
      <c r="AU36" s="15"/>
      <c r="AV36" s="15"/>
      <c r="AW36" s="15"/>
      <c r="AX36" s="15"/>
    </row>
    <row r="37" spans="25:50" s="13" customFormat="1" ht="9" customHeight="1">
      <c r="Y37" s="30"/>
      <c r="Z37" s="30"/>
      <c r="AA37" s="30"/>
      <c r="AB37" s="30"/>
      <c r="AC37" s="30"/>
      <c r="AD37" s="30"/>
      <c r="AE37" s="32"/>
      <c r="AF37" s="32"/>
      <c r="AG37" s="32"/>
      <c r="AH37" s="32"/>
      <c r="AI37" s="32"/>
      <c r="AJ37" s="32"/>
      <c r="AK37" s="30"/>
      <c r="AL37" s="30"/>
      <c r="AM37" s="30"/>
      <c r="AN37" s="30"/>
      <c r="AO37" s="30"/>
      <c r="AP37" s="30"/>
      <c r="AQ37" s="30"/>
      <c r="AS37" s="15"/>
      <c r="AT37" s="15"/>
      <c r="AU37" s="15"/>
      <c r="AV37" s="15"/>
      <c r="AW37" s="15"/>
      <c r="AX37" s="15"/>
    </row>
    <row r="38" spans="25:50" s="13" customFormat="1" ht="24.75" customHeight="1">
      <c r="Y38" s="30"/>
      <c r="Z38" s="30"/>
      <c r="AA38" s="30"/>
      <c r="AB38" s="30"/>
      <c r="AC38" s="30"/>
      <c r="AD38" s="30"/>
      <c r="AE38" s="200">
        <f>SUM(AE21:AJ35)</f>
        <v>0</v>
      </c>
      <c r="AF38" s="201"/>
      <c r="AG38" s="201"/>
      <c r="AH38" s="201"/>
      <c r="AI38" s="201"/>
      <c r="AJ38" s="202"/>
      <c r="AK38" s="30"/>
      <c r="AL38" s="30"/>
      <c r="AM38" s="30"/>
      <c r="AN38" s="30"/>
      <c r="AO38" s="30"/>
      <c r="AP38" s="30"/>
      <c r="AQ38" s="30"/>
      <c r="AS38" s="15"/>
      <c r="AT38" s="15"/>
      <c r="AU38" s="15"/>
      <c r="AV38" s="15"/>
      <c r="AW38" s="15"/>
      <c r="AX38" s="15"/>
    </row>
    <row r="39" spans="25:50" s="13" customFormat="1" ht="12" customHeight="1"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S39" s="15"/>
      <c r="AT39" s="15"/>
      <c r="AU39" s="15"/>
      <c r="AV39" s="15"/>
      <c r="AW39" s="15"/>
      <c r="AX39" s="15"/>
    </row>
    <row r="40" spans="20:50" s="13" customFormat="1" ht="24.75" customHeight="1">
      <c r="T40" s="206" t="s">
        <v>14</v>
      </c>
      <c r="U40" s="206"/>
      <c r="V40" s="206"/>
      <c r="W40" s="206"/>
      <c r="X40" s="206"/>
      <c r="Y40" s="206"/>
      <c r="Z40" s="206"/>
      <c r="AA40" s="206"/>
      <c r="AB40" s="206"/>
      <c r="AC40" s="206"/>
      <c r="AD40" s="30"/>
      <c r="AE40" s="203">
        <f>(FLOOR(AE38,1))</f>
        <v>0</v>
      </c>
      <c r="AF40" s="204"/>
      <c r="AG40" s="204"/>
      <c r="AH40" s="204"/>
      <c r="AI40" s="204"/>
      <c r="AJ40" s="205"/>
      <c r="AK40" s="30"/>
      <c r="AL40" s="30"/>
      <c r="AM40" s="30"/>
      <c r="AN40" s="30"/>
      <c r="AO40" s="30"/>
      <c r="AP40" s="30"/>
      <c r="AQ40" s="30"/>
      <c r="AS40" s="15"/>
      <c r="AT40" s="15"/>
      <c r="AU40" s="15"/>
      <c r="AV40" s="15"/>
      <c r="AW40" s="15"/>
      <c r="AX40" s="15"/>
    </row>
    <row r="41" spans="25:43" ht="15" customHeight="1"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</sheetData>
  <sheetProtection/>
  <mergeCells count="151">
    <mergeCell ref="AL16:AO16"/>
    <mergeCell ref="B33:F33"/>
    <mergeCell ref="I33:N33"/>
    <mergeCell ref="T33:Y33"/>
    <mergeCell ref="AE33:AJ33"/>
    <mergeCell ref="AE25:AJ25"/>
    <mergeCell ref="AE27:AJ27"/>
    <mergeCell ref="B29:F29"/>
    <mergeCell ref="B31:F31"/>
    <mergeCell ref="AE29:AJ29"/>
    <mergeCell ref="AD14:AG14"/>
    <mergeCell ref="AH14:AK14"/>
    <mergeCell ref="AL14:AO14"/>
    <mergeCell ref="AP14:AS14"/>
    <mergeCell ref="B23:F23"/>
    <mergeCell ref="I23:N23"/>
    <mergeCell ref="T23:Y23"/>
    <mergeCell ref="AE23:AJ23"/>
    <mergeCell ref="AL15:AO15"/>
    <mergeCell ref="AP15:AS15"/>
    <mergeCell ref="B14:E14"/>
    <mergeCell ref="F14:I14"/>
    <mergeCell ref="J14:M14"/>
    <mergeCell ref="N14:Q14"/>
    <mergeCell ref="R14:U14"/>
    <mergeCell ref="V14:Y14"/>
    <mergeCell ref="J9:M9"/>
    <mergeCell ref="N9:Q9"/>
    <mergeCell ref="R9:U9"/>
    <mergeCell ref="V9:Y9"/>
    <mergeCell ref="AL9:AO9"/>
    <mergeCell ref="AP9:AS9"/>
    <mergeCell ref="AH9:AK9"/>
    <mergeCell ref="C1:AQ1"/>
    <mergeCell ref="AE19:AJ19"/>
    <mergeCell ref="B15:E15"/>
    <mergeCell ref="F15:I15"/>
    <mergeCell ref="J15:M15"/>
    <mergeCell ref="N16:Q16"/>
    <mergeCell ref="R16:U16"/>
    <mergeCell ref="B9:E9"/>
    <mergeCell ref="F9:I9"/>
    <mergeCell ref="V16:Y16"/>
    <mergeCell ref="N15:Q15"/>
    <mergeCell ref="AH13:AK13"/>
    <mergeCell ref="R15:U15"/>
    <mergeCell ref="T27:Y27"/>
    <mergeCell ref="T19:Y19"/>
    <mergeCell ref="AE21:AJ21"/>
    <mergeCell ref="T25:Y25"/>
    <mergeCell ref="T21:Y21"/>
    <mergeCell ref="V15:Y15"/>
    <mergeCell ref="AH16:AK16"/>
    <mergeCell ref="I29:N29"/>
    <mergeCell ref="I31:N31"/>
    <mergeCell ref="B21:F21"/>
    <mergeCell ref="I35:N35"/>
    <mergeCell ref="B25:F25"/>
    <mergeCell ref="B27:F27"/>
    <mergeCell ref="B16:E16"/>
    <mergeCell ref="F16:I16"/>
    <mergeCell ref="J16:M16"/>
    <mergeCell ref="Z16:AC16"/>
    <mergeCell ref="AE31:AJ31"/>
    <mergeCell ref="AE35:AJ35"/>
    <mergeCell ref="B35:F35"/>
    <mergeCell ref="I21:N21"/>
    <mergeCell ref="I25:N25"/>
    <mergeCell ref="I27:N27"/>
    <mergeCell ref="B13:E13"/>
    <mergeCell ref="F13:I13"/>
    <mergeCell ref="J13:M13"/>
    <mergeCell ref="N13:Q13"/>
    <mergeCell ref="R13:U13"/>
    <mergeCell ref="V13:Y13"/>
    <mergeCell ref="Z12:AC12"/>
    <mergeCell ref="AD12:AG12"/>
    <mergeCell ref="AH12:AK12"/>
    <mergeCell ref="AL12:AO12"/>
    <mergeCell ref="AP12:AS12"/>
    <mergeCell ref="V12:Y12"/>
    <mergeCell ref="AL13:AO13"/>
    <mergeCell ref="AP16:AS16"/>
    <mergeCell ref="AH15:AK15"/>
    <mergeCell ref="Z13:AC13"/>
    <mergeCell ref="AD13:AG13"/>
    <mergeCell ref="AP13:AS13"/>
    <mergeCell ref="Z15:AC15"/>
    <mergeCell ref="AD15:AG15"/>
    <mergeCell ref="AD16:AG16"/>
    <mergeCell ref="Z14:AC14"/>
    <mergeCell ref="B12:E12"/>
    <mergeCell ref="F12:I12"/>
    <mergeCell ref="J12:M12"/>
    <mergeCell ref="N12:Q12"/>
    <mergeCell ref="R12:U12"/>
    <mergeCell ref="V11:Y11"/>
    <mergeCell ref="B11:E11"/>
    <mergeCell ref="F11:I11"/>
    <mergeCell ref="J11:M11"/>
    <mergeCell ref="N11:Q11"/>
    <mergeCell ref="Z11:AC11"/>
    <mergeCell ref="AD11:AG11"/>
    <mergeCell ref="AH11:AK11"/>
    <mergeCell ref="AL11:AO11"/>
    <mergeCell ref="AP11:AS11"/>
    <mergeCell ref="Z10:AC10"/>
    <mergeCell ref="AD10:AG10"/>
    <mergeCell ref="AH10:AK10"/>
    <mergeCell ref="AL10:AO10"/>
    <mergeCell ref="AP10:AS10"/>
    <mergeCell ref="R11:U11"/>
    <mergeCell ref="AE38:AJ38"/>
    <mergeCell ref="AE40:AJ40"/>
    <mergeCell ref="Z8:AC8"/>
    <mergeCell ref="AD8:AG8"/>
    <mergeCell ref="AH8:AK8"/>
    <mergeCell ref="T40:AC40"/>
    <mergeCell ref="T29:Y29"/>
    <mergeCell ref="T31:Y31"/>
    <mergeCell ref="T35:Y35"/>
    <mergeCell ref="F10:I10"/>
    <mergeCell ref="J10:M10"/>
    <mergeCell ref="N10:Q10"/>
    <mergeCell ref="R10:U10"/>
    <mergeCell ref="V10:Y10"/>
    <mergeCell ref="AP8:AS8"/>
    <mergeCell ref="V8:Y8"/>
    <mergeCell ref="AL8:AO8"/>
    <mergeCell ref="Z9:AC9"/>
    <mergeCell ref="AD9:AG9"/>
    <mergeCell ref="C3:AQ3"/>
    <mergeCell ref="J7:M7"/>
    <mergeCell ref="N7:Q7"/>
    <mergeCell ref="R7:U7"/>
    <mergeCell ref="V7:Y7"/>
    <mergeCell ref="AH7:AK7"/>
    <mergeCell ref="AL7:AO7"/>
    <mergeCell ref="B7:E7"/>
    <mergeCell ref="F7:I7"/>
    <mergeCell ref="A3:B3"/>
    <mergeCell ref="AP7:AS7"/>
    <mergeCell ref="B8:E8"/>
    <mergeCell ref="F8:I8"/>
    <mergeCell ref="I19:N19"/>
    <mergeCell ref="Z7:AC7"/>
    <mergeCell ref="AD7:AG7"/>
    <mergeCell ref="R8:U8"/>
    <mergeCell ref="J8:M8"/>
    <mergeCell ref="N8:Q8"/>
    <mergeCell ref="B10:E10"/>
  </mergeCells>
  <printOptions/>
  <pageMargins left="0.3937007874015748" right="0.1968503937007874" top="0.1968503937007874" bottom="0.5905511811023623" header="0.5118110236220472" footer="0.31496062992125984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BuSO documenten februari</dc:title>
  <dc:subject/>
  <dc:creator>Anne-Marie Van De Casteele</dc:creator>
  <cp:keywords/>
  <dc:description/>
  <cp:lastModifiedBy>Exter, Els</cp:lastModifiedBy>
  <cp:lastPrinted>2015-01-29T07:41:45Z</cp:lastPrinted>
  <dcterms:created xsi:type="dcterms:W3CDTF">2000-01-07T09:58:33Z</dcterms:created>
  <dcterms:modified xsi:type="dcterms:W3CDTF">2019-06-26T12:03:58Z</dcterms:modified>
  <cp:category/>
  <cp:version/>
  <cp:contentType/>
  <cp:contentStatus/>
</cp:coreProperties>
</file>