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05" activeTab="0"/>
  </bookViews>
  <sheets>
    <sheet name="INHOUD" sheetId="1" r:id="rId1"/>
    <sheet name="17PBAS01" sheetId="2" r:id="rId2"/>
    <sheet name="17PBAS02" sheetId="3" r:id="rId3"/>
    <sheet name="17PBAS03" sheetId="4" r:id="rId4"/>
    <sheet name="17PBAS04" sheetId="5" r:id="rId5"/>
    <sheet name="17PBAS05" sheetId="6" r:id="rId6"/>
    <sheet name="17PBAS06" sheetId="7" r:id="rId7"/>
    <sheet name="17PBAS07" sheetId="8" r:id="rId8"/>
    <sheet name="17PBAS08" sheetId="9" r:id="rId9"/>
  </sheets>
  <definedNames>
    <definedName name="_xlnm.Print_Area" localSheetId="1">'17PBAS01'!$A$1:$J$76</definedName>
    <definedName name="_xlnm.Print_Area" localSheetId="2">'17PBAS02'!$A$1:$J$76</definedName>
    <definedName name="_xlnm.Print_Area" localSheetId="3">'17PBAS03'!$A$1:$J$74</definedName>
    <definedName name="_xlnm.Print_Area" localSheetId="6">'17PBAS06'!$A$1:$J$74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<sst xmlns="http://schemas.openxmlformats.org/spreadsheetml/2006/main" count="827" uniqueCount="64">
  <si>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</si>
  <si>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</si>
  <si>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</si>
  <si>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</si>
  <si>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</si>
  <si>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</si>
  <si>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</si>
  <si>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</si>
  <si>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</si>
  <si>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</si>
  <si>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</si>
  <si>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</si>
  <si>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</si>
  <si>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</si>
  <si>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</si>
  <si>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</si>
  <si>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</si>
  <si>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</si>
  <si>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</si>
  <si>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</si>
  <si>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</si>
  <si>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</si>
  <si>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</si>
  <si>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</si>
  <si>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</si>
  <si>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</si>
  <si>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</si>
  <si>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</si>
  <si>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</si>
  <si>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</si>
  <si>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</si>
  <si>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</si>
  <si>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</si>
  <si>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</si>
  <si>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</si>
  <si>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</si>
  <si>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</si>
  <si>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</si>
  <si>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</si>
  <si>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</si>
  <si>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</si>
  <si>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</si>
  <si>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</si>
  <si>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</si>
  <si>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</si>
  <si>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</si>
  <si>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</si>
  <si>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</si>
  <si>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</si>
  <si>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</si>
  <si>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</si>
  <si>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Alle soorten schoolbestuur</t>
  </si>
  <si>
    <t>Schooljaar 2017-2018</t>
  </si>
  <si>
    <t>Aantal budgettaire fulltime-equivalenten (inclusief alle vervangingen, TBS+ en Bonus) - januari 2018</t>
  </si>
  <si>
    <t>Aantal personen (inclusief alle vervangingen, TBS+ en Bonus) - januari 2018</t>
  </si>
  <si>
    <t>Aantal personen (inclusief alle vervangingen, TBS+ en Bonus) -  januari 2018</t>
  </si>
  <si>
    <t>17PBAS01</t>
  </si>
  <si>
    <t>17PBAS02</t>
  </si>
  <si>
    <t>17PBAS03</t>
  </si>
  <si>
    <t>17PBAS04</t>
  </si>
  <si>
    <t>17PBAS05</t>
  </si>
  <si>
    <t>17PBAS06</t>
  </si>
  <si>
    <t>17PBAS07</t>
  </si>
  <si>
    <t>17PBAS08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</si>
</sst>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0;&quot;-&quot;"/>
    <numFmt numFmtId="165" formatCode="#,##0;0;\-"/>
  </numFmts>
  <fonts count="40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0" fontId="2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Continuous"/>
      <protection/>
    </xf>
    <xf numFmtId="3" fontId="3" fillId="0" borderId="10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3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3" fillId="0" borderId="0" xfId="57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18" xfId="57" applyNumberFormat="1" applyFont="1" applyBorder="1" applyAlignment="1">
      <alignment horizontal="centerContinuous"/>
      <protection/>
    </xf>
    <xf numFmtId="3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2" fillId="0" borderId="0" xfId="58" applyNumberFormat="1" applyFont="1">
      <alignment/>
      <protection/>
    </xf>
    <xf numFmtId="3" fontId="3" fillId="0" borderId="0" xfId="58" applyNumberFormat="1" applyFont="1">
      <alignment/>
      <protection/>
    </xf>
    <xf numFmtId="0" fontId="3" fillId="0" borderId="0" xfId="58">
      <alignment/>
      <protection/>
    </xf>
    <xf numFmtId="3" fontId="2" fillId="0" borderId="0" xfId="58" applyNumberFormat="1" applyFont="1" applyAlignment="1">
      <alignment horizontal="centerContinuous"/>
      <protection/>
    </xf>
    <xf numFmtId="3" fontId="3" fillId="0" borderId="0" xfId="58" applyNumberFormat="1" applyFont="1" applyAlignment="1">
      <alignment horizontal="centerContinuous"/>
      <protection/>
    </xf>
    <xf numFmtId="0" fontId="3" fillId="0" borderId="0" xfId="58" applyFont="1" applyAlignment="1">
      <alignment horizontal="centerContinuous"/>
      <protection/>
    </xf>
    <xf numFmtId="3" fontId="3" fillId="0" borderId="10" xfId="58" applyNumberFormat="1" applyFont="1" applyBorder="1" applyAlignment="1">
      <alignment horizontal="center"/>
      <protection/>
    </xf>
    <xf numFmtId="3" fontId="3" fillId="0" borderId="17" xfId="58" applyNumberFormat="1" applyFont="1" applyBorder="1" applyAlignment="1">
      <alignment horizontal="centerContinuous"/>
      <protection/>
    </xf>
    <xf numFmtId="3" fontId="3" fillId="0" borderId="10" xfId="58" applyNumberFormat="1" applyFont="1" applyBorder="1" applyAlignment="1">
      <alignment horizontal="centerContinuous"/>
      <protection/>
    </xf>
    <xf numFmtId="3" fontId="3" fillId="0" borderId="18" xfId="58" applyNumberFormat="1" applyFont="1" applyBorder="1" applyAlignment="1">
      <alignment horizontal="centerContinuous"/>
      <protection/>
    </xf>
    <xf numFmtId="3" fontId="3" fillId="0" borderId="19" xfId="58" applyNumberFormat="1" applyFont="1" applyBorder="1" applyAlignment="1">
      <alignment horizontal="centerContinuous"/>
      <protection/>
    </xf>
    <xf numFmtId="3" fontId="3" fillId="0" borderId="0" xfId="58" applyNumberFormat="1" applyFont="1" applyBorder="1" applyAlignment="1">
      <alignment horizontal="right"/>
      <protection/>
    </xf>
    <xf numFmtId="3" fontId="3" fillId="0" borderId="13" xfId="58" applyNumberFormat="1" applyFont="1" applyBorder="1" applyAlignment="1">
      <alignment horizontal="right"/>
      <protection/>
    </xf>
    <xf numFmtId="164" fontId="3" fillId="0" borderId="13" xfId="58" applyNumberFormat="1" applyFont="1" applyBorder="1">
      <alignment/>
      <protection/>
    </xf>
    <xf numFmtId="164" fontId="3" fillId="0" borderId="0" xfId="58" applyNumberFormat="1" applyFont="1">
      <alignment/>
      <protection/>
    </xf>
    <xf numFmtId="164" fontId="3" fillId="0" borderId="13" xfId="58" applyNumberFormat="1" applyFont="1" applyBorder="1" applyAlignment="1">
      <alignment horizontal="right"/>
      <protection/>
    </xf>
    <xf numFmtId="164" fontId="3" fillId="0" borderId="14" xfId="58" applyNumberFormat="1" applyFont="1" applyBorder="1">
      <alignment/>
      <protection/>
    </xf>
    <xf numFmtId="3" fontId="2" fillId="0" borderId="0" xfId="58" applyNumberFormat="1" applyFont="1" applyAlignment="1">
      <alignment horizontal="right"/>
      <protection/>
    </xf>
    <xf numFmtId="164" fontId="2" fillId="0" borderId="15" xfId="58" applyNumberFormat="1" applyFont="1" applyBorder="1">
      <alignment/>
      <protection/>
    </xf>
    <xf numFmtId="164" fontId="2" fillId="0" borderId="16" xfId="58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3" fontId="2" fillId="0" borderId="0" xfId="59" applyNumberFormat="1" applyFont="1" applyAlignment="1">
      <alignment horizontal="centerContinuous"/>
      <protection/>
    </xf>
    <xf numFmtId="3" fontId="3" fillId="0" borderId="0" xfId="59" applyNumberFormat="1" applyFont="1" applyAlignment="1">
      <alignment horizontal="centerContinuous"/>
      <protection/>
    </xf>
    <xf numFmtId="0" fontId="3" fillId="0" borderId="0" xfId="59" applyFont="1" applyAlignment="1">
      <alignment horizontal="centerContinuous"/>
      <protection/>
    </xf>
    <xf numFmtId="0" fontId="3" fillId="0" borderId="0" xfId="59">
      <alignment/>
      <protection/>
    </xf>
    <xf numFmtId="3" fontId="3" fillId="0" borderId="10" xfId="59" applyNumberFormat="1" applyFont="1" applyBorder="1" applyAlignment="1">
      <alignment horizontal="center"/>
      <protection/>
    </xf>
    <xf numFmtId="3" fontId="3" fillId="0" borderId="17" xfId="59" applyNumberFormat="1" applyFont="1" applyBorder="1" applyAlignment="1">
      <alignment horizontal="centerContinuous"/>
      <protection/>
    </xf>
    <xf numFmtId="3" fontId="3" fillId="0" borderId="10" xfId="59" applyNumberFormat="1" applyFont="1" applyBorder="1" applyAlignment="1">
      <alignment horizontal="centerContinuous"/>
      <protection/>
    </xf>
    <xf numFmtId="3" fontId="3" fillId="0" borderId="18" xfId="59" applyNumberFormat="1" applyFont="1" applyBorder="1" applyAlignment="1">
      <alignment horizontal="centerContinuous"/>
      <protection/>
    </xf>
    <xf numFmtId="3" fontId="3" fillId="0" borderId="19" xfId="59" applyNumberFormat="1" applyFont="1" applyBorder="1" applyAlignment="1">
      <alignment horizontal="centerContinuous"/>
      <protection/>
    </xf>
    <xf numFmtId="3" fontId="3" fillId="0" borderId="0" xfId="59" applyNumberFormat="1" applyFont="1" applyBorder="1" applyAlignment="1">
      <alignment horizontal="right"/>
      <protection/>
    </xf>
    <xf numFmtId="3" fontId="3" fillId="0" borderId="13" xfId="59" applyNumberFormat="1" applyFont="1" applyBorder="1" applyAlignment="1">
      <alignment horizontal="right"/>
      <protection/>
    </xf>
    <xf numFmtId="164" fontId="3" fillId="0" borderId="13" xfId="59" applyNumberFormat="1" applyFont="1" applyBorder="1">
      <alignment/>
      <protection/>
    </xf>
    <xf numFmtId="164" fontId="3" fillId="0" borderId="0" xfId="59" applyNumberFormat="1" applyFont="1">
      <alignment/>
      <protection/>
    </xf>
    <xf numFmtId="164" fontId="3" fillId="0" borderId="13" xfId="59" applyNumberFormat="1" applyFont="1" applyBorder="1" applyAlignment="1">
      <alignment horizontal="right"/>
      <protection/>
    </xf>
    <xf numFmtId="164" fontId="3" fillId="0" borderId="14" xfId="59" applyNumberFormat="1" applyFont="1" applyBorder="1">
      <alignment/>
      <protection/>
    </xf>
    <xf numFmtId="3" fontId="2" fillId="0" borderId="0" xfId="59" applyNumberFormat="1" applyFont="1" applyAlignment="1">
      <alignment horizontal="right"/>
      <protection/>
    </xf>
    <xf numFmtId="164" fontId="2" fillId="0" borderId="15" xfId="59" applyNumberFormat="1" applyFont="1" applyBorder="1">
      <alignment/>
      <protection/>
    </xf>
    <xf numFmtId="164" fontId="2" fillId="0" borderId="16" xfId="59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6" applyNumberFormat="1" applyFont="1" applyBorder="1" applyAlignment="1">
      <alignment horizontal="center"/>
      <protection/>
    </xf>
    <xf numFmtId="3" fontId="3" fillId="0" borderId="19" xfId="56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6" applyNumberFormat="1" applyFont="1" applyBorder="1" applyAlignment="1">
      <alignment horizontal="left"/>
      <protection/>
    </xf>
    <xf numFmtId="3" fontId="3" fillId="0" borderId="14" xfId="57" applyNumberFormat="1" applyFont="1" applyBorder="1" applyAlignment="1">
      <alignment horizontal="left"/>
      <protection/>
    </xf>
    <xf numFmtId="3" fontId="3" fillId="0" borderId="14" xfId="58" applyNumberFormat="1" applyFont="1" applyBorder="1" applyAlignment="1">
      <alignment horizontal="left"/>
      <protection/>
    </xf>
    <xf numFmtId="165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>
      <alignment/>
      <protection/>
    </xf>
    <xf numFmtId="164" fontId="3" fillId="0" borderId="20" xfId="56" applyNumberFormat="1" applyFont="1" applyBorder="1">
      <alignment/>
      <protection/>
    </xf>
    <xf numFmtId="3" fontId="3" fillId="0" borderId="14" xfId="59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3" fillId="0" borderId="21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8" fillId="0" borderId="0" xfId="43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_96PBAS04" xfId="56"/>
    <cellStyle name="Standaard_96PBAS05" xfId="57"/>
    <cellStyle name="Standaard_96PBAS07" xfId="58"/>
    <cellStyle name="Standaard_96PBAS08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58" sqref="A58"/>
    </sheetView>
  </sheetViews>
  <sheetFormatPr defaultColWidth="9.140625" defaultRowHeight="12.75"/>
  <cols>
    <col min="1" max="1" width="11.57421875" style="128" customWidth="1"/>
    <col min="2" max="2" width="3.8515625" style="128" customWidth="1"/>
    <col min="3" max="16384" width="9.140625" style="128" customWidth="1"/>
  </cols>
  <sheetData>
    <row r="1" ht="15.75">
      <c r="A1" s="129" t="s">
        <v>42</v>
      </c>
    </row>
    <row r="3" ht="12.75">
      <c r="A3" s="127" t="s">
        <v>43</v>
      </c>
    </row>
    <row r="4" spans="1:3" ht="12.75">
      <c r="A4" s="133" t="s">
        <v>56</v>
      </c>
      <c r="C4" s="128" t="s">
        <v>44</v>
      </c>
    </row>
    <row r="5" spans="1:3" ht="12.75">
      <c r="A5" s="133" t="s">
        <v>57</v>
      </c>
      <c r="C5" s="128" t="s">
        <v>45</v>
      </c>
    </row>
    <row r="7" ht="12.75">
      <c r="A7" s="127" t="s">
        <v>46</v>
      </c>
    </row>
    <row r="8" spans="1:3" ht="12.75">
      <c r="A8" s="133" t="s">
        <v>58</v>
      </c>
      <c r="C8" s="128" t="s">
        <v>44</v>
      </c>
    </row>
    <row r="9" spans="1:3" ht="12.75">
      <c r="A9" s="133" t="s">
        <v>59</v>
      </c>
      <c r="C9" s="128" t="s">
        <v>47</v>
      </c>
    </row>
    <row r="10" spans="1:3" ht="12.75">
      <c r="A10" s="133" t="s">
        <v>60</v>
      </c>
      <c r="C10" s="128" t="s">
        <v>48</v>
      </c>
    </row>
    <row r="11" spans="1:3" ht="12.75">
      <c r="A11" s="133" t="s">
        <v>61</v>
      </c>
      <c r="C11" s="128" t="s">
        <v>45</v>
      </c>
    </row>
    <row r="12" spans="1:3" ht="12.75">
      <c r="A12" s="133" t="s">
        <v>62</v>
      </c>
      <c r="C12" s="128" t="s">
        <v>49</v>
      </c>
    </row>
    <row r="13" spans="1:3" ht="12.75">
      <c r="A13" s="133" t="s">
        <v>63</v>
      </c>
      <c r="C13" s="128" t="s">
        <v>50</v>
      </c>
    </row>
  </sheetData>
  <sheetProtection/>
  <hyperlinks>
    <hyperlink ref="A4" location="'17PBAS01'!A1" display="17PBAS01"/>
    <hyperlink ref="A5" location="'17PBAS02'!A1" display="17PBAS02"/>
    <hyperlink ref="A8" location="'17PBAS03'!A1" display="17PBAS03"/>
    <hyperlink ref="A9" location="'17PBAS04'!A1" display="17PBAS04"/>
    <hyperlink ref="A10" location="'17PBAS05'!A1" display="17PBAS05"/>
    <hyperlink ref="A11" location="'17PBAS06'!A1" display="17PBAS06"/>
    <hyperlink ref="A12" location="'17PBAS07'!A1" display="17PBAS07"/>
    <hyperlink ref="A13" location="'17PBAS08'!A1" display="17PBAS08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78" sqref="A78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71</v>
      </c>
      <c r="C12" s="16">
        <v>2215</v>
      </c>
      <c r="D12" s="16">
        <f>SUM(B12:C12)</f>
        <v>2286</v>
      </c>
      <c r="E12" s="17">
        <v>48</v>
      </c>
      <c r="F12" s="16">
        <v>682</v>
      </c>
      <c r="G12" s="16">
        <f>SUM(E12:F12)</f>
        <v>730</v>
      </c>
      <c r="H12" s="17">
        <f aca="true" t="shared" si="0" ref="H12:I15">SUM(B12,E12)</f>
        <v>119</v>
      </c>
      <c r="I12" s="16">
        <f t="shared" si="0"/>
        <v>2897</v>
      </c>
      <c r="J12" s="16">
        <f>SUM(H12:I12)</f>
        <v>3016</v>
      </c>
    </row>
    <row r="13" spans="1:10" ht="12.75">
      <c r="A13" s="2" t="s">
        <v>39</v>
      </c>
      <c r="B13" s="15">
        <v>219</v>
      </c>
      <c r="C13" s="16">
        <v>8408</v>
      </c>
      <c r="D13" s="16">
        <f>SUM(B13:C13)</f>
        <v>8627</v>
      </c>
      <c r="E13" s="17">
        <v>133</v>
      </c>
      <c r="F13" s="16">
        <v>2718</v>
      </c>
      <c r="G13" s="16">
        <f>SUM(E13:F13)</f>
        <v>2851</v>
      </c>
      <c r="H13" s="17">
        <f t="shared" si="0"/>
        <v>352</v>
      </c>
      <c r="I13" s="16">
        <f t="shared" si="0"/>
        <v>11126</v>
      </c>
      <c r="J13" s="16">
        <f>SUM(H13:I13)</f>
        <v>11478</v>
      </c>
    </row>
    <row r="14" spans="1:10" ht="12.75">
      <c r="A14" s="2" t="s">
        <v>40</v>
      </c>
      <c r="B14" s="15">
        <v>0</v>
      </c>
      <c r="C14" s="18">
        <v>7</v>
      </c>
      <c r="D14" s="16">
        <f>SUM(B14:C14)</f>
        <v>7</v>
      </c>
      <c r="E14" s="15"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8</v>
      </c>
      <c r="J14" s="16">
        <f>SUM(H14:I14)</f>
        <v>8</v>
      </c>
    </row>
    <row r="15" spans="1:10" ht="12.75">
      <c r="A15" s="2" t="s">
        <v>41</v>
      </c>
      <c r="B15" s="17">
        <v>91</v>
      </c>
      <c r="C15" s="16">
        <v>3205</v>
      </c>
      <c r="D15" s="16">
        <f>SUM(B15:C15)</f>
        <v>3296</v>
      </c>
      <c r="E15" s="17">
        <v>53</v>
      </c>
      <c r="F15" s="16">
        <v>983</v>
      </c>
      <c r="G15" s="16">
        <f>SUM(E15:F15)</f>
        <v>1036</v>
      </c>
      <c r="H15" s="17">
        <f t="shared" si="0"/>
        <v>144</v>
      </c>
      <c r="I15" s="16">
        <f t="shared" si="0"/>
        <v>4188</v>
      </c>
      <c r="J15" s="16">
        <f>SUM(H15:I15)</f>
        <v>4332</v>
      </c>
    </row>
    <row r="16" spans="1:10" s="1" customFormat="1" ht="12.75">
      <c r="A16" s="13" t="s">
        <v>5</v>
      </c>
      <c r="B16" s="19">
        <f>SUM(B12:B15)</f>
        <v>381</v>
      </c>
      <c r="C16" s="20">
        <f aca="true" t="shared" si="1" ref="C16:J16">SUM(C12:C15)</f>
        <v>13835</v>
      </c>
      <c r="D16" s="20">
        <f t="shared" si="1"/>
        <v>14216</v>
      </c>
      <c r="E16" s="19">
        <f t="shared" si="1"/>
        <v>234</v>
      </c>
      <c r="F16" s="20">
        <f t="shared" si="1"/>
        <v>4384</v>
      </c>
      <c r="G16" s="20">
        <f t="shared" si="1"/>
        <v>4618</v>
      </c>
      <c r="H16" s="19">
        <f t="shared" si="1"/>
        <v>615</v>
      </c>
      <c r="I16" s="20">
        <f t="shared" si="1"/>
        <v>18219</v>
      </c>
      <c r="J16" s="20">
        <f t="shared" si="1"/>
        <v>18834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98</v>
      </c>
      <c r="D19" s="16">
        <f>SUM(B19:C19)</f>
        <v>98</v>
      </c>
      <c r="E19" s="17">
        <v>1</v>
      </c>
      <c r="F19" s="16">
        <v>22</v>
      </c>
      <c r="G19" s="16">
        <f>SUM(E19:F19)</f>
        <v>23</v>
      </c>
      <c r="H19" s="17">
        <f aca="true" t="shared" si="2" ref="H19:I22">SUM(B19,E19)</f>
        <v>1</v>
      </c>
      <c r="I19" s="16">
        <f t="shared" si="2"/>
        <v>120</v>
      </c>
      <c r="J19" s="16">
        <f>SUM(H19:I19)</f>
        <v>121</v>
      </c>
    </row>
    <row r="20" spans="1:10" ht="12.75">
      <c r="A20" s="2" t="s">
        <v>39</v>
      </c>
      <c r="B20" s="15">
        <v>7</v>
      </c>
      <c r="C20" s="18">
        <v>228</v>
      </c>
      <c r="D20" s="16">
        <f>SUM(B20:C20)</f>
        <v>235</v>
      </c>
      <c r="E20" s="17">
        <v>4</v>
      </c>
      <c r="F20" s="16">
        <v>79</v>
      </c>
      <c r="G20" s="16">
        <f>SUM(E20:F20)</f>
        <v>83</v>
      </c>
      <c r="H20" s="17">
        <f t="shared" si="2"/>
        <v>11</v>
      </c>
      <c r="I20" s="16">
        <f t="shared" si="2"/>
        <v>307</v>
      </c>
      <c r="J20" s="16">
        <f>SUM(H20:I20)</f>
        <v>318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v>34</v>
      </c>
      <c r="D22" s="16">
        <f>SUM(B22:C22)</f>
        <v>36</v>
      </c>
      <c r="E22" s="17">
        <v>1</v>
      </c>
      <c r="F22" s="16">
        <v>19</v>
      </c>
      <c r="G22" s="16">
        <f>SUM(E22:F22)</f>
        <v>20</v>
      </c>
      <c r="H22" s="17">
        <f t="shared" si="2"/>
        <v>3</v>
      </c>
      <c r="I22" s="16">
        <f t="shared" si="2"/>
        <v>53</v>
      </c>
      <c r="J22" s="16">
        <f>SUM(H22:I22)</f>
        <v>56</v>
      </c>
    </row>
    <row r="23" spans="1:10" s="1" customFormat="1" ht="12.75">
      <c r="A23" s="13" t="s">
        <v>5</v>
      </c>
      <c r="B23" s="22">
        <f aca="true" t="shared" si="3" ref="B23:J23">SUM(B19:B22)</f>
        <v>9</v>
      </c>
      <c r="C23" s="20">
        <f t="shared" si="3"/>
        <v>360</v>
      </c>
      <c r="D23" s="20">
        <f t="shared" si="3"/>
        <v>369</v>
      </c>
      <c r="E23" s="19">
        <f t="shared" si="3"/>
        <v>6</v>
      </c>
      <c r="F23" s="20">
        <f t="shared" si="3"/>
        <v>120</v>
      </c>
      <c r="G23" s="20">
        <f t="shared" si="3"/>
        <v>126</v>
      </c>
      <c r="H23" s="19">
        <f t="shared" si="3"/>
        <v>15</v>
      </c>
      <c r="I23" s="20">
        <f t="shared" si="3"/>
        <v>480</v>
      </c>
      <c r="J23" s="20">
        <f t="shared" si="3"/>
        <v>495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71</v>
      </c>
      <c r="C26" s="16">
        <f t="shared" si="4"/>
        <v>2313</v>
      </c>
      <c r="D26" s="16">
        <f>SUM(B26:C26)</f>
        <v>2384</v>
      </c>
      <c r="E26" s="17">
        <f aca="true" t="shared" si="5" ref="E26:F29">SUM(E12,E19)</f>
        <v>49</v>
      </c>
      <c r="F26" s="16">
        <f t="shared" si="5"/>
        <v>704</v>
      </c>
      <c r="G26" s="16">
        <f>SUM(E26:F26)</f>
        <v>753</v>
      </c>
      <c r="H26" s="17">
        <f aca="true" t="shared" si="6" ref="H26:I29">SUM(B26,E26)</f>
        <v>120</v>
      </c>
      <c r="I26" s="16">
        <f t="shared" si="6"/>
        <v>3017</v>
      </c>
      <c r="J26" s="16">
        <f>SUM(H26:I26)</f>
        <v>3137</v>
      </c>
    </row>
    <row r="27" spans="1:10" ht="12.75">
      <c r="A27" s="2" t="s">
        <v>39</v>
      </c>
      <c r="B27" s="17">
        <f t="shared" si="4"/>
        <v>226</v>
      </c>
      <c r="C27" s="16">
        <f t="shared" si="4"/>
        <v>8636</v>
      </c>
      <c r="D27" s="16">
        <f>SUM(B27:C27)</f>
        <v>8862</v>
      </c>
      <c r="E27" s="17">
        <f t="shared" si="5"/>
        <v>137</v>
      </c>
      <c r="F27" s="16">
        <f t="shared" si="5"/>
        <v>2797</v>
      </c>
      <c r="G27" s="16">
        <f>SUM(E27:F27)</f>
        <v>2934</v>
      </c>
      <c r="H27" s="17">
        <f t="shared" si="6"/>
        <v>363</v>
      </c>
      <c r="I27" s="16">
        <f t="shared" si="6"/>
        <v>11433</v>
      </c>
      <c r="J27" s="16">
        <f>SUM(H27:I27)</f>
        <v>11796</v>
      </c>
    </row>
    <row r="28" spans="1:10" ht="12.75">
      <c r="A28" s="2" t="s">
        <v>40</v>
      </c>
      <c r="B28" s="17">
        <f t="shared" si="4"/>
        <v>0</v>
      </c>
      <c r="C28" s="16">
        <f t="shared" si="4"/>
        <v>7</v>
      </c>
      <c r="D28" s="16">
        <f>SUM(B28:C28)</f>
        <v>7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8</v>
      </c>
      <c r="J28" s="16">
        <f>SUM(H28:I28)</f>
        <v>8</v>
      </c>
    </row>
    <row r="29" spans="1:10" ht="12.75">
      <c r="A29" s="2" t="s">
        <v>41</v>
      </c>
      <c r="B29" s="17">
        <f t="shared" si="4"/>
        <v>93</v>
      </c>
      <c r="C29" s="16">
        <f t="shared" si="4"/>
        <v>3239</v>
      </c>
      <c r="D29" s="16">
        <f>SUM(B29:C29)</f>
        <v>3332</v>
      </c>
      <c r="E29" s="17">
        <f t="shared" si="5"/>
        <v>54</v>
      </c>
      <c r="F29" s="16">
        <f t="shared" si="5"/>
        <v>1002</v>
      </c>
      <c r="G29" s="16">
        <f>SUM(E29:F29)</f>
        <v>1056</v>
      </c>
      <c r="H29" s="17">
        <f t="shared" si="6"/>
        <v>147</v>
      </c>
      <c r="I29" s="16">
        <f t="shared" si="6"/>
        <v>4241</v>
      </c>
      <c r="J29" s="16">
        <f>SUM(H29:I29)</f>
        <v>4388</v>
      </c>
    </row>
    <row r="30" spans="1:10" s="1" customFormat="1" ht="12.75">
      <c r="A30" s="13" t="s">
        <v>5</v>
      </c>
      <c r="B30" s="19">
        <f aca="true" t="shared" si="7" ref="B30:J30">SUM(B26:B29)</f>
        <v>390</v>
      </c>
      <c r="C30" s="20">
        <f t="shared" si="7"/>
        <v>14195</v>
      </c>
      <c r="D30" s="20">
        <f>SUM(B30:C30)</f>
        <v>14585</v>
      </c>
      <c r="E30" s="19">
        <f t="shared" si="7"/>
        <v>240</v>
      </c>
      <c r="F30" s="20">
        <f t="shared" si="7"/>
        <v>4504</v>
      </c>
      <c r="G30" s="20">
        <f>SUM(E30:F30)</f>
        <v>4744</v>
      </c>
      <c r="H30" s="19">
        <f t="shared" si="7"/>
        <v>630</v>
      </c>
      <c r="I30" s="20">
        <f t="shared" si="7"/>
        <v>18699</v>
      </c>
      <c r="J30" s="20">
        <f t="shared" si="7"/>
        <v>19329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687</v>
      </c>
      <c r="C34" s="16">
        <v>3332</v>
      </c>
      <c r="D34" s="16">
        <f>SUM(B34:C34)</f>
        <v>4019</v>
      </c>
      <c r="E34" s="17">
        <v>281</v>
      </c>
      <c r="F34" s="16">
        <v>1268</v>
      </c>
      <c r="G34" s="16">
        <f>SUM(E34:F34)</f>
        <v>1549</v>
      </c>
      <c r="H34" s="17">
        <f aca="true" t="shared" si="8" ref="H34:I37">SUM(B34,E34)</f>
        <v>968</v>
      </c>
      <c r="I34" s="16">
        <f t="shared" si="8"/>
        <v>4600</v>
      </c>
      <c r="J34" s="16">
        <f>SUM(H34:I34)</f>
        <v>5568</v>
      </c>
    </row>
    <row r="35" spans="1:10" ht="12.75">
      <c r="A35" s="2" t="s">
        <v>39</v>
      </c>
      <c r="B35" s="15">
        <v>3115</v>
      </c>
      <c r="C35" s="16">
        <v>11685</v>
      </c>
      <c r="D35" s="16">
        <f>SUM(B35:C35)</f>
        <v>14800</v>
      </c>
      <c r="E35" s="17">
        <v>810</v>
      </c>
      <c r="F35" s="16">
        <v>4169</v>
      </c>
      <c r="G35" s="16">
        <f>SUM(E35:F35)</f>
        <v>4979</v>
      </c>
      <c r="H35" s="17">
        <f t="shared" si="8"/>
        <v>3925</v>
      </c>
      <c r="I35" s="16">
        <f t="shared" si="8"/>
        <v>15854</v>
      </c>
      <c r="J35" s="16">
        <f>SUM(H35:I35)</f>
        <v>19779</v>
      </c>
    </row>
    <row r="36" spans="1:10" ht="12.75">
      <c r="A36" s="2" t="s">
        <v>40</v>
      </c>
      <c r="B36" s="15">
        <v>2</v>
      </c>
      <c r="C36" s="18">
        <v>11</v>
      </c>
      <c r="D36" s="16">
        <f>SUM(B36:C36)</f>
        <v>13</v>
      </c>
      <c r="E36" s="15">
        <v>0</v>
      </c>
      <c r="F36" s="16">
        <v>3</v>
      </c>
      <c r="G36" s="16">
        <f>SUM(E36:F36)</f>
        <v>3</v>
      </c>
      <c r="H36" s="17">
        <f t="shared" si="8"/>
        <v>2</v>
      </c>
      <c r="I36" s="16">
        <f t="shared" si="8"/>
        <v>14</v>
      </c>
      <c r="J36" s="16">
        <f>SUM(H36:I36)</f>
        <v>16</v>
      </c>
    </row>
    <row r="37" spans="1:10" ht="12.75">
      <c r="A37" s="2" t="s">
        <v>41</v>
      </c>
      <c r="B37" s="17">
        <v>1166</v>
      </c>
      <c r="C37" s="16">
        <v>4639</v>
      </c>
      <c r="D37" s="16">
        <f>SUM(B37:C37)</f>
        <v>5805</v>
      </c>
      <c r="E37" s="17">
        <v>362</v>
      </c>
      <c r="F37" s="16">
        <v>1769</v>
      </c>
      <c r="G37" s="16">
        <f>SUM(E37:F37)</f>
        <v>2131</v>
      </c>
      <c r="H37" s="17">
        <f t="shared" si="8"/>
        <v>1528</v>
      </c>
      <c r="I37" s="16">
        <f t="shared" si="8"/>
        <v>6408</v>
      </c>
      <c r="J37" s="16">
        <f>SUM(H37:I37)</f>
        <v>7936</v>
      </c>
    </row>
    <row r="38" spans="1:10" s="1" customFormat="1" ht="12.75">
      <c r="A38" s="13" t="s">
        <v>5</v>
      </c>
      <c r="B38" s="19">
        <f aca="true" t="shared" si="9" ref="B38:J38">SUM(B34:B37)</f>
        <v>4970</v>
      </c>
      <c r="C38" s="20">
        <f t="shared" si="9"/>
        <v>19667</v>
      </c>
      <c r="D38" s="20">
        <f t="shared" si="9"/>
        <v>24637</v>
      </c>
      <c r="E38" s="19">
        <f t="shared" si="9"/>
        <v>1453</v>
      </c>
      <c r="F38" s="20">
        <f t="shared" si="9"/>
        <v>7209</v>
      </c>
      <c r="G38" s="20">
        <f t="shared" si="9"/>
        <v>8662</v>
      </c>
      <c r="H38" s="19">
        <f t="shared" si="9"/>
        <v>6423</v>
      </c>
      <c r="I38" s="20">
        <f t="shared" si="9"/>
        <v>26876</v>
      </c>
      <c r="J38" s="20">
        <f t="shared" si="9"/>
        <v>33299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195</v>
      </c>
      <c r="C41" s="16">
        <v>883</v>
      </c>
      <c r="D41" s="16">
        <f>SUM(B41:C41)</f>
        <v>1078</v>
      </c>
      <c r="E41" s="17">
        <v>41</v>
      </c>
      <c r="F41" s="16">
        <v>263</v>
      </c>
      <c r="G41" s="16">
        <f>SUM(E41:F41)</f>
        <v>304</v>
      </c>
      <c r="H41" s="17">
        <f aca="true" t="shared" si="10" ref="H41:I44">SUM(B41,E41)</f>
        <v>236</v>
      </c>
      <c r="I41" s="16">
        <f t="shared" si="10"/>
        <v>1146</v>
      </c>
      <c r="J41" s="16">
        <f>SUM(H41:I41)</f>
        <v>1382</v>
      </c>
    </row>
    <row r="42" spans="1:10" ht="12.75">
      <c r="A42" s="2" t="s">
        <v>39</v>
      </c>
      <c r="B42" s="15">
        <v>492</v>
      </c>
      <c r="C42" s="18">
        <v>2016</v>
      </c>
      <c r="D42" s="16">
        <f>SUM(B42:C42)</f>
        <v>2508</v>
      </c>
      <c r="E42" s="17">
        <v>117</v>
      </c>
      <c r="F42" s="16">
        <v>772</v>
      </c>
      <c r="G42" s="16">
        <f>SUM(E42:F42)</f>
        <v>889</v>
      </c>
      <c r="H42" s="17">
        <f t="shared" si="10"/>
        <v>609</v>
      </c>
      <c r="I42" s="16">
        <f t="shared" si="10"/>
        <v>2788</v>
      </c>
      <c r="J42" s="16">
        <f>SUM(H42:I42)</f>
        <v>3397</v>
      </c>
    </row>
    <row r="43" spans="1:10" ht="12.75">
      <c r="A43" s="2" t="s">
        <v>40</v>
      </c>
      <c r="B43" s="15">
        <v>15</v>
      </c>
      <c r="C43" s="21">
        <v>75</v>
      </c>
      <c r="D43" s="16">
        <f>SUM(B43:C43)</f>
        <v>90</v>
      </c>
      <c r="E43" s="17">
        <v>2</v>
      </c>
      <c r="F43" s="21">
        <v>23</v>
      </c>
      <c r="G43" s="16">
        <f>SUM(E43:F43)</f>
        <v>25</v>
      </c>
      <c r="H43" s="17">
        <f t="shared" si="10"/>
        <v>17</v>
      </c>
      <c r="I43" s="16">
        <f t="shared" si="10"/>
        <v>98</v>
      </c>
      <c r="J43" s="16">
        <f>SUM(H43:I43)</f>
        <v>115</v>
      </c>
    </row>
    <row r="44" spans="1:10" ht="12.75">
      <c r="A44" s="2" t="s">
        <v>41</v>
      </c>
      <c r="B44" s="15">
        <v>90</v>
      </c>
      <c r="C44" s="18">
        <v>463</v>
      </c>
      <c r="D44" s="16">
        <f>SUM(B44:C44)</f>
        <v>553</v>
      </c>
      <c r="E44" s="17">
        <v>23</v>
      </c>
      <c r="F44" s="16">
        <v>201</v>
      </c>
      <c r="G44" s="16">
        <f>SUM(E44:F44)</f>
        <v>224</v>
      </c>
      <c r="H44" s="17">
        <f t="shared" si="10"/>
        <v>113</v>
      </c>
      <c r="I44" s="16">
        <f t="shared" si="10"/>
        <v>664</v>
      </c>
      <c r="J44" s="16">
        <f>SUM(H44:I44)</f>
        <v>777</v>
      </c>
    </row>
    <row r="45" spans="1:10" s="1" customFormat="1" ht="12.75">
      <c r="A45" s="13" t="s">
        <v>5</v>
      </c>
      <c r="B45" s="22">
        <f aca="true" t="shared" si="11" ref="B45:J45">SUM(B41:B44)</f>
        <v>792</v>
      </c>
      <c r="C45" s="20">
        <f t="shared" si="11"/>
        <v>3437</v>
      </c>
      <c r="D45" s="20">
        <f t="shared" si="11"/>
        <v>4229</v>
      </c>
      <c r="E45" s="19">
        <f t="shared" si="11"/>
        <v>183</v>
      </c>
      <c r="F45" s="20">
        <f t="shared" si="11"/>
        <v>1259</v>
      </c>
      <c r="G45" s="20">
        <f t="shared" si="11"/>
        <v>1442</v>
      </c>
      <c r="H45" s="19">
        <f t="shared" si="11"/>
        <v>975</v>
      </c>
      <c r="I45" s="20">
        <f t="shared" si="11"/>
        <v>4696</v>
      </c>
      <c r="J45" s="20">
        <f t="shared" si="11"/>
        <v>5671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882</v>
      </c>
      <c r="C48" s="16">
        <f t="shared" si="12"/>
        <v>4215</v>
      </c>
      <c r="D48" s="16">
        <f>SUM(B48:C48)</f>
        <v>5097</v>
      </c>
      <c r="E48" s="17">
        <f aca="true" t="shared" si="13" ref="E48:F51">SUM(E34,E41)</f>
        <v>322</v>
      </c>
      <c r="F48" s="16">
        <f t="shared" si="13"/>
        <v>1531</v>
      </c>
      <c r="G48" s="16">
        <f>SUM(E48:F48)</f>
        <v>1853</v>
      </c>
      <c r="H48" s="17">
        <f aca="true" t="shared" si="14" ref="H48:I51">SUM(B48,E48)</f>
        <v>1204</v>
      </c>
      <c r="I48" s="16">
        <f t="shared" si="14"/>
        <v>5746</v>
      </c>
      <c r="J48" s="16">
        <f>SUM(H48:I48)</f>
        <v>6950</v>
      </c>
    </row>
    <row r="49" spans="1:10" ht="12.75">
      <c r="A49" s="2" t="s">
        <v>39</v>
      </c>
      <c r="B49" s="17">
        <f t="shared" si="12"/>
        <v>3607</v>
      </c>
      <c r="C49" s="16">
        <f t="shared" si="12"/>
        <v>13701</v>
      </c>
      <c r="D49" s="16">
        <f>SUM(B49:C49)</f>
        <v>17308</v>
      </c>
      <c r="E49" s="17">
        <f t="shared" si="13"/>
        <v>927</v>
      </c>
      <c r="F49" s="16">
        <f t="shared" si="13"/>
        <v>4941</v>
      </c>
      <c r="G49" s="16">
        <f>SUM(E49:F49)</f>
        <v>5868</v>
      </c>
      <c r="H49" s="17">
        <f t="shared" si="14"/>
        <v>4534</v>
      </c>
      <c r="I49" s="16">
        <f t="shared" si="14"/>
        <v>18642</v>
      </c>
      <c r="J49" s="16">
        <f>SUM(H49:I49)</f>
        <v>23176</v>
      </c>
    </row>
    <row r="50" spans="1:10" ht="12.75">
      <c r="A50" s="2" t="s">
        <v>40</v>
      </c>
      <c r="B50" s="17">
        <f t="shared" si="12"/>
        <v>17</v>
      </c>
      <c r="C50" s="16">
        <f t="shared" si="12"/>
        <v>86</v>
      </c>
      <c r="D50" s="16">
        <f>SUM(B50:C50)</f>
        <v>103</v>
      </c>
      <c r="E50" s="17">
        <f t="shared" si="13"/>
        <v>2</v>
      </c>
      <c r="F50" s="16">
        <f t="shared" si="13"/>
        <v>26</v>
      </c>
      <c r="G50" s="16">
        <f>SUM(E50:F50)</f>
        <v>28</v>
      </c>
      <c r="H50" s="17">
        <f t="shared" si="14"/>
        <v>19</v>
      </c>
      <c r="I50" s="16">
        <f t="shared" si="14"/>
        <v>112</v>
      </c>
      <c r="J50" s="16">
        <f>SUM(H50:I50)</f>
        <v>131</v>
      </c>
    </row>
    <row r="51" spans="1:10" ht="12.75">
      <c r="A51" s="2" t="s">
        <v>41</v>
      </c>
      <c r="B51" s="17">
        <f t="shared" si="12"/>
        <v>1256</v>
      </c>
      <c r="C51" s="16">
        <f t="shared" si="12"/>
        <v>5102</v>
      </c>
      <c r="D51" s="16">
        <f>SUM(B51:C51)</f>
        <v>6358</v>
      </c>
      <c r="E51" s="17">
        <f t="shared" si="13"/>
        <v>385</v>
      </c>
      <c r="F51" s="16">
        <f t="shared" si="13"/>
        <v>1970</v>
      </c>
      <c r="G51" s="16">
        <f>SUM(E51:F51)</f>
        <v>2355</v>
      </c>
      <c r="H51" s="17">
        <f t="shared" si="14"/>
        <v>1641</v>
      </c>
      <c r="I51" s="16">
        <f t="shared" si="14"/>
        <v>7072</v>
      </c>
      <c r="J51" s="16">
        <f>SUM(H51:I51)</f>
        <v>8713</v>
      </c>
    </row>
    <row r="52" spans="1:10" s="1" customFormat="1" ht="12.75">
      <c r="A52" s="13" t="s">
        <v>5</v>
      </c>
      <c r="B52" s="19">
        <f>SUM(B48:B51)</f>
        <v>5762</v>
      </c>
      <c r="C52" s="20">
        <f>SUM(C48:C51)</f>
        <v>23104</v>
      </c>
      <c r="D52" s="20">
        <f>SUM(B52:C52)</f>
        <v>28866</v>
      </c>
      <c r="E52" s="19">
        <f>SUM(E48:E51)</f>
        <v>1636</v>
      </c>
      <c r="F52" s="20">
        <f>SUM(F48:F51)</f>
        <v>8468</v>
      </c>
      <c r="G52" s="20">
        <f>SUM(E52:F52)</f>
        <v>10104</v>
      </c>
      <c r="H52" s="19">
        <f>SUM(H48:H51)</f>
        <v>7398</v>
      </c>
      <c r="I52" s="20">
        <f>SUM(I48:I51)</f>
        <v>31572</v>
      </c>
      <c r="J52" s="20">
        <f>SUM(J48:J51)</f>
        <v>38970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758</v>
      </c>
      <c r="C56" s="21">
        <f t="shared" si="15"/>
        <v>5547</v>
      </c>
      <c r="D56" s="16">
        <f>SUM(B56:C56)</f>
        <v>6305</v>
      </c>
      <c r="E56" s="17">
        <f aca="true" t="shared" si="16" ref="E56:F59">E12+E34</f>
        <v>329</v>
      </c>
      <c r="F56" s="109">
        <f t="shared" si="16"/>
        <v>1950</v>
      </c>
      <c r="G56" s="16">
        <f>SUM(E56:F56)</f>
        <v>2279</v>
      </c>
      <c r="H56" s="17">
        <f aca="true" t="shared" si="17" ref="H56:I59">SUM(B56,E56)</f>
        <v>1087</v>
      </c>
      <c r="I56" s="16">
        <f t="shared" si="17"/>
        <v>7497</v>
      </c>
      <c r="J56" s="16">
        <f>SUM(H56:I56)</f>
        <v>8584</v>
      </c>
    </row>
    <row r="57" spans="1:10" ht="12.75">
      <c r="A57" s="2" t="s">
        <v>39</v>
      </c>
      <c r="B57" s="15">
        <f t="shared" si="15"/>
        <v>3334</v>
      </c>
      <c r="C57" s="21">
        <f t="shared" si="15"/>
        <v>20093</v>
      </c>
      <c r="D57" s="16">
        <f>SUM(B57:C57)</f>
        <v>23427</v>
      </c>
      <c r="E57" s="17">
        <f t="shared" si="16"/>
        <v>943</v>
      </c>
      <c r="F57" s="109">
        <f t="shared" si="16"/>
        <v>6887</v>
      </c>
      <c r="G57" s="16">
        <f>SUM(E57:F57)</f>
        <v>7830</v>
      </c>
      <c r="H57" s="17">
        <f t="shared" si="17"/>
        <v>4277</v>
      </c>
      <c r="I57" s="16">
        <f t="shared" si="17"/>
        <v>26980</v>
      </c>
      <c r="J57" s="16">
        <f>SUM(H57:I57)</f>
        <v>31257</v>
      </c>
    </row>
    <row r="58" spans="1:10" ht="12.75">
      <c r="A58" s="2" t="s">
        <v>40</v>
      </c>
      <c r="B58" s="15">
        <f t="shared" si="15"/>
        <v>2</v>
      </c>
      <c r="C58" s="21">
        <f t="shared" si="15"/>
        <v>18</v>
      </c>
      <c r="D58" s="16">
        <f>SUM(B58:C58)</f>
        <v>20</v>
      </c>
      <c r="E58" s="17">
        <f t="shared" si="16"/>
        <v>0</v>
      </c>
      <c r="F58" s="109">
        <f t="shared" si="16"/>
        <v>4</v>
      </c>
      <c r="G58" s="16">
        <f>SUM(E58:F58)</f>
        <v>4</v>
      </c>
      <c r="H58" s="17">
        <f t="shared" si="17"/>
        <v>2</v>
      </c>
      <c r="I58" s="16">
        <f t="shared" si="17"/>
        <v>22</v>
      </c>
      <c r="J58" s="16">
        <f>SUM(H58:I58)</f>
        <v>24</v>
      </c>
    </row>
    <row r="59" spans="1:10" ht="12.75">
      <c r="A59" s="2" t="s">
        <v>41</v>
      </c>
      <c r="B59" s="110">
        <f t="shared" si="15"/>
        <v>1257</v>
      </c>
      <c r="C59" s="21">
        <f t="shared" si="15"/>
        <v>7844</v>
      </c>
      <c r="D59" s="16">
        <f>SUM(B59:C59)</f>
        <v>9101</v>
      </c>
      <c r="E59" s="111">
        <f t="shared" si="16"/>
        <v>415</v>
      </c>
      <c r="F59" s="109">
        <f t="shared" si="16"/>
        <v>2752</v>
      </c>
      <c r="G59" s="16">
        <f>SUM(E59:F59)</f>
        <v>3167</v>
      </c>
      <c r="H59" s="17">
        <f t="shared" si="17"/>
        <v>1672</v>
      </c>
      <c r="I59" s="16">
        <f t="shared" si="17"/>
        <v>10596</v>
      </c>
      <c r="J59" s="16">
        <f>SUM(H59:I59)</f>
        <v>12268</v>
      </c>
    </row>
    <row r="60" spans="1:10" s="1" customFormat="1" ht="12.75">
      <c r="A60" s="13" t="s">
        <v>5</v>
      </c>
      <c r="B60" s="19">
        <f aca="true" t="shared" si="18" ref="B60:J60">SUM(B56:B59)</f>
        <v>5351</v>
      </c>
      <c r="C60" s="20">
        <f t="shared" si="18"/>
        <v>33502</v>
      </c>
      <c r="D60" s="20">
        <f t="shared" si="18"/>
        <v>38853</v>
      </c>
      <c r="E60" s="19">
        <f t="shared" si="18"/>
        <v>1687</v>
      </c>
      <c r="F60" s="20">
        <f t="shared" si="18"/>
        <v>11593</v>
      </c>
      <c r="G60" s="20">
        <f t="shared" si="18"/>
        <v>13280</v>
      </c>
      <c r="H60" s="19">
        <f t="shared" si="18"/>
        <v>7038</v>
      </c>
      <c r="I60" s="20">
        <f t="shared" si="18"/>
        <v>45095</v>
      </c>
      <c r="J60" s="20">
        <f t="shared" si="18"/>
        <v>52133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195</v>
      </c>
      <c r="C63" s="21">
        <f t="shared" si="19"/>
        <v>981</v>
      </c>
      <c r="D63" s="16">
        <f>SUM(B63:C63)</f>
        <v>1176</v>
      </c>
      <c r="E63" s="17">
        <f aca="true" t="shared" si="20" ref="E63:F66">E19+E41</f>
        <v>42</v>
      </c>
      <c r="F63" s="109">
        <f t="shared" si="20"/>
        <v>285</v>
      </c>
      <c r="G63" s="16">
        <f>SUM(E63:F63)</f>
        <v>327</v>
      </c>
      <c r="H63" s="17">
        <f aca="true" t="shared" si="21" ref="H63:I66">SUM(B63,E63)</f>
        <v>237</v>
      </c>
      <c r="I63" s="16">
        <f t="shared" si="21"/>
        <v>1266</v>
      </c>
      <c r="J63" s="16">
        <f>SUM(H63:I63)</f>
        <v>1503</v>
      </c>
    </row>
    <row r="64" spans="1:10" ht="12.75">
      <c r="A64" s="2" t="s">
        <v>39</v>
      </c>
      <c r="B64" s="15">
        <f t="shared" si="19"/>
        <v>499</v>
      </c>
      <c r="C64" s="21">
        <f t="shared" si="19"/>
        <v>2244</v>
      </c>
      <c r="D64" s="16">
        <f>SUM(B64:C64)</f>
        <v>2743</v>
      </c>
      <c r="E64" s="17">
        <f t="shared" si="20"/>
        <v>121</v>
      </c>
      <c r="F64" s="109">
        <f t="shared" si="20"/>
        <v>851</v>
      </c>
      <c r="G64" s="16">
        <f>SUM(E64:F64)</f>
        <v>972</v>
      </c>
      <c r="H64" s="17">
        <f t="shared" si="21"/>
        <v>620</v>
      </c>
      <c r="I64" s="16">
        <f t="shared" si="21"/>
        <v>3095</v>
      </c>
      <c r="J64" s="16">
        <f>SUM(H64:I64)</f>
        <v>3715</v>
      </c>
    </row>
    <row r="65" spans="1:10" ht="12.75">
      <c r="A65" s="2" t="s">
        <v>40</v>
      </c>
      <c r="B65" s="15">
        <f t="shared" si="19"/>
        <v>15</v>
      </c>
      <c r="C65" s="21">
        <f t="shared" si="19"/>
        <v>75</v>
      </c>
      <c r="D65" s="16">
        <f>SUM(B65:C65)</f>
        <v>90</v>
      </c>
      <c r="E65" s="17">
        <f t="shared" si="20"/>
        <v>2</v>
      </c>
      <c r="F65" s="109">
        <f t="shared" si="20"/>
        <v>23</v>
      </c>
      <c r="G65" s="16">
        <f>SUM(E65:F65)</f>
        <v>25</v>
      </c>
      <c r="H65" s="17">
        <f t="shared" si="21"/>
        <v>17</v>
      </c>
      <c r="I65" s="16">
        <f t="shared" si="21"/>
        <v>98</v>
      </c>
      <c r="J65" s="16">
        <f>SUM(H65:I65)</f>
        <v>115</v>
      </c>
    </row>
    <row r="66" spans="1:10" ht="12.75">
      <c r="A66" s="2" t="s">
        <v>41</v>
      </c>
      <c r="B66" s="110">
        <f t="shared" si="19"/>
        <v>92</v>
      </c>
      <c r="C66" s="21">
        <f t="shared" si="19"/>
        <v>497</v>
      </c>
      <c r="D66" s="16">
        <f>SUM(B66:C66)</f>
        <v>589</v>
      </c>
      <c r="E66" s="111">
        <f t="shared" si="20"/>
        <v>24</v>
      </c>
      <c r="F66" s="109">
        <f t="shared" si="20"/>
        <v>220</v>
      </c>
      <c r="G66" s="16">
        <f>SUM(E66:F66)</f>
        <v>244</v>
      </c>
      <c r="H66" s="17">
        <f t="shared" si="21"/>
        <v>116</v>
      </c>
      <c r="I66" s="16">
        <f t="shared" si="21"/>
        <v>717</v>
      </c>
      <c r="J66" s="16">
        <f>SUM(H66:I66)</f>
        <v>833</v>
      </c>
    </row>
    <row r="67" spans="1:10" s="1" customFormat="1" ht="12.75">
      <c r="A67" s="13" t="s">
        <v>5</v>
      </c>
      <c r="B67" s="22">
        <f aca="true" t="shared" si="22" ref="B67:J67">SUM(B63:B66)</f>
        <v>801</v>
      </c>
      <c r="C67" s="20">
        <f t="shared" si="22"/>
        <v>3797</v>
      </c>
      <c r="D67" s="20">
        <f t="shared" si="22"/>
        <v>4598</v>
      </c>
      <c r="E67" s="19">
        <f t="shared" si="22"/>
        <v>189</v>
      </c>
      <c r="F67" s="20">
        <f t="shared" si="22"/>
        <v>1379</v>
      </c>
      <c r="G67" s="20">
        <f t="shared" si="22"/>
        <v>1568</v>
      </c>
      <c r="H67" s="19">
        <f t="shared" si="22"/>
        <v>990</v>
      </c>
      <c r="I67" s="20">
        <f t="shared" si="22"/>
        <v>5176</v>
      </c>
      <c r="J67" s="20">
        <f t="shared" si="22"/>
        <v>6166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953</v>
      </c>
      <c r="C70" s="16">
        <f t="shared" si="23"/>
        <v>6528</v>
      </c>
      <c r="D70" s="16">
        <f>SUM(B70:C70)</f>
        <v>7481</v>
      </c>
      <c r="E70" s="17">
        <f aca="true" t="shared" si="24" ref="E70:F73">SUM(E56,E63)</f>
        <v>371</v>
      </c>
      <c r="F70" s="16">
        <f t="shared" si="24"/>
        <v>2235</v>
      </c>
      <c r="G70" s="16">
        <f>SUM(E70:F70)</f>
        <v>2606</v>
      </c>
      <c r="H70" s="17">
        <f aca="true" t="shared" si="25" ref="H70:I73">SUM(B70,E70)</f>
        <v>1324</v>
      </c>
      <c r="I70" s="16">
        <f t="shared" si="25"/>
        <v>8763</v>
      </c>
      <c r="J70" s="16">
        <f>SUM(H70:I70)</f>
        <v>10087</v>
      </c>
    </row>
    <row r="71" spans="1:10" ht="12.75">
      <c r="A71" s="2" t="s">
        <v>39</v>
      </c>
      <c r="B71" s="17">
        <f t="shared" si="23"/>
        <v>3833</v>
      </c>
      <c r="C71" s="16">
        <f t="shared" si="23"/>
        <v>22337</v>
      </c>
      <c r="D71" s="16">
        <f>SUM(B71:C71)</f>
        <v>26170</v>
      </c>
      <c r="E71" s="17">
        <f t="shared" si="24"/>
        <v>1064</v>
      </c>
      <c r="F71" s="16">
        <f t="shared" si="24"/>
        <v>7738</v>
      </c>
      <c r="G71" s="16">
        <f>SUM(E71:F71)</f>
        <v>8802</v>
      </c>
      <c r="H71" s="17">
        <f t="shared" si="25"/>
        <v>4897</v>
      </c>
      <c r="I71" s="16">
        <f t="shared" si="25"/>
        <v>30075</v>
      </c>
      <c r="J71" s="16">
        <f>SUM(H71:I71)</f>
        <v>34972</v>
      </c>
    </row>
    <row r="72" spans="1:10" ht="12.75">
      <c r="A72" s="2" t="s">
        <v>40</v>
      </c>
      <c r="B72" s="17">
        <f t="shared" si="23"/>
        <v>17</v>
      </c>
      <c r="C72" s="16">
        <f t="shared" si="23"/>
        <v>93</v>
      </c>
      <c r="D72" s="16">
        <f>SUM(B72:C72)</f>
        <v>110</v>
      </c>
      <c r="E72" s="17">
        <f t="shared" si="24"/>
        <v>2</v>
      </c>
      <c r="F72" s="16">
        <f t="shared" si="24"/>
        <v>27</v>
      </c>
      <c r="G72" s="16">
        <f>SUM(E72:F72)</f>
        <v>29</v>
      </c>
      <c r="H72" s="17">
        <f t="shared" si="25"/>
        <v>19</v>
      </c>
      <c r="I72" s="16">
        <f t="shared" si="25"/>
        <v>120</v>
      </c>
      <c r="J72" s="16">
        <f>SUM(H72:I72)</f>
        <v>139</v>
      </c>
    </row>
    <row r="73" spans="1:10" ht="12.75">
      <c r="A73" s="2" t="s">
        <v>41</v>
      </c>
      <c r="B73" s="17">
        <f t="shared" si="23"/>
        <v>1349</v>
      </c>
      <c r="C73" s="16">
        <f t="shared" si="23"/>
        <v>8341</v>
      </c>
      <c r="D73" s="16">
        <f>SUM(B73:C73)</f>
        <v>9690</v>
      </c>
      <c r="E73" s="17">
        <f t="shared" si="24"/>
        <v>439</v>
      </c>
      <c r="F73" s="16">
        <f t="shared" si="24"/>
        <v>2972</v>
      </c>
      <c r="G73" s="16">
        <f>SUM(E73:F73)</f>
        <v>3411</v>
      </c>
      <c r="H73" s="17">
        <f t="shared" si="25"/>
        <v>1788</v>
      </c>
      <c r="I73" s="16">
        <f t="shared" si="25"/>
        <v>11313</v>
      </c>
      <c r="J73" s="16">
        <f>SUM(H73:I73)</f>
        <v>13101</v>
      </c>
    </row>
    <row r="74" spans="1:10" s="1" customFormat="1" ht="12.75">
      <c r="A74" s="13" t="s">
        <v>5</v>
      </c>
      <c r="B74" s="19">
        <f>SUM(B70:B73)</f>
        <v>6152</v>
      </c>
      <c r="C74" s="20">
        <f>SUM(C70:C73)</f>
        <v>37299</v>
      </c>
      <c r="D74" s="20">
        <f>SUM(B74:C74)</f>
        <v>43451</v>
      </c>
      <c r="E74" s="19">
        <f>SUM(E70:E73)</f>
        <v>1876</v>
      </c>
      <c r="F74" s="20">
        <f>SUM(F70:F73)</f>
        <v>12972</v>
      </c>
      <c r="G74" s="20">
        <f>SUM(E74:F74)</f>
        <v>14848</v>
      </c>
      <c r="H74" s="19">
        <f>SUM(H70:H73)</f>
        <v>8028</v>
      </c>
      <c r="I74" s="20">
        <f>SUM(I70:I73)</f>
        <v>50271</v>
      </c>
      <c r="J74" s="20">
        <f>SUM(J70:J73)</f>
        <v>58299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82" sqref="A82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2</v>
      </c>
      <c r="C12" s="16">
        <v>103</v>
      </c>
      <c r="D12" s="16">
        <f>SUM(B12:C12)</f>
        <v>105</v>
      </c>
      <c r="E12" s="17">
        <v>3</v>
      </c>
      <c r="F12" s="16">
        <v>47</v>
      </c>
      <c r="G12" s="16">
        <f>SUM(E12:F12)</f>
        <v>50</v>
      </c>
      <c r="H12" s="17">
        <f aca="true" t="shared" si="0" ref="H12:I15">SUM(B12,E12)</f>
        <v>5</v>
      </c>
      <c r="I12" s="16">
        <f t="shared" si="0"/>
        <v>150</v>
      </c>
      <c r="J12" s="16">
        <f>SUM(H12:I12)</f>
        <v>155</v>
      </c>
    </row>
    <row r="13" spans="1:10" ht="12.75">
      <c r="A13" s="2" t="s">
        <v>39</v>
      </c>
      <c r="B13" s="15">
        <v>11</v>
      </c>
      <c r="C13" s="16">
        <v>480</v>
      </c>
      <c r="D13" s="16">
        <f>SUM(B13:C13)</f>
        <v>491</v>
      </c>
      <c r="E13" s="17">
        <v>9</v>
      </c>
      <c r="F13" s="16">
        <v>187</v>
      </c>
      <c r="G13" s="16">
        <f>SUM(E13:F13)</f>
        <v>196</v>
      </c>
      <c r="H13" s="17">
        <f t="shared" si="0"/>
        <v>20</v>
      </c>
      <c r="I13" s="16">
        <f t="shared" si="0"/>
        <v>667</v>
      </c>
      <c r="J13" s="16">
        <f>SUM(H13:I13)</f>
        <v>687</v>
      </c>
    </row>
    <row r="14" spans="1:10" ht="12.75">
      <c r="A14" s="2" t="s">
        <v>40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41</v>
      </c>
      <c r="B15" s="17">
        <v>3</v>
      </c>
      <c r="C15" s="16">
        <v>160</v>
      </c>
      <c r="D15" s="16">
        <f>SUM(B15:C15)</f>
        <v>163</v>
      </c>
      <c r="E15" s="17">
        <v>4</v>
      </c>
      <c r="F15" s="16">
        <v>62</v>
      </c>
      <c r="G15" s="16">
        <f>SUM(E15:F15)</f>
        <v>66</v>
      </c>
      <c r="H15" s="17">
        <f t="shared" si="0"/>
        <v>7</v>
      </c>
      <c r="I15" s="16">
        <f t="shared" si="0"/>
        <v>222</v>
      </c>
      <c r="J15" s="16">
        <f>SUM(H15:I15)</f>
        <v>229</v>
      </c>
    </row>
    <row r="16" spans="1:10" s="1" customFormat="1" ht="12.75">
      <c r="A16" s="13" t="s">
        <v>5</v>
      </c>
      <c r="B16" s="19">
        <f>SUM(B12:B15)</f>
        <v>16</v>
      </c>
      <c r="C16" s="20">
        <f aca="true" t="shared" si="1" ref="C16:J16">SUM(C12:C15)</f>
        <v>744</v>
      </c>
      <c r="D16" s="20">
        <f t="shared" si="1"/>
        <v>760</v>
      </c>
      <c r="E16" s="19">
        <f t="shared" si="1"/>
        <v>16</v>
      </c>
      <c r="F16" s="20">
        <f t="shared" si="1"/>
        <v>296</v>
      </c>
      <c r="G16" s="20">
        <f t="shared" si="1"/>
        <v>312</v>
      </c>
      <c r="H16" s="19">
        <f t="shared" si="1"/>
        <v>32</v>
      </c>
      <c r="I16" s="20">
        <f t="shared" si="1"/>
        <v>1040</v>
      </c>
      <c r="J16" s="20">
        <f t="shared" si="1"/>
        <v>1072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3</v>
      </c>
      <c r="D19" s="16">
        <f>SUM(B19:C19)</f>
        <v>3</v>
      </c>
      <c r="E19" s="17">
        <v>0</v>
      </c>
      <c r="F19" s="16">
        <v>0</v>
      </c>
      <c r="G19" s="16">
        <f>SUM(E19:F19)</f>
        <v>0</v>
      </c>
      <c r="H19" s="17">
        <f aca="true" t="shared" si="2" ref="H19:I22">SUM(B19,E19)</f>
        <v>0</v>
      </c>
      <c r="I19" s="16">
        <f t="shared" si="2"/>
        <v>3</v>
      </c>
      <c r="J19" s="16">
        <f>SUM(H19:I19)</f>
        <v>3</v>
      </c>
    </row>
    <row r="20" spans="1:10" ht="12.75">
      <c r="A20" s="2" t="s">
        <v>39</v>
      </c>
      <c r="B20" s="15">
        <v>0</v>
      </c>
      <c r="C20" s="18">
        <v>11</v>
      </c>
      <c r="D20" s="16">
        <f>SUM(B20:C20)</f>
        <v>11</v>
      </c>
      <c r="E20" s="17">
        <v>0</v>
      </c>
      <c r="F20" s="16">
        <v>3</v>
      </c>
      <c r="G20" s="16">
        <f>SUM(E20:F20)</f>
        <v>3</v>
      </c>
      <c r="H20" s="17">
        <f t="shared" si="2"/>
        <v>0</v>
      </c>
      <c r="I20" s="16">
        <f t="shared" si="2"/>
        <v>14</v>
      </c>
      <c r="J20" s="16">
        <f>SUM(H20:I20)</f>
        <v>14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1</v>
      </c>
      <c r="C22" s="18">
        <v>0</v>
      </c>
      <c r="D22" s="16">
        <f>SUM(B22:C22)</f>
        <v>1</v>
      </c>
      <c r="E22" s="17">
        <v>0</v>
      </c>
      <c r="F22" s="16">
        <v>2</v>
      </c>
      <c r="G22" s="16">
        <f>SUM(E22:F22)</f>
        <v>2</v>
      </c>
      <c r="H22" s="17">
        <f t="shared" si="2"/>
        <v>1</v>
      </c>
      <c r="I22" s="16">
        <f t="shared" si="2"/>
        <v>2</v>
      </c>
      <c r="J22" s="16">
        <f>SUM(H22:I22)</f>
        <v>3</v>
      </c>
    </row>
    <row r="23" spans="1:10" s="1" customFormat="1" ht="12.75">
      <c r="A23" s="13" t="s">
        <v>5</v>
      </c>
      <c r="B23" s="22">
        <f aca="true" t="shared" si="3" ref="B23:J23">SUM(B19:B22)</f>
        <v>1</v>
      </c>
      <c r="C23" s="20">
        <f t="shared" si="3"/>
        <v>14</v>
      </c>
      <c r="D23" s="20">
        <f t="shared" si="3"/>
        <v>15</v>
      </c>
      <c r="E23" s="19">
        <f>SUM(E19:E22)</f>
        <v>0</v>
      </c>
      <c r="F23" s="20">
        <f>SUM(F19:F22)</f>
        <v>5</v>
      </c>
      <c r="G23" s="20">
        <f t="shared" si="3"/>
        <v>5</v>
      </c>
      <c r="H23" s="19">
        <f t="shared" si="3"/>
        <v>1</v>
      </c>
      <c r="I23" s="20">
        <f t="shared" si="3"/>
        <v>19</v>
      </c>
      <c r="J23" s="20">
        <f t="shared" si="3"/>
        <v>20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2</v>
      </c>
      <c r="C26" s="16">
        <f t="shared" si="4"/>
        <v>106</v>
      </c>
      <c r="D26" s="16">
        <f>SUM(B26:C26)</f>
        <v>108</v>
      </c>
      <c r="E26" s="17">
        <f aca="true" t="shared" si="5" ref="E26:F29">SUM(E12,E19)</f>
        <v>3</v>
      </c>
      <c r="F26" s="16">
        <f t="shared" si="5"/>
        <v>47</v>
      </c>
      <c r="G26" s="16">
        <f>SUM(E26:F26)</f>
        <v>50</v>
      </c>
      <c r="H26" s="17">
        <f aca="true" t="shared" si="6" ref="H26:I29">SUM(B26,E26)</f>
        <v>5</v>
      </c>
      <c r="I26" s="16">
        <f t="shared" si="6"/>
        <v>153</v>
      </c>
      <c r="J26" s="16">
        <f>SUM(H26:I26)</f>
        <v>158</v>
      </c>
    </row>
    <row r="27" spans="1:10" ht="12.75">
      <c r="A27" s="2" t="s">
        <v>39</v>
      </c>
      <c r="B27" s="17">
        <f t="shared" si="4"/>
        <v>11</v>
      </c>
      <c r="C27" s="16">
        <f t="shared" si="4"/>
        <v>491</v>
      </c>
      <c r="D27" s="16">
        <f>SUM(B27:C27)</f>
        <v>502</v>
      </c>
      <c r="E27" s="17">
        <f t="shared" si="5"/>
        <v>9</v>
      </c>
      <c r="F27" s="16">
        <f t="shared" si="5"/>
        <v>190</v>
      </c>
      <c r="G27" s="16">
        <f>SUM(E27:F27)</f>
        <v>199</v>
      </c>
      <c r="H27" s="17">
        <f t="shared" si="6"/>
        <v>20</v>
      </c>
      <c r="I27" s="16">
        <f t="shared" si="6"/>
        <v>681</v>
      </c>
      <c r="J27" s="16">
        <f>SUM(H27:I27)</f>
        <v>701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41</v>
      </c>
      <c r="B29" s="17">
        <f t="shared" si="4"/>
        <v>4</v>
      </c>
      <c r="C29" s="16">
        <f t="shared" si="4"/>
        <v>160</v>
      </c>
      <c r="D29" s="16">
        <f>SUM(B29:C29)</f>
        <v>164</v>
      </c>
      <c r="E29" s="17">
        <f t="shared" si="5"/>
        <v>4</v>
      </c>
      <c r="F29" s="16">
        <f t="shared" si="5"/>
        <v>64</v>
      </c>
      <c r="G29" s="16">
        <f>SUM(E29:F29)</f>
        <v>68</v>
      </c>
      <c r="H29" s="17">
        <f t="shared" si="6"/>
        <v>8</v>
      </c>
      <c r="I29" s="16">
        <f t="shared" si="6"/>
        <v>224</v>
      </c>
      <c r="J29" s="16">
        <f>SUM(H29:I29)</f>
        <v>232</v>
      </c>
    </row>
    <row r="30" spans="1:10" s="1" customFormat="1" ht="12.75">
      <c r="A30" s="13" t="s">
        <v>5</v>
      </c>
      <c r="B30" s="19">
        <f aca="true" t="shared" si="7" ref="B30:J30">SUM(B26:B29)</f>
        <v>17</v>
      </c>
      <c r="C30" s="20">
        <f t="shared" si="7"/>
        <v>758</v>
      </c>
      <c r="D30" s="20">
        <f>SUM(B30:C30)</f>
        <v>775</v>
      </c>
      <c r="E30" s="19">
        <f t="shared" si="7"/>
        <v>16</v>
      </c>
      <c r="F30" s="20">
        <f t="shared" si="7"/>
        <v>301</v>
      </c>
      <c r="G30" s="20">
        <f>SUM(E30:F30)</f>
        <v>317</v>
      </c>
      <c r="H30" s="19">
        <f t="shared" si="7"/>
        <v>33</v>
      </c>
      <c r="I30" s="20">
        <f t="shared" si="7"/>
        <v>1059</v>
      </c>
      <c r="J30" s="20">
        <f t="shared" si="7"/>
        <v>1092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70</v>
      </c>
      <c r="C34" s="16">
        <v>365</v>
      </c>
      <c r="D34" s="16">
        <f>SUM(B34:C34)</f>
        <v>435</v>
      </c>
      <c r="E34" s="17">
        <v>57</v>
      </c>
      <c r="F34" s="16">
        <v>256</v>
      </c>
      <c r="G34" s="16">
        <f>SUM(E34:F34)</f>
        <v>313</v>
      </c>
      <c r="H34" s="17">
        <f aca="true" t="shared" si="8" ref="H34:I37">SUM(B34,E34)</f>
        <v>127</v>
      </c>
      <c r="I34" s="16">
        <f t="shared" si="8"/>
        <v>621</v>
      </c>
      <c r="J34" s="16">
        <f>SUM(H34:I34)</f>
        <v>748</v>
      </c>
    </row>
    <row r="35" spans="1:10" ht="12.75">
      <c r="A35" s="2" t="s">
        <v>39</v>
      </c>
      <c r="B35" s="15">
        <v>202</v>
      </c>
      <c r="C35" s="16">
        <v>1337</v>
      </c>
      <c r="D35" s="16">
        <f>SUM(B35:C35)</f>
        <v>1539</v>
      </c>
      <c r="E35" s="17">
        <v>125</v>
      </c>
      <c r="F35" s="16">
        <v>571</v>
      </c>
      <c r="G35" s="16">
        <f>SUM(E35:F35)</f>
        <v>696</v>
      </c>
      <c r="H35" s="17">
        <f t="shared" si="8"/>
        <v>327</v>
      </c>
      <c r="I35" s="16">
        <f t="shared" si="8"/>
        <v>1908</v>
      </c>
      <c r="J35" s="16">
        <f>SUM(H35:I35)</f>
        <v>2235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88</v>
      </c>
      <c r="C37" s="16">
        <v>543</v>
      </c>
      <c r="D37" s="16">
        <f>SUM(B37:C37)</f>
        <v>631</v>
      </c>
      <c r="E37" s="17">
        <v>46</v>
      </c>
      <c r="F37" s="16">
        <v>240</v>
      </c>
      <c r="G37" s="16">
        <f>SUM(E37:F37)</f>
        <v>286</v>
      </c>
      <c r="H37" s="17">
        <f t="shared" si="8"/>
        <v>134</v>
      </c>
      <c r="I37" s="16">
        <f t="shared" si="8"/>
        <v>783</v>
      </c>
      <c r="J37" s="16">
        <f>SUM(H37:I37)</f>
        <v>917</v>
      </c>
    </row>
    <row r="38" spans="1:10" s="1" customFormat="1" ht="12.75">
      <c r="A38" s="13" t="s">
        <v>5</v>
      </c>
      <c r="B38" s="19">
        <f>SUM(B34:B37)</f>
        <v>360</v>
      </c>
      <c r="C38" s="20">
        <f aca="true" t="shared" si="9" ref="C38:J38">SUM(C34:C37)</f>
        <v>2247</v>
      </c>
      <c r="D38" s="20">
        <f t="shared" si="9"/>
        <v>2607</v>
      </c>
      <c r="E38" s="19">
        <f t="shared" si="9"/>
        <v>228</v>
      </c>
      <c r="F38" s="20">
        <f t="shared" si="9"/>
        <v>1067</v>
      </c>
      <c r="G38" s="20">
        <f t="shared" si="9"/>
        <v>1295</v>
      </c>
      <c r="H38" s="19">
        <f t="shared" si="9"/>
        <v>588</v>
      </c>
      <c r="I38" s="20">
        <f t="shared" si="9"/>
        <v>3314</v>
      </c>
      <c r="J38" s="20">
        <f t="shared" si="9"/>
        <v>3902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46</v>
      </c>
      <c r="C41" s="16">
        <v>456</v>
      </c>
      <c r="D41" s="16">
        <f>SUM(B41:C41)</f>
        <v>502</v>
      </c>
      <c r="E41" s="17">
        <v>10</v>
      </c>
      <c r="F41" s="16">
        <v>174</v>
      </c>
      <c r="G41" s="16">
        <f>SUM(E41:F41)</f>
        <v>184</v>
      </c>
      <c r="H41" s="17">
        <f aca="true" t="shared" si="10" ref="H41:I44">SUM(B41,E41)</f>
        <v>56</v>
      </c>
      <c r="I41" s="16">
        <f t="shared" si="10"/>
        <v>630</v>
      </c>
      <c r="J41" s="16">
        <f>SUM(H41:I41)</f>
        <v>686</v>
      </c>
    </row>
    <row r="42" spans="1:10" ht="12.75">
      <c r="A42" s="2" t="s">
        <v>39</v>
      </c>
      <c r="B42" s="15">
        <v>67</v>
      </c>
      <c r="C42" s="18">
        <v>890</v>
      </c>
      <c r="D42" s="16">
        <f>SUM(B42:C42)</f>
        <v>957</v>
      </c>
      <c r="E42" s="17">
        <v>26</v>
      </c>
      <c r="F42" s="16">
        <v>450</v>
      </c>
      <c r="G42" s="16">
        <f>SUM(E42:F42)</f>
        <v>476</v>
      </c>
      <c r="H42" s="17">
        <f t="shared" si="10"/>
        <v>93</v>
      </c>
      <c r="I42" s="16">
        <f t="shared" si="10"/>
        <v>1340</v>
      </c>
      <c r="J42" s="16">
        <f>SUM(H42:I42)</f>
        <v>1433</v>
      </c>
    </row>
    <row r="43" spans="1:10" ht="12.75">
      <c r="A43" s="2" t="s">
        <v>40</v>
      </c>
      <c r="B43" s="15">
        <v>1</v>
      </c>
      <c r="C43" s="21">
        <v>20</v>
      </c>
      <c r="D43" s="16">
        <f>SUM(B43:C43)</f>
        <v>21</v>
      </c>
      <c r="E43" s="17">
        <v>1</v>
      </c>
      <c r="F43" s="21">
        <v>9</v>
      </c>
      <c r="G43" s="16">
        <f>SUM(E43:F43)</f>
        <v>10</v>
      </c>
      <c r="H43" s="17">
        <f t="shared" si="10"/>
        <v>2</v>
      </c>
      <c r="I43" s="16">
        <f t="shared" si="10"/>
        <v>29</v>
      </c>
      <c r="J43" s="16">
        <f>SUM(H43:I43)</f>
        <v>31</v>
      </c>
    </row>
    <row r="44" spans="1:10" ht="12.75">
      <c r="A44" s="2" t="s">
        <v>41</v>
      </c>
      <c r="B44" s="15">
        <v>9</v>
      </c>
      <c r="C44" s="18">
        <v>199</v>
      </c>
      <c r="D44" s="16">
        <f>SUM(B44:C44)</f>
        <v>208</v>
      </c>
      <c r="E44" s="17">
        <v>4</v>
      </c>
      <c r="F44" s="16">
        <v>110</v>
      </c>
      <c r="G44" s="16">
        <f>SUM(E44:F44)</f>
        <v>114</v>
      </c>
      <c r="H44" s="17">
        <f t="shared" si="10"/>
        <v>13</v>
      </c>
      <c r="I44" s="16">
        <f t="shared" si="10"/>
        <v>309</v>
      </c>
      <c r="J44" s="16">
        <f>SUM(H44:I44)</f>
        <v>322</v>
      </c>
    </row>
    <row r="45" spans="1:10" s="1" customFormat="1" ht="12.75">
      <c r="A45" s="13" t="s">
        <v>5</v>
      </c>
      <c r="B45" s="22">
        <f aca="true" t="shared" si="11" ref="B45:J45">SUM(B41:B44)</f>
        <v>123</v>
      </c>
      <c r="C45" s="20">
        <f t="shared" si="11"/>
        <v>1565</v>
      </c>
      <c r="D45" s="20">
        <f t="shared" si="11"/>
        <v>1688</v>
      </c>
      <c r="E45" s="19">
        <f t="shared" si="11"/>
        <v>41</v>
      </c>
      <c r="F45" s="20">
        <f t="shared" si="11"/>
        <v>743</v>
      </c>
      <c r="G45" s="20">
        <f t="shared" si="11"/>
        <v>784</v>
      </c>
      <c r="H45" s="19">
        <f t="shared" si="11"/>
        <v>164</v>
      </c>
      <c r="I45" s="20">
        <f t="shared" si="11"/>
        <v>2308</v>
      </c>
      <c r="J45" s="20">
        <f t="shared" si="11"/>
        <v>2472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116</v>
      </c>
      <c r="C48" s="16">
        <f t="shared" si="12"/>
        <v>821</v>
      </c>
      <c r="D48" s="16">
        <f>SUM(B48:C48)</f>
        <v>937</v>
      </c>
      <c r="E48" s="17">
        <f aca="true" t="shared" si="13" ref="E48:F51">SUM(E34,E41)</f>
        <v>67</v>
      </c>
      <c r="F48" s="16">
        <f t="shared" si="13"/>
        <v>430</v>
      </c>
      <c r="G48" s="16">
        <f>SUM(E48:F48)</f>
        <v>497</v>
      </c>
      <c r="H48" s="17">
        <f aca="true" t="shared" si="14" ref="H48:I51">SUM(B48,E48)</f>
        <v>183</v>
      </c>
      <c r="I48" s="16">
        <f t="shared" si="14"/>
        <v>1251</v>
      </c>
      <c r="J48" s="16">
        <f>SUM(H48:I48)</f>
        <v>1434</v>
      </c>
    </row>
    <row r="49" spans="1:10" ht="12.75">
      <c r="A49" s="2" t="s">
        <v>39</v>
      </c>
      <c r="B49" s="17">
        <f t="shared" si="12"/>
        <v>269</v>
      </c>
      <c r="C49" s="16">
        <f t="shared" si="12"/>
        <v>2227</v>
      </c>
      <c r="D49" s="16">
        <f>SUM(B49:C49)</f>
        <v>2496</v>
      </c>
      <c r="E49" s="17">
        <f t="shared" si="13"/>
        <v>151</v>
      </c>
      <c r="F49" s="16">
        <f t="shared" si="13"/>
        <v>1021</v>
      </c>
      <c r="G49" s="16">
        <f>SUM(E49:F49)</f>
        <v>1172</v>
      </c>
      <c r="H49" s="17">
        <f t="shared" si="14"/>
        <v>420</v>
      </c>
      <c r="I49" s="16">
        <f t="shared" si="14"/>
        <v>3248</v>
      </c>
      <c r="J49" s="16">
        <f>SUM(H49:I49)</f>
        <v>3668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22</v>
      </c>
      <c r="D50" s="16">
        <f>SUM(B50:C50)</f>
        <v>23</v>
      </c>
      <c r="E50" s="17">
        <f t="shared" si="13"/>
        <v>1</v>
      </c>
      <c r="F50" s="16">
        <f t="shared" si="13"/>
        <v>9</v>
      </c>
      <c r="G50" s="16">
        <f>SUM(E50:F50)</f>
        <v>10</v>
      </c>
      <c r="H50" s="17">
        <f t="shared" si="14"/>
        <v>2</v>
      </c>
      <c r="I50" s="16">
        <f t="shared" si="14"/>
        <v>31</v>
      </c>
      <c r="J50" s="16">
        <f>SUM(H50:I50)</f>
        <v>33</v>
      </c>
    </row>
    <row r="51" spans="1:10" ht="12.75">
      <c r="A51" s="2" t="s">
        <v>41</v>
      </c>
      <c r="B51" s="17">
        <f t="shared" si="12"/>
        <v>97</v>
      </c>
      <c r="C51" s="16">
        <f t="shared" si="12"/>
        <v>742</v>
      </c>
      <c r="D51" s="16">
        <f>SUM(B51:C51)</f>
        <v>839</v>
      </c>
      <c r="E51" s="17">
        <f t="shared" si="13"/>
        <v>50</v>
      </c>
      <c r="F51" s="16">
        <f t="shared" si="13"/>
        <v>350</v>
      </c>
      <c r="G51" s="16">
        <f>SUM(E51:F51)</f>
        <v>400</v>
      </c>
      <c r="H51" s="17">
        <f t="shared" si="14"/>
        <v>147</v>
      </c>
      <c r="I51" s="16">
        <f t="shared" si="14"/>
        <v>1092</v>
      </c>
      <c r="J51" s="16">
        <f>SUM(H51:I51)</f>
        <v>1239</v>
      </c>
    </row>
    <row r="52" spans="1:10" s="1" customFormat="1" ht="12.75">
      <c r="A52" s="13" t="s">
        <v>5</v>
      </c>
      <c r="B52" s="19">
        <f>SUM(B48:B51)</f>
        <v>483</v>
      </c>
      <c r="C52" s="20">
        <f>SUM(C48:C51)</f>
        <v>3812</v>
      </c>
      <c r="D52" s="20">
        <f>SUM(B52:C52)</f>
        <v>4295</v>
      </c>
      <c r="E52" s="19">
        <f>SUM(E48:E51)</f>
        <v>269</v>
      </c>
      <c r="F52" s="20">
        <f>SUM(F48:F51)</f>
        <v>1810</v>
      </c>
      <c r="G52" s="20">
        <f>SUM(E52:F52)</f>
        <v>2079</v>
      </c>
      <c r="H52" s="19">
        <f>SUM(H48:H51)</f>
        <v>752</v>
      </c>
      <c r="I52" s="20">
        <f>SUM(I48:I51)</f>
        <v>5622</v>
      </c>
      <c r="J52" s="20">
        <f>SUM(J48:J51)</f>
        <v>6374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>B12+B34</f>
        <v>72</v>
      </c>
      <c r="C56" s="21">
        <f>C12+C34</f>
        <v>468</v>
      </c>
      <c r="D56" s="16">
        <f>SUM(B56:C56)</f>
        <v>540</v>
      </c>
      <c r="E56" s="17">
        <f>E12+E34</f>
        <v>60</v>
      </c>
      <c r="F56" s="109">
        <f>F12+F34</f>
        <v>303</v>
      </c>
      <c r="G56" s="16">
        <f>SUM(E56:F56)</f>
        <v>363</v>
      </c>
      <c r="H56" s="17">
        <f aca="true" t="shared" si="15" ref="H56:I59">SUM(B56,E56)</f>
        <v>132</v>
      </c>
      <c r="I56" s="16">
        <f t="shared" si="15"/>
        <v>771</v>
      </c>
      <c r="J56" s="16">
        <f>SUM(H56:I56)</f>
        <v>903</v>
      </c>
    </row>
    <row r="57" spans="1:10" ht="12.75">
      <c r="A57" s="2" t="s">
        <v>39</v>
      </c>
      <c r="B57" s="15">
        <f aca="true" t="shared" si="16" ref="B57:C59">B13+B35</f>
        <v>213</v>
      </c>
      <c r="C57" s="21">
        <f t="shared" si="16"/>
        <v>1817</v>
      </c>
      <c r="D57" s="16">
        <f>SUM(B57:C57)</f>
        <v>2030</v>
      </c>
      <c r="E57" s="17">
        <f aca="true" t="shared" si="17" ref="E57:F59">E13+E35</f>
        <v>134</v>
      </c>
      <c r="F57" s="109">
        <f t="shared" si="17"/>
        <v>758</v>
      </c>
      <c r="G57" s="16">
        <f>SUM(E57:F57)</f>
        <v>892</v>
      </c>
      <c r="H57" s="17">
        <f t="shared" si="15"/>
        <v>347</v>
      </c>
      <c r="I57" s="16">
        <f t="shared" si="15"/>
        <v>2575</v>
      </c>
      <c r="J57" s="16">
        <f>SUM(H57:I57)</f>
        <v>2922</v>
      </c>
    </row>
    <row r="58" spans="1:10" ht="12.75">
      <c r="A58" s="2" t="s">
        <v>40</v>
      </c>
      <c r="B58" s="15">
        <f t="shared" si="16"/>
        <v>0</v>
      </c>
      <c r="C58" s="21">
        <f t="shared" si="16"/>
        <v>3</v>
      </c>
      <c r="D58" s="16">
        <f>SUM(B58:C58)</f>
        <v>3</v>
      </c>
      <c r="E58" s="17">
        <f t="shared" si="17"/>
        <v>0</v>
      </c>
      <c r="F58" s="109">
        <f t="shared" si="17"/>
        <v>0</v>
      </c>
      <c r="G58" s="16">
        <f>SUM(E58:F58)</f>
        <v>0</v>
      </c>
      <c r="H58" s="17">
        <f t="shared" si="15"/>
        <v>0</v>
      </c>
      <c r="I58" s="16">
        <f t="shared" si="15"/>
        <v>3</v>
      </c>
      <c r="J58" s="16">
        <f>SUM(H58:I58)</f>
        <v>3</v>
      </c>
    </row>
    <row r="59" spans="1:10" ht="12.75">
      <c r="A59" s="2" t="s">
        <v>41</v>
      </c>
      <c r="B59" s="110">
        <f t="shared" si="16"/>
        <v>91</v>
      </c>
      <c r="C59" s="21">
        <f t="shared" si="16"/>
        <v>703</v>
      </c>
      <c r="D59" s="16">
        <f>SUM(B59:C59)</f>
        <v>794</v>
      </c>
      <c r="E59" s="111">
        <f t="shared" si="17"/>
        <v>50</v>
      </c>
      <c r="F59" s="109">
        <f t="shared" si="17"/>
        <v>302</v>
      </c>
      <c r="G59" s="16">
        <f>SUM(E59:F59)</f>
        <v>352</v>
      </c>
      <c r="H59" s="17">
        <f t="shared" si="15"/>
        <v>141</v>
      </c>
      <c r="I59" s="16">
        <f t="shared" si="15"/>
        <v>1005</v>
      </c>
      <c r="J59" s="16">
        <f>SUM(H59:I59)</f>
        <v>1146</v>
      </c>
    </row>
    <row r="60" spans="1:10" s="1" customFormat="1" ht="12.75">
      <c r="A60" s="13" t="s">
        <v>5</v>
      </c>
      <c r="B60" s="19">
        <f>SUM(B56:B59)</f>
        <v>376</v>
      </c>
      <c r="C60" s="20">
        <f aca="true" t="shared" si="18" ref="C60:J60">SUM(C56:C59)</f>
        <v>2991</v>
      </c>
      <c r="D60" s="20">
        <f t="shared" si="18"/>
        <v>3367</v>
      </c>
      <c r="E60" s="19">
        <f t="shared" si="18"/>
        <v>244</v>
      </c>
      <c r="F60" s="20">
        <f t="shared" si="18"/>
        <v>1363</v>
      </c>
      <c r="G60" s="20">
        <f t="shared" si="18"/>
        <v>1607</v>
      </c>
      <c r="H60" s="19">
        <f t="shared" si="18"/>
        <v>620</v>
      </c>
      <c r="I60" s="20">
        <f t="shared" si="18"/>
        <v>4354</v>
      </c>
      <c r="J60" s="20">
        <f t="shared" si="18"/>
        <v>4974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>B19+B41</f>
        <v>46</v>
      </c>
      <c r="C63" s="21">
        <f>C19+C41</f>
        <v>459</v>
      </c>
      <c r="D63" s="16">
        <f>SUM(B63:C63)</f>
        <v>505</v>
      </c>
      <c r="E63" s="17">
        <f aca="true" t="shared" si="19" ref="E63:F66">E19+E41</f>
        <v>10</v>
      </c>
      <c r="F63" s="109">
        <f t="shared" si="19"/>
        <v>174</v>
      </c>
      <c r="G63" s="16">
        <f>SUM(E63:F63)</f>
        <v>184</v>
      </c>
      <c r="H63" s="17">
        <f aca="true" t="shared" si="20" ref="H63:I66">SUM(B63,E63)</f>
        <v>56</v>
      </c>
      <c r="I63" s="16">
        <f t="shared" si="20"/>
        <v>633</v>
      </c>
      <c r="J63" s="16">
        <f>SUM(H63:I63)</f>
        <v>689</v>
      </c>
    </row>
    <row r="64" spans="1:10" ht="12.75">
      <c r="A64" s="2" t="s">
        <v>39</v>
      </c>
      <c r="B64" s="15">
        <f aca="true" t="shared" si="21" ref="B64:C66">B20+B42</f>
        <v>67</v>
      </c>
      <c r="C64" s="21">
        <f t="shared" si="21"/>
        <v>901</v>
      </c>
      <c r="D64" s="16">
        <f>SUM(B64:C64)</f>
        <v>968</v>
      </c>
      <c r="E64" s="17">
        <f t="shared" si="19"/>
        <v>26</v>
      </c>
      <c r="F64" s="109">
        <f t="shared" si="19"/>
        <v>453</v>
      </c>
      <c r="G64" s="16">
        <f>SUM(E64:F64)</f>
        <v>479</v>
      </c>
      <c r="H64" s="17">
        <f t="shared" si="20"/>
        <v>93</v>
      </c>
      <c r="I64" s="16">
        <f t="shared" si="20"/>
        <v>1354</v>
      </c>
      <c r="J64" s="16">
        <f>SUM(H64:I64)</f>
        <v>1447</v>
      </c>
    </row>
    <row r="65" spans="1:10" ht="12.75">
      <c r="A65" s="2" t="s">
        <v>40</v>
      </c>
      <c r="B65" s="15">
        <f t="shared" si="21"/>
        <v>1</v>
      </c>
      <c r="C65" s="21">
        <f t="shared" si="21"/>
        <v>20</v>
      </c>
      <c r="D65" s="16">
        <f>SUM(B65:C65)</f>
        <v>21</v>
      </c>
      <c r="E65" s="17">
        <f t="shared" si="19"/>
        <v>1</v>
      </c>
      <c r="F65" s="109">
        <f t="shared" si="19"/>
        <v>9</v>
      </c>
      <c r="G65" s="16">
        <f>SUM(E65:F65)</f>
        <v>10</v>
      </c>
      <c r="H65" s="17">
        <f t="shared" si="20"/>
        <v>2</v>
      </c>
      <c r="I65" s="16">
        <f t="shared" si="20"/>
        <v>29</v>
      </c>
      <c r="J65" s="16">
        <f>SUM(H65:I65)</f>
        <v>31</v>
      </c>
    </row>
    <row r="66" spans="1:10" ht="12.75">
      <c r="A66" s="2" t="s">
        <v>41</v>
      </c>
      <c r="B66" s="110">
        <f t="shared" si="21"/>
        <v>10</v>
      </c>
      <c r="C66" s="21">
        <f t="shared" si="21"/>
        <v>199</v>
      </c>
      <c r="D66" s="16">
        <f>SUM(B66:C66)</f>
        <v>209</v>
      </c>
      <c r="E66" s="111">
        <f t="shared" si="19"/>
        <v>4</v>
      </c>
      <c r="F66" s="109">
        <f t="shared" si="19"/>
        <v>112</v>
      </c>
      <c r="G66" s="16">
        <f>SUM(E66:F66)</f>
        <v>116</v>
      </c>
      <c r="H66" s="17">
        <f t="shared" si="20"/>
        <v>14</v>
      </c>
      <c r="I66" s="16">
        <f t="shared" si="20"/>
        <v>311</v>
      </c>
      <c r="J66" s="16">
        <f>SUM(H66:I66)</f>
        <v>325</v>
      </c>
    </row>
    <row r="67" spans="1:10" s="1" customFormat="1" ht="12.75">
      <c r="A67" s="13" t="s">
        <v>5</v>
      </c>
      <c r="B67" s="22">
        <f aca="true" t="shared" si="22" ref="B67:J67">SUM(B63:B66)</f>
        <v>124</v>
      </c>
      <c r="C67" s="20">
        <f t="shared" si="22"/>
        <v>1579</v>
      </c>
      <c r="D67" s="20">
        <f t="shared" si="22"/>
        <v>1703</v>
      </c>
      <c r="E67" s="19">
        <f t="shared" si="22"/>
        <v>41</v>
      </c>
      <c r="F67" s="20">
        <f t="shared" si="22"/>
        <v>748</v>
      </c>
      <c r="G67" s="20">
        <f t="shared" si="22"/>
        <v>789</v>
      </c>
      <c r="H67" s="19">
        <f t="shared" si="22"/>
        <v>165</v>
      </c>
      <c r="I67" s="20">
        <f t="shared" si="22"/>
        <v>2327</v>
      </c>
      <c r="J67" s="20">
        <f t="shared" si="22"/>
        <v>2492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118</v>
      </c>
      <c r="C70" s="16">
        <f t="shared" si="23"/>
        <v>927</v>
      </c>
      <c r="D70" s="16">
        <f>SUM(B70:C70)</f>
        <v>1045</v>
      </c>
      <c r="E70" s="17">
        <f aca="true" t="shared" si="24" ref="E70:F73">SUM(E56,E63)</f>
        <v>70</v>
      </c>
      <c r="F70" s="16">
        <f t="shared" si="24"/>
        <v>477</v>
      </c>
      <c r="G70" s="16">
        <f>SUM(E70:F70)</f>
        <v>547</v>
      </c>
      <c r="H70" s="17">
        <f aca="true" t="shared" si="25" ref="H70:I73">SUM(B70,E70)</f>
        <v>188</v>
      </c>
      <c r="I70" s="16">
        <f t="shared" si="25"/>
        <v>1404</v>
      </c>
      <c r="J70" s="16">
        <f>SUM(H70:I70)</f>
        <v>1592</v>
      </c>
    </row>
    <row r="71" spans="1:10" ht="12.75">
      <c r="A71" s="2" t="s">
        <v>39</v>
      </c>
      <c r="B71" s="17">
        <f t="shared" si="23"/>
        <v>280</v>
      </c>
      <c r="C71" s="16">
        <f t="shared" si="23"/>
        <v>2718</v>
      </c>
      <c r="D71" s="16">
        <f>SUM(B71:C71)</f>
        <v>2998</v>
      </c>
      <c r="E71" s="17">
        <f t="shared" si="24"/>
        <v>160</v>
      </c>
      <c r="F71" s="16">
        <f t="shared" si="24"/>
        <v>1211</v>
      </c>
      <c r="G71" s="16">
        <f>SUM(E71:F71)</f>
        <v>1371</v>
      </c>
      <c r="H71" s="17">
        <f t="shared" si="25"/>
        <v>440</v>
      </c>
      <c r="I71" s="16">
        <f t="shared" si="25"/>
        <v>3929</v>
      </c>
      <c r="J71" s="16">
        <f>SUM(H71:I71)</f>
        <v>4369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23</v>
      </c>
      <c r="D72" s="16">
        <f>SUM(B72:C72)</f>
        <v>24</v>
      </c>
      <c r="E72" s="17">
        <f t="shared" si="24"/>
        <v>1</v>
      </c>
      <c r="F72" s="16">
        <f t="shared" si="24"/>
        <v>9</v>
      </c>
      <c r="G72" s="16">
        <f>SUM(E72:F72)</f>
        <v>10</v>
      </c>
      <c r="H72" s="17">
        <f t="shared" si="25"/>
        <v>2</v>
      </c>
      <c r="I72" s="16">
        <f t="shared" si="25"/>
        <v>32</v>
      </c>
      <c r="J72" s="16">
        <f>SUM(H72:I72)</f>
        <v>34</v>
      </c>
    </row>
    <row r="73" spans="1:10" ht="12.75">
      <c r="A73" s="2" t="s">
        <v>41</v>
      </c>
      <c r="B73" s="17">
        <f t="shared" si="23"/>
        <v>101</v>
      </c>
      <c r="C73" s="16">
        <f t="shared" si="23"/>
        <v>902</v>
      </c>
      <c r="D73" s="16">
        <f>SUM(B73:C73)</f>
        <v>1003</v>
      </c>
      <c r="E73" s="17">
        <f t="shared" si="24"/>
        <v>54</v>
      </c>
      <c r="F73" s="16">
        <f t="shared" si="24"/>
        <v>414</v>
      </c>
      <c r="G73" s="16">
        <f>SUM(E73:F73)</f>
        <v>468</v>
      </c>
      <c r="H73" s="17">
        <f t="shared" si="25"/>
        <v>155</v>
      </c>
      <c r="I73" s="16">
        <f t="shared" si="25"/>
        <v>1316</v>
      </c>
      <c r="J73" s="16">
        <f>SUM(H73:I73)</f>
        <v>1471</v>
      </c>
    </row>
    <row r="74" spans="1:10" s="1" customFormat="1" ht="12.75">
      <c r="A74" s="13" t="s">
        <v>5</v>
      </c>
      <c r="B74" s="19">
        <f>SUM(B70:B73)</f>
        <v>500</v>
      </c>
      <c r="C74" s="20">
        <f>SUM(C70:C73)</f>
        <v>4570</v>
      </c>
      <c r="D74" s="20">
        <f>SUM(B74:C74)</f>
        <v>5070</v>
      </c>
      <c r="E74" s="19">
        <f>SUM(E70:E73)</f>
        <v>285</v>
      </c>
      <c r="F74" s="20">
        <f>SUM(F70:F73)</f>
        <v>2111</v>
      </c>
      <c r="G74" s="20">
        <f>SUM(E74:F74)</f>
        <v>2396</v>
      </c>
      <c r="H74" s="19">
        <f>SUM(H70:H73)</f>
        <v>785</v>
      </c>
      <c r="I74" s="20">
        <f>SUM(I70:I73)</f>
        <v>6681</v>
      </c>
      <c r="J74" s="20">
        <f>SUM(J70:J73)</f>
        <v>7466</v>
      </c>
    </row>
    <row r="75" spans="2:10" ht="12.75">
      <c r="B75" s="17"/>
      <c r="C75" s="16"/>
      <c r="D75" s="16"/>
      <c r="E75" s="17"/>
      <c r="F75" s="16"/>
      <c r="G75" s="16"/>
      <c r="H75" s="17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81" sqref="A81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78</v>
      </c>
      <c r="C12" s="16">
        <v>2435</v>
      </c>
      <c r="D12" s="16">
        <f>SUM(B12:C12)</f>
        <v>2513</v>
      </c>
      <c r="E12" s="17">
        <v>55</v>
      </c>
      <c r="F12" s="16">
        <v>817</v>
      </c>
      <c r="G12" s="16">
        <f>SUM(E12:F12)</f>
        <v>872</v>
      </c>
      <c r="H12" s="17">
        <f aca="true" t="shared" si="0" ref="H12:I15">SUM(B12,E12)</f>
        <v>133</v>
      </c>
      <c r="I12" s="16">
        <f t="shared" si="0"/>
        <v>3252</v>
      </c>
      <c r="J12" s="16">
        <f>SUM(H12:I12)</f>
        <v>3385</v>
      </c>
    </row>
    <row r="13" spans="1:10" ht="12.75">
      <c r="A13" s="2" t="s">
        <v>39</v>
      </c>
      <c r="B13" s="15">
        <v>229</v>
      </c>
      <c r="C13" s="16">
        <v>9607</v>
      </c>
      <c r="D13" s="16">
        <f>SUM(B13:C13)</f>
        <v>9836</v>
      </c>
      <c r="E13" s="17">
        <v>150</v>
      </c>
      <c r="F13" s="16">
        <v>3301</v>
      </c>
      <c r="G13" s="16">
        <f>SUM(E13:F13)</f>
        <v>3451</v>
      </c>
      <c r="H13" s="17">
        <f t="shared" si="0"/>
        <v>379</v>
      </c>
      <c r="I13" s="16">
        <f t="shared" si="0"/>
        <v>12908</v>
      </c>
      <c r="J13" s="16">
        <f>SUM(H13:I13)</f>
        <v>13287</v>
      </c>
    </row>
    <row r="14" spans="1:10" ht="12.75">
      <c r="A14" s="2" t="s">
        <v>40</v>
      </c>
      <c r="B14" s="15">
        <v>0</v>
      </c>
      <c r="C14" s="18">
        <v>8</v>
      </c>
      <c r="D14" s="16">
        <f>SUM(B14:C14)</f>
        <v>8</v>
      </c>
      <c r="E14" s="15"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9</v>
      </c>
      <c r="J14" s="16">
        <f>SUM(H14:I14)</f>
        <v>9</v>
      </c>
    </row>
    <row r="15" spans="1:10" ht="12.75">
      <c r="A15" s="2" t="s">
        <v>41</v>
      </c>
      <c r="B15" s="17">
        <v>95</v>
      </c>
      <c r="C15" s="16">
        <v>3606</v>
      </c>
      <c r="D15" s="16">
        <f>SUM(B15:C15)</f>
        <v>3701</v>
      </c>
      <c r="E15" s="17">
        <v>65</v>
      </c>
      <c r="F15" s="16">
        <v>1171</v>
      </c>
      <c r="G15" s="16">
        <f>SUM(E15:F15)</f>
        <v>1236</v>
      </c>
      <c r="H15" s="17">
        <f t="shared" si="0"/>
        <v>160</v>
      </c>
      <c r="I15" s="16">
        <f t="shared" si="0"/>
        <v>4777</v>
      </c>
      <c r="J15" s="16">
        <f>SUM(H15:I15)</f>
        <v>4937</v>
      </c>
    </row>
    <row r="16" spans="1:10" s="1" customFormat="1" ht="12.75">
      <c r="A16" s="13" t="s">
        <v>5</v>
      </c>
      <c r="B16" s="19">
        <f>SUM(B12:B15)</f>
        <v>402</v>
      </c>
      <c r="C16" s="20">
        <f aca="true" t="shared" si="1" ref="C16:J16">SUM(C12:C15)</f>
        <v>15656</v>
      </c>
      <c r="D16" s="20">
        <f t="shared" si="1"/>
        <v>16058</v>
      </c>
      <c r="E16" s="19">
        <f t="shared" si="1"/>
        <v>270</v>
      </c>
      <c r="F16" s="20">
        <f t="shared" si="1"/>
        <v>5290</v>
      </c>
      <c r="G16" s="20">
        <f t="shared" si="1"/>
        <v>5560</v>
      </c>
      <c r="H16" s="19">
        <f t="shared" si="1"/>
        <v>672</v>
      </c>
      <c r="I16" s="20">
        <f t="shared" si="1"/>
        <v>20946</v>
      </c>
      <c r="J16" s="20">
        <f t="shared" si="1"/>
        <v>21618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112</v>
      </c>
      <c r="D19" s="16">
        <f>SUM(B19:C19)</f>
        <v>112</v>
      </c>
      <c r="E19" s="17">
        <v>0</v>
      </c>
      <c r="F19" s="16">
        <v>26</v>
      </c>
      <c r="G19" s="16">
        <f>SUM(E19:F19)</f>
        <v>26</v>
      </c>
      <c r="H19" s="17">
        <f aca="true" t="shared" si="2" ref="H19:I22">SUM(B19,E19)</f>
        <v>0</v>
      </c>
      <c r="I19" s="16">
        <f t="shared" si="2"/>
        <v>138</v>
      </c>
      <c r="J19" s="16">
        <f>SUM(H19:I19)</f>
        <v>138</v>
      </c>
    </row>
    <row r="20" spans="1:10" ht="12.75">
      <c r="A20" s="2" t="s">
        <v>39</v>
      </c>
      <c r="B20" s="15">
        <v>7</v>
      </c>
      <c r="C20" s="18">
        <v>272</v>
      </c>
      <c r="D20" s="16">
        <f>SUM(B20:C20)</f>
        <v>279</v>
      </c>
      <c r="E20" s="17">
        <v>3</v>
      </c>
      <c r="F20" s="16">
        <v>102</v>
      </c>
      <c r="G20" s="16">
        <f>SUM(E20:F20)</f>
        <v>105</v>
      </c>
      <c r="H20" s="17">
        <f t="shared" si="2"/>
        <v>10</v>
      </c>
      <c r="I20" s="16">
        <f t="shared" si="2"/>
        <v>374</v>
      </c>
      <c r="J20" s="16">
        <f>SUM(H20:I20)</f>
        <v>384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2</v>
      </c>
      <c r="C22" s="18">
        <v>38</v>
      </c>
      <c r="D22" s="16">
        <f>SUM(B22:C22)</f>
        <v>40</v>
      </c>
      <c r="E22" s="17">
        <v>1</v>
      </c>
      <c r="F22" s="16">
        <v>22</v>
      </c>
      <c r="G22" s="16">
        <f>SUM(E22:F22)</f>
        <v>23</v>
      </c>
      <c r="H22" s="17">
        <f t="shared" si="2"/>
        <v>3</v>
      </c>
      <c r="I22" s="16">
        <f t="shared" si="2"/>
        <v>60</v>
      </c>
      <c r="J22" s="16">
        <f>SUM(H22:I22)</f>
        <v>63</v>
      </c>
    </row>
    <row r="23" spans="1:10" s="1" customFormat="1" ht="13.5" customHeight="1">
      <c r="A23" s="13" t="s">
        <v>5</v>
      </c>
      <c r="B23" s="22">
        <f aca="true" t="shared" si="3" ref="B23:J23">SUM(B19:B22)</f>
        <v>9</v>
      </c>
      <c r="C23" s="20">
        <f t="shared" si="3"/>
        <v>422</v>
      </c>
      <c r="D23" s="20">
        <f t="shared" si="3"/>
        <v>431</v>
      </c>
      <c r="E23" s="19">
        <f t="shared" si="3"/>
        <v>4</v>
      </c>
      <c r="F23" s="20">
        <f t="shared" si="3"/>
        <v>150</v>
      </c>
      <c r="G23" s="20">
        <f t="shared" si="3"/>
        <v>154</v>
      </c>
      <c r="H23" s="19">
        <f t="shared" si="3"/>
        <v>13</v>
      </c>
      <c r="I23" s="20">
        <f t="shared" si="3"/>
        <v>572</v>
      </c>
      <c r="J23" s="20">
        <f t="shared" si="3"/>
        <v>585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78</v>
      </c>
      <c r="C26" s="16">
        <f t="shared" si="4"/>
        <v>2547</v>
      </c>
      <c r="D26" s="16">
        <f>SUM(B26:C26)</f>
        <v>2625</v>
      </c>
      <c r="E26" s="17">
        <f aca="true" t="shared" si="5" ref="E26:F29">SUM(E12,E19)</f>
        <v>55</v>
      </c>
      <c r="F26" s="16">
        <f t="shared" si="5"/>
        <v>843</v>
      </c>
      <c r="G26" s="16">
        <f>SUM(E26:F26)</f>
        <v>898</v>
      </c>
      <c r="H26" s="17">
        <f aca="true" t="shared" si="6" ref="H26:I29">SUM(B26,E26)</f>
        <v>133</v>
      </c>
      <c r="I26" s="16">
        <f t="shared" si="6"/>
        <v>3390</v>
      </c>
      <c r="J26" s="16">
        <f>SUM(H26:I26)</f>
        <v>3523</v>
      </c>
    </row>
    <row r="27" spans="1:10" ht="12.75">
      <c r="A27" s="2" t="s">
        <v>39</v>
      </c>
      <c r="B27" s="17">
        <f t="shared" si="4"/>
        <v>236</v>
      </c>
      <c r="C27" s="16">
        <f t="shared" si="4"/>
        <v>9879</v>
      </c>
      <c r="D27" s="16">
        <f>SUM(B27:C27)</f>
        <v>10115</v>
      </c>
      <c r="E27" s="17">
        <f t="shared" si="5"/>
        <v>153</v>
      </c>
      <c r="F27" s="16">
        <f t="shared" si="5"/>
        <v>3403</v>
      </c>
      <c r="G27" s="16">
        <f>SUM(E27:F27)</f>
        <v>3556</v>
      </c>
      <c r="H27" s="17">
        <f t="shared" si="6"/>
        <v>389</v>
      </c>
      <c r="I27" s="16">
        <f t="shared" si="6"/>
        <v>13282</v>
      </c>
      <c r="J27" s="16">
        <f>SUM(H27:I27)</f>
        <v>13671</v>
      </c>
    </row>
    <row r="28" spans="1:10" ht="12.75">
      <c r="A28" s="2" t="s">
        <v>40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9</v>
      </c>
      <c r="J28" s="16">
        <f>SUM(H28:I28)</f>
        <v>9</v>
      </c>
    </row>
    <row r="29" spans="1:10" ht="12.75">
      <c r="A29" s="2" t="s">
        <v>41</v>
      </c>
      <c r="B29" s="17">
        <f t="shared" si="4"/>
        <v>97</v>
      </c>
      <c r="C29" s="16">
        <f t="shared" si="4"/>
        <v>3644</v>
      </c>
      <c r="D29" s="16">
        <f>SUM(B29:C29)</f>
        <v>3741</v>
      </c>
      <c r="E29" s="17">
        <f t="shared" si="5"/>
        <v>66</v>
      </c>
      <c r="F29" s="16">
        <f t="shared" si="5"/>
        <v>1193</v>
      </c>
      <c r="G29" s="16">
        <f>SUM(E29:F29)</f>
        <v>1259</v>
      </c>
      <c r="H29" s="17">
        <f t="shared" si="6"/>
        <v>163</v>
      </c>
      <c r="I29" s="16">
        <f t="shared" si="6"/>
        <v>4837</v>
      </c>
      <c r="J29" s="16">
        <f>SUM(H29:I29)</f>
        <v>5000</v>
      </c>
    </row>
    <row r="30" spans="1:10" s="1" customFormat="1" ht="12.75">
      <c r="A30" s="13" t="s">
        <v>5</v>
      </c>
      <c r="B30" s="19">
        <f aca="true" t="shared" si="7" ref="B30:J30">SUM(B26:B29)</f>
        <v>411</v>
      </c>
      <c r="C30" s="20">
        <f t="shared" si="7"/>
        <v>16078</v>
      </c>
      <c r="D30" s="20">
        <f>SUM(B30:C30)</f>
        <v>16489</v>
      </c>
      <c r="E30" s="19">
        <f t="shared" si="7"/>
        <v>274</v>
      </c>
      <c r="F30" s="20">
        <f t="shared" si="7"/>
        <v>5440</v>
      </c>
      <c r="G30" s="20">
        <f>SUM(E30:F30)</f>
        <v>5714</v>
      </c>
      <c r="H30" s="19">
        <f t="shared" si="7"/>
        <v>685</v>
      </c>
      <c r="I30" s="20">
        <f t="shared" si="7"/>
        <v>21518</v>
      </c>
      <c r="J30" s="20">
        <f t="shared" si="7"/>
        <v>22203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725</v>
      </c>
      <c r="C34" s="16">
        <v>3666</v>
      </c>
      <c r="D34" s="16">
        <f>SUM(B34:C34)</f>
        <v>4391</v>
      </c>
      <c r="E34" s="17">
        <v>317</v>
      </c>
      <c r="F34" s="16">
        <v>1465</v>
      </c>
      <c r="G34" s="16">
        <f>SUM(E34:F34)</f>
        <v>1782</v>
      </c>
      <c r="H34" s="17">
        <f aca="true" t="shared" si="8" ref="H34:I37">SUM(B34,E34)</f>
        <v>1042</v>
      </c>
      <c r="I34" s="16">
        <f t="shared" si="8"/>
        <v>5131</v>
      </c>
      <c r="J34" s="16">
        <f>SUM(H34:I34)</f>
        <v>6173</v>
      </c>
    </row>
    <row r="35" spans="1:10" ht="12.75">
      <c r="A35" s="2" t="s">
        <v>39</v>
      </c>
      <c r="B35" s="15">
        <v>3348</v>
      </c>
      <c r="C35" s="16">
        <v>13370</v>
      </c>
      <c r="D35" s="16">
        <f>SUM(B35:C35)</f>
        <v>16718</v>
      </c>
      <c r="E35" s="17">
        <v>952</v>
      </c>
      <c r="F35" s="16">
        <v>4891</v>
      </c>
      <c r="G35" s="16">
        <f>SUM(E35:F35)</f>
        <v>5843</v>
      </c>
      <c r="H35" s="17">
        <f t="shared" si="8"/>
        <v>4300</v>
      </c>
      <c r="I35" s="16">
        <f t="shared" si="8"/>
        <v>18261</v>
      </c>
      <c r="J35" s="16">
        <f>SUM(H35:I35)</f>
        <v>22561</v>
      </c>
    </row>
    <row r="36" spans="1:10" ht="12.75">
      <c r="A36" s="2" t="s">
        <v>40</v>
      </c>
      <c r="B36" s="15">
        <v>3</v>
      </c>
      <c r="C36" s="18">
        <v>12</v>
      </c>
      <c r="D36" s="16">
        <f>SUM(B36:C36)</f>
        <v>15</v>
      </c>
      <c r="E36" s="15">
        <v>0</v>
      </c>
      <c r="F36" s="16">
        <v>6</v>
      </c>
      <c r="G36" s="16">
        <f>SUM(E36:F36)</f>
        <v>6</v>
      </c>
      <c r="H36" s="17">
        <f t="shared" si="8"/>
        <v>3</v>
      </c>
      <c r="I36" s="16">
        <f t="shared" si="8"/>
        <v>18</v>
      </c>
      <c r="J36" s="16">
        <f>SUM(H36:I36)</f>
        <v>21</v>
      </c>
    </row>
    <row r="37" spans="1:10" ht="12.75">
      <c r="A37" s="2" t="s">
        <v>41</v>
      </c>
      <c r="B37" s="17">
        <v>1260</v>
      </c>
      <c r="C37" s="16">
        <v>5304</v>
      </c>
      <c r="D37" s="16">
        <f>SUM(B37:C37)</f>
        <v>6564</v>
      </c>
      <c r="E37" s="17">
        <v>443</v>
      </c>
      <c r="F37" s="16">
        <v>2070</v>
      </c>
      <c r="G37" s="16">
        <f>SUM(E37:F37)</f>
        <v>2513</v>
      </c>
      <c r="H37" s="17">
        <f t="shared" si="8"/>
        <v>1703</v>
      </c>
      <c r="I37" s="16">
        <f t="shared" si="8"/>
        <v>7374</v>
      </c>
      <c r="J37" s="16">
        <f>SUM(H37:I37)</f>
        <v>9077</v>
      </c>
    </row>
    <row r="38" spans="1:10" s="1" customFormat="1" ht="12.75">
      <c r="A38" s="13" t="s">
        <v>5</v>
      </c>
      <c r="B38" s="19">
        <f>SUM(B34:B37)</f>
        <v>5336</v>
      </c>
      <c r="C38" s="20">
        <f aca="true" t="shared" si="9" ref="C38:J38">SUM(C34:C37)</f>
        <v>22352</v>
      </c>
      <c r="D38" s="20">
        <f t="shared" si="9"/>
        <v>27688</v>
      </c>
      <c r="E38" s="19">
        <f t="shared" si="9"/>
        <v>1712</v>
      </c>
      <c r="F38" s="20">
        <f t="shared" si="9"/>
        <v>8432</v>
      </c>
      <c r="G38" s="20">
        <f t="shared" si="9"/>
        <v>10144</v>
      </c>
      <c r="H38" s="19">
        <f t="shared" si="9"/>
        <v>7048</v>
      </c>
      <c r="I38" s="20">
        <f t="shared" si="9"/>
        <v>30784</v>
      </c>
      <c r="J38" s="20">
        <f t="shared" si="9"/>
        <v>37832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205</v>
      </c>
      <c r="C41" s="16">
        <v>979</v>
      </c>
      <c r="D41" s="16">
        <f>SUM(B41:C41)</f>
        <v>1184</v>
      </c>
      <c r="E41" s="17">
        <v>50</v>
      </c>
      <c r="F41" s="16">
        <v>292</v>
      </c>
      <c r="G41" s="16">
        <f>SUM(E41:F41)</f>
        <v>342</v>
      </c>
      <c r="H41" s="17">
        <f aca="true" t="shared" si="10" ref="H41:I44">SUM(B41,E41)</f>
        <v>255</v>
      </c>
      <c r="I41" s="16">
        <f t="shared" si="10"/>
        <v>1271</v>
      </c>
      <c r="J41" s="16">
        <f>SUM(H41:I41)</f>
        <v>1526</v>
      </c>
    </row>
    <row r="42" spans="1:10" ht="12.75">
      <c r="A42" s="2" t="s">
        <v>39</v>
      </c>
      <c r="B42" s="15">
        <v>533</v>
      </c>
      <c r="C42" s="18">
        <v>2305</v>
      </c>
      <c r="D42" s="16">
        <f>SUM(B42:C42)</f>
        <v>2838</v>
      </c>
      <c r="E42" s="17">
        <v>134</v>
      </c>
      <c r="F42" s="16">
        <v>878</v>
      </c>
      <c r="G42" s="16">
        <f>SUM(E42:F42)</f>
        <v>1012</v>
      </c>
      <c r="H42" s="17">
        <f t="shared" si="10"/>
        <v>667</v>
      </c>
      <c r="I42" s="16">
        <f t="shared" si="10"/>
        <v>3183</v>
      </c>
      <c r="J42" s="16">
        <f>SUM(H42:I42)</f>
        <v>3850</v>
      </c>
    </row>
    <row r="43" spans="1:10" ht="12.75">
      <c r="A43" s="2" t="s">
        <v>40</v>
      </c>
      <c r="B43" s="15">
        <v>16</v>
      </c>
      <c r="C43" s="21">
        <v>81</v>
      </c>
      <c r="D43" s="16">
        <f>SUM(B43:C43)</f>
        <v>97</v>
      </c>
      <c r="E43" s="17">
        <v>3</v>
      </c>
      <c r="F43" s="21">
        <v>27</v>
      </c>
      <c r="G43" s="16">
        <f>SUM(E43:F43)</f>
        <v>30</v>
      </c>
      <c r="H43" s="17">
        <f t="shared" si="10"/>
        <v>19</v>
      </c>
      <c r="I43" s="16">
        <f t="shared" si="10"/>
        <v>108</v>
      </c>
      <c r="J43" s="16">
        <f>SUM(H43:I43)</f>
        <v>127</v>
      </c>
    </row>
    <row r="44" spans="1:10" ht="12.75">
      <c r="A44" s="2" t="s">
        <v>41</v>
      </c>
      <c r="B44" s="15">
        <v>95</v>
      </c>
      <c r="C44" s="18">
        <v>526</v>
      </c>
      <c r="D44" s="16">
        <f>SUM(B44:C44)</f>
        <v>621</v>
      </c>
      <c r="E44" s="17">
        <v>27</v>
      </c>
      <c r="F44" s="16">
        <v>237</v>
      </c>
      <c r="G44" s="16">
        <f>SUM(E44:F44)</f>
        <v>264</v>
      </c>
      <c r="H44" s="17">
        <f t="shared" si="10"/>
        <v>122</v>
      </c>
      <c r="I44" s="16">
        <f t="shared" si="10"/>
        <v>763</v>
      </c>
      <c r="J44" s="16">
        <f>SUM(H44:I44)</f>
        <v>885</v>
      </c>
    </row>
    <row r="45" spans="1:10" s="1" customFormat="1" ht="12.75">
      <c r="A45" s="13" t="s">
        <v>5</v>
      </c>
      <c r="B45" s="22">
        <f aca="true" t="shared" si="11" ref="B45:J45">SUM(B41:B44)</f>
        <v>849</v>
      </c>
      <c r="C45" s="20">
        <f t="shared" si="11"/>
        <v>3891</v>
      </c>
      <c r="D45" s="20">
        <f t="shared" si="11"/>
        <v>4740</v>
      </c>
      <c r="E45" s="19">
        <f t="shared" si="11"/>
        <v>214</v>
      </c>
      <c r="F45" s="20">
        <f t="shared" si="11"/>
        <v>1434</v>
      </c>
      <c r="G45" s="20">
        <f t="shared" si="11"/>
        <v>1648</v>
      </c>
      <c r="H45" s="19">
        <f t="shared" si="11"/>
        <v>1063</v>
      </c>
      <c r="I45" s="20">
        <f t="shared" si="11"/>
        <v>5325</v>
      </c>
      <c r="J45" s="20">
        <f t="shared" si="11"/>
        <v>6388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930</v>
      </c>
      <c r="C48" s="16">
        <f t="shared" si="12"/>
        <v>4645</v>
      </c>
      <c r="D48" s="16">
        <f>SUM(B48:C48)</f>
        <v>5575</v>
      </c>
      <c r="E48" s="17">
        <f aca="true" t="shared" si="13" ref="E48:F51">SUM(E34,E41)</f>
        <v>367</v>
      </c>
      <c r="F48" s="16">
        <f t="shared" si="13"/>
        <v>1757</v>
      </c>
      <c r="G48" s="16">
        <f>SUM(E48:F48)</f>
        <v>2124</v>
      </c>
      <c r="H48" s="17">
        <f aca="true" t="shared" si="14" ref="H48:I51">SUM(B48,E48)</f>
        <v>1297</v>
      </c>
      <c r="I48" s="16">
        <f t="shared" si="14"/>
        <v>6402</v>
      </c>
      <c r="J48" s="16">
        <f>SUM(H48:I48)</f>
        <v>7699</v>
      </c>
    </row>
    <row r="49" spans="1:10" ht="12.75">
      <c r="A49" s="2" t="s">
        <v>39</v>
      </c>
      <c r="B49" s="17">
        <f t="shared" si="12"/>
        <v>3881</v>
      </c>
      <c r="C49" s="16">
        <f t="shared" si="12"/>
        <v>15675</v>
      </c>
      <c r="D49" s="16">
        <f>SUM(B49:C49)</f>
        <v>19556</v>
      </c>
      <c r="E49" s="17">
        <f t="shared" si="13"/>
        <v>1086</v>
      </c>
      <c r="F49" s="16">
        <f t="shared" si="13"/>
        <v>5769</v>
      </c>
      <c r="G49" s="16">
        <f>SUM(E49:F49)</f>
        <v>6855</v>
      </c>
      <c r="H49" s="17">
        <f t="shared" si="14"/>
        <v>4967</v>
      </c>
      <c r="I49" s="16">
        <f t="shared" si="14"/>
        <v>21444</v>
      </c>
      <c r="J49" s="16">
        <f>SUM(H49:I49)</f>
        <v>26411</v>
      </c>
    </row>
    <row r="50" spans="1:10" ht="12.75">
      <c r="A50" s="2" t="s">
        <v>40</v>
      </c>
      <c r="B50" s="17">
        <f t="shared" si="12"/>
        <v>19</v>
      </c>
      <c r="C50" s="16">
        <f t="shared" si="12"/>
        <v>93</v>
      </c>
      <c r="D50" s="16">
        <f>SUM(B50:C50)</f>
        <v>112</v>
      </c>
      <c r="E50" s="17">
        <f t="shared" si="13"/>
        <v>3</v>
      </c>
      <c r="F50" s="16">
        <f t="shared" si="13"/>
        <v>33</v>
      </c>
      <c r="G50" s="16">
        <f>SUM(E50:F50)</f>
        <v>36</v>
      </c>
      <c r="H50" s="17">
        <f t="shared" si="14"/>
        <v>22</v>
      </c>
      <c r="I50" s="16">
        <f t="shared" si="14"/>
        <v>126</v>
      </c>
      <c r="J50" s="16">
        <f>SUM(H50:I50)</f>
        <v>148</v>
      </c>
    </row>
    <row r="51" spans="1:10" ht="12.75">
      <c r="A51" s="2" t="s">
        <v>41</v>
      </c>
      <c r="B51" s="17">
        <f t="shared" si="12"/>
        <v>1355</v>
      </c>
      <c r="C51" s="16">
        <f t="shared" si="12"/>
        <v>5830</v>
      </c>
      <c r="D51" s="16">
        <f>SUM(B51:C51)</f>
        <v>7185</v>
      </c>
      <c r="E51" s="17">
        <f t="shared" si="13"/>
        <v>470</v>
      </c>
      <c r="F51" s="16">
        <f t="shared" si="13"/>
        <v>2307</v>
      </c>
      <c r="G51" s="16">
        <f>SUM(E51:F51)</f>
        <v>2777</v>
      </c>
      <c r="H51" s="17">
        <f t="shared" si="14"/>
        <v>1825</v>
      </c>
      <c r="I51" s="16">
        <f t="shared" si="14"/>
        <v>8137</v>
      </c>
      <c r="J51" s="16">
        <f>SUM(H51:I51)</f>
        <v>9962</v>
      </c>
    </row>
    <row r="52" spans="1:10" s="1" customFormat="1" ht="12.75">
      <c r="A52" s="13" t="s">
        <v>5</v>
      </c>
      <c r="B52" s="19">
        <f>SUM(B48:B51)</f>
        <v>6185</v>
      </c>
      <c r="C52" s="20">
        <f>SUM(C48:C51)</f>
        <v>26243</v>
      </c>
      <c r="D52" s="20">
        <f>SUM(B52:C52)</f>
        <v>32428</v>
      </c>
      <c r="E52" s="19">
        <f>SUM(E48:E51)</f>
        <v>1926</v>
      </c>
      <c r="F52" s="20">
        <f>SUM(F48:F51)</f>
        <v>9866</v>
      </c>
      <c r="G52" s="20">
        <f>SUM(E52:F52)</f>
        <v>11792</v>
      </c>
      <c r="H52" s="19">
        <f>SUM(H48:H51)</f>
        <v>8111</v>
      </c>
      <c r="I52" s="20">
        <f>SUM(I48:I51)</f>
        <v>36109</v>
      </c>
      <c r="J52" s="20">
        <f>SUM(J48:J51)</f>
        <v>44220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803</v>
      </c>
      <c r="C56" s="21">
        <f t="shared" si="15"/>
        <v>6101</v>
      </c>
      <c r="D56" s="16">
        <f>SUM(B56:C56)</f>
        <v>6904</v>
      </c>
      <c r="E56" s="17">
        <f aca="true" t="shared" si="16" ref="E56:F59">E12+E34</f>
        <v>372</v>
      </c>
      <c r="F56" s="109">
        <f t="shared" si="16"/>
        <v>2282</v>
      </c>
      <c r="G56" s="16">
        <f>SUM(E56:F56)</f>
        <v>2654</v>
      </c>
      <c r="H56" s="17">
        <f aca="true" t="shared" si="17" ref="H56:I59">SUM(B56,E56)</f>
        <v>1175</v>
      </c>
      <c r="I56" s="16">
        <f t="shared" si="17"/>
        <v>8383</v>
      </c>
      <c r="J56" s="16">
        <f>SUM(H56:I56)</f>
        <v>9558</v>
      </c>
    </row>
    <row r="57" spans="1:10" ht="12.75">
      <c r="A57" s="2" t="s">
        <v>39</v>
      </c>
      <c r="B57" s="15">
        <f t="shared" si="15"/>
        <v>3577</v>
      </c>
      <c r="C57" s="21">
        <f t="shared" si="15"/>
        <v>22977</v>
      </c>
      <c r="D57" s="16">
        <f>SUM(B57:C57)</f>
        <v>26554</v>
      </c>
      <c r="E57" s="17">
        <f t="shared" si="16"/>
        <v>1102</v>
      </c>
      <c r="F57" s="109">
        <f t="shared" si="16"/>
        <v>8192</v>
      </c>
      <c r="G57" s="16">
        <f>SUM(E57:F57)</f>
        <v>9294</v>
      </c>
      <c r="H57" s="17">
        <f t="shared" si="17"/>
        <v>4679</v>
      </c>
      <c r="I57" s="16">
        <f t="shared" si="17"/>
        <v>31169</v>
      </c>
      <c r="J57" s="16">
        <f>SUM(H57:I57)</f>
        <v>35848</v>
      </c>
    </row>
    <row r="58" spans="1:10" ht="12.75">
      <c r="A58" s="2" t="s">
        <v>40</v>
      </c>
      <c r="B58" s="15">
        <f t="shared" si="15"/>
        <v>3</v>
      </c>
      <c r="C58" s="21">
        <f t="shared" si="15"/>
        <v>20</v>
      </c>
      <c r="D58" s="16">
        <f>SUM(B58:C58)</f>
        <v>23</v>
      </c>
      <c r="E58" s="17">
        <f t="shared" si="16"/>
        <v>0</v>
      </c>
      <c r="F58" s="109">
        <f t="shared" si="16"/>
        <v>7</v>
      </c>
      <c r="G58" s="16">
        <f>SUM(E58:F58)</f>
        <v>7</v>
      </c>
      <c r="H58" s="17">
        <f t="shared" si="17"/>
        <v>3</v>
      </c>
      <c r="I58" s="16">
        <f t="shared" si="17"/>
        <v>27</v>
      </c>
      <c r="J58" s="16">
        <f>SUM(H58:I58)</f>
        <v>30</v>
      </c>
    </row>
    <row r="59" spans="1:10" ht="12.75">
      <c r="A59" s="2" t="s">
        <v>41</v>
      </c>
      <c r="B59" s="110">
        <f t="shared" si="15"/>
        <v>1355</v>
      </c>
      <c r="C59" s="21">
        <f t="shared" si="15"/>
        <v>8910</v>
      </c>
      <c r="D59" s="16">
        <f>SUM(B59:C59)</f>
        <v>10265</v>
      </c>
      <c r="E59" s="111">
        <f t="shared" si="16"/>
        <v>508</v>
      </c>
      <c r="F59" s="109">
        <f t="shared" si="16"/>
        <v>3241</v>
      </c>
      <c r="G59" s="16">
        <f>SUM(E59:F59)</f>
        <v>3749</v>
      </c>
      <c r="H59" s="17">
        <f t="shared" si="17"/>
        <v>1863</v>
      </c>
      <c r="I59" s="16">
        <f t="shared" si="17"/>
        <v>12151</v>
      </c>
      <c r="J59" s="16">
        <f>SUM(H59:I59)</f>
        <v>14014</v>
      </c>
    </row>
    <row r="60" spans="1:10" s="1" customFormat="1" ht="12.75">
      <c r="A60" s="13" t="s">
        <v>5</v>
      </c>
      <c r="B60" s="19">
        <f>SUM(B56:B59)</f>
        <v>5738</v>
      </c>
      <c r="C60" s="20">
        <f aca="true" t="shared" si="18" ref="C60:J60">SUM(C56:C59)</f>
        <v>38008</v>
      </c>
      <c r="D60" s="20">
        <f t="shared" si="18"/>
        <v>43746</v>
      </c>
      <c r="E60" s="19">
        <f t="shared" si="18"/>
        <v>1982</v>
      </c>
      <c r="F60" s="20">
        <f t="shared" si="18"/>
        <v>13722</v>
      </c>
      <c r="G60" s="20">
        <f t="shared" si="18"/>
        <v>15704</v>
      </c>
      <c r="H60" s="19">
        <f t="shared" si="18"/>
        <v>7720</v>
      </c>
      <c r="I60" s="20">
        <f t="shared" si="18"/>
        <v>51730</v>
      </c>
      <c r="J60" s="20">
        <f t="shared" si="18"/>
        <v>59450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205</v>
      </c>
      <c r="C63" s="21">
        <f t="shared" si="19"/>
        <v>1091</v>
      </c>
      <c r="D63" s="16">
        <f>SUM(B63:C63)</f>
        <v>1296</v>
      </c>
      <c r="E63" s="17">
        <f aca="true" t="shared" si="20" ref="E63:F66">E19+E41</f>
        <v>50</v>
      </c>
      <c r="F63" s="109">
        <f t="shared" si="20"/>
        <v>318</v>
      </c>
      <c r="G63" s="16">
        <f>SUM(E63:F63)</f>
        <v>368</v>
      </c>
      <c r="H63" s="17">
        <f aca="true" t="shared" si="21" ref="H63:I66">SUM(B63,E63)</f>
        <v>255</v>
      </c>
      <c r="I63" s="16">
        <f t="shared" si="21"/>
        <v>1409</v>
      </c>
      <c r="J63" s="16">
        <f>SUM(H63:I63)</f>
        <v>1664</v>
      </c>
    </row>
    <row r="64" spans="1:10" ht="12.75">
      <c r="A64" s="2" t="s">
        <v>39</v>
      </c>
      <c r="B64" s="15">
        <f t="shared" si="19"/>
        <v>540</v>
      </c>
      <c r="C64" s="21">
        <f t="shared" si="19"/>
        <v>2577</v>
      </c>
      <c r="D64" s="16">
        <f>SUM(B64:C64)</f>
        <v>3117</v>
      </c>
      <c r="E64" s="17">
        <f t="shared" si="20"/>
        <v>137</v>
      </c>
      <c r="F64" s="109">
        <f t="shared" si="20"/>
        <v>980</v>
      </c>
      <c r="G64" s="16">
        <f>SUM(E64:F64)</f>
        <v>1117</v>
      </c>
      <c r="H64" s="17">
        <f t="shared" si="21"/>
        <v>677</v>
      </c>
      <c r="I64" s="16">
        <f t="shared" si="21"/>
        <v>3557</v>
      </c>
      <c r="J64" s="16">
        <f>SUM(H64:I64)</f>
        <v>4234</v>
      </c>
    </row>
    <row r="65" spans="1:10" ht="12.75">
      <c r="A65" s="2" t="s">
        <v>40</v>
      </c>
      <c r="B65" s="15">
        <f t="shared" si="19"/>
        <v>16</v>
      </c>
      <c r="C65" s="21">
        <f t="shared" si="19"/>
        <v>81</v>
      </c>
      <c r="D65" s="16">
        <f>SUM(B65:C65)</f>
        <v>97</v>
      </c>
      <c r="E65" s="17">
        <f t="shared" si="20"/>
        <v>3</v>
      </c>
      <c r="F65" s="109">
        <f t="shared" si="20"/>
        <v>27</v>
      </c>
      <c r="G65" s="16">
        <f>SUM(E65:F65)</f>
        <v>30</v>
      </c>
      <c r="H65" s="17">
        <f t="shared" si="21"/>
        <v>19</v>
      </c>
      <c r="I65" s="16">
        <f t="shared" si="21"/>
        <v>108</v>
      </c>
      <c r="J65" s="16">
        <f>SUM(H65:I65)</f>
        <v>127</v>
      </c>
    </row>
    <row r="66" spans="1:10" ht="12.75">
      <c r="A66" s="2" t="s">
        <v>41</v>
      </c>
      <c r="B66" s="110">
        <f t="shared" si="19"/>
        <v>97</v>
      </c>
      <c r="C66" s="21">
        <f t="shared" si="19"/>
        <v>564</v>
      </c>
      <c r="D66" s="16">
        <f>SUM(B66:C66)</f>
        <v>661</v>
      </c>
      <c r="E66" s="111">
        <f t="shared" si="20"/>
        <v>28</v>
      </c>
      <c r="F66" s="109">
        <f t="shared" si="20"/>
        <v>259</v>
      </c>
      <c r="G66" s="16">
        <f>SUM(E66:F66)</f>
        <v>287</v>
      </c>
      <c r="H66" s="17">
        <f t="shared" si="21"/>
        <v>125</v>
      </c>
      <c r="I66" s="16">
        <f t="shared" si="21"/>
        <v>823</v>
      </c>
      <c r="J66" s="16">
        <f>SUM(H66:I66)</f>
        <v>948</v>
      </c>
    </row>
    <row r="67" spans="1:10" s="1" customFormat="1" ht="12.75">
      <c r="A67" s="13" t="s">
        <v>5</v>
      </c>
      <c r="B67" s="22">
        <f aca="true" t="shared" si="22" ref="B67:J67">SUM(B63:B66)</f>
        <v>858</v>
      </c>
      <c r="C67" s="20">
        <f t="shared" si="22"/>
        <v>4313</v>
      </c>
      <c r="D67" s="20">
        <f t="shared" si="22"/>
        <v>5171</v>
      </c>
      <c r="E67" s="19">
        <f t="shared" si="22"/>
        <v>218</v>
      </c>
      <c r="F67" s="20">
        <f t="shared" si="22"/>
        <v>1584</v>
      </c>
      <c r="G67" s="20">
        <f t="shared" si="22"/>
        <v>1802</v>
      </c>
      <c r="H67" s="19">
        <f t="shared" si="22"/>
        <v>1076</v>
      </c>
      <c r="I67" s="20">
        <f t="shared" si="22"/>
        <v>5897</v>
      </c>
      <c r="J67" s="20">
        <f t="shared" si="22"/>
        <v>6973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1008</v>
      </c>
      <c r="C70" s="16">
        <f t="shared" si="23"/>
        <v>7192</v>
      </c>
      <c r="D70" s="16">
        <f>SUM(B70:C70)</f>
        <v>8200</v>
      </c>
      <c r="E70" s="17">
        <f aca="true" t="shared" si="24" ref="E70:F73">SUM(E56,E63)</f>
        <v>422</v>
      </c>
      <c r="F70" s="16">
        <f t="shared" si="24"/>
        <v>2600</v>
      </c>
      <c r="G70" s="16">
        <f>SUM(E70:F70)</f>
        <v>3022</v>
      </c>
      <c r="H70" s="17">
        <f aca="true" t="shared" si="25" ref="H70:I73">SUM(B70,E70)</f>
        <v>1430</v>
      </c>
      <c r="I70" s="16">
        <f t="shared" si="25"/>
        <v>9792</v>
      </c>
      <c r="J70" s="16">
        <f>SUM(H70:I70)</f>
        <v>11222</v>
      </c>
    </row>
    <row r="71" spans="1:10" ht="12.75">
      <c r="A71" s="2" t="s">
        <v>39</v>
      </c>
      <c r="B71" s="17">
        <f t="shared" si="23"/>
        <v>4117</v>
      </c>
      <c r="C71" s="16">
        <f t="shared" si="23"/>
        <v>25554</v>
      </c>
      <c r="D71" s="16">
        <f>SUM(B71:C71)</f>
        <v>29671</v>
      </c>
      <c r="E71" s="17">
        <f t="shared" si="24"/>
        <v>1239</v>
      </c>
      <c r="F71" s="16">
        <f t="shared" si="24"/>
        <v>9172</v>
      </c>
      <c r="G71" s="16">
        <f>SUM(E71:F71)</f>
        <v>10411</v>
      </c>
      <c r="H71" s="17">
        <f t="shared" si="25"/>
        <v>5356</v>
      </c>
      <c r="I71" s="16">
        <f t="shared" si="25"/>
        <v>34726</v>
      </c>
      <c r="J71" s="16">
        <f>SUM(H71:I71)</f>
        <v>40082</v>
      </c>
    </row>
    <row r="72" spans="1:10" ht="12.75">
      <c r="A72" s="2" t="s">
        <v>40</v>
      </c>
      <c r="B72" s="17">
        <f t="shared" si="23"/>
        <v>19</v>
      </c>
      <c r="C72" s="16">
        <f t="shared" si="23"/>
        <v>101</v>
      </c>
      <c r="D72" s="16">
        <f>SUM(B72:C72)</f>
        <v>120</v>
      </c>
      <c r="E72" s="17">
        <f t="shared" si="24"/>
        <v>3</v>
      </c>
      <c r="F72" s="16">
        <f t="shared" si="24"/>
        <v>34</v>
      </c>
      <c r="G72" s="16">
        <f>SUM(E72:F72)</f>
        <v>37</v>
      </c>
      <c r="H72" s="17">
        <f t="shared" si="25"/>
        <v>22</v>
      </c>
      <c r="I72" s="16">
        <f t="shared" si="25"/>
        <v>135</v>
      </c>
      <c r="J72" s="16">
        <f>SUM(H72:I72)</f>
        <v>157</v>
      </c>
    </row>
    <row r="73" spans="1:10" ht="12.75">
      <c r="A73" s="2" t="s">
        <v>41</v>
      </c>
      <c r="B73" s="17">
        <f t="shared" si="23"/>
        <v>1452</v>
      </c>
      <c r="C73" s="16">
        <f t="shared" si="23"/>
        <v>9474</v>
      </c>
      <c r="D73" s="16">
        <f>SUM(B73:C73)</f>
        <v>10926</v>
      </c>
      <c r="E73" s="17">
        <f t="shared" si="24"/>
        <v>536</v>
      </c>
      <c r="F73" s="16">
        <f t="shared" si="24"/>
        <v>3500</v>
      </c>
      <c r="G73" s="16">
        <f>SUM(E73:F73)</f>
        <v>4036</v>
      </c>
      <c r="H73" s="17">
        <f t="shared" si="25"/>
        <v>1988</v>
      </c>
      <c r="I73" s="16">
        <f t="shared" si="25"/>
        <v>12974</v>
      </c>
      <c r="J73" s="16">
        <f>SUM(H73:I73)</f>
        <v>14962</v>
      </c>
    </row>
    <row r="74" spans="1:10" s="1" customFormat="1" ht="12.75">
      <c r="A74" s="13" t="s">
        <v>5</v>
      </c>
      <c r="B74" s="19">
        <f>SUM(B70:B73)</f>
        <v>6596</v>
      </c>
      <c r="C74" s="20">
        <f>SUM(C70:C73)</f>
        <v>42321</v>
      </c>
      <c r="D74" s="20">
        <f>SUM(B74:C74)</f>
        <v>48917</v>
      </c>
      <c r="E74" s="19">
        <f>SUM(E70:E73)</f>
        <v>2200</v>
      </c>
      <c r="F74" s="20">
        <f>SUM(F70:F73)</f>
        <v>15306</v>
      </c>
      <c r="G74" s="20">
        <f>SUM(E74:F74)</f>
        <v>17506</v>
      </c>
      <c r="H74" s="19">
        <f>SUM(H70:H73)</f>
        <v>8796</v>
      </c>
      <c r="I74" s="20">
        <f>SUM(I70:I73)</f>
        <v>57627</v>
      </c>
      <c r="J74" s="20">
        <f>SUM(J70:J73)</f>
        <v>66423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7" sqref="A107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52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54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51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17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18</v>
      </c>
      <c r="B13" s="35">
        <f aca="true" t="shared" si="0" ref="B13:J13">SUM(B36,B52,B68,B84)</f>
        <v>0</v>
      </c>
      <c r="C13" s="36">
        <f t="shared" si="0"/>
        <v>0</v>
      </c>
      <c r="D13" s="36">
        <f t="shared" si="0"/>
        <v>0</v>
      </c>
      <c r="E13" s="35">
        <f t="shared" si="0"/>
        <v>279</v>
      </c>
      <c r="F13" s="36">
        <f t="shared" si="0"/>
        <v>2440</v>
      </c>
      <c r="G13" s="36">
        <f t="shared" si="0"/>
        <v>2719</v>
      </c>
      <c r="H13" s="35">
        <f t="shared" si="0"/>
        <v>279</v>
      </c>
      <c r="I13" s="36">
        <f t="shared" si="0"/>
        <v>2440</v>
      </c>
      <c r="J13" s="36">
        <f t="shared" si="0"/>
        <v>2719</v>
      </c>
    </row>
    <row r="14" spans="1:10" ht="12" customHeight="1">
      <c r="A14" s="24" t="s">
        <v>19</v>
      </c>
      <c r="B14" s="35">
        <f aca="true" t="shared" si="1" ref="B14:J14">SUM(B37,B53,B69,B85)</f>
        <v>189</v>
      </c>
      <c r="C14" s="36">
        <f t="shared" si="1"/>
        <v>1692</v>
      </c>
      <c r="D14" s="36">
        <f t="shared" si="1"/>
        <v>1881</v>
      </c>
      <c r="E14" s="35">
        <f t="shared" si="1"/>
        <v>873</v>
      </c>
      <c r="F14" s="36">
        <f t="shared" si="1"/>
        <v>6025</v>
      </c>
      <c r="G14" s="36">
        <f t="shared" si="1"/>
        <v>6898</v>
      </c>
      <c r="H14" s="35">
        <f t="shared" si="1"/>
        <v>1062</v>
      </c>
      <c r="I14" s="36">
        <f t="shared" si="1"/>
        <v>7717</v>
      </c>
      <c r="J14" s="36">
        <f t="shared" si="1"/>
        <v>8779</v>
      </c>
    </row>
    <row r="15" spans="1:10" ht="12" customHeight="1">
      <c r="A15" s="24" t="s">
        <v>20</v>
      </c>
      <c r="B15" s="35">
        <f aca="true" t="shared" si="2" ref="B15:J15">SUM(B38,B54,B70,B86)</f>
        <v>602</v>
      </c>
      <c r="C15" s="36">
        <f t="shared" si="2"/>
        <v>4963</v>
      </c>
      <c r="D15" s="36">
        <f t="shared" si="2"/>
        <v>5565</v>
      </c>
      <c r="E15" s="35">
        <f t="shared" si="2"/>
        <v>375</v>
      </c>
      <c r="F15" s="36">
        <f t="shared" si="2"/>
        <v>2513</v>
      </c>
      <c r="G15" s="36">
        <f t="shared" si="2"/>
        <v>2888</v>
      </c>
      <c r="H15" s="35">
        <f t="shared" si="2"/>
        <v>977</v>
      </c>
      <c r="I15" s="36">
        <f t="shared" si="2"/>
        <v>7476</v>
      </c>
      <c r="J15" s="36">
        <f t="shared" si="2"/>
        <v>8453</v>
      </c>
    </row>
    <row r="16" spans="1:10" ht="12" customHeight="1">
      <c r="A16" s="24" t="s">
        <v>21</v>
      </c>
      <c r="B16" s="37">
        <f aca="true" t="shared" si="3" ref="B16:J16">SUM(B39,B55,B71,B87)</f>
        <v>856</v>
      </c>
      <c r="C16" s="36">
        <f t="shared" si="3"/>
        <v>6719</v>
      </c>
      <c r="D16" s="36">
        <f t="shared" si="3"/>
        <v>7575</v>
      </c>
      <c r="E16" s="35">
        <f t="shared" si="3"/>
        <v>188</v>
      </c>
      <c r="F16" s="36">
        <f t="shared" si="3"/>
        <v>1353</v>
      </c>
      <c r="G16" s="36">
        <f t="shared" si="3"/>
        <v>1541</v>
      </c>
      <c r="H16" s="35">
        <f t="shared" si="3"/>
        <v>1044</v>
      </c>
      <c r="I16" s="36">
        <f t="shared" si="3"/>
        <v>8072</v>
      </c>
      <c r="J16" s="36">
        <f t="shared" si="3"/>
        <v>9116</v>
      </c>
    </row>
    <row r="17" spans="1:10" ht="12" customHeight="1">
      <c r="A17" s="24" t="s">
        <v>22</v>
      </c>
      <c r="B17" s="37">
        <f aca="true" t="shared" si="4" ref="B17:J17">SUM(B40,B56,B72,B88)</f>
        <v>835</v>
      </c>
      <c r="C17" s="36">
        <f t="shared" si="4"/>
        <v>6075</v>
      </c>
      <c r="D17" s="36">
        <f t="shared" si="4"/>
        <v>6910</v>
      </c>
      <c r="E17" s="35">
        <f t="shared" si="4"/>
        <v>97</v>
      </c>
      <c r="F17" s="36">
        <f t="shared" si="4"/>
        <v>617</v>
      </c>
      <c r="G17" s="36">
        <f t="shared" si="4"/>
        <v>714</v>
      </c>
      <c r="H17" s="35">
        <f t="shared" si="4"/>
        <v>932</v>
      </c>
      <c r="I17" s="36">
        <f t="shared" si="4"/>
        <v>6692</v>
      </c>
      <c r="J17" s="36">
        <f t="shared" si="4"/>
        <v>7624</v>
      </c>
    </row>
    <row r="18" spans="1:10" ht="12" customHeight="1">
      <c r="A18" s="24" t="s">
        <v>23</v>
      </c>
      <c r="B18" s="37">
        <f aca="true" t="shared" si="5" ref="B18:J18">SUM(B41,B57,B73,B89)</f>
        <v>606</v>
      </c>
      <c r="C18" s="36">
        <f t="shared" si="5"/>
        <v>5592</v>
      </c>
      <c r="D18" s="36">
        <f t="shared" si="5"/>
        <v>6198</v>
      </c>
      <c r="E18" s="35">
        <f t="shared" si="5"/>
        <v>51</v>
      </c>
      <c r="F18" s="36">
        <f t="shared" si="5"/>
        <v>326</v>
      </c>
      <c r="G18" s="36">
        <f t="shared" si="5"/>
        <v>377</v>
      </c>
      <c r="H18" s="35">
        <f t="shared" si="5"/>
        <v>657</v>
      </c>
      <c r="I18" s="36">
        <f t="shared" si="5"/>
        <v>5918</v>
      </c>
      <c r="J18" s="36">
        <f t="shared" si="5"/>
        <v>6575</v>
      </c>
    </row>
    <row r="19" spans="1:10" ht="12" customHeight="1">
      <c r="A19" s="24" t="s">
        <v>24</v>
      </c>
      <c r="B19" s="37">
        <f aca="true" t="shared" si="6" ref="B19:J19">SUM(B42,B58,B74,B90)</f>
        <v>885</v>
      </c>
      <c r="C19" s="36">
        <f t="shared" si="6"/>
        <v>6183</v>
      </c>
      <c r="D19" s="36">
        <f t="shared" si="6"/>
        <v>7068</v>
      </c>
      <c r="E19" s="35">
        <f t="shared" si="6"/>
        <v>38</v>
      </c>
      <c r="F19" s="36">
        <f t="shared" si="6"/>
        <v>195</v>
      </c>
      <c r="G19" s="36">
        <f t="shared" si="6"/>
        <v>233</v>
      </c>
      <c r="H19" s="35">
        <f t="shared" si="6"/>
        <v>923</v>
      </c>
      <c r="I19" s="36">
        <f t="shared" si="6"/>
        <v>6378</v>
      </c>
      <c r="J19" s="36">
        <f t="shared" si="6"/>
        <v>7301</v>
      </c>
    </row>
    <row r="20" spans="1:10" ht="12" customHeight="1">
      <c r="A20" s="24" t="s">
        <v>25</v>
      </c>
      <c r="B20" s="37">
        <f aca="true" t="shared" si="7" ref="B20:J20">SUM(B43,B59,B75,B91)</f>
        <v>1334</v>
      </c>
      <c r="C20" s="36">
        <f t="shared" si="7"/>
        <v>5624</v>
      </c>
      <c r="D20" s="36">
        <f t="shared" si="7"/>
        <v>6958</v>
      </c>
      <c r="E20" s="35">
        <f t="shared" si="7"/>
        <v>25</v>
      </c>
      <c r="F20" s="36">
        <f t="shared" si="7"/>
        <v>96</v>
      </c>
      <c r="G20" s="36">
        <f t="shared" si="7"/>
        <v>121</v>
      </c>
      <c r="H20" s="35">
        <f t="shared" si="7"/>
        <v>1359</v>
      </c>
      <c r="I20" s="36">
        <f t="shared" si="7"/>
        <v>5720</v>
      </c>
      <c r="J20" s="36">
        <f t="shared" si="7"/>
        <v>7079</v>
      </c>
    </row>
    <row r="21" spans="1:10" ht="12" customHeight="1">
      <c r="A21" s="24" t="s">
        <v>26</v>
      </c>
      <c r="B21" s="37">
        <f aca="true" t="shared" si="8" ref="B21:J21">SUM(B44,B60,B76,B92)</f>
        <v>431</v>
      </c>
      <c r="C21" s="36">
        <f t="shared" si="8"/>
        <v>1160</v>
      </c>
      <c r="D21" s="38">
        <f t="shared" si="8"/>
        <v>1591</v>
      </c>
      <c r="E21" s="35">
        <f t="shared" si="8"/>
        <v>56</v>
      </c>
      <c r="F21" s="36">
        <f t="shared" si="8"/>
        <v>157</v>
      </c>
      <c r="G21" s="38">
        <f t="shared" si="8"/>
        <v>213</v>
      </c>
      <c r="H21" s="35">
        <f t="shared" si="8"/>
        <v>487</v>
      </c>
      <c r="I21" s="36">
        <f t="shared" si="8"/>
        <v>1317</v>
      </c>
      <c r="J21" s="38">
        <f t="shared" si="8"/>
        <v>1804</v>
      </c>
    </row>
    <row r="22" spans="1:10" ht="12" customHeight="1">
      <c r="A22" s="39" t="s">
        <v>5</v>
      </c>
      <c r="B22" s="40">
        <f aca="true" t="shared" si="9" ref="B22:J22">SUM(B45,B61,B77,B93)</f>
        <v>5738</v>
      </c>
      <c r="C22" s="41">
        <f t="shared" si="9"/>
        <v>38008</v>
      </c>
      <c r="D22" s="41">
        <f t="shared" si="9"/>
        <v>43746</v>
      </c>
      <c r="E22" s="40">
        <f t="shared" si="9"/>
        <v>1982</v>
      </c>
      <c r="F22" s="41">
        <f t="shared" si="9"/>
        <v>13722</v>
      </c>
      <c r="G22" s="41">
        <f t="shared" si="9"/>
        <v>15704</v>
      </c>
      <c r="H22" s="40">
        <f t="shared" si="9"/>
        <v>7720</v>
      </c>
      <c r="I22" s="41">
        <f t="shared" si="9"/>
        <v>51730</v>
      </c>
      <c r="J22" s="41">
        <f t="shared" si="9"/>
        <v>59450</v>
      </c>
    </row>
    <row r="24" spans="1:10" ht="12" customHeight="1">
      <c r="A24" s="23" t="s">
        <v>52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54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29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17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18</v>
      </c>
      <c r="B36" s="35">
        <v>0</v>
      </c>
      <c r="C36" s="36">
        <v>0</v>
      </c>
      <c r="D36" s="36">
        <f aca="true" t="shared" si="10" ref="D36:D44">SUM(B36:C36)</f>
        <v>0</v>
      </c>
      <c r="E36" s="35">
        <v>42</v>
      </c>
      <c r="F36" s="36">
        <v>367</v>
      </c>
      <c r="G36" s="36">
        <f aca="true" t="shared" si="11" ref="G36:G44">SUM(E36:F36)</f>
        <v>409</v>
      </c>
      <c r="H36" s="35">
        <f aca="true" t="shared" si="12" ref="H36:H44">SUM(B36,E36)</f>
        <v>42</v>
      </c>
      <c r="I36" s="36">
        <f aca="true" t="shared" si="13" ref="I36:I44">SUM(C36,F36)</f>
        <v>367</v>
      </c>
      <c r="J36" s="36">
        <f aca="true" t="shared" si="14" ref="J36:J44">SUM(H36:I36)</f>
        <v>409</v>
      </c>
    </row>
    <row r="37" spans="1:10" ht="12" customHeight="1">
      <c r="A37" s="24" t="s">
        <v>19</v>
      </c>
      <c r="B37" s="35">
        <v>44</v>
      </c>
      <c r="C37" s="36">
        <v>333</v>
      </c>
      <c r="D37" s="36">
        <f t="shared" si="10"/>
        <v>377</v>
      </c>
      <c r="E37" s="35">
        <v>172</v>
      </c>
      <c r="F37" s="36">
        <v>996</v>
      </c>
      <c r="G37" s="36">
        <f t="shared" si="11"/>
        <v>1168</v>
      </c>
      <c r="H37" s="35">
        <f t="shared" si="12"/>
        <v>216</v>
      </c>
      <c r="I37" s="36">
        <f t="shared" si="13"/>
        <v>1329</v>
      </c>
      <c r="J37" s="36">
        <f t="shared" si="14"/>
        <v>1545</v>
      </c>
    </row>
    <row r="38" spans="1:10" ht="12" customHeight="1">
      <c r="A38" s="24" t="s">
        <v>20</v>
      </c>
      <c r="B38" s="35">
        <v>127</v>
      </c>
      <c r="C38" s="36">
        <v>926</v>
      </c>
      <c r="D38" s="36">
        <f t="shared" si="10"/>
        <v>1053</v>
      </c>
      <c r="E38" s="35">
        <v>70</v>
      </c>
      <c r="F38" s="36">
        <v>442</v>
      </c>
      <c r="G38" s="36">
        <f t="shared" si="11"/>
        <v>512</v>
      </c>
      <c r="H38" s="35">
        <f t="shared" si="12"/>
        <v>197</v>
      </c>
      <c r="I38" s="36">
        <f t="shared" si="13"/>
        <v>1368</v>
      </c>
      <c r="J38" s="36">
        <f t="shared" si="14"/>
        <v>1565</v>
      </c>
    </row>
    <row r="39" spans="1:10" ht="12" customHeight="1">
      <c r="A39" s="24" t="s">
        <v>21</v>
      </c>
      <c r="B39" s="35">
        <v>159</v>
      </c>
      <c r="C39" s="36">
        <v>1260</v>
      </c>
      <c r="D39" s="36">
        <f t="shared" si="10"/>
        <v>1419</v>
      </c>
      <c r="E39" s="35">
        <v>38</v>
      </c>
      <c r="F39" s="36">
        <v>235</v>
      </c>
      <c r="G39" s="36">
        <f t="shared" si="11"/>
        <v>273</v>
      </c>
      <c r="H39" s="35">
        <f t="shared" si="12"/>
        <v>197</v>
      </c>
      <c r="I39" s="36">
        <f t="shared" si="13"/>
        <v>1495</v>
      </c>
      <c r="J39" s="36">
        <f t="shared" si="14"/>
        <v>1692</v>
      </c>
    </row>
    <row r="40" spans="1:10" ht="12" customHeight="1">
      <c r="A40" s="24" t="s">
        <v>22</v>
      </c>
      <c r="B40" s="37">
        <v>177</v>
      </c>
      <c r="C40" s="36">
        <v>1253</v>
      </c>
      <c r="D40" s="36">
        <f t="shared" si="10"/>
        <v>1430</v>
      </c>
      <c r="E40" s="35">
        <v>23</v>
      </c>
      <c r="F40" s="36">
        <v>107</v>
      </c>
      <c r="G40" s="36">
        <f t="shared" si="11"/>
        <v>130</v>
      </c>
      <c r="H40" s="35">
        <f t="shared" si="12"/>
        <v>200</v>
      </c>
      <c r="I40" s="36">
        <f t="shared" si="13"/>
        <v>1360</v>
      </c>
      <c r="J40" s="36">
        <f t="shared" si="14"/>
        <v>1560</v>
      </c>
    </row>
    <row r="41" spans="1:10" ht="12" customHeight="1">
      <c r="A41" s="24" t="s">
        <v>23</v>
      </c>
      <c r="B41" s="37">
        <v>112</v>
      </c>
      <c r="C41" s="36">
        <v>948</v>
      </c>
      <c r="D41" s="36">
        <f t="shared" si="10"/>
        <v>1060</v>
      </c>
      <c r="E41" s="35">
        <v>16</v>
      </c>
      <c r="F41" s="36">
        <v>69</v>
      </c>
      <c r="G41" s="36">
        <f t="shared" si="11"/>
        <v>85</v>
      </c>
      <c r="H41" s="35">
        <f t="shared" si="12"/>
        <v>128</v>
      </c>
      <c r="I41" s="36">
        <f t="shared" si="13"/>
        <v>1017</v>
      </c>
      <c r="J41" s="36">
        <f t="shared" si="14"/>
        <v>1145</v>
      </c>
    </row>
    <row r="42" spans="1:10" ht="12" customHeight="1">
      <c r="A42" s="24" t="s">
        <v>24</v>
      </c>
      <c r="B42" s="37">
        <v>61</v>
      </c>
      <c r="C42" s="36">
        <v>652</v>
      </c>
      <c r="D42" s="36">
        <f t="shared" si="10"/>
        <v>713</v>
      </c>
      <c r="E42" s="35">
        <v>4</v>
      </c>
      <c r="F42" s="36">
        <v>32</v>
      </c>
      <c r="G42" s="36">
        <f t="shared" si="11"/>
        <v>36</v>
      </c>
      <c r="H42" s="35">
        <f t="shared" si="12"/>
        <v>65</v>
      </c>
      <c r="I42" s="36">
        <f t="shared" si="13"/>
        <v>684</v>
      </c>
      <c r="J42" s="36">
        <f t="shared" si="14"/>
        <v>749</v>
      </c>
    </row>
    <row r="43" spans="1:10" ht="12" customHeight="1">
      <c r="A43" s="24" t="s">
        <v>25</v>
      </c>
      <c r="B43" s="37">
        <v>75</v>
      </c>
      <c r="C43" s="36">
        <v>563</v>
      </c>
      <c r="D43" s="36">
        <f t="shared" si="10"/>
        <v>638</v>
      </c>
      <c r="E43" s="35">
        <v>1</v>
      </c>
      <c r="F43" s="36">
        <v>22</v>
      </c>
      <c r="G43" s="36">
        <f t="shared" si="11"/>
        <v>23</v>
      </c>
      <c r="H43" s="35">
        <f t="shared" si="12"/>
        <v>76</v>
      </c>
      <c r="I43" s="36">
        <f t="shared" si="13"/>
        <v>585</v>
      </c>
      <c r="J43" s="36">
        <f t="shared" si="14"/>
        <v>661</v>
      </c>
    </row>
    <row r="44" spans="1:10" ht="12" customHeight="1">
      <c r="A44" s="24" t="s">
        <v>26</v>
      </c>
      <c r="B44" s="37">
        <v>48</v>
      </c>
      <c r="C44" s="36">
        <v>166</v>
      </c>
      <c r="D44" s="38">
        <f t="shared" si="10"/>
        <v>214</v>
      </c>
      <c r="E44" s="35">
        <v>6</v>
      </c>
      <c r="F44" s="36">
        <v>12</v>
      </c>
      <c r="G44" s="38">
        <f t="shared" si="11"/>
        <v>18</v>
      </c>
      <c r="H44" s="35">
        <f t="shared" si="12"/>
        <v>54</v>
      </c>
      <c r="I44" s="36">
        <f t="shared" si="13"/>
        <v>178</v>
      </c>
      <c r="J44" s="38">
        <f t="shared" si="14"/>
        <v>232</v>
      </c>
    </row>
    <row r="45" spans="1:10" ht="12" customHeight="1">
      <c r="A45" s="39" t="s">
        <v>5</v>
      </c>
      <c r="B45" s="40">
        <f aca="true" t="shared" si="15" ref="B45:J45">SUM(B36:B44)</f>
        <v>803</v>
      </c>
      <c r="C45" s="41">
        <f t="shared" si="15"/>
        <v>6101</v>
      </c>
      <c r="D45" s="41">
        <f t="shared" si="15"/>
        <v>6904</v>
      </c>
      <c r="E45" s="40">
        <f t="shared" si="15"/>
        <v>372</v>
      </c>
      <c r="F45" s="41">
        <f t="shared" si="15"/>
        <v>2282</v>
      </c>
      <c r="G45" s="41">
        <f t="shared" si="15"/>
        <v>2654</v>
      </c>
      <c r="H45" s="40">
        <f t="shared" si="15"/>
        <v>1175</v>
      </c>
      <c r="I45" s="41">
        <f t="shared" si="15"/>
        <v>8383</v>
      </c>
      <c r="J45" s="41">
        <f t="shared" si="15"/>
        <v>9558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17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18</v>
      </c>
      <c r="B52" s="35">
        <v>0</v>
      </c>
      <c r="C52" s="36">
        <v>0</v>
      </c>
      <c r="D52" s="36">
        <f>SUM(B52:C52)</f>
        <v>0</v>
      </c>
      <c r="E52" s="35">
        <v>187</v>
      </c>
      <c r="F52" s="36">
        <v>1623</v>
      </c>
      <c r="G52" s="36">
        <f aca="true" t="shared" si="16" ref="G52:G60">SUM(E52:F52)</f>
        <v>1810</v>
      </c>
      <c r="H52" s="35">
        <f>SUM(B52,E52)</f>
        <v>187</v>
      </c>
      <c r="I52" s="36">
        <f>SUM(C52,F52)</f>
        <v>1623</v>
      </c>
      <c r="J52" s="36">
        <f aca="true" t="shared" si="17" ref="J52:J60">SUM(H52:I52)</f>
        <v>1810</v>
      </c>
    </row>
    <row r="53" spans="1:10" ht="12" customHeight="1">
      <c r="A53" s="24" t="s">
        <v>19</v>
      </c>
      <c r="B53" s="35">
        <v>107</v>
      </c>
      <c r="C53" s="36">
        <v>995</v>
      </c>
      <c r="D53" s="36">
        <f aca="true" t="shared" si="18" ref="D53:D60">SUM(B53:C53)</f>
        <v>1102</v>
      </c>
      <c r="E53" s="35">
        <v>518</v>
      </c>
      <c r="F53" s="36">
        <v>3643</v>
      </c>
      <c r="G53" s="36">
        <f t="shared" si="16"/>
        <v>4161</v>
      </c>
      <c r="H53" s="35">
        <f aca="true" t="shared" si="19" ref="H53:H60">SUM(B53,E53)</f>
        <v>625</v>
      </c>
      <c r="I53" s="36">
        <f aca="true" t="shared" si="20" ref="I53:I60">SUM(C53,F53)</f>
        <v>4638</v>
      </c>
      <c r="J53" s="36">
        <f t="shared" si="17"/>
        <v>5263</v>
      </c>
    </row>
    <row r="54" spans="1:10" ht="12" customHeight="1">
      <c r="A54" s="24" t="s">
        <v>20</v>
      </c>
      <c r="B54" s="35">
        <v>327</v>
      </c>
      <c r="C54" s="36">
        <v>2828</v>
      </c>
      <c r="D54" s="36">
        <f t="shared" si="18"/>
        <v>3155</v>
      </c>
      <c r="E54" s="35">
        <v>189</v>
      </c>
      <c r="F54" s="36">
        <v>1443</v>
      </c>
      <c r="G54" s="36">
        <f t="shared" si="16"/>
        <v>1632</v>
      </c>
      <c r="H54" s="35">
        <f t="shared" si="19"/>
        <v>516</v>
      </c>
      <c r="I54" s="36">
        <f t="shared" si="20"/>
        <v>4271</v>
      </c>
      <c r="J54" s="36">
        <f t="shared" si="17"/>
        <v>4787</v>
      </c>
    </row>
    <row r="55" spans="1:10" ht="12" customHeight="1">
      <c r="A55" s="24" t="s">
        <v>21</v>
      </c>
      <c r="B55" s="37">
        <v>479</v>
      </c>
      <c r="C55" s="36">
        <v>3816</v>
      </c>
      <c r="D55" s="36">
        <f t="shared" si="18"/>
        <v>4295</v>
      </c>
      <c r="E55" s="35">
        <v>90</v>
      </c>
      <c r="F55" s="36">
        <v>720</v>
      </c>
      <c r="G55" s="36">
        <f t="shared" si="16"/>
        <v>810</v>
      </c>
      <c r="H55" s="35">
        <f t="shared" si="19"/>
        <v>569</v>
      </c>
      <c r="I55" s="36">
        <f t="shared" si="20"/>
        <v>4536</v>
      </c>
      <c r="J55" s="36">
        <f t="shared" si="17"/>
        <v>5105</v>
      </c>
    </row>
    <row r="56" spans="1:10" ht="12" customHeight="1">
      <c r="A56" s="24" t="s">
        <v>22</v>
      </c>
      <c r="B56" s="37">
        <v>462</v>
      </c>
      <c r="C56" s="36">
        <v>3385</v>
      </c>
      <c r="D56" s="36">
        <f t="shared" si="18"/>
        <v>3847</v>
      </c>
      <c r="E56" s="35">
        <v>35</v>
      </c>
      <c r="F56" s="36">
        <v>346</v>
      </c>
      <c r="G56" s="36">
        <f t="shared" si="16"/>
        <v>381</v>
      </c>
      <c r="H56" s="35">
        <f t="shared" si="19"/>
        <v>497</v>
      </c>
      <c r="I56" s="36">
        <f t="shared" si="20"/>
        <v>3731</v>
      </c>
      <c r="J56" s="36">
        <f t="shared" si="17"/>
        <v>4228</v>
      </c>
    </row>
    <row r="57" spans="1:10" ht="12" customHeight="1">
      <c r="A57" s="24" t="s">
        <v>23</v>
      </c>
      <c r="B57" s="37">
        <v>349</v>
      </c>
      <c r="C57" s="36">
        <v>3315</v>
      </c>
      <c r="D57" s="36">
        <f t="shared" si="18"/>
        <v>3664</v>
      </c>
      <c r="E57" s="35">
        <v>15</v>
      </c>
      <c r="F57" s="36">
        <v>164</v>
      </c>
      <c r="G57" s="36">
        <f t="shared" si="16"/>
        <v>179</v>
      </c>
      <c r="H57" s="35">
        <f t="shared" si="19"/>
        <v>364</v>
      </c>
      <c r="I57" s="36">
        <f t="shared" si="20"/>
        <v>3479</v>
      </c>
      <c r="J57" s="36">
        <f t="shared" si="17"/>
        <v>3843</v>
      </c>
    </row>
    <row r="58" spans="1:10" ht="12" customHeight="1">
      <c r="A58" s="24" t="s">
        <v>24</v>
      </c>
      <c r="B58" s="37">
        <v>640</v>
      </c>
      <c r="C58" s="36">
        <v>4200</v>
      </c>
      <c r="D58" s="36">
        <f t="shared" si="18"/>
        <v>4840</v>
      </c>
      <c r="E58" s="35">
        <v>17</v>
      </c>
      <c r="F58" s="36">
        <v>93</v>
      </c>
      <c r="G58" s="36">
        <f t="shared" si="16"/>
        <v>110</v>
      </c>
      <c r="H58" s="35">
        <f t="shared" si="19"/>
        <v>657</v>
      </c>
      <c r="I58" s="36">
        <f t="shared" si="20"/>
        <v>4293</v>
      </c>
      <c r="J58" s="36">
        <f t="shared" si="17"/>
        <v>4950</v>
      </c>
    </row>
    <row r="59" spans="1:10" ht="12" customHeight="1">
      <c r="A59" s="24" t="s">
        <v>25</v>
      </c>
      <c r="B59" s="37">
        <v>952</v>
      </c>
      <c r="C59" s="36">
        <v>3765</v>
      </c>
      <c r="D59" s="36">
        <f t="shared" si="18"/>
        <v>4717</v>
      </c>
      <c r="E59" s="35">
        <v>10</v>
      </c>
      <c r="F59" s="36">
        <v>44</v>
      </c>
      <c r="G59" s="36">
        <f t="shared" si="16"/>
        <v>54</v>
      </c>
      <c r="H59" s="35">
        <f t="shared" si="19"/>
        <v>962</v>
      </c>
      <c r="I59" s="36">
        <f t="shared" si="20"/>
        <v>3809</v>
      </c>
      <c r="J59" s="36">
        <f t="shared" si="17"/>
        <v>4771</v>
      </c>
    </row>
    <row r="60" spans="1:10" ht="12" customHeight="1">
      <c r="A60" s="24" t="s">
        <v>26</v>
      </c>
      <c r="B60" s="37">
        <v>261</v>
      </c>
      <c r="C60" s="36">
        <v>673</v>
      </c>
      <c r="D60" s="38">
        <f t="shared" si="18"/>
        <v>934</v>
      </c>
      <c r="E60" s="35">
        <v>41</v>
      </c>
      <c r="F60" s="36">
        <v>116</v>
      </c>
      <c r="G60" s="38">
        <f t="shared" si="16"/>
        <v>157</v>
      </c>
      <c r="H60" s="35">
        <f t="shared" si="19"/>
        <v>302</v>
      </c>
      <c r="I60" s="36">
        <f t="shared" si="20"/>
        <v>789</v>
      </c>
      <c r="J60" s="38">
        <f t="shared" si="17"/>
        <v>1091</v>
      </c>
    </row>
    <row r="61" spans="1:10" ht="12" customHeight="1">
      <c r="A61" s="39" t="s">
        <v>5</v>
      </c>
      <c r="B61" s="40">
        <f aca="true" t="shared" si="21" ref="B61:J61">SUM(B52:B60)</f>
        <v>3577</v>
      </c>
      <c r="C61" s="41">
        <f t="shared" si="21"/>
        <v>22977</v>
      </c>
      <c r="D61" s="41">
        <f t="shared" si="21"/>
        <v>26554</v>
      </c>
      <c r="E61" s="40">
        <f t="shared" si="21"/>
        <v>1102</v>
      </c>
      <c r="F61" s="41">
        <f t="shared" si="21"/>
        <v>8192</v>
      </c>
      <c r="G61" s="41">
        <f t="shared" si="21"/>
        <v>9294</v>
      </c>
      <c r="H61" s="40">
        <f t="shared" si="21"/>
        <v>4679</v>
      </c>
      <c r="I61" s="41">
        <f t="shared" si="21"/>
        <v>31169</v>
      </c>
      <c r="J61" s="41">
        <f t="shared" si="21"/>
        <v>35848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17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18</v>
      </c>
      <c r="B68" s="35">
        <v>0</v>
      </c>
      <c r="C68" s="123">
        <v>0</v>
      </c>
      <c r="D68" s="36">
        <f>SUM(B68:C68)</f>
        <v>0</v>
      </c>
      <c r="E68" s="35">
        <v>0</v>
      </c>
      <c r="F68" s="36">
        <v>0</v>
      </c>
      <c r="G68" s="36">
        <f aca="true" t="shared" si="22" ref="G68:G76">SUM(E68:F68)</f>
        <v>0</v>
      </c>
      <c r="H68" s="35">
        <f>SUM(B68,E68)</f>
        <v>0</v>
      </c>
      <c r="I68" s="124">
        <f>SUM(C68,F68)</f>
        <v>0</v>
      </c>
      <c r="J68" s="36">
        <f aca="true" t="shared" si="23" ref="J68:J75">SUM(H68:I68)</f>
        <v>0</v>
      </c>
    </row>
    <row r="69" spans="1:10" ht="12" customHeight="1">
      <c r="A69" s="24" t="s">
        <v>19</v>
      </c>
      <c r="B69" s="35">
        <v>0</v>
      </c>
      <c r="C69" s="36">
        <v>0</v>
      </c>
      <c r="D69" s="36">
        <f aca="true" t="shared" si="24" ref="D69:D75">SUM(B69:C69)</f>
        <v>0</v>
      </c>
      <c r="E69" s="35">
        <v>0</v>
      </c>
      <c r="F69" s="36">
        <v>1</v>
      </c>
      <c r="G69" s="36">
        <f t="shared" si="22"/>
        <v>1</v>
      </c>
      <c r="H69" s="35">
        <f aca="true" t="shared" si="25" ref="H69:I76">SUM(B69,E69)</f>
        <v>0</v>
      </c>
      <c r="I69" s="124">
        <f t="shared" si="25"/>
        <v>1</v>
      </c>
      <c r="J69" s="36">
        <f t="shared" si="23"/>
        <v>1</v>
      </c>
    </row>
    <row r="70" spans="1:10" ht="12" customHeight="1">
      <c r="A70" s="24" t="s">
        <v>20</v>
      </c>
      <c r="B70" s="35">
        <v>0</v>
      </c>
      <c r="C70" s="36">
        <v>1</v>
      </c>
      <c r="D70" s="36">
        <f t="shared" si="24"/>
        <v>1</v>
      </c>
      <c r="E70" s="35">
        <v>0</v>
      </c>
      <c r="F70" s="36">
        <v>2</v>
      </c>
      <c r="G70" s="36">
        <f t="shared" si="22"/>
        <v>2</v>
      </c>
      <c r="H70" s="35">
        <f t="shared" si="25"/>
        <v>0</v>
      </c>
      <c r="I70" s="124">
        <f t="shared" si="25"/>
        <v>3</v>
      </c>
      <c r="J70" s="36">
        <f t="shared" si="23"/>
        <v>3</v>
      </c>
    </row>
    <row r="71" spans="1:10" ht="12" customHeight="1">
      <c r="A71" s="24" t="s">
        <v>21</v>
      </c>
      <c r="B71" s="37">
        <v>0</v>
      </c>
      <c r="C71" s="36">
        <v>6</v>
      </c>
      <c r="D71" s="36">
        <f t="shared" si="24"/>
        <v>6</v>
      </c>
      <c r="E71" s="35">
        <v>0</v>
      </c>
      <c r="F71" s="36">
        <v>0</v>
      </c>
      <c r="G71" s="36">
        <f t="shared" si="22"/>
        <v>0</v>
      </c>
      <c r="H71" s="35">
        <f t="shared" si="25"/>
        <v>0</v>
      </c>
      <c r="I71" s="124">
        <f t="shared" si="25"/>
        <v>6</v>
      </c>
      <c r="J71" s="36">
        <f t="shared" si="23"/>
        <v>6</v>
      </c>
    </row>
    <row r="72" spans="1:10" ht="12" customHeight="1">
      <c r="A72" s="24" t="s">
        <v>22</v>
      </c>
      <c r="B72" s="37">
        <v>0</v>
      </c>
      <c r="C72" s="36">
        <v>1</v>
      </c>
      <c r="D72" s="36">
        <f t="shared" si="24"/>
        <v>1</v>
      </c>
      <c r="E72" s="35">
        <v>0</v>
      </c>
      <c r="F72" s="36">
        <v>1</v>
      </c>
      <c r="G72" s="36">
        <f t="shared" si="22"/>
        <v>1</v>
      </c>
      <c r="H72" s="35">
        <f t="shared" si="25"/>
        <v>0</v>
      </c>
      <c r="I72" s="124">
        <f t="shared" si="25"/>
        <v>2</v>
      </c>
      <c r="J72" s="36">
        <f t="shared" si="23"/>
        <v>2</v>
      </c>
    </row>
    <row r="73" spans="1:10" ht="12" customHeight="1">
      <c r="A73" s="24" t="s">
        <v>23</v>
      </c>
      <c r="B73" s="37">
        <v>0</v>
      </c>
      <c r="C73" s="36">
        <v>5</v>
      </c>
      <c r="D73" s="36">
        <f t="shared" si="24"/>
        <v>5</v>
      </c>
      <c r="E73" s="35">
        <v>0</v>
      </c>
      <c r="F73" s="36">
        <v>0</v>
      </c>
      <c r="G73" s="36">
        <f t="shared" si="22"/>
        <v>0</v>
      </c>
      <c r="H73" s="35">
        <f t="shared" si="25"/>
        <v>0</v>
      </c>
      <c r="I73" s="124">
        <f t="shared" si="25"/>
        <v>5</v>
      </c>
      <c r="J73" s="36">
        <f t="shared" si="23"/>
        <v>5</v>
      </c>
    </row>
    <row r="74" spans="1:10" ht="12" customHeight="1">
      <c r="A74" s="24" t="s">
        <v>24</v>
      </c>
      <c r="B74" s="37">
        <v>1</v>
      </c>
      <c r="C74" s="36">
        <v>4</v>
      </c>
      <c r="D74" s="36">
        <f t="shared" si="24"/>
        <v>5</v>
      </c>
      <c r="E74" s="35">
        <v>0</v>
      </c>
      <c r="F74" s="36">
        <v>1</v>
      </c>
      <c r="G74" s="36">
        <f t="shared" si="22"/>
        <v>1</v>
      </c>
      <c r="H74" s="35">
        <f t="shared" si="25"/>
        <v>1</v>
      </c>
      <c r="I74" s="124">
        <f t="shared" si="25"/>
        <v>5</v>
      </c>
      <c r="J74" s="36">
        <f t="shared" si="23"/>
        <v>6</v>
      </c>
    </row>
    <row r="75" spans="1:10" ht="12" customHeight="1">
      <c r="A75" s="24" t="s">
        <v>25</v>
      </c>
      <c r="B75" s="37">
        <v>2</v>
      </c>
      <c r="C75" s="36">
        <v>2</v>
      </c>
      <c r="D75" s="36">
        <f t="shared" si="24"/>
        <v>4</v>
      </c>
      <c r="E75" s="35">
        <v>0</v>
      </c>
      <c r="F75" s="36">
        <v>0</v>
      </c>
      <c r="G75" s="36">
        <f t="shared" si="22"/>
        <v>0</v>
      </c>
      <c r="H75" s="35">
        <f t="shared" si="25"/>
        <v>2</v>
      </c>
      <c r="I75" s="124">
        <f t="shared" si="25"/>
        <v>2</v>
      </c>
      <c r="J75" s="36">
        <f t="shared" si="23"/>
        <v>4</v>
      </c>
    </row>
    <row r="76" spans="1:10" ht="12" customHeight="1">
      <c r="A76" s="24" t="s">
        <v>26</v>
      </c>
      <c r="B76" s="37">
        <v>0</v>
      </c>
      <c r="C76" s="36">
        <v>1</v>
      </c>
      <c r="D76" s="38">
        <f>SUM(B76:C76)</f>
        <v>1</v>
      </c>
      <c r="E76" s="35">
        <v>0</v>
      </c>
      <c r="F76" s="36">
        <v>2</v>
      </c>
      <c r="G76" s="38">
        <f t="shared" si="22"/>
        <v>2</v>
      </c>
      <c r="H76" s="125">
        <f t="shared" si="25"/>
        <v>0</v>
      </c>
      <c r="I76" s="124">
        <f t="shared" si="25"/>
        <v>3</v>
      </c>
      <c r="J76" s="36">
        <f>SUM(H76:I76)</f>
        <v>3</v>
      </c>
    </row>
    <row r="77" spans="1:10" ht="12" customHeight="1">
      <c r="A77" s="39" t="s">
        <v>5</v>
      </c>
      <c r="B77" s="40">
        <f aca="true" t="shared" si="26" ref="B77:J77">SUM(B68:B76)</f>
        <v>3</v>
      </c>
      <c r="C77" s="41">
        <f>SUM(C69:C76)</f>
        <v>20</v>
      </c>
      <c r="D77" s="41">
        <f t="shared" si="26"/>
        <v>23</v>
      </c>
      <c r="E77" s="40">
        <f t="shared" si="26"/>
        <v>0</v>
      </c>
      <c r="F77" s="41">
        <f t="shared" si="26"/>
        <v>7</v>
      </c>
      <c r="G77" s="41">
        <f t="shared" si="26"/>
        <v>7</v>
      </c>
      <c r="H77" s="40">
        <f t="shared" si="26"/>
        <v>3</v>
      </c>
      <c r="I77" s="41">
        <f t="shared" si="26"/>
        <v>27</v>
      </c>
      <c r="J77" s="41">
        <f t="shared" si="26"/>
        <v>30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17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18</v>
      </c>
      <c r="B84" s="35">
        <v>0</v>
      </c>
      <c r="C84" s="36">
        <v>0</v>
      </c>
      <c r="D84" s="36">
        <f>SUM(B84:C84)</f>
        <v>0</v>
      </c>
      <c r="E84" s="35">
        <v>50</v>
      </c>
      <c r="F84" s="36">
        <v>450</v>
      </c>
      <c r="G84" s="36">
        <f aca="true" t="shared" si="27" ref="G84:G92">SUM(E84:F84)</f>
        <v>500</v>
      </c>
      <c r="H84" s="35">
        <f>SUM(B84,E84)</f>
        <v>50</v>
      </c>
      <c r="I84" s="36">
        <f>SUM(C84,F84)</f>
        <v>450</v>
      </c>
      <c r="J84" s="36">
        <f aca="true" t="shared" si="28" ref="J84:J92">SUM(H84:I84)</f>
        <v>500</v>
      </c>
    </row>
    <row r="85" spans="1:10" ht="12" customHeight="1">
      <c r="A85" s="24" t="s">
        <v>19</v>
      </c>
      <c r="B85" s="35">
        <v>38</v>
      </c>
      <c r="C85" s="36">
        <v>364</v>
      </c>
      <c r="D85" s="36">
        <f aca="true" t="shared" si="29" ref="D85:D92">SUM(B85:C85)</f>
        <v>402</v>
      </c>
      <c r="E85" s="35">
        <v>183</v>
      </c>
      <c r="F85" s="36">
        <v>1385</v>
      </c>
      <c r="G85" s="36">
        <f t="shared" si="27"/>
        <v>1568</v>
      </c>
      <c r="H85" s="35">
        <f aca="true" t="shared" si="30" ref="H85:H92">SUM(B85,E85)</f>
        <v>221</v>
      </c>
      <c r="I85" s="36">
        <f aca="true" t="shared" si="31" ref="I85:I92">SUM(C85,F85)</f>
        <v>1749</v>
      </c>
      <c r="J85" s="36">
        <f t="shared" si="28"/>
        <v>1970</v>
      </c>
    </row>
    <row r="86" spans="1:10" ht="12" customHeight="1">
      <c r="A86" s="24" t="s">
        <v>20</v>
      </c>
      <c r="B86" s="35">
        <v>148</v>
      </c>
      <c r="C86" s="36">
        <v>1208</v>
      </c>
      <c r="D86" s="36">
        <f t="shared" si="29"/>
        <v>1356</v>
      </c>
      <c r="E86" s="35">
        <v>116</v>
      </c>
      <c r="F86" s="36">
        <v>626</v>
      </c>
      <c r="G86" s="36">
        <f t="shared" si="27"/>
        <v>742</v>
      </c>
      <c r="H86" s="35">
        <f t="shared" si="30"/>
        <v>264</v>
      </c>
      <c r="I86" s="36">
        <f t="shared" si="31"/>
        <v>1834</v>
      </c>
      <c r="J86" s="36">
        <f t="shared" si="28"/>
        <v>2098</v>
      </c>
    </row>
    <row r="87" spans="1:10" ht="12" customHeight="1">
      <c r="A87" s="24" t="s">
        <v>21</v>
      </c>
      <c r="B87" s="37">
        <v>218</v>
      </c>
      <c r="C87" s="36">
        <v>1637</v>
      </c>
      <c r="D87" s="36">
        <f t="shared" si="29"/>
        <v>1855</v>
      </c>
      <c r="E87" s="35">
        <v>60</v>
      </c>
      <c r="F87" s="36">
        <v>398</v>
      </c>
      <c r="G87" s="36">
        <f t="shared" si="27"/>
        <v>458</v>
      </c>
      <c r="H87" s="35">
        <f t="shared" si="30"/>
        <v>278</v>
      </c>
      <c r="I87" s="36">
        <f t="shared" si="31"/>
        <v>2035</v>
      </c>
      <c r="J87" s="36">
        <f t="shared" si="28"/>
        <v>2313</v>
      </c>
    </row>
    <row r="88" spans="1:10" ht="12" customHeight="1">
      <c r="A88" s="24" t="s">
        <v>22</v>
      </c>
      <c r="B88" s="37">
        <v>196</v>
      </c>
      <c r="C88" s="36">
        <v>1436</v>
      </c>
      <c r="D88" s="36">
        <f t="shared" si="29"/>
        <v>1632</v>
      </c>
      <c r="E88" s="35">
        <v>39</v>
      </c>
      <c r="F88" s="36">
        <v>163</v>
      </c>
      <c r="G88" s="36">
        <f t="shared" si="27"/>
        <v>202</v>
      </c>
      <c r="H88" s="35">
        <f t="shared" si="30"/>
        <v>235</v>
      </c>
      <c r="I88" s="36">
        <f t="shared" si="31"/>
        <v>1599</v>
      </c>
      <c r="J88" s="36">
        <f t="shared" si="28"/>
        <v>1834</v>
      </c>
    </row>
    <row r="89" spans="1:10" ht="12" customHeight="1">
      <c r="A89" s="24" t="s">
        <v>23</v>
      </c>
      <c r="B89" s="37">
        <v>145</v>
      </c>
      <c r="C89" s="36">
        <v>1324</v>
      </c>
      <c r="D89" s="36">
        <f t="shared" si="29"/>
        <v>1469</v>
      </c>
      <c r="E89" s="35">
        <v>20</v>
      </c>
      <c r="F89" s="36">
        <v>93</v>
      </c>
      <c r="G89" s="36">
        <f t="shared" si="27"/>
        <v>113</v>
      </c>
      <c r="H89" s="35">
        <f t="shared" si="30"/>
        <v>165</v>
      </c>
      <c r="I89" s="36">
        <f t="shared" si="31"/>
        <v>1417</v>
      </c>
      <c r="J89" s="36">
        <f t="shared" si="28"/>
        <v>1582</v>
      </c>
    </row>
    <row r="90" spans="1:10" ht="12" customHeight="1">
      <c r="A90" s="24" t="s">
        <v>24</v>
      </c>
      <c r="B90" s="37">
        <v>183</v>
      </c>
      <c r="C90" s="36">
        <v>1327</v>
      </c>
      <c r="D90" s="36">
        <f t="shared" si="29"/>
        <v>1510</v>
      </c>
      <c r="E90" s="35">
        <v>17</v>
      </c>
      <c r="F90" s="36">
        <v>69</v>
      </c>
      <c r="G90" s="36">
        <f t="shared" si="27"/>
        <v>86</v>
      </c>
      <c r="H90" s="35">
        <f t="shared" si="30"/>
        <v>200</v>
      </c>
      <c r="I90" s="36">
        <f t="shared" si="31"/>
        <v>1396</v>
      </c>
      <c r="J90" s="36">
        <f t="shared" si="28"/>
        <v>1596</v>
      </c>
    </row>
    <row r="91" spans="1:10" ht="12" customHeight="1">
      <c r="A91" s="24" t="s">
        <v>25</v>
      </c>
      <c r="B91" s="37">
        <v>305</v>
      </c>
      <c r="C91" s="36">
        <v>1294</v>
      </c>
      <c r="D91" s="36">
        <f t="shared" si="29"/>
        <v>1599</v>
      </c>
      <c r="E91" s="35">
        <v>14</v>
      </c>
      <c r="F91" s="36">
        <v>30</v>
      </c>
      <c r="G91" s="36">
        <f t="shared" si="27"/>
        <v>44</v>
      </c>
      <c r="H91" s="35">
        <f t="shared" si="30"/>
        <v>319</v>
      </c>
      <c r="I91" s="36">
        <f t="shared" si="31"/>
        <v>1324</v>
      </c>
      <c r="J91" s="36">
        <f t="shared" si="28"/>
        <v>1643</v>
      </c>
    </row>
    <row r="92" spans="1:10" ht="12" customHeight="1">
      <c r="A92" s="24" t="s">
        <v>26</v>
      </c>
      <c r="B92" s="37">
        <v>122</v>
      </c>
      <c r="C92" s="36">
        <v>320</v>
      </c>
      <c r="D92" s="38">
        <f t="shared" si="29"/>
        <v>442</v>
      </c>
      <c r="E92" s="35">
        <v>9</v>
      </c>
      <c r="F92" s="36">
        <v>27</v>
      </c>
      <c r="G92" s="38">
        <f t="shared" si="27"/>
        <v>36</v>
      </c>
      <c r="H92" s="35">
        <f t="shared" si="30"/>
        <v>131</v>
      </c>
      <c r="I92" s="36">
        <f t="shared" si="31"/>
        <v>347</v>
      </c>
      <c r="J92" s="38">
        <f t="shared" si="28"/>
        <v>478</v>
      </c>
    </row>
    <row r="93" spans="1:10" ht="12" customHeight="1">
      <c r="A93" s="39" t="s">
        <v>5</v>
      </c>
      <c r="B93" s="40">
        <f aca="true" t="shared" si="32" ref="B93:J93">SUM(B84:B92)</f>
        <v>1355</v>
      </c>
      <c r="C93" s="41">
        <f t="shared" si="32"/>
        <v>8910</v>
      </c>
      <c r="D93" s="41">
        <f t="shared" si="32"/>
        <v>10265</v>
      </c>
      <c r="E93" s="40">
        <f t="shared" si="32"/>
        <v>508</v>
      </c>
      <c r="F93" s="41">
        <f t="shared" si="32"/>
        <v>3241</v>
      </c>
      <c r="G93" s="41">
        <f t="shared" si="32"/>
        <v>3749</v>
      </c>
      <c r="H93" s="40">
        <f t="shared" si="32"/>
        <v>1863</v>
      </c>
      <c r="I93" s="41">
        <f t="shared" si="32"/>
        <v>12151</v>
      </c>
      <c r="J93" s="41">
        <f t="shared" si="32"/>
        <v>14014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7" sqref="A107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52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54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51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17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18</v>
      </c>
      <c r="B13" s="57">
        <f>B36+B52+B68+B84</f>
        <v>0</v>
      </c>
      <c r="C13" s="58">
        <f aca="true" t="shared" si="0" ref="C13:C21">C36+C52+C68+C84</f>
        <v>0</v>
      </c>
      <c r="D13" s="58">
        <f aca="true" t="shared" si="1" ref="D13:J13">SUM(D36,D52,D68,D84)</f>
        <v>0</v>
      </c>
      <c r="E13" s="57">
        <f aca="true" t="shared" si="2" ref="E13:F21">E36+E52+E68+E84</f>
        <v>17</v>
      </c>
      <c r="F13" s="58">
        <f t="shared" si="2"/>
        <v>222</v>
      </c>
      <c r="G13" s="58">
        <f t="shared" si="1"/>
        <v>239</v>
      </c>
      <c r="H13" s="57">
        <f t="shared" si="1"/>
        <v>17</v>
      </c>
      <c r="I13" s="58">
        <f t="shared" si="1"/>
        <v>222</v>
      </c>
      <c r="J13" s="58">
        <f t="shared" si="1"/>
        <v>239</v>
      </c>
    </row>
    <row r="14" spans="1:10" ht="12.75" customHeight="1">
      <c r="A14" s="43" t="s">
        <v>19</v>
      </c>
      <c r="B14" s="57">
        <f aca="true" t="shared" si="3" ref="B14:B21">B37+B53+B69+B85</f>
        <v>13</v>
      </c>
      <c r="C14" s="58">
        <f t="shared" si="0"/>
        <v>84</v>
      </c>
      <c r="D14" s="58">
        <f aca="true" t="shared" si="4" ref="D14:J14">SUM(D37,D53,D69,D85)</f>
        <v>97</v>
      </c>
      <c r="E14" s="57">
        <f t="shared" si="2"/>
        <v>100</v>
      </c>
      <c r="F14" s="58">
        <f t="shared" si="2"/>
        <v>630</v>
      </c>
      <c r="G14" s="58">
        <f t="shared" si="4"/>
        <v>730</v>
      </c>
      <c r="H14" s="57">
        <f t="shared" si="4"/>
        <v>113</v>
      </c>
      <c r="I14" s="58">
        <f t="shared" si="4"/>
        <v>714</v>
      </c>
      <c r="J14" s="58">
        <f t="shared" si="4"/>
        <v>827</v>
      </c>
    </row>
    <row r="15" spans="1:10" ht="12.75" customHeight="1">
      <c r="A15" s="43" t="s">
        <v>20</v>
      </c>
      <c r="B15" s="57">
        <f t="shared" si="3"/>
        <v>85</v>
      </c>
      <c r="C15" s="58">
        <f t="shared" si="0"/>
        <v>550</v>
      </c>
      <c r="D15" s="58">
        <f aca="true" t="shared" si="5" ref="D15:J15">SUM(D38,D54,D70,D86)</f>
        <v>635</v>
      </c>
      <c r="E15" s="57">
        <f t="shared" si="2"/>
        <v>47</v>
      </c>
      <c r="F15" s="58">
        <f t="shared" si="2"/>
        <v>352</v>
      </c>
      <c r="G15" s="58">
        <f t="shared" si="5"/>
        <v>399</v>
      </c>
      <c r="H15" s="57">
        <f t="shared" si="5"/>
        <v>132</v>
      </c>
      <c r="I15" s="58">
        <f t="shared" si="5"/>
        <v>902</v>
      </c>
      <c r="J15" s="58">
        <f t="shared" si="5"/>
        <v>1034</v>
      </c>
    </row>
    <row r="16" spans="1:10" ht="12.75" customHeight="1">
      <c r="A16" s="43" t="s">
        <v>21</v>
      </c>
      <c r="B16" s="59">
        <f t="shared" si="3"/>
        <v>158</v>
      </c>
      <c r="C16" s="58">
        <f t="shared" si="0"/>
        <v>906</v>
      </c>
      <c r="D16" s="58">
        <f aca="true" t="shared" si="6" ref="D16:J16">SUM(D39,D55,D71,D87)</f>
        <v>1064</v>
      </c>
      <c r="E16" s="57">
        <f t="shared" si="2"/>
        <v>20</v>
      </c>
      <c r="F16" s="58">
        <f t="shared" si="2"/>
        <v>208</v>
      </c>
      <c r="G16" s="58">
        <f t="shared" si="6"/>
        <v>228</v>
      </c>
      <c r="H16" s="57">
        <f t="shared" si="6"/>
        <v>178</v>
      </c>
      <c r="I16" s="58">
        <f t="shared" si="6"/>
        <v>1114</v>
      </c>
      <c r="J16" s="58">
        <f t="shared" si="6"/>
        <v>1292</v>
      </c>
    </row>
    <row r="17" spans="1:10" ht="12.75" customHeight="1">
      <c r="A17" s="43" t="s">
        <v>22</v>
      </c>
      <c r="B17" s="59">
        <f t="shared" si="3"/>
        <v>144</v>
      </c>
      <c r="C17" s="58">
        <f t="shared" si="0"/>
        <v>783</v>
      </c>
      <c r="D17" s="58">
        <f aca="true" t="shared" si="7" ref="D17:J17">SUM(D40,D56,D72,D88)</f>
        <v>927</v>
      </c>
      <c r="E17" s="57">
        <f t="shared" si="2"/>
        <v>13</v>
      </c>
      <c r="F17" s="58">
        <f t="shared" si="2"/>
        <v>64</v>
      </c>
      <c r="G17" s="58">
        <f t="shared" si="7"/>
        <v>77</v>
      </c>
      <c r="H17" s="57">
        <f t="shared" si="7"/>
        <v>157</v>
      </c>
      <c r="I17" s="58">
        <f t="shared" si="7"/>
        <v>847</v>
      </c>
      <c r="J17" s="58">
        <f t="shared" si="7"/>
        <v>1004</v>
      </c>
    </row>
    <row r="18" spans="1:10" ht="12.75" customHeight="1">
      <c r="A18" s="43" t="s">
        <v>23</v>
      </c>
      <c r="B18" s="59">
        <f t="shared" si="3"/>
        <v>147</v>
      </c>
      <c r="C18" s="58">
        <f t="shared" si="0"/>
        <v>676</v>
      </c>
      <c r="D18" s="58">
        <f aca="true" t="shared" si="8" ref="D18:J18">SUM(D41,D57,D73,D89)</f>
        <v>823</v>
      </c>
      <c r="E18" s="57">
        <f t="shared" si="2"/>
        <v>2</v>
      </c>
      <c r="F18" s="58">
        <f t="shared" si="2"/>
        <v>49</v>
      </c>
      <c r="G18" s="58">
        <f t="shared" si="8"/>
        <v>51</v>
      </c>
      <c r="H18" s="57">
        <f t="shared" si="8"/>
        <v>149</v>
      </c>
      <c r="I18" s="58">
        <f t="shared" si="8"/>
        <v>725</v>
      </c>
      <c r="J18" s="58">
        <f t="shared" si="8"/>
        <v>874</v>
      </c>
    </row>
    <row r="19" spans="1:10" ht="12.75" customHeight="1">
      <c r="A19" s="43" t="s">
        <v>24</v>
      </c>
      <c r="B19" s="59">
        <f t="shared" si="3"/>
        <v>110</v>
      </c>
      <c r="C19" s="58">
        <f t="shared" si="0"/>
        <v>565</v>
      </c>
      <c r="D19" s="58">
        <f aca="true" t="shared" si="9" ref="D19:J19">SUM(D42,D58,D74,D90)</f>
        <v>675</v>
      </c>
      <c r="E19" s="57">
        <f t="shared" si="2"/>
        <v>7</v>
      </c>
      <c r="F19" s="58">
        <f t="shared" si="2"/>
        <v>27</v>
      </c>
      <c r="G19" s="58">
        <f t="shared" si="9"/>
        <v>34</v>
      </c>
      <c r="H19" s="57">
        <f t="shared" si="9"/>
        <v>117</v>
      </c>
      <c r="I19" s="58">
        <f t="shared" si="9"/>
        <v>592</v>
      </c>
      <c r="J19" s="58">
        <f t="shared" si="9"/>
        <v>709</v>
      </c>
    </row>
    <row r="20" spans="1:10" ht="12.75" customHeight="1">
      <c r="A20" s="43" t="s">
        <v>25</v>
      </c>
      <c r="B20" s="59">
        <f t="shared" si="3"/>
        <v>149</v>
      </c>
      <c r="C20" s="58">
        <f t="shared" si="0"/>
        <v>566</v>
      </c>
      <c r="D20" s="58">
        <f aca="true" t="shared" si="10" ref="D20:J20">SUM(D43,D59,D75,D91)</f>
        <v>715</v>
      </c>
      <c r="E20" s="57">
        <f t="shared" si="2"/>
        <v>7</v>
      </c>
      <c r="F20" s="58">
        <f t="shared" si="2"/>
        <v>24</v>
      </c>
      <c r="G20" s="58">
        <f t="shared" si="10"/>
        <v>31</v>
      </c>
      <c r="H20" s="57">
        <f t="shared" si="10"/>
        <v>156</v>
      </c>
      <c r="I20" s="58">
        <f t="shared" si="10"/>
        <v>590</v>
      </c>
      <c r="J20" s="58">
        <f t="shared" si="10"/>
        <v>746</v>
      </c>
    </row>
    <row r="21" spans="1:10" ht="12.75" customHeight="1">
      <c r="A21" s="43" t="s">
        <v>26</v>
      </c>
      <c r="B21" s="59">
        <f t="shared" si="3"/>
        <v>52</v>
      </c>
      <c r="C21" s="58">
        <f t="shared" si="0"/>
        <v>183</v>
      </c>
      <c r="D21" s="60">
        <f aca="true" t="shared" si="11" ref="D21:J21">SUM(D44,D60,D76,D92)</f>
        <v>235</v>
      </c>
      <c r="E21" s="57">
        <f t="shared" si="2"/>
        <v>5</v>
      </c>
      <c r="F21" s="58">
        <f t="shared" si="2"/>
        <v>8</v>
      </c>
      <c r="G21" s="60">
        <f t="shared" si="11"/>
        <v>13</v>
      </c>
      <c r="H21" s="57">
        <f t="shared" si="11"/>
        <v>57</v>
      </c>
      <c r="I21" s="58">
        <f t="shared" si="11"/>
        <v>191</v>
      </c>
      <c r="J21" s="60">
        <f t="shared" si="11"/>
        <v>248</v>
      </c>
    </row>
    <row r="22" spans="1:10" ht="12.75" customHeight="1">
      <c r="A22" s="61" t="s">
        <v>5</v>
      </c>
      <c r="B22" s="62">
        <f aca="true" t="shared" si="12" ref="B22:J22">SUM(B45,B61,B77,B93)</f>
        <v>858</v>
      </c>
      <c r="C22" s="63">
        <f t="shared" si="12"/>
        <v>4313</v>
      </c>
      <c r="D22" s="63">
        <f t="shared" si="12"/>
        <v>5171</v>
      </c>
      <c r="E22" s="62">
        <f t="shared" si="12"/>
        <v>218</v>
      </c>
      <c r="F22" s="63">
        <f t="shared" si="12"/>
        <v>1584</v>
      </c>
      <c r="G22" s="63">
        <f t="shared" si="12"/>
        <v>1802</v>
      </c>
      <c r="H22" s="62">
        <f t="shared" si="12"/>
        <v>1076</v>
      </c>
      <c r="I22" s="63">
        <f t="shared" si="12"/>
        <v>5897</v>
      </c>
      <c r="J22" s="63">
        <f t="shared" si="12"/>
        <v>6973</v>
      </c>
    </row>
    <row r="24" spans="1:10" ht="12.75" customHeight="1">
      <c r="A24" s="42" t="s">
        <v>52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54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27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17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18</v>
      </c>
      <c r="B36" s="57"/>
      <c r="C36" s="58"/>
      <c r="D36" s="58">
        <f>SUM(B36:C36)</f>
        <v>0</v>
      </c>
      <c r="E36" s="57">
        <v>3</v>
      </c>
      <c r="F36" s="58">
        <v>34</v>
      </c>
      <c r="G36" s="58">
        <f aca="true" t="shared" si="13" ref="G36:G44">SUM(E36:F36)</f>
        <v>37</v>
      </c>
      <c r="H36" s="57">
        <f>SUM(B36,E36)</f>
        <v>3</v>
      </c>
      <c r="I36" s="58">
        <f>SUM(C36,F36)</f>
        <v>34</v>
      </c>
      <c r="J36" s="58">
        <f aca="true" t="shared" si="14" ref="J36:J44">SUM(H36:I36)</f>
        <v>37</v>
      </c>
    </row>
    <row r="37" spans="1:10" ht="12.75" customHeight="1">
      <c r="A37" s="43" t="s">
        <v>19</v>
      </c>
      <c r="B37" s="57">
        <v>4</v>
      </c>
      <c r="C37" s="58">
        <v>31</v>
      </c>
      <c r="D37" s="58">
        <f aca="true" t="shared" si="15" ref="D37:D44">SUM(B37:C37)</f>
        <v>35</v>
      </c>
      <c r="E37" s="57">
        <v>19</v>
      </c>
      <c r="F37" s="58">
        <v>129</v>
      </c>
      <c r="G37" s="58">
        <f t="shared" si="13"/>
        <v>148</v>
      </c>
      <c r="H37" s="57">
        <f aca="true" t="shared" si="16" ref="H37:I44">SUM(B37,E37)</f>
        <v>23</v>
      </c>
      <c r="I37" s="58">
        <f t="shared" si="16"/>
        <v>160</v>
      </c>
      <c r="J37" s="58">
        <f t="shared" si="14"/>
        <v>183</v>
      </c>
    </row>
    <row r="38" spans="1:10" ht="12.75" customHeight="1">
      <c r="A38" s="43" t="s">
        <v>20</v>
      </c>
      <c r="B38" s="57">
        <v>30</v>
      </c>
      <c r="C38" s="58">
        <v>168</v>
      </c>
      <c r="D38" s="58">
        <f t="shared" si="15"/>
        <v>198</v>
      </c>
      <c r="E38" s="57">
        <v>15</v>
      </c>
      <c r="F38" s="58">
        <v>76</v>
      </c>
      <c r="G38" s="58">
        <f t="shared" si="13"/>
        <v>91</v>
      </c>
      <c r="H38" s="57">
        <f t="shared" si="16"/>
        <v>45</v>
      </c>
      <c r="I38" s="58">
        <f t="shared" si="16"/>
        <v>244</v>
      </c>
      <c r="J38" s="58">
        <f t="shared" si="14"/>
        <v>289</v>
      </c>
    </row>
    <row r="39" spans="1:10" ht="12.75" customHeight="1">
      <c r="A39" s="43" t="s">
        <v>21</v>
      </c>
      <c r="B39" s="59">
        <v>49</v>
      </c>
      <c r="C39" s="58">
        <v>250</v>
      </c>
      <c r="D39" s="58">
        <f t="shared" si="15"/>
        <v>299</v>
      </c>
      <c r="E39" s="57">
        <v>6</v>
      </c>
      <c r="F39" s="58">
        <v>44</v>
      </c>
      <c r="G39" s="58">
        <f t="shared" si="13"/>
        <v>50</v>
      </c>
      <c r="H39" s="57">
        <f t="shared" si="16"/>
        <v>55</v>
      </c>
      <c r="I39" s="58">
        <f t="shared" si="16"/>
        <v>294</v>
      </c>
      <c r="J39" s="58">
        <f t="shared" si="14"/>
        <v>349</v>
      </c>
    </row>
    <row r="40" spans="1:10" ht="12.75" customHeight="1">
      <c r="A40" s="43" t="s">
        <v>22</v>
      </c>
      <c r="B40" s="59">
        <v>28</v>
      </c>
      <c r="C40" s="58">
        <v>209</v>
      </c>
      <c r="D40" s="58">
        <f t="shared" si="15"/>
        <v>237</v>
      </c>
      <c r="E40" s="57">
        <v>2</v>
      </c>
      <c r="F40" s="58">
        <v>12</v>
      </c>
      <c r="G40" s="58">
        <f t="shared" si="13"/>
        <v>14</v>
      </c>
      <c r="H40" s="57">
        <f t="shared" si="16"/>
        <v>30</v>
      </c>
      <c r="I40" s="58">
        <f t="shared" si="16"/>
        <v>221</v>
      </c>
      <c r="J40" s="58">
        <f t="shared" si="14"/>
        <v>251</v>
      </c>
    </row>
    <row r="41" spans="1:10" ht="12.75" customHeight="1">
      <c r="A41" s="43" t="s">
        <v>23</v>
      </c>
      <c r="B41" s="59">
        <v>37</v>
      </c>
      <c r="C41" s="58">
        <v>151</v>
      </c>
      <c r="D41" s="58">
        <f t="shared" si="15"/>
        <v>188</v>
      </c>
      <c r="E41" s="57">
        <v>1</v>
      </c>
      <c r="F41" s="58">
        <v>14</v>
      </c>
      <c r="G41" s="58">
        <f t="shared" si="13"/>
        <v>15</v>
      </c>
      <c r="H41" s="57">
        <f t="shared" si="16"/>
        <v>38</v>
      </c>
      <c r="I41" s="58">
        <f t="shared" si="16"/>
        <v>165</v>
      </c>
      <c r="J41" s="58">
        <f t="shared" si="14"/>
        <v>203</v>
      </c>
    </row>
    <row r="42" spans="1:10" ht="12.75" customHeight="1">
      <c r="A42" s="43" t="s">
        <v>24</v>
      </c>
      <c r="B42" s="59">
        <v>12</v>
      </c>
      <c r="C42" s="58">
        <v>113</v>
      </c>
      <c r="D42" s="58">
        <f t="shared" si="15"/>
        <v>125</v>
      </c>
      <c r="E42" s="57">
        <v>2</v>
      </c>
      <c r="F42" s="58">
        <v>3</v>
      </c>
      <c r="G42" s="58">
        <f t="shared" si="13"/>
        <v>5</v>
      </c>
      <c r="H42" s="57">
        <f t="shared" si="16"/>
        <v>14</v>
      </c>
      <c r="I42" s="58">
        <f t="shared" si="16"/>
        <v>116</v>
      </c>
      <c r="J42" s="58">
        <f t="shared" si="14"/>
        <v>130</v>
      </c>
    </row>
    <row r="43" spans="1:10" ht="12.75" customHeight="1">
      <c r="A43" s="43" t="s">
        <v>25</v>
      </c>
      <c r="B43" s="59">
        <v>33</v>
      </c>
      <c r="C43" s="58">
        <v>124</v>
      </c>
      <c r="D43" s="58">
        <f t="shared" si="15"/>
        <v>157</v>
      </c>
      <c r="E43" s="57">
        <v>1</v>
      </c>
      <c r="F43" s="58">
        <v>4</v>
      </c>
      <c r="G43" s="58">
        <f t="shared" si="13"/>
        <v>5</v>
      </c>
      <c r="H43" s="57">
        <f t="shared" si="16"/>
        <v>34</v>
      </c>
      <c r="I43" s="58">
        <f t="shared" si="16"/>
        <v>128</v>
      </c>
      <c r="J43" s="58">
        <f t="shared" si="14"/>
        <v>162</v>
      </c>
    </row>
    <row r="44" spans="1:10" ht="12.75" customHeight="1">
      <c r="A44" s="43" t="s">
        <v>26</v>
      </c>
      <c r="B44" s="59">
        <v>12</v>
      </c>
      <c r="C44" s="58">
        <v>45</v>
      </c>
      <c r="D44" s="58">
        <f t="shared" si="15"/>
        <v>57</v>
      </c>
      <c r="E44" s="57">
        <v>1</v>
      </c>
      <c r="F44" s="58">
        <v>2</v>
      </c>
      <c r="G44" s="60">
        <f t="shared" si="13"/>
        <v>3</v>
      </c>
      <c r="H44" s="57">
        <f t="shared" si="16"/>
        <v>13</v>
      </c>
      <c r="I44" s="58">
        <f t="shared" si="16"/>
        <v>47</v>
      </c>
      <c r="J44" s="60">
        <f t="shared" si="14"/>
        <v>60</v>
      </c>
    </row>
    <row r="45" spans="1:10" ht="12.75" customHeight="1">
      <c r="A45" s="61" t="s">
        <v>5</v>
      </c>
      <c r="B45" s="62">
        <f>SUM(B36:B44)</f>
        <v>205</v>
      </c>
      <c r="C45" s="63">
        <f aca="true" t="shared" si="17" ref="C45:J45">SUM(C36:C44)</f>
        <v>1091</v>
      </c>
      <c r="D45" s="63">
        <f t="shared" si="17"/>
        <v>1296</v>
      </c>
      <c r="E45" s="62">
        <f t="shared" si="17"/>
        <v>50</v>
      </c>
      <c r="F45" s="63">
        <f t="shared" si="17"/>
        <v>318</v>
      </c>
      <c r="G45" s="63">
        <f t="shared" si="17"/>
        <v>368</v>
      </c>
      <c r="H45" s="62">
        <f t="shared" si="17"/>
        <v>255</v>
      </c>
      <c r="I45" s="63">
        <f t="shared" si="17"/>
        <v>1409</v>
      </c>
      <c r="J45" s="63">
        <f t="shared" si="17"/>
        <v>1664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17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18</v>
      </c>
      <c r="B52" s="57">
        <v>0</v>
      </c>
      <c r="C52" s="58">
        <v>0</v>
      </c>
      <c r="D52" s="58">
        <f>SUM(B52:C52)</f>
        <v>0</v>
      </c>
      <c r="E52" s="57">
        <v>10</v>
      </c>
      <c r="F52" s="58">
        <v>151</v>
      </c>
      <c r="G52" s="58">
        <f aca="true" t="shared" si="18" ref="G52:G60">SUM(E52:F52)</f>
        <v>161</v>
      </c>
      <c r="H52" s="57">
        <f>SUM(B52,E52)</f>
        <v>10</v>
      </c>
      <c r="I52" s="58">
        <f>SUM(C52,F52)</f>
        <v>151</v>
      </c>
      <c r="J52" s="58">
        <f aca="true" t="shared" si="19" ref="J52:J60">SUM(H52:I52)</f>
        <v>161</v>
      </c>
    </row>
    <row r="53" spans="1:10" ht="12.75" customHeight="1">
      <c r="A53" s="43" t="s">
        <v>19</v>
      </c>
      <c r="B53" s="57">
        <v>8</v>
      </c>
      <c r="C53" s="58">
        <v>46</v>
      </c>
      <c r="D53" s="58">
        <f>SUM(B53:C53)</f>
        <v>54</v>
      </c>
      <c r="E53" s="57">
        <v>69</v>
      </c>
      <c r="F53" s="58">
        <v>382</v>
      </c>
      <c r="G53" s="58">
        <f t="shared" si="18"/>
        <v>451</v>
      </c>
      <c r="H53" s="57">
        <f aca="true" t="shared" si="20" ref="H53:I60">SUM(B53,E53)</f>
        <v>77</v>
      </c>
      <c r="I53" s="58">
        <f t="shared" si="20"/>
        <v>428</v>
      </c>
      <c r="J53" s="58">
        <f t="shared" si="19"/>
        <v>505</v>
      </c>
    </row>
    <row r="54" spans="1:10" ht="12.75" customHeight="1">
      <c r="A54" s="43" t="s">
        <v>20</v>
      </c>
      <c r="B54" s="57">
        <v>47</v>
      </c>
      <c r="C54" s="58">
        <v>306</v>
      </c>
      <c r="D54" s="58">
        <f aca="true" t="shared" si="21" ref="D54:D60">SUM(B54:C54)</f>
        <v>353</v>
      </c>
      <c r="E54" s="57">
        <v>26</v>
      </c>
      <c r="F54" s="58">
        <v>219</v>
      </c>
      <c r="G54" s="58">
        <f t="shared" si="18"/>
        <v>245</v>
      </c>
      <c r="H54" s="57">
        <f t="shared" si="20"/>
        <v>73</v>
      </c>
      <c r="I54" s="58">
        <f t="shared" si="20"/>
        <v>525</v>
      </c>
      <c r="J54" s="58">
        <f t="shared" si="19"/>
        <v>598</v>
      </c>
    </row>
    <row r="55" spans="1:10" ht="12.75" customHeight="1">
      <c r="A55" s="43" t="s">
        <v>21</v>
      </c>
      <c r="B55" s="59">
        <v>89</v>
      </c>
      <c r="C55" s="58">
        <v>506</v>
      </c>
      <c r="D55" s="58">
        <f t="shared" si="21"/>
        <v>595</v>
      </c>
      <c r="E55" s="57">
        <v>11</v>
      </c>
      <c r="F55" s="58">
        <v>135</v>
      </c>
      <c r="G55" s="58">
        <f t="shared" si="18"/>
        <v>146</v>
      </c>
      <c r="H55" s="57">
        <f t="shared" si="20"/>
        <v>100</v>
      </c>
      <c r="I55" s="58">
        <f t="shared" si="20"/>
        <v>641</v>
      </c>
      <c r="J55" s="58">
        <f t="shared" si="19"/>
        <v>741</v>
      </c>
    </row>
    <row r="56" spans="1:10" ht="12.75" customHeight="1">
      <c r="A56" s="43" t="s">
        <v>22</v>
      </c>
      <c r="B56" s="59">
        <v>99</v>
      </c>
      <c r="C56" s="58">
        <v>466</v>
      </c>
      <c r="D56" s="58">
        <f t="shared" si="21"/>
        <v>565</v>
      </c>
      <c r="E56" s="57">
        <v>8</v>
      </c>
      <c r="F56" s="58">
        <v>38</v>
      </c>
      <c r="G56" s="58">
        <f t="shared" si="18"/>
        <v>46</v>
      </c>
      <c r="H56" s="57">
        <f t="shared" si="20"/>
        <v>107</v>
      </c>
      <c r="I56" s="58">
        <f t="shared" si="20"/>
        <v>504</v>
      </c>
      <c r="J56" s="58">
        <f t="shared" si="19"/>
        <v>611</v>
      </c>
    </row>
    <row r="57" spans="1:10" ht="12.75" customHeight="1">
      <c r="A57" s="43" t="s">
        <v>23</v>
      </c>
      <c r="B57" s="59">
        <v>94</v>
      </c>
      <c r="C57" s="58">
        <v>428</v>
      </c>
      <c r="D57" s="58">
        <f t="shared" si="21"/>
        <v>522</v>
      </c>
      <c r="E57" s="57">
        <v>0</v>
      </c>
      <c r="F57" s="58">
        <v>20</v>
      </c>
      <c r="G57" s="58">
        <f t="shared" si="18"/>
        <v>20</v>
      </c>
      <c r="H57" s="57">
        <f t="shared" si="20"/>
        <v>94</v>
      </c>
      <c r="I57" s="58">
        <f t="shared" si="20"/>
        <v>448</v>
      </c>
      <c r="J57" s="58">
        <f t="shared" si="19"/>
        <v>542</v>
      </c>
    </row>
    <row r="58" spans="1:10" ht="12.75" customHeight="1">
      <c r="A58" s="43" t="s">
        <v>24</v>
      </c>
      <c r="B58" s="59">
        <v>81</v>
      </c>
      <c r="C58" s="58">
        <v>378</v>
      </c>
      <c r="D58" s="58">
        <f t="shared" si="21"/>
        <v>459</v>
      </c>
      <c r="E58" s="57">
        <v>4</v>
      </c>
      <c r="F58" s="58">
        <v>18</v>
      </c>
      <c r="G58" s="58">
        <f t="shared" si="18"/>
        <v>22</v>
      </c>
      <c r="H58" s="57">
        <f t="shared" si="20"/>
        <v>85</v>
      </c>
      <c r="I58" s="58">
        <f t="shared" si="20"/>
        <v>396</v>
      </c>
      <c r="J58" s="58">
        <f t="shared" si="19"/>
        <v>481</v>
      </c>
    </row>
    <row r="59" spans="1:10" ht="12.75" customHeight="1">
      <c r="A59" s="43" t="s">
        <v>25</v>
      </c>
      <c r="B59" s="59">
        <v>86</v>
      </c>
      <c r="C59" s="58">
        <v>350</v>
      </c>
      <c r="D59" s="58">
        <f t="shared" si="21"/>
        <v>436</v>
      </c>
      <c r="E59" s="57">
        <v>5</v>
      </c>
      <c r="F59" s="58">
        <v>12</v>
      </c>
      <c r="G59" s="58">
        <f t="shared" si="18"/>
        <v>17</v>
      </c>
      <c r="H59" s="57">
        <f t="shared" si="20"/>
        <v>91</v>
      </c>
      <c r="I59" s="58">
        <f t="shared" si="20"/>
        <v>362</v>
      </c>
      <c r="J59" s="58">
        <f t="shared" si="19"/>
        <v>453</v>
      </c>
    </row>
    <row r="60" spans="1:10" ht="12.75" customHeight="1">
      <c r="A60" s="43" t="s">
        <v>26</v>
      </c>
      <c r="B60" s="59">
        <v>36</v>
      </c>
      <c r="C60" s="58">
        <v>97</v>
      </c>
      <c r="D60" s="60">
        <f t="shared" si="21"/>
        <v>133</v>
      </c>
      <c r="E60" s="57">
        <v>4</v>
      </c>
      <c r="F60" s="58">
        <v>5</v>
      </c>
      <c r="G60" s="60">
        <f t="shared" si="18"/>
        <v>9</v>
      </c>
      <c r="H60" s="57">
        <f t="shared" si="20"/>
        <v>40</v>
      </c>
      <c r="I60" s="58">
        <f t="shared" si="20"/>
        <v>102</v>
      </c>
      <c r="J60" s="60">
        <f t="shared" si="19"/>
        <v>142</v>
      </c>
    </row>
    <row r="61" spans="1:10" ht="12.75" customHeight="1">
      <c r="A61" s="61" t="s">
        <v>5</v>
      </c>
      <c r="B61" s="62">
        <f>SUM(B52:B60)</f>
        <v>540</v>
      </c>
      <c r="C61" s="63">
        <f aca="true" t="shared" si="22" ref="C61:J61">SUM(C52:C60)</f>
        <v>2577</v>
      </c>
      <c r="D61" s="63">
        <f t="shared" si="22"/>
        <v>3117</v>
      </c>
      <c r="E61" s="62">
        <f t="shared" si="22"/>
        <v>137</v>
      </c>
      <c r="F61" s="63">
        <f t="shared" si="22"/>
        <v>980</v>
      </c>
      <c r="G61" s="63">
        <f t="shared" si="22"/>
        <v>1117</v>
      </c>
      <c r="H61" s="62">
        <f t="shared" si="22"/>
        <v>677</v>
      </c>
      <c r="I61" s="63">
        <f t="shared" si="22"/>
        <v>3557</v>
      </c>
      <c r="J61" s="63">
        <f t="shared" si="22"/>
        <v>4234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17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18</v>
      </c>
      <c r="B68" s="57">
        <v>0</v>
      </c>
      <c r="C68" s="58">
        <v>0</v>
      </c>
      <c r="D68" s="58">
        <f>SUM(B68:C68)</f>
        <v>0</v>
      </c>
      <c r="E68" s="57">
        <v>0</v>
      </c>
      <c r="F68" s="58">
        <v>2</v>
      </c>
      <c r="G68" s="58">
        <f aca="true" t="shared" si="23" ref="G68:G76">SUM(E68:F68)</f>
        <v>2</v>
      </c>
      <c r="H68" s="57">
        <f>SUM(B68,E68)</f>
        <v>0</v>
      </c>
      <c r="I68" s="58">
        <f>SUM(C68,F68)</f>
        <v>2</v>
      </c>
      <c r="J68" s="58">
        <f aca="true" t="shared" si="24" ref="J68:J76">SUM(H68:I68)</f>
        <v>2</v>
      </c>
    </row>
    <row r="69" spans="1:10" ht="12.75" customHeight="1">
      <c r="A69" s="43" t="s">
        <v>19</v>
      </c>
      <c r="B69" s="57">
        <v>0</v>
      </c>
      <c r="C69" s="58">
        <v>1</v>
      </c>
      <c r="D69" s="58">
        <f aca="true" t="shared" si="25" ref="D69:D76">SUM(B69:C69)</f>
        <v>1</v>
      </c>
      <c r="E69" s="57">
        <v>1</v>
      </c>
      <c r="F69" s="58">
        <v>8</v>
      </c>
      <c r="G69" s="58">
        <f t="shared" si="23"/>
        <v>9</v>
      </c>
      <c r="H69" s="57">
        <f aca="true" t="shared" si="26" ref="H69:I76">SUM(B69,E69)</f>
        <v>1</v>
      </c>
      <c r="I69" s="58">
        <f t="shared" si="26"/>
        <v>9</v>
      </c>
      <c r="J69" s="58">
        <f t="shared" si="24"/>
        <v>10</v>
      </c>
    </row>
    <row r="70" spans="1:10" ht="12.75" customHeight="1">
      <c r="A70" s="43" t="s">
        <v>20</v>
      </c>
      <c r="B70" s="57">
        <v>1</v>
      </c>
      <c r="C70" s="58">
        <v>6</v>
      </c>
      <c r="D70" s="58">
        <f t="shared" si="25"/>
        <v>7</v>
      </c>
      <c r="E70" s="57">
        <v>0</v>
      </c>
      <c r="F70" s="58">
        <v>8</v>
      </c>
      <c r="G70" s="58">
        <f t="shared" si="23"/>
        <v>8</v>
      </c>
      <c r="H70" s="57">
        <f t="shared" si="26"/>
        <v>1</v>
      </c>
      <c r="I70" s="58">
        <f t="shared" si="26"/>
        <v>14</v>
      </c>
      <c r="J70" s="58">
        <f t="shared" si="24"/>
        <v>15</v>
      </c>
    </row>
    <row r="71" spans="1:10" ht="12.75" customHeight="1">
      <c r="A71" s="43" t="s">
        <v>21</v>
      </c>
      <c r="B71" s="59">
        <v>1</v>
      </c>
      <c r="C71" s="58">
        <v>25</v>
      </c>
      <c r="D71" s="58">
        <f t="shared" si="25"/>
        <v>26</v>
      </c>
      <c r="E71" s="57">
        <v>0</v>
      </c>
      <c r="F71" s="58">
        <v>6</v>
      </c>
      <c r="G71" s="58">
        <f t="shared" si="23"/>
        <v>6</v>
      </c>
      <c r="H71" s="57">
        <f t="shared" si="26"/>
        <v>1</v>
      </c>
      <c r="I71" s="58">
        <f t="shared" si="26"/>
        <v>31</v>
      </c>
      <c r="J71" s="58">
        <f t="shared" si="24"/>
        <v>32</v>
      </c>
    </row>
    <row r="72" spans="1:10" ht="12.75" customHeight="1">
      <c r="A72" s="43" t="s">
        <v>22</v>
      </c>
      <c r="B72" s="59">
        <v>5</v>
      </c>
      <c r="C72" s="58">
        <v>16</v>
      </c>
      <c r="D72" s="58">
        <f t="shared" si="25"/>
        <v>21</v>
      </c>
      <c r="E72" s="57">
        <v>1</v>
      </c>
      <c r="F72" s="58">
        <v>1</v>
      </c>
      <c r="G72" s="58">
        <f t="shared" si="23"/>
        <v>2</v>
      </c>
      <c r="H72" s="57">
        <f t="shared" si="26"/>
        <v>6</v>
      </c>
      <c r="I72" s="58">
        <f t="shared" si="26"/>
        <v>17</v>
      </c>
      <c r="J72" s="58">
        <f t="shared" si="24"/>
        <v>23</v>
      </c>
    </row>
    <row r="73" spans="1:10" ht="12.75" customHeight="1">
      <c r="A73" s="43" t="s">
        <v>23</v>
      </c>
      <c r="B73" s="59">
        <v>3</v>
      </c>
      <c r="C73" s="58">
        <v>17</v>
      </c>
      <c r="D73" s="58">
        <f t="shared" si="25"/>
        <v>20</v>
      </c>
      <c r="E73" s="57">
        <v>1</v>
      </c>
      <c r="F73" s="58">
        <v>2</v>
      </c>
      <c r="G73" s="58">
        <f t="shared" si="23"/>
        <v>3</v>
      </c>
      <c r="H73" s="57">
        <f t="shared" si="26"/>
        <v>4</v>
      </c>
      <c r="I73" s="58">
        <f t="shared" si="26"/>
        <v>19</v>
      </c>
      <c r="J73" s="58">
        <f t="shared" si="24"/>
        <v>23</v>
      </c>
    </row>
    <row r="74" spans="1:10" ht="12.75" customHeight="1">
      <c r="A74" s="43" t="s">
        <v>24</v>
      </c>
      <c r="B74" s="59">
        <v>2</v>
      </c>
      <c r="C74" s="58">
        <v>7</v>
      </c>
      <c r="D74" s="58">
        <f t="shared" si="25"/>
        <v>9</v>
      </c>
      <c r="E74" s="57">
        <v>0</v>
      </c>
      <c r="F74" s="58">
        <v>0</v>
      </c>
      <c r="G74" s="58">
        <f t="shared" si="23"/>
        <v>0</v>
      </c>
      <c r="H74" s="57">
        <f t="shared" si="26"/>
        <v>2</v>
      </c>
      <c r="I74" s="58">
        <f t="shared" si="26"/>
        <v>7</v>
      </c>
      <c r="J74" s="58">
        <f t="shared" si="24"/>
        <v>9</v>
      </c>
    </row>
    <row r="75" spans="1:10" ht="12.75" customHeight="1">
      <c r="A75" s="43" t="s">
        <v>25</v>
      </c>
      <c r="B75" s="59">
        <v>4</v>
      </c>
      <c r="C75" s="58">
        <v>7</v>
      </c>
      <c r="D75" s="58">
        <f t="shared" si="25"/>
        <v>11</v>
      </c>
      <c r="E75" s="57">
        <v>0</v>
      </c>
      <c r="F75" s="58">
        <v>0</v>
      </c>
      <c r="G75" s="58">
        <f t="shared" si="23"/>
        <v>0</v>
      </c>
      <c r="H75" s="57">
        <f t="shared" si="26"/>
        <v>4</v>
      </c>
      <c r="I75" s="58">
        <f t="shared" si="26"/>
        <v>7</v>
      </c>
      <c r="J75" s="58">
        <f t="shared" si="24"/>
        <v>11</v>
      </c>
    </row>
    <row r="76" spans="1:10" ht="12.75" customHeight="1">
      <c r="A76" s="43" t="s">
        <v>26</v>
      </c>
      <c r="B76" s="59">
        <v>0</v>
      </c>
      <c r="C76" s="58">
        <v>2</v>
      </c>
      <c r="D76" s="60">
        <f t="shared" si="25"/>
        <v>2</v>
      </c>
      <c r="E76" s="57">
        <v>0</v>
      </c>
      <c r="F76" s="58">
        <v>0</v>
      </c>
      <c r="G76" s="60">
        <f t="shared" si="23"/>
        <v>0</v>
      </c>
      <c r="H76" s="57">
        <f t="shared" si="26"/>
        <v>0</v>
      </c>
      <c r="I76" s="58">
        <f t="shared" si="26"/>
        <v>2</v>
      </c>
      <c r="J76" s="60">
        <f t="shared" si="24"/>
        <v>2</v>
      </c>
    </row>
    <row r="77" spans="1:10" ht="12.75" customHeight="1">
      <c r="A77" s="61" t="s">
        <v>5</v>
      </c>
      <c r="B77" s="62">
        <f>SUM(B68:B76)</f>
        <v>16</v>
      </c>
      <c r="C77" s="63">
        <f aca="true" t="shared" si="27" ref="C77:J77">SUM(C68:C76)</f>
        <v>81</v>
      </c>
      <c r="D77" s="63">
        <f t="shared" si="27"/>
        <v>97</v>
      </c>
      <c r="E77" s="62">
        <f t="shared" si="27"/>
        <v>3</v>
      </c>
      <c r="F77" s="63">
        <f t="shared" si="27"/>
        <v>27</v>
      </c>
      <c r="G77" s="63">
        <f t="shared" si="27"/>
        <v>30</v>
      </c>
      <c r="H77" s="62">
        <f t="shared" si="27"/>
        <v>19</v>
      </c>
      <c r="I77" s="63">
        <f t="shared" si="27"/>
        <v>108</v>
      </c>
      <c r="J77" s="63">
        <f t="shared" si="27"/>
        <v>127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17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18</v>
      </c>
      <c r="B84" s="57">
        <v>0</v>
      </c>
      <c r="C84" s="58">
        <v>0</v>
      </c>
      <c r="D84" s="58">
        <f>SUM(B84:C84)</f>
        <v>0</v>
      </c>
      <c r="E84" s="57">
        <v>4</v>
      </c>
      <c r="F84" s="58">
        <v>35</v>
      </c>
      <c r="G84" s="58">
        <f aca="true" t="shared" si="28" ref="G84:G92">SUM(E84:F84)</f>
        <v>39</v>
      </c>
      <c r="H84" s="57">
        <f>SUM(B84,E84)</f>
        <v>4</v>
      </c>
      <c r="I84" s="58">
        <f>SUM(C84,F84)</f>
        <v>35</v>
      </c>
      <c r="J84" s="58">
        <f aca="true" t="shared" si="29" ref="J84:J92">SUM(H84:I84)</f>
        <v>39</v>
      </c>
    </row>
    <row r="85" spans="1:10" ht="12.75" customHeight="1">
      <c r="A85" s="43" t="s">
        <v>19</v>
      </c>
      <c r="B85" s="57">
        <v>1</v>
      </c>
      <c r="C85" s="58">
        <v>6</v>
      </c>
      <c r="D85" s="58">
        <f aca="true" t="shared" si="30" ref="D85:D92">SUM(B85:C85)</f>
        <v>7</v>
      </c>
      <c r="E85" s="57">
        <v>11</v>
      </c>
      <c r="F85" s="58">
        <v>111</v>
      </c>
      <c r="G85" s="58">
        <f t="shared" si="28"/>
        <v>122</v>
      </c>
      <c r="H85" s="57">
        <f aca="true" t="shared" si="31" ref="H85:I92">SUM(B85,E85)</f>
        <v>12</v>
      </c>
      <c r="I85" s="58">
        <f t="shared" si="31"/>
        <v>117</v>
      </c>
      <c r="J85" s="58">
        <f t="shared" si="29"/>
        <v>129</v>
      </c>
    </row>
    <row r="86" spans="1:10" ht="12.75" customHeight="1">
      <c r="A86" s="43" t="s">
        <v>20</v>
      </c>
      <c r="B86" s="57">
        <v>7</v>
      </c>
      <c r="C86" s="58">
        <v>70</v>
      </c>
      <c r="D86" s="58">
        <f t="shared" si="30"/>
        <v>77</v>
      </c>
      <c r="E86" s="57">
        <v>6</v>
      </c>
      <c r="F86" s="58">
        <v>49</v>
      </c>
      <c r="G86" s="58">
        <f t="shared" si="28"/>
        <v>55</v>
      </c>
      <c r="H86" s="57">
        <f t="shared" si="31"/>
        <v>13</v>
      </c>
      <c r="I86" s="58">
        <f t="shared" si="31"/>
        <v>119</v>
      </c>
      <c r="J86" s="58">
        <f t="shared" si="29"/>
        <v>132</v>
      </c>
    </row>
    <row r="87" spans="1:10" ht="12.75" customHeight="1">
      <c r="A87" s="43" t="s">
        <v>21</v>
      </c>
      <c r="B87" s="59">
        <v>19</v>
      </c>
      <c r="C87" s="58">
        <v>125</v>
      </c>
      <c r="D87" s="58">
        <f t="shared" si="30"/>
        <v>144</v>
      </c>
      <c r="E87" s="57">
        <v>3</v>
      </c>
      <c r="F87" s="58">
        <v>23</v>
      </c>
      <c r="G87" s="58">
        <f t="shared" si="28"/>
        <v>26</v>
      </c>
      <c r="H87" s="57">
        <f t="shared" si="31"/>
        <v>22</v>
      </c>
      <c r="I87" s="58">
        <f t="shared" si="31"/>
        <v>148</v>
      </c>
      <c r="J87" s="58">
        <f t="shared" si="29"/>
        <v>170</v>
      </c>
    </row>
    <row r="88" spans="1:10" ht="12.75" customHeight="1">
      <c r="A88" s="43" t="s">
        <v>22</v>
      </c>
      <c r="B88" s="59">
        <v>12</v>
      </c>
      <c r="C88" s="58">
        <v>92</v>
      </c>
      <c r="D88" s="58">
        <f t="shared" si="30"/>
        <v>104</v>
      </c>
      <c r="E88" s="57">
        <v>2</v>
      </c>
      <c r="F88" s="58">
        <v>13</v>
      </c>
      <c r="G88" s="58">
        <f t="shared" si="28"/>
        <v>15</v>
      </c>
      <c r="H88" s="57">
        <f t="shared" si="31"/>
        <v>14</v>
      </c>
      <c r="I88" s="58">
        <f t="shared" si="31"/>
        <v>105</v>
      </c>
      <c r="J88" s="58">
        <f t="shared" si="29"/>
        <v>119</v>
      </c>
    </row>
    <row r="89" spans="1:10" ht="12.75" customHeight="1">
      <c r="A89" s="43" t="s">
        <v>23</v>
      </c>
      <c r="B89" s="59">
        <v>13</v>
      </c>
      <c r="C89" s="58">
        <v>80</v>
      </c>
      <c r="D89" s="58">
        <f t="shared" si="30"/>
        <v>93</v>
      </c>
      <c r="E89" s="57">
        <v>0</v>
      </c>
      <c r="F89" s="58">
        <v>13</v>
      </c>
      <c r="G89" s="58">
        <f t="shared" si="28"/>
        <v>13</v>
      </c>
      <c r="H89" s="57">
        <f t="shared" si="31"/>
        <v>13</v>
      </c>
      <c r="I89" s="58">
        <f t="shared" si="31"/>
        <v>93</v>
      </c>
      <c r="J89" s="58">
        <f t="shared" si="29"/>
        <v>106</v>
      </c>
    </row>
    <row r="90" spans="1:10" ht="12.75" customHeight="1">
      <c r="A90" s="43" t="s">
        <v>24</v>
      </c>
      <c r="B90" s="59">
        <v>15</v>
      </c>
      <c r="C90" s="58">
        <v>67</v>
      </c>
      <c r="D90" s="58">
        <f t="shared" si="30"/>
        <v>82</v>
      </c>
      <c r="E90" s="57">
        <v>1</v>
      </c>
      <c r="F90" s="58">
        <v>6</v>
      </c>
      <c r="G90" s="58">
        <f t="shared" si="28"/>
        <v>7</v>
      </c>
      <c r="H90" s="57">
        <f t="shared" si="31"/>
        <v>16</v>
      </c>
      <c r="I90" s="58">
        <f t="shared" si="31"/>
        <v>73</v>
      </c>
      <c r="J90" s="58">
        <f t="shared" si="29"/>
        <v>89</v>
      </c>
    </row>
    <row r="91" spans="1:10" ht="12.75" customHeight="1">
      <c r="A91" s="43" t="s">
        <v>25</v>
      </c>
      <c r="B91" s="59">
        <v>26</v>
      </c>
      <c r="C91" s="58">
        <v>85</v>
      </c>
      <c r="D91" s="58">
        <f t="shared" si="30"/>
        <v>111</v>
      </c>
      <c r="E91" s="57">
        <v>1</v>
      </c>
      <c r="F91" s="58">
        <v>8</v>
      </c>
      <c r="G91" s="58">
        <f t="shared" si="28"/>
        <v>9</v>
      </c>
      <c r="H91" s="57">
        <f t="shared" si="31"/>
        <v>27</v>
      </c>
      <c r="I91" s="58">
        <f t="shared" si="31"/>
        <v>93</v>
      </c>
      <c r="J91" s="58">
        <f t="shared" si="29"/>
        <v>120</v>
      </c>
    </row>
    <row r="92" spans="1:10" ht="12.75" customHeight="1">
      <c r="A92" s="43" t="s">
        <v>26</v>
      </c>
      <c r="B92" s="59">
        <v>4</v>
      </c>
      <c r="C92" s="58">
        <v>39</v>
      </c>
      <c r="D92" s="60">
        <f t="shared" si="30"/>
        <v>43</v>
      </c>
      <c r="E92" s="57">
        <v>0</v>
      </c>
      <c r="F92" s="58">
        <v>1</v>
      </c>
      <c r="G92" s="60">
        <f t="shared" si="28"/>
        <v>1</v>
      </c>
      <c r="H92" s="57">
        <f t="shared" si="31"/>
        <v>4</v>
      </c>
      <c r="I92" s="58">
        <f t="shared" si="31"/>
        <v>40</v>
      </c>
      <c r="J92" s="60">
        <f t="shared" si="29"/>
        <v>44</v>
      </c>
    </row>
    <row r="93" spans="1:10" ht="12.75" customHeight="1">
      <c r="A93" s="61" t="s">
        <v>5</v>
      </c>
      <c r="B93" s="62">
        <f>SUM(B84:B92)</f>
        <v>97</v>
      </c>
      <c r="C93" s="63">
        <f aca="true" t="shared" si="32" ref="C93:J93">SUM(C84:C92)</f>
        <v>564</v>
      </c>
      <c r="D93" s="63">
        <f t="shared" si="32"/>
        <v>661</v>
      </c>
      <c r="E93" s="62">
        <f t="shared" si="32"/>
        <v>28</v>
      </c>
      <c r="F93" s="63">
        <f t="shared" si="32"/>
        <v>259</v>
      </c>
      <c r="G93" s="63">
        <f t="shared" si="32"/>
        <v>287</v>
      </c>
      <c r="H93" s="62">
        <f t="shared" si="32"/>
        <v>125</v>
      </c>
      <c r="I93" s="63">
        <f t="shared" si="32"/>
        <v>823</v>
      </c>
      <c r="J93" s="63">
        <f t="shared" si="32"/>
        <v>948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A79" sqref="A79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52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54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4</v>
      </c>
      <c r="C12" s="16">
        <v>165</v>
      </c>
      <c r="D12" s="16">
        <f>SUM(B12:C12)</f>
        <v>169</v>
      </c>
      <c r="E12" s="17">
        <v>4</v>
      </c>
      <c r="F12" s="16">
        <v>89</v>
      </c>
      <c r="G12" s="16">
        <f>SUM(E12:F12)</f>
        <v>93</v>
      </c>
      <c r="H12" s="17">
        <f aca="true" t="shared" si="0" ref="H12:I15">SUM(B12,E12)</f>
        <v>8</v>
      </c>
      <c r="I12" s="16">
        <f t="shared" si="0"/>
        <v>254</v>
      </c>
      <c r="J12" s="16">
        <f>SUM(H12:I12)</f>
        <v>262</v>
      </c>
    </row>
    <row r="13" spans="1:10" ht="12.75">
      <c r="A13" s="2" t="s">
        <v>39</v>
      </c>
      <c r="B13" s="15">
        <v>5</v>
      </c>
      <c r="C13" s="16">
        <v>802</v>
      </c>
      <c r="D13" s="16">
        <f>SUM(B13:C13)</f>
        <v>807</v>
      </c>
      <c r="E13" s="17">
        <v>6</v>
      </c>
      <c r="F13" s="16">
        <v>331</v>
      </c>
      <c r="G13" s="16">
        <f>SUM(E13:F13)</f>
        <v>337</v>
      </c>
      <c r="H13" s="17">
        <f t="shared" si="0"/>
        <v>11</v>
      </c>
      <c r="I13" s="16">
        <f t="shared" si="0"/>
        <v>1133</v>
      </c>
      <c r="J13" s="16">
        <f>SUM(H13:I13)</f>
        <v>1144</v>
      </c>
    </row>
    <row r="14" spans="1:10" ht="12.75">
      <c r="A14" s="2" t="s">
        <v>40</v>
      </c>
      <c r="B14" s="15">
        <v>0</v>
      </c>
      <c r="C14" s="18">
        <v>1</v>
      </c>
      <c r="D14" s="16">
        <f>SUM(B14:C14)</f>
        <v>1</v>
      </c>
      <c r="E14" s="15">
        <v>0</v>
      </c>
      <c r="F14" s="16">
        <v>0</v>
      </c>
      <c r="G14" s="16">
        <f>SUM(E14:F14)</f>
        <v>0</v>
      </c>
      <c r="H14" s="17">
        <f t="shared" si="0"/>
        <v>0</v>
      </c>
      <c r="I14" s="16">
        <f t="shared" si="0"/>
        <v>1</v>
      </c>
      <c r="J14" s="16">
        <f>SUM(H14:I14)</f>
        <v>1</v>
      </c>
    </row>
    <row r="15" spans="1:10" ht="12.75">
      <c r="A15" s="2" t="s">
        <v>41</v>
      </c>
      <c r="B15" s="17">
        <v>3</v>
      </c>
      <c r="C15" s="16">
        <v>282</v>
      </c>
      <c r="D15" s="16">
        <f>SUM(B15:C15)</f>
        <v>285</v>
      </c>
      <c r="E15" s="17">
        <v>8</v>
      </c>
      <c r="F15" s="16">
        <v>123</v>
      </c>
      <c r="G15" s="16">
        <f>SUM(E15:F15)</f>
        <v>131</v>
      </c>
      <c r="H15" s="17">
        <f t="shared" si="0"/>
        <v>11</v>
      </c>
      <c r="I15" s="16">
        <f t="shared" si="0"/>
        <v>405</v>
      </c>
      <c r="J15" s="16">
        <f>SUM(H15:I15)</f>
        <v>416</v>
      </c>
    </row>
    <row r="16" spans="1:10" s="1" customFormat="1" ht="12.75">
      <c r="A16" s="13" t="s">
        <v>5</v>
      </c>
      <c r="B16" s="19">
        <f>SUM(B12:B15)</f>
        <v>12</v>
      </c>
      <c r="C16" s="20">
        <f aca="true" t="shared" si="1" ref="C16:J16">SUM(C12:C15)</f>
        <v>1250</v>
      </c>
      <c r="D16" s="20">
        <f t="shared" si="1"/>
        <v>1262</v>
      </c>
      <c r="E16" s="19">
        <f t="shared" si="1"/>
        <v>18</v>
      </c>
      <c r="F16" s="20">
        <f t="shared" si="1"/>
        <v>543</v>
      </c>
      <c r="G16" s="20">
        <f t="shared" si="1"/>
        <v>561</v>
      </c>
      <c r="H16" s="19">
        <f t="shared" si="1"/>
        <v>30</v>
      </c>
      <c r="I16" s="20">
        <f t="shared" si="1"/>
        <v>1793</v>
      </c>
      <c r="J16" s="20">
        <f t="shared" si="1"/>
        <v>1823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v>0</v>
      </c>
      <c r="C19" s="16">
        <v>4</v>
      </c>
      <c r="D19" s="16">
        <f>SUM(B19:C19)</f>
        <v>4</v>
      </c>
      <c r="E19" s="17">
        <v>0</v>
      </c>
      <c r="F19" s="16">
        <v>2</v>
      </c>
      <c r="G19" s="16">
        <f>SUM(E19:F19)</f>
        <v>2</v>
      </c>
      <c r="H19" s="17">
        <f aca="true" t="shared" si="2" ref="H19:I22">SUM(B19,E19)</f>
        <v>0</v>
      </c>
      <c r="I19" s="16">
        <f t="shared" si="2"/>
        <v>6</v>
      </c>
      <c r="J19" s="16">
        <f>SUM(H19:I19)</f>
        <v>6</v>
      </c>
    </row>
    <row r="20" spans="1:10" ht="12.75">
      <c r="A20" s="2" t="s">
        <v>39</v>
      </c>
      <c r="B20" s="15">
        <v>0</v>
      </c>
      <c r="C20" s="18">
        <v>13</v>
      </c>
      <c r="D20" s="16">
        <f>SUM(B20:C20)</f>
        <v>13</v>
      </c>
      <c r="E20" s="17">
        <v>0</v>
      </c>
      <c r="F20" s="16">
        <v>3</v>
      </c>
      <c r="G20" s="16">
        <f>SUM(E20:F20)</f>
        <v>3</v>
      </c>
      <c r="H20" s="17">
        <f t="shared" si="2"/>
        <v>0</v>
      </c>
      <c r="I20" s="16">
        <f t="shared" si="2"/>
        <v>16</v>
      </c>
      <c r="J20" s="16">
        <f>SUM(H20:I20)</f>
        <v>16</v>
      </c>
    </row>
    <row r="21" spans="1:10" ht="12.75">
      <c r="A21" s="2" t="s">
        <v>40</v>
      </c>
      <c r="B21" s="15">
        <v>0</v>
      </c>
      <c r="C21" s="21">
        <v>0</v>
      </c>
      <c r="D21" s="16">
        <f>SUM(B21:C21)</f>
        <v>0</v>
      </c>
      <c r="E21" s="17">
        <v>0</v>
      </c>
      <c r="F21" s="21"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v>1</v>
      </c>
      <c r="C22" s="18">
        <v>0</v>
      </c>
      <c r="D22" s="16">
        <f>SUM(B22:C22)</f>
        <v>1</v>
      </c>
      <c r="E22" s="17">
        <v>0</v>
      </c>
      <c r="F22" s="16">
        <v>3</v>
      </c>
      <c r="G22" s="16">
        <f>SUM(E22:F22)</f>
        <v>3</v>
      </c>
      <c r="H22" s="17">
        <f t="shared" si="2"/>
        <v>1</v>
      </c>
      <c r="I22" s="16">
        <f t="shared" si="2"/>
        <v>3</v>
      </c>
      <c r="J22" s="16">
        <f>SUM(H22:I22)</f>
        <v>4</v>
      </c>
    </row>
    <row r="23" spans="1:10" s="1" customFormat="1" ht="12.75">
      <c r="A23" s="13" t="s">
        <v>5</v>
      </c>
      <c r="B23" s="22">
        <f aca="true" t="shared" si="3" ref="B23:J23">SUM(B19:B22)</f>
        <v>1</v>
      </c>
      <c r="C23" s="20">
        <f t="shared" si="3"/>
        <v>17</v>
      </c>
      <c r="D23" s="20">
        <f t="shared" si="3"/>
        <v>18</v>
      </c>
      <c r="E23" s="19">
        <f t="shared" si="3"/>
        <v>0</v>
      </c>
      <c r="F23" s="20">
        <f t="shared" si="3"/>
        <v>8</v>
      </c>
      <c r="G23" s="20">
        <f t="shared" si="3"/>
        <v>8</v>
      </c>
      <c r="H23" s="19">
        <f t="shared" si="3"/>
        <v>1</v>
      </c>
      <c r="I23" s="20">
        <f t="shared" si="3"/>
        <v>25</v>
      </c>
      <c r="J23" s="20">
        <f t="shared" si="3"/>
        <v>26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4</v>
      </c>
      <c r="C26" s="16">
        <f t="shared" si="4"/>
        <v>169</v>
      </c>
      <c r="D26" s="16">
        <f>SUM(B26:C26)</f>
        <v>173</v>
      </c>
      <c r="E26" s="17">
        <f aca="true" t="shared" si="5" ref="E26:F29">SUM(E12,E19)</f>
        <v>4</v>
      </c>
      <c r="F26" s="16">
        <f t="shared" si="5"/>
        <v>91</v>
      </c>
      <c r="G26" s="16">
        <f>SUM(E26:F26)</f>
        <v>95</v>
      </c>
      <c r="H26" s="17">
        <f aca="true" t="shared" si="6" ref="H26:I29">SUM(B26,E26)</f>
        <v>8</v>
      </c>
      <c r="I26" s="16">
        <f t="shared" si="6"/>
        <v>260</v>
      </c>
      <c r="J26" s="16">
        <f>SUM(H26:I26)</f>
        <v>268</v>
      </c>
    </row>
    <row r="27" spans="1:10" ht="12.75">
      <c r="A27" s="2" t="s">
        <v>39</v>
      </c>
      <c r="B27" s="17">
        <f t="shared" si="4"/>
        <v>5</v>
      </c>
      <c r="C27" s="16">
        <f t="shared" si="4"/>
        <v>815</v>
      </c>
      <c r="D27" s="16">
        <f>SUM(B27:C27)</f>
        <v>820</v>
      </c>
      <c r="E27" s="17">
        <f t="shared" si="5"/>
        <v>6</v>
      </c>
      <c r="F27" s="16">
        <f t="shared" si="5"/>
        <v>334</v>
      </c>
      <c r="G27" s="16">
        <f>SUM(E27:F27)</f>
        <v>340</v>
      </c>
      <c r="H27" s="17">
        <f t="shared" si="6"/>
        <v>11</v>
      </c>
      <c r="I27" s="16">
        <f t="shared" si="6"/>
        <v>1149</v>
      </c>
      <c r="J27" s="16">
        <f>SUM(H27:I27)</f>
        <v>1160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1</v>
      </c>
      <c r="J28" s="16">
        <f>SUM(H28:I28)</f>
        <v>1</v>
      </c>
    </row>
    <row r="29" spans="1:10" ht="12.75">
      <c r="A29" s="2" t="s">
        <v>41</v>
      </c>
      <c r="B29" s="17">
        <f t="shared" si="4"/>
        <v>4</v>
      </c>
      <c r="C29" s="16">
        <f t="shared" si="4"/>
        <v>282</v>
      </c>
      <c r="D29" s="16">
        <f>SUM(B29:C29)</f>
        <v>286</v>
      </c>
      <c r="E29" s="17">
        <f t="shared" si="5"/>
        <v>8</v>
      </c>
      <c r="F29" s="16">
        <f t="shared" si="5"/>
        <v>126</v>
      </c>
      <c r="G29" s="16">
        <f>SUM(E29:F29)</f>
        <v>134</v>
      </c>
      <c r="H29" s="17">
        <f t="shared" si="6"/>
        <v>12</v>
      </c>
      <c r="I29" s="16">
        <f t="shared" si="6"/>
        <v>408</v>
      </c>
      <c r="J29" s="16">
        <f>SUM(H29:I29)</f>
        <v>420</v>
      </c>
    </row>
    <row r="30" spans="1:10" s="1" customFormat="1" ht="12.75">
      <c r="A30" s="13" t="s">
        <v>5</v>
      </c>
      <c r="B30" s="19">
        <f aca="true" t="shared" si="7" ref="B30:J30">SUM(B26:B29)</f>
        <v>13</v>
      </c>
      <c r="C30" s="20">
        <f t="shared" si="7"/>
        <v>1267</v>
      </c>
      <c r="D30" s="20">
        <f>SUM(B30:C30)</f>
        <v>1280</v>
      </c>
      <c r="E30" s="19">
        <f t="shared" si="7"/>
        <v>18</v>
      </c>
      <c r="F30" s="20">
        <f t="shared" si="7"/>
        <v>551</v>
      </c>
      <c r="G30" s="20">
        <f>SUM(E30:F30)</f>
        <v>569</v>
      </c>
      <c r="H30" s="19">
        <f t="shared" si="7"/>
        <v>31</v>
      </c>
      <c r="I30" s="20">
        <f t="shared" si="7"/>
        <v>1818</v>
      </c>
      <c r="J30" s="20">
        <f t="shared" si="7"/>
        <v>1849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70</v>
      </c>
      <c r="C34" s="16">
        <v>456</v>
      </c>
      <c r="D34" s="16">
        <f>SUM(B34:C34)</f>
        <v>526</v>
      </c>
      <c r="E34" s="17">
        <v>66</v>
      </c>
      <c r="F34" s="16">
        <v>303</v>
      </c>
      <c r="G34" s="16">
        <f>SUM(E34:F34)</f>
        <v>369</v>
      </c>
      <c r="H34" s="17">
        <f aca="true" t="shared" si="8" ref="H34:I37">SUM(B34,E34)</f>
        <v>136</v>
      </c>
      <c r="I34" s="16">
        <f t="shared" si="8"/>
        <v>759</v>
      </c>
      <c r="J34" s="16">
        <f>SUM(H34:I34)</f>
        <v>895</v>
      </c>
    </row>
    <row r="35" spans="1:10" ht="12.75">
      <c r="A35" s="2" t="s">
        <v>39</v>
      </c>
      <c r="B35" s="15">
        <v>207</v>
      </c>
      <c r="C35" s="16">
        <v>1732</v>
      </c>
      <c r="D35" s="16">
        <f>SUM(B35:C35)</f>
        <v>1939</v>
      </c>
      <c r="E35" s="17">
        <v>145</v>
      </c>
      <c r="F35" s="16">
        <v>711</v>
      </c>
      <c r="G35" s="16">
        <f>SUM(E35:F35)</f>
        <v>856</v>
      </c>
      <c r="H35" s="17">
        <f t="shared" si="8"/>
        <v>352</v>
      </c>
      <c r="I35" s="16">
        <f t="shared" si="8"/>
        <v>2443</v>
      </c>
      <c r="J35" s="16">
        <f>SUM(H35:I35)</f>
        <v>2795</v>
      </c>
    </row>
    <row r="36" spans="1:10" ht="12.75">
      <c r="A36" s="2" t="s">
        <v>40</v>
      </c>
      <c r="B36" s="15">
        <v>0</v>
      </c>
      <c r="C36" s="18">
        <v>2</v>
      </c>
      <c r="D36" s="16">
        <f>SUM(B36:C36)</f>
        <v>2</v>
      </c>
      <c r="E36" s="15">
        <v>0</v>
      </c>
      <c r="F36" s="16">
        <v>1</v>
      </c>
      <c r="G36" s="16">
        <f>SUM(E36:F36)</f>
        <v>1</v>
      </c>
      <c r="H36" s="17">
        <f t="shared" si="8"/>
        <v>0</v>
      </c>
      <c r="I36" s="16">
        <f t="shared" si="8"/>
        <v>3</v>
      </c>
      <c r="J36" s="16">
        <f>SUM(H36:I36)</f>
        <v>3</v>
      </c>
    </row>
    <row r="37" spans="1:10" ht="12.75">
      <c r="A37" s="2" t="s">
        <v>41</v>
      </c>
      <c r="B37" s="17">
        <v>100</v>
      </c>
      <c r="C37" s="16">
        <v>686</v>
      </c>
      <c r="D37" s="16">
        <f>SUM(B37:C37)</f>
        <v>786</v>
      </c>
      <c r="E37" s="17">
        <v>59</v>
      </c>
      <c r="F37" s="16">
        <v>275</v>
      </c>
      <c r="G37" s="16">
        <f>SUM(E37:F37)</f>
        <v>334</v>
      </c>
      <c r="H37" s="17">
        <f t="shared" si="8"/>
        <v>159</v>
      </c>
      <c r="I37" s="16">
        <f t="shared" si="8"/>
        <v>961</v>
      </c>
      <c r="J37" s="16">
        <f>SUM(H37:I37)</f>
        <v>1120</v>
      </c>
    </row>
    <row r="38" spans="1:10" s="1" customFormat="1" ht="12.75">
      <c r="A38" s="13" t="s">
        <v>5</v>
      </c>
      <c r="B38" s="19">
        <f>SUM(B34:B37)</f>
        <v>377</v>
      </c>
      <c r="C38" s="20">
        <f aca="true" t="shared" si="9" ref="C38:J38">SUM(C34:C37)</f>
        <v>2876</v>
      </c>
      <c r="D38" s="20">
        <f t="shared" si="9"/>
        <v>3253</v>
      </c>
      <c r="E38" s="19">
        <f t="shared" si="9"/>
        <v>270</v>
      </c>
      <c r="F38" s="20">
        <f t="shared" si="9"/>
        <v>1290</v>
      </c>
      <c r="G38" s="20">
        <f t="shared" si="9"/>
        <v>1560</v>
      </c>
      <c r="H38" s="19">
        <f t="shared" si="9"/>
        <v>647</v>
      </c>
      <c r="I38" s="20">
        <f t="shared" si="9"/>
        <v>4166</v>
      </c>
      <c r="J38" s="20">
        <f t="shared" si="9"/>
        <v>4813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51</v>
      </c>
      <c r="C41" s="16">
        <v>543</v>
      </c>
      <c r="D41" s="130">
        <f>SUM(B41:C41)</f>
        <v>594</v>
      </c>
      <c r="E41" s="132">
        <v>12</v>
      </c>
      <c r="F41" s="132">
        <v>217</v>
      </c>
      <c r="G41" s="16">
        <f>SUM(E41:F41)</f>
        <v>229</v>
      </c>
      <c r="H41" s="17">
        <f aca="true" t="shared" si="10" ref="H41:I44">SUM(B41,E41)</f>
        <v>63</v>
      </c>
      <c r="I41" s="16">
        <f t="shared" si="10"/>
        <v>760</v>
      </c>
      <c r="J41" s="16">
        <f>SUM(H41:I41)</f>
        <v>823</v>
      </c>
    </row>
    <row r="42" spans="1:10" ht="12.75">
      <c r="A42" s="2" t="s">
        <v>39</v>
      </c>
      <c r="B42" s="15">
        <v>71</v>
      </c>
      <c r="C42" s="18">
        <v>1091</v>
      </c>
      <c r="D42" s="130">
        <f>SUM(B42:C42)</f>
        <v>1162</v>
      </c>
      <c r="E42" s="132">
        <v>33</v>
      </c>
      <c r="F42" s="132">
        <v>580</v>
      </c>
      <c r="G42" s="16">
        <f>SUM(E42:F42)</f>
        <v>613</v>
      </c>
      <c r="H42" s="17">
        <f t="shared" si="10"/>
        <v>104</v>
      </c>
      <c r="I42" s="16">
        <f t="shared" si="10"/>
        <v>1671</v>
      </c>
      <c r="J42" s="16">
        <f>SUM(H42:I42)</f>
        <v>1775</v>
      </c>
    </row>
    <row r="43" spans="1:10" ht="12.75">
      <c r="A43" s="2" t="s">
        <v>40</v>
      </c>
      <c r="B43" s="15">
        <v>1</v>
      </c>
      <c r="C43" s="21">
        <v>25</v>
      </c>
      <c r="D43" s="130">
        <f>SUM(B43:C43)</f>
        <v>26</v>
      </c>
      <c r="E43" s="15">
        <v>2</v>
      </c>
      <c r="F43" s="132">
        <v>12</v>
      </c>
      <c r="G43" s="16">
        <f>SUM(E43:F43)</f>
        <v>14</v>
      </c>
      <c r="H43" s="17">
        <f t="shared" si="10"/>
        <v>3</v>
      </c>
      <c r="I43" s="16">
        <f t="shared" si="10"/>
        <v>37</v>
      </c>
      <c r="J43" s="16">
        <f>SUM(H43:I43)</f>
        <v>40</v>
      </c>
    </row>
    <row r="44" spans="1:10" ht="12.75">
      <c r="A44" s="2" t="s">
        <v>41</v>
      </c>
      <c r="B44" s="15">
        <v>8</v>
      </c>
      <c r="C44" s="18">
        <v>240</v>
      </c>
      <c r="D44" s="131">
        <f>SUM(B44:C44)</f>
        <v>248</v>
      </c>
      <c r="E44" s="132">
        <v>3</v>
      </c>
      <c r="F44" s="132">
        <v>129</v>
      </c>
      <c r="G44" s="16">
        <f>SUM(E44:F44)</f>
        <v>132</v>
      </c>
      <c r="H44" s="17">
        <f t="shared" si="10"/>
        <v>11</v>
      </c>
      <c r="I44" s="16">
        <f t="shared" si="10"/>
        <v>369</v>
      </c>
      <c r="J44" s="16">
        <f>SUM(H44:I44)</f>
        <v>380</v>
      </c>
    </row>
    <row r="45" spans="1:10" s="1" customFormat="1" ht="12.75">
      <c r="A45" s="13" t="s">
        <v>5</v>
      </c>
      <c r="B45" s="22">
        <f aca="true" t="shared" si="11" ref="B45:J45">SUM(B41:B44)</f>
        <v>131</v>
      </c>
      <c r="C45" s="20">
        <f t="shared" si="11"/>
        <v>1899</v>
      </c>
      <c r="D45" s="20">
        <f t="shared" si="11"/>
        <v>2030</v>
      </c>
      <c r="E45" s="19">
        <f t="shared" si="11"/>
        <v>50</v>
      </c>
      <c r="F45" s="20">
        <f t="shared" si="11"/>
        <v>938</v>
      </c>
      <c r="G45" s="20">
        <f t="shared" si="11"/>
        <v>988</v>
      </c>
      <c r="H45" s="19">
        <f t="shared" si="11"/>
        <v>181</v>
      </c>
      <c r="I45" s="20">
        <f t="shared" si="11"/>
        <v>2837</v>
      </c>
      <c r="J45" s="20">
        <f t="shared" si="11"/>
        <v>3018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121</v>
      </c>
      <c r="C48" s="16">
        <f t="shared" si="12"/>
        <v>999</v>
      </c>
      <c r="D48" s="16">
        <f>SUM(B48:C48)</f>
        <v>1120</v>
      </c>
      <c r="E48" s="17">
        <f aca="true" t="shared" si="13" ref="E48:F51">SUM(E34,E41)</f>
        <v>78</v>
      </c>
      <c r="F48" s="16">
        <f t="shared" si="13"/>
        <v>520</v>
      </c>
      <c r="G48" s="16">
        <f>SUM(E48:F48)</f>
        <v>598</v>
      </c>
      <c r="H48" s="17">
        <f aca="true" t="shared" si="14" ref="H48:I51">SUM(B48,E48)</f>
        <v>199</v>
      </c>
      <c r="I48" s="16">
        <f t="shared" si="14"/>
        <v>1519</v>
      </c>
      <c r="J48" s="16">
        <f>SUM(H48:I48)</f>
        <v>1718</v>
      </c>
    </row>
    <row r="49" spans="1:10" ht="12.75">
      <c r="A49" s="2" t="s">
        <v>39</v>
      </c>
      <c r="B49" s="17">
        <f t="shared" si="12"/>
        <v>278</v>
      </c>
      <c r="C49" s="16">
        <f t="shared" si="12"/>
        <v>2823</v>
      </c>
      <c r="D49" s="16">
        <f>SUM(B49:C49)</f>
        <v>3101</v>
      </c>
      <c r="E49" s="17">
        <f t="shared" si="13"/>
        <v>178</v>
      </c>
      <c r="F49" s="16">
        <f t="shared" si="13"/>
        <v>1291</v>
      </c>
      <c r="G49" s="16">
        <f>SUM(E49:F49)</f>
        <v>1469</v>
      </c>
      <c r="H49" s="17">
        <f t="shared" si="14"/>
        <v>456</v>
      </c>
      <c r="I49" s="16">
        <f t="shared" si="14"/>
        <v>4114</v>
      </c>
      <c r="J49" s="16">
        <f>SUM(H49:I49)</f>
        <v>4570</v>
      </c>
    </row>
    <row r="50" spans="1:10" ht="12.75">
      <c r="A50" s="2" t="s">
        <v>40</v>
      </c>
      <c r="B50" s="17">
        <f t="shared" si="12"/>
        <v>1</v>
      </c>
      <c r="C50" s="16">
        <f t="shared" si="12"/>
        <v>27</v>
      </c>
      <c r="D50" s="16">
        <f>SUM(B50:C50)</f>
        <v>28</v>
      </c>
      <c r="E50" s="17">
        <f t="shared" si="13"/>
        <v>2</v>
      </c>
      <c r="F50" s="16">
        <f t="shared" si="13"/>
        <v>13</v>
      </c>
      <c r="G50" s="16">
        <f>SUM(E50:F50)</f>
        <v>15</v>
      </c>
      <c r="H50" s="17">
        <f t="shared" si="14"/>
        <v>3</v>
      </c>
      <c r="I50" s="16">
        <f t="shared" si="14"/>
        <v>40</v>
      </c>
      <c r="J50" s="16">
        <f>SUM(H50:I50)</f>
        <v>43</v>
      </c>
    </row>
    <row r="51" spans="1:10" ht="12.75">
      <c r="A51" s="2" t="s">
        <v>41</v>
      </c>
      <c r="B51" s="17">
        <f t="shared" si="12"/>
        <v>108</v>
      </c>
      <c r="C51" s="16">
        <f t="shared" si="12"/>
        <v>926</v>
      </c>
      <c r="D51" s="16">
        <f>SUM(B51:C51)</f>
        <v>1034</v>
      </c>
      <c r="E51" s="17">
        <f t="shared" si="13"/>
        <v>62</v>
      </c>
      <c r="F51" s="16">
        <f t="shared" si="13"/>
        <v>404</v>
      </c>
      <c r="G51" s="16">
        <f>SUM(E51:F51)</f>
        <v>466</v>
      </c>
      <c r="H51" s="17">
        <f t="shared" si="14"/>
        <v>170</v>
      </c>
      <c r="I51" s="16">
        <f t="shared" si="14"/>
        <v>1330</v>
      </c>
      <c r="J51" s="16">
        <f>SUM(H51:I51)</f>
        <v>1500</v>
      </c>
    </row>
    <row r="52" spans="1:10" s="1" customFormat="1" ht="12.75">
      <c r="A52" s="13" t="s">
        <v>5</v>
      </c>
      <c r="B52" s="19">
        <f>SUM(B48:B51)</f>
        <v>508</v>
      </c>
      <c r="C52" s="20">
        <f>SUM(C48:C51)</f>
        <v>4775</v>
      </c>
      <c r="D52" s="20">
        <f>SUM(B52:C52)</f>
        <v>5283</v>
      </c>
      <c r="E52" s="19">
        <f>SUM(E48:E51)</f>
        <v>320</v>
      </c>
      <c r="F52" s="20">
        <f>SUM(F48:F51)</f>
        <v>2228</v>
      </c>
      <c r="G52" s="20">
        <f>SUM(E52:F52)</f>
        <v>2548</v>
      </c>
      <c r="H52" s="19">
        <f>SUM(H48:H51)</f>
        <v>828</v>
      </c>
      <c r="I52" s="20">
        <f>SUM(I48:I51)</f>
        <v>7003</v>
      </c>
      <c r="J52" s="20">
        <f>SUM(J48:J51)</f>
        <v>7831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74</v>
      </c>
      <c r="C56" s="21">
        <f t="shared" si="15"/>
        <v>621</v>
      </c>
      <c r="D56" s="16">
        <f>SUM(B56:C56)</f>
        <v>695</v>
      </c>
      <c r="E56" s="17">
        <f aca="true" t="shared" si="16" ref="E56:F59">E12+E34</f>
        <v>70</v>
      </c>
      <c r="F56" s="109">
        <f t="shared" si="16"/>
        <v>392</v>
      </c>
      <c r="G56" s="16">
        <f>SUM(E56:F56)</f>
        <v>462</v>
      </c>
      <c r="H56" s="17">
        <f aca="true" t="shared" si="17" ref="H56:I59">SUM(B56,E56)</f>
        <v>144</v>
      </c>
      <c r="I56" s="16">
        <f t="shared" si="17"/>
        <v>1013</v>
      </c>
      <c r="J56" s="16">
        <f>SUM(H56:I56)</f>
        <v>1157</v>
      </c>
    </row>
    <row r="57" spans="1:10" ht="12.75">
      <c r="A57" s="2" t="s">
        <v>39</v>
      </c>
      <c r="B57" s="15">
        <f t="shared" si="15"/>
        <v>212</v>
      </c>
      <c r="C57" s="21">
        <f t="shared" si="15"/>
        <v>2534</v>
      </c>
      <c r="D57" s="16">
        <f>SUM(B57:C57)</f>
        <v>2746</v>
      </c>
      <c r="E57" s="17">
        <f t="shared" si="16"/>
        <v>151</v>
      </c>
      <c r="F57" s="109">
        <f t="shared" si="16"/>
        <v>1042</v>
      </c>
      <c r="G57" s="16">
        <f>SUM(E57:F57)</f>
        <v>1193</v>
      </c>
      <c r="H57" s="17">
        <f t="shared" si="17"/>
        <v>363</v>
      </c>
      <c r="I57" s="16">
        <f t="shared" si="17"/>
        <v>3576</v>
      </c>
      <c r="J57" s="16">
        <f>SUM(H57:I57)</f>
        <v>3939</v>
      </c>
    </row>
    <row r="58" spans="1:10" ht="12.75">
      <c r="A58" s="2" t="s">
        <v>40</v>
      </c>
      <c r="B58" s="15">
        <f t="shared" si="15"/>
        <v>0</v>
      </c>
      <c r="C58" s="21">
        <f t="shared" si="15"/>
        <v>3</v>
      </c>
      <c r="D58" s="16">
        <f>SUM(B58:C58)</f>
        <v>3</v>
      </c>
      <c r="E58" s="17">
        <f t="shared" si="16"/>
        <v>0</v>
      </c>
      <c r="F58" s="109">
        <f t="shared" si="16"/>
        <v>1</v>
      </c>
      <c r="G58" s="16">
        <f>SUM(E58:F58)</f>
        <v>1</v>
      </c>
      <c r="H58" s="17">
        <f t="shared" si="17"/>
        <v>0</v>
      </c>
      <c r="I58" s="16">
        <f t="shared" si="17"/>
        <v>4</v>
      </c>
      <c r="J58" s="16">
        <f>SUM(H58:I58)</f>
        <v>4</v>
      </c>
    </row>
    <row r="59" spans="1:10" ht="12.75">
      <c r="A59" s="2" t="s">
        <v>41</v>
      </c>
      <c r="B59" s="110">
        <f t="shared" si="15"/>
        <v>103</v>
      </c>
      <c r="C59" s="21">
        <f t="shared" si="15"/>
        <v>968</v>
      </c>
      <c r="D59" s="16">
        <f>SUM(B59:C59)</f>
        <v>1071</v>
      </c>
      <c r="E59" s="111">
        <f t="shared" si="16"/>
        <v>67</v>
      </c>
      <c r="F59" s="109">
        <f t="shared" si="16"/>
        <v>398</v>
      </c>
      <c r="G59" s="16">
        <f>SUM(E59:F59)</f>
        <v>465</v>
      </c>
      <c r="H59" s="17">
        <f t="shared" si="17"/>
        <v>170</v>
      </c>
      <c r="I59" s="16">
        <f t="shared" si="17"/>
        <v>1366</v>
      </c>
      <c r="J59" s="16">
        <f>SUM(H59:I59)</f>
        <v>1536</v>
      </c>
    </row>
    <row r="60" spans="1:10" s="1" customFormat="1" ht="12.75">
      <c r="A60" s="13" t="s">
        <v>5</v>
      </c>
      <c r="B60" s="19">
        <f>SUM(B56:B59)</f>
        <v>389</v>
      </c>
      <c r="C60" s="20">
        <f aca="true" t="shared" si="18" ref="C60:J60">SUM(C56:C59)</f>
        <v>4126</v>
      </c>
      <c r="D60" s="20">
        <f t="shared" si="18"/>
        <v>4515</v>
      </c>
      <c r="E60" s="19">
        <f t="shared" si="18"/>
        <v>288</v>
      </c>
      <c r="F60" s="20">
        <f t="shared" si="18"/>
        <v>1833</v>
      </c>
      <c r="G60" s="20">
        <f t="shared" si="18"/>
        <v>2121</v>
      </c>
      <c r="H60" s="19">
        <f t="shared" si="18"/>
        <v>677</v>
      </c>
      <c r="I60" s="20">
        <f t="shared" si="18"/>
        <v>5959</v>
      </c>
      <c r="J60" s="20">
        <f t="shared" si="18"/>
        <v>6636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51</v>
      </c>
      <c r="C63" s="21">
        <f t="shared" si="19"/>
        <v>547</v>
      </c>
      <c r="D63" s="16">
        <f>SUM(B63:C63)</f>
        <v>598</v>
      </c>
      <c r="E63" s="17">
        <f aca="true" t="shared" si="20" ref="E63:F66">E19+E41</f>
        <v>12</v>
      </c>
      <c r="F63" s="109">
        <f t="shared" si="20"/>
        <v>219</v>
      </c>
      <c r="G63" s="16">
        <f>SUM(E63:F63)</f>
        <v>231</v>
      </c>
      <c r="H63" s="17">
        <f aca="true" t="shared" si="21" ref="H63:I66">SUM(B63,E63)</f>
        <v>63</v>
      </c>
      <c r="I63" s="16">
        <f t="shared" si="21"/>
        <v>766</v>
      </c>
      <c r="J63" s="16">
        <f>SUM(H63:I63)</f>
        <v>829</v>
      </c>
    </row>
    <row r="64" spans="1:10" ht="12.75">
      <c r="A64" s="2" t="s">
        <v>39</v>
      </c>
      <c r="B64" s="15">
        <f t="shared" si="19"/>
        <v>71</v>
      </c>
      <c r="C64" s="21">
        <f t="shared" si="19"/>
        <v>1104</v>
      </c>
      <c r="D64" s="16">
        <f>SUM(B64:C64)</f>
        <v>1175</v>
      </c>
      <c r="E64" s="17">
        <f t="shared" si="20"/>
        <v>33</v>
      </c>
      <c r="F64" s="109">
        <f t="shared" si="20"/>
        <v>583</v>
      </c>
      <c r="G64" s="16">
        <f>SUM(E64:F64)</f>
        <v>616</v>
      </c>
      <c r="H64" s="17">
        <f t="shared" si="21"/>
        <v>104</v>
      </c>
      <c r="I64" s="16">
        <f t="shared" si="21"/>
        <v>1687</v>
      </c>
      <c r="J64" s="16">
        <f>SUM(H64:I64)</f>
        <v>1791</v>
      </c>
    </row>
    <row r="65" spans="1:10" ht="12.75">
      <c r="A65" s="2" t="s">
        <v>40</v>
      </c>
      <c r="B65" s="15">
        <f t="shared" si="19"/>
        <v>1</v>
      </c>
      <c r="C65" s="21">
        <f t="shared" si="19"/>
        <v>25</v>
      </c>
      <c r="D65" s="16">
        <f>SUM(B65:C65)</f>
        <v>26</v>
      </c>
      <c r="E65" s="17">
        <f t="shared" si="20"/>
        <v>2</v>
      </c>
      <c r="F65" s="109">
        <f t="shared" si="20"/>
        <v>12</v>
      </c>
      <c r="G65" s="16">
        <f>SUM(E65:F65)</f>
        <v>14</v>
      </c>
      <c r="H65" s="17">
        <f t="shared" si="21"/>
        <v>3</v>
      </c>
      <c r="I65" s="16">
        <f t="shared" si="21"/>
        <v>37</v>
      </c>
      <c r="J65" s="16">
        <f>SUM(H65:I65)</f>
        <v>40</v>
      </c>
    </row>
    <row r="66" spans="1:10" ht="12.75">
      <c r="A66" s="2" t="s">
        <v>41</v>
      </c>
      <c r="B66" s="110">
        <f t="shared" si="19"/>
        <v>9</v>
      </c>
      <c r="C66" s="21">
        <f t="shared" si="19"/>
        <v>240</v>
      </c>
      <c r="D66" s="16">
        <f>SUM(B66:C66)</f>
        <v>249</v>
      </c>
      <c r="E66" s="111">
        <f t="shared" si="20"/>
        <v>3</v>
      </c>
      <c r="F66" s="109">
        <f t="shared" si="20"/>
        <v>132</v>
      </c>
      <c r="G66" s="16">
        <f>SUM(E66:F66)</f>
        <v>135</v>
      </c>
      <c r="H66" s="17">
        <f t="shared" si="21"/>
        <v>12</v>
      </c>
      <c r="I66" s="16">
        <f t="shared" si="21"/>
        <v>372</v>
      </c>
      <c r="J66" s="16">
        <f>SUM(H66:I66)</f>
        <v>384</v>
      </c>
    </row>
    <row r="67" spans="1:10" s="1" customFormat="1" ht="12.75">
      <c r="A67" s="13" t="s">
        <v>5</v>
      </c>
      <c r="B67" s="22">
        <f aca="true" t="shared" si="22" ref="B67:J67">SUM(B63:B66)</f>
        <v>132</v>
      </c>
      <c r="C67" s="20">
        <f t="shared" si="22"/>
        <v>1916</v>
      </c>
      <c r="D67" s="20">
        <f t="shared" si="22"/>
        <v>2048</v>
      </c>
      <c r="E67" s="19">
        <f t="shared" si="22"/>
        <v>50</v>
      </c>
      <c r="F67" s="20">
        <f t="shared" si="22"/>
        <v>946</v>
      </c>
      <c r="G67" s="20">
        <f t="shared" si="22"/>
        <v>996</v>
      </c>
      <c r="H67" s="19">
        <f t="shared" si="22"/>
        <v>182</v>
      </c>
      <c r="I67" s="20">
        <f t="shared" si="22"/>
        <v>2862</v>
      </c>
      <c r="J67" s="20">
        <f t="shared" si="22"/>
        <v>3044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125</v>
      </c>
      <c r="C70" s="16">
        <f t="shared" si="23"/>
        <v>1168</v>
      </c>
      <c r="D70" s="16">
        <f>SUM(B70:C70)</f>
        <v>1293</v>
      </c>
      <c r="E70" s="17">
        <f aca="true" t="shared" si="24" ref="E70:F73">SUM(E56,E63)</f>
        <v>82</v>
      </c>
      <c r="F70" s="16">
        <f t="shared" si="24"/>
        <v>611</v>
      </c>
      <c r="G70" s="16">
        <f>SUM(E70:F70)</f>
        <v>693</v>
      </c>
      <c r="H70" s="17">
        <f aca="true" t="shared" si="25" ref="H70:I73">SUM(B70,E70)</f>
        <v>207</v>
      </c>
      <c r="I70" s="16">
        <f t="shared" si="25"/>
        <v>1779</v>
      </c>
      <c r="J70" s="16">
        <f>SUM(H70:I70)</f>
        <v>1986</v>
      </c>
    </row>
    <row r="71" spans="1:10" ht="12.75">
      <c r="A71" s="2" t="s">
        <v>39</v>
      </c>
      <c r="B71" s="17">
        <f t="shared" si="23"/>
        <v>283</v>
      </c>
      <c r="C71" s="16">
        <f t="shared" si="23"/>
        <v>3638</v>
      </c>
      <c r="D71" s="16">
        <f>SUM(B71:C71)</f>
        <v>3921</v>
      </c>
      <c r="E71" s="17">
        <f t="shared" si="24"/>
        <v>184</v>
      </c>
      <c r="F71" s="16">
        <f t="shared" si="24"/>
        <v>1625</v>
      </c>
      <c r="G71" s="16">
        <f>SUM(E71:F71)</f>
        <v>1809</v>
      </c>
      <c r="H71" s="17">
        <f t="shared" si="25"/>
        <v>467</v>
      </c>
      <c r="I71" s="16">
        <f t="shared" si="25"/>
        <v>5263</v>
      </c>
      <c r="J71" s="16">
        <f>SUM(H71:I71)</f>
        <v>5730</v>
      </c>
    </row>
    <row r="72" spans="1:10" ht="12.75">
      <c r="A72" s="2" t="s">
        <v>40</v>
      </c>
      <c r="B72" s="17">
        <f t="shared" si="23"/>
        <v>1</v>
      </c>
      <c r="C72" s="16">
        <f t="shared" si="23"/>
        <v>28</v>
      </c>
      <c r="D72" s="16">
        <f>SUM(B72:C72)</f>
        <v>29</v>
      </c>
      <c r="E72" s="17">
        <f t="shared" si="24"/>
        <v>2</v>
      </c>
      <c r="F72" s="16">
        <f t="shared" si="24"/>
        <v>13</v>
      </c>
      <c r="G72" s="16">
        <f>SUM(E72:F72)</f>
        <v>15</v>
      </c>
      <c r="H72" s="17">
        <f t="shared" si="25"/>
        <v>3</v>
      </c>
      <c r="I72" s="16">
        <f t="shared" si="25"/>
        <v>41</v>
      </c>
      <c r="J72" s="16">
        <f>SUM(H72:I72)</f>
        <v>44</v>
      </c>
    </row>
    <row r="73" spans="1:10" ht="12.75">
      <c r="A73" s="2" t="s">
        <v>41</v>
      </c>
      <c r="B73" s="17">
        <f t="shared" si="23"/>
        <v>112</v>
      </c>
      <c r="C73" s="16">
        <f t="shared" si="23"/>
        <v>1208</v>
      </c>
      <c r="D73" s="16">
        <f>SUM(B73:C73)</f>
        <v>1320</v>
      </c>
      <c r="E73" s="17">
        <f t="shared" si="24"/>
        <v>70</v>
      </c>
      <c r="F73" s="16">
        <f t="shared" si="24"/>
        <v>530</v>
      </c>
      <c r="G73" s="16">
        <f>SUM(E73:F73)</f>
        <v>600</v>
      </c>
      <c r="H73" s="17">
        <f t="shared" si="25"/>
        <v>182</v>
      </c>
      <c r="I73" s="16">
        <f t="shared" si="25"/>
        <v>1738</v>
      </c>
      <c r="J73" s="16">
        <f>SUM(H73:I73)</f>
        <v>1920</v>
      </c>
    </row>
    <row r="74" spans="1:10" s="1" customFormat="1" ht="12.75">
      <c r="A74" s="13" t="s">
        <v>5</v>
      </c>
      <c r="B74" s="19">
        <f>SUM(B70:B73)</f>
        <v>521</v>
      </c>
      <c r="C74" s="20">
        <f>SUM(C70:C73)</f>
        <v>6042</v>
      </c>
      <c r="D74" s="20">
        <f>SUM(B74:C74)</f>
        <v>6563</v>
      </c>
      <c r="E74" s="19">
        <f>SUM(E70:E73)</f>
        <v>338</v>
      </c>
      <c r="F74" s="20">
        <f>SUM(F70:F73)</f>
        <v>2779</v>
      </c>
      <c r="G74" s="20">
        <f>SUM(E74:F74)</f>
        <v>3117</v>
      </c>
      <c r="H74" s="19">
        <f>SUM(H70:H73)</f>
        <v>859</v>
      </c>
      <c r="I74" s="20">
        <f>SUM(I70:I73)</f>
        <v>8821</v>
      </c>
      <c r="J74" s="20">
        <f>SUM(J70:J73)</f>
        <v>9680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1" sqref="A101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52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28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55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51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17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18</v>
      </c>
      <c r="B13" s="77">
        <f aca="true" t="shared" si="0" ref="B13:C21">SUM(B36,B52,B68,B84)</f>
        <v>0</v>
      </c>
      <c r="C13" s="78">
        <f t="shared" si="0"/>
        <v>0</v>
      </c>
      <c r="D13" s="78">
        <f aca="true" t="shared" si="1" ref="D13:J13">SUM(D36,D52,D68,D84)</f>
        <v>0</v>
      </c>
      <c r="E13" s="77">
        <f t="shared" si="1"/>
        <v>37</v>
      </c>
      <c r="F13" s="78">
        <f t="shared" si="1"/>
        <v>146</v>
      </c>
      <c r="G13" s="78">
        <f t="shared" si="1"/>
        <v>183</v>
      </c>
      <c r="H13" s="77">
        <f t="shared" si="1"/>
        <v>37</v>
      </c>
      <c r="I13" s="78">
        <f t="shared" si="1"/>
        <v>146</v>
      </c>
      <c r="J13" s="78">
        <f t="shared" si="1"/>
        <v>183</v>
      </c>
    </row>
    <row r="14" spans="1:10" ht="12" customHeight="1">
      <c r="A14" s="65" t="s">
        <v>19</v>
      </c>
      <c r="B14" s="77">
        <f t="shared" si="0"/>
        <v>5</v>
      </c>
      <c r="C14" s="78">
        <f t="shared" si="0"/>
        <v>36</v>
      </c>
      <c r="D14" s="78">
        <f aca="true" t="shared" si="2" ref="D14:J14">SUM(D37,D53,D69,D85)</f>
        <v>41</v>
      </c>
      <c r="E14" s="77">
        <f t="shared" si="2"/>
        <v>69</v>
      </c>
      <c r="F14" s="78">
        <f t="shared" si="2"/>
        <v>332</v>
      </c>
      <c r="G14" s="78">
        <f t="shared" si="2"/>
        <v>401</v>
      </c>
      <c r="H14" s="77">
        <f t="shared" si="2"/>
        <v>74</v>
      </c>
      <c r="I14" s="78">
        <f t="shared" si="2"/>
        <v>368</v>
      </c>
      <c r="J14" s="78">
        <f t="shared" si="2"/>
        <v>442</v>
      </c>
    </row>
    <row r="15" spans="1:10" ht="12" customHeight="1">
      <c r="A15" s="65" t="s">
        <v>20</v>
      </c>
      <c r="B15" s="77">
        <f t="shared" si="0"/>
        <v>32</v>
      </c>
      <c r="C15" s="78">
        <f t="shared" si="0"/>
        <v>171</v>
      </c>
      <c r="D15" s="78">
        <f aca="true" t="shared" si="3" ref="D15:J15">SUM(D38,D54,D70,D86)</f>
        <v>203</v>
      </c>
      <c r="E15" s="77">
        <f t="shared" si="3"/>
        <v>47</v>
      </c>
      <c r="F15" s="78">
        <f t="shared" si="3"/>
        <v>238</v>
      </c>
      <c r="G15" s="78">
        <f t="shared" si="3"/>
        <v>285</v>
      </c>
      <c r="H15" s="77">
        <f t="shared" si="3"/>
        <v>79</v>
      </c>
      <c r="I15" s="78">
        <f t="shared" si="3"/>
        <v>409</v>
      </c>
      <c r="J15" s="78">
        <f t="shared" si="3"/>
        <v>488</v>
      </c>
    </row>
    <row r="16" spans="1:10" ht="12" customHeight="1">
      <c r="A16" s="65" t="s">
        <v>21</v>
      </c>
      <c r="B16" s="77">
        <f t="shared" si="0"/>
        <v>90</v>
      </c>
      <c r="C16" s="78">
        <f t="shared" si="0"/>
        <v>489</v>
      </c>
      <c r="D16" s="78">
        <f aca="true" t="shared" si="4" ref="D16:J16">SUM(D39,D55,D71,D87)</f>
        <v>579</v>
      </c>
      <c r="E16" s="77">
        <f t="shared" si="4"/>
        <v>42</v>
      </c>
      <c r="F16" s="78">
        <f t="shared" si="4"/>
        <v>290</v>
      </c>
      <c r="G16" s="78">
        <f t="shared" si="4"/>
        <v>332</v>
      </c>
      <c r="H16" s="77">
        <f t="shared" si="4"/>
        <v>132</v>
      </c>
      <c r="I16" s="78">
        <f t="shared" si="4"/>
        <v>779</v>
      </c>
      <c r="J16" s="78">
        <f t="shared" si="4"/>
        <v>911</v>
      </c>
    </row>
    <row r="17" spans="1:10" ht="12" customHeight="1">
      <c r="A17" s="65" t="s">
        <v>22</v>
      </c>
      <c r="B17" s="77">
        <f t="shared" si="0"/>
        <v>53</v>
      </c>
      <c r="C17" s="78">
        <f t="shared" si="0"/>
        <v>480</v>
      </c>
      <c r="D17" s="78">
        <f aca="true" t="shared" si="5" ref="D17:J17">SUM(D40,D56,D72,D88)</f>
        <v>533</v>
      </c>
      <c r="E17" s="77">
        <f t="shared" si="5"/>
        <v>33</v>
      </c>
      <c r="F17" s="78">
        <f t="shared" si="5"/>
        <v>274</v>
      </c>
      <c r="G17" s="78">
        <f t="shared" si="5"/>
        <v>307</v>
      </c>
      <c r="H17" s="77">
        <f t="shared" si="5"/>
        <v>86</v>
      </c>
      <c r="I17" s="78">
        <f t="shared" si="5"/>
        <v>754</v>
      </c>
      <c r="J17" s="78">
        <f t="shared" si="5"/>
        <v>840</v>
      </c>
    </row>
    <row r="18" spans="1:10" ht="12" customHeight="1">
      <c r="A18" s="65" t="s">
        <v>23</v>
      </c>
      <c r="B18" s="77">
        <f t="shared" si="0"/>
        <v>50</v>
      </c>
      <c r="C18" s="78">
        <f t="shared" si="0"/>
        <v>614</v>
      </c>
      <c r="D18" s="78">
        <f aca="true" t="shared" si="6" ref="D18:J18">SUM(D41,D57,D73,D89)</f>
        <v>664</v>
      </c>
      <c r="E18" s="77">
        <f t="shared" si="6"/>
        <v>19</v>
      </c>
      <c r="F18" s="78">
        <f t="shared" si="6"/>
        <v>230</v>
      </c>
      <c r="G18" s="78">
        <f t="shared" si="6"/>
        <v>249</v>
      </c>
      <c r="H18" s="77">
        <f t="shared" si="6"/>
        <v>69</v>
      </c>
      <c r="I18" s="78">
        <f t="shared" si="6"/>
        <v>844</v>
      </c>
      <c r="J18" s="78">
        <f t="shared" si="6"/>
        <v>913</v>
      </c>
    </row>
    <row r="19" spans="1:10" ht="12" customHeight="1">
      <c r="A19" s="65" t="s">
        <v>24</v>
      </c>
      <c r="B19" s="77">
        <f t="shared" si="0"/>
        <v>49</v>
      </c>
      <c r="C19" s="78">
        <f t="shared" si="0"/>
        <v>974</v>
      </c>
      <c r="D19" s="78">
        <f aca="true" t="shared" si="7" ref="D19:J19">SUM(D42,D58,D74,D90)</f>
        <v>1023</v>
      </c>
      <c r="E19" s="77">
        <f t="shared" si="7"/>
        <v>17</v>
      </c>
      <c r="F19" s="78">
        <f t="shared" si="7"/>
        <v>201</v>
      </c>
      <c r="G19" s="78">
        <f t="shared" si="7"/>
        <v>218</v>
      </c>
      <c r="H19" s="77">
        <f t="shared" si="7"/>
        <v>66</v>
      </c>
      <c r="I19" s="78">
        <f t="shared" si="7"/>
        <v>1175</v>
      </c>
      <c r="J19" s="78">
        <f t="shared" si="7"/>
        <v>1241</v>
      </c>
    </row>
    <row r="20" spans="1:10" ht="12" customHeight="1">
      <c r="A20" s="65" t="s">
        <v>25</v>
      </c>
      <c r="B20" s="77">
        <f t="shared" si="0"/>
        <v>73</v>
      </c>
      <c r="C20" s="78">
        <f t="shared" si="0"/>
        <v>1001</v>
      </c>
      <c r="D20" s="78">
        <f aca="true" t="shared" si="8" ref="D20:J20">SUM(D43,D59,D75,D91)</f>
        <v>1074</v>
      </c>
      <c r="E20" s="77">
        <f t="shared" si="8"/>
        <v>12</v>
      </c>
      <c r="F20" s="78">
        <f t="shared" si="8"/>
        <v>95</v>
      </c>
      <c r="G20" s="78">
        <f t="shared" si="8"/>
        <v>107</v>
      </c>
      <c r="H20" s="77">
        <f t="shared" si="8"/>
        <v>85</v>
      </c>
      <c r="I20" s="78">
        <f t="shared" si="8"/>
        <v>1096</v>
      </c>
      <c r="J20" s="78">
        <f t="shared" si="8"/>
        <v>1181</v>
      </c>
    </row>
    <row r="21" spans="1:10" ht="12" customHeight="1">
      <c r="A21" s="65" t="s">
        <v>26</v>
      </c>
      <c r="B21" s="77">
        <f t="shared" si="0"/>
        <v>37</v>
      </c>
      <c r="C21" s="78">
        <f t="shared" si="0"/>
        <v>361</v>
      </c>
      <c r="D21" s="80">
        <f aca="true" t="shared" si="9" ref="D21:J21">SUM(D44,D60,D76,D92)</f>
        <v>398</v>
      </c>
      <c r="E21" s="77">
        <f t="shared" si="9"/>
        <v>12</v>
      </c>
      <c r="F21" s="78">
        <f t="shared" si="9"/>
        <v>27</v>
      </c>
      <c r="G21" s="80">
        <f t="shared" si="9"/>
        <v>39</v>
      </c>
      <c r="H21" s="77">
        <f t="shared" si="9"/>
        <v>49</v>
      </c>
      <c r="I21" s="78">
        <f t="shared" si="9"/>
        <v>388</v>
      </c>
      <c r="J21" s="80">
        <f t="shared" si="9"/>
        <v>437</v>
      </c>
    </row>
    <row r="22" spans="1:10" ht="12" customHeight="1">
      <c r="A22" s="81" t="s">
        <v>5</v>
      </c>
      <c r="B22" s="82">
        <f aca="true" t="shared" si="10" ref="B22:J22">SUM(B45,B61,B77,B93)</f>
        <v>389</v>
      </c>
      <c r="C22" s="83">
        <f t="shared" si="10"/>
        <v>4126</v>
      </c>
      <c r="D22" s="83">
        <f t="shared" si="10"/>
        <v>4515</v>
      </c>
      <c r="E22" s="82">
        <f t="shared" si="10"/>
        <v>288</v>
      </c>
      <c r="F22" s="83">
        <f t="shared" si="10"/>
        <v>1833</v>
      </c>
      <c r="G22" s="83">
        <f t="shared" si="10"/>
        <v>2121</v>
      </c>
      <c r="H22" s="82">
        <f t="shared" si="10"/>
        <v>677</v>
      </c>
      <c r="I22" s="83">
        <f t="shared" si="10"/>
        <v>5959</v>
      </c>
      <c r="J22" s="83">
        <f t="shared" si="10"/>
        <v>6636</v>
      </c>
    </row>
    <row r="23" ht="9" customHeight="1"/>
    <row r="24" spans="1:10" ht="12" customHeight="1">
      <c r="A24" s="64" t="s">
        <v>52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28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54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29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17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18</v>
      </c>
      <c r="B36" s="77">
        <v>0</v>
      </c>
      <c r="C36" s="78">
        <v>0</v>
      </c>
      <c r="D36" s="78">
        <f aca="true" t="shared" si="11" ref="D36:D44">SUM(B36:C36)</f>
        <v>0</v>
      </c>
      <c r="E36" s="77">
        <v>12</v>
      </c>
      <c r="F36" s="78">
        <v>33</v>
      </c>
      <c r="G36" s="78">
        <f aca="true" t="shared" si="12" ref="G36:G44">SUM(E36:F36)</f>
        <v>45</v>
      </c>
      <c r="H36" s="77">
        <f aca="true" t="shared" si="13" ref="H36:H44">SUM(B36,E36)</f>
        <v>12</v>
      </c>
      <c r="I36" s="78">
        <f aca="true" t="shared" si="14" ref="I36:I44">SUM(C36,F36)</f>
        <v>33</v>
      </c>
      <c r="J36" s="78">
        <f aca="true" t="shared" si="15" ref="J36:J44">SUM(H36:I36)</f>
        <v>45</v>
      </c>
    </row>
    <row r="37" spans="1:10" ht="12" customHeight="1">
      <c r="A37" s="65" t="s">
        <v>19</v>
      </c>
      <c r="B37" s="77">
        <v>1</v>
      </c>
      <c r="C37" s="78">
        <v>6</v>
      </c>
      <c r="D37" s="78">
        <f t="shared" si="11"/>
        <v>7</v>
      </c>
      <c r="E37" s="77">
        <v>16</v>
      </c>
      <c r="F37" s="78">
        <v>73</v>
      </c>
      <c r="G37" s="78">
        <f t="shared" si="12"/>
        <v>89</v>
      </c>
      <c r="H37" s="77">
        <f t="shared" si="13"/>
        <v>17</v>
      </c>
      <c r="I37" s="78">
        <f t="shared" si="14"/>
        <v>79</v>
      </c>
      <c r="J37" s="78">
        <f t="shared" si="15"/>
        <v>96</v>
      </c>
    </row>
    <row r="38" spans="1:10" ht="12" customHeight="1">
      <c r="A38" s="65" t="s">
        <v>20</v>
      </c>
      <c r="B38" s="77">
        <v>6</v>
      </c>
      <c r="C38" s="78">
        <v>31</v>
      </c>
      <c r="D38" s="78">
        <f t="shared" si="11"/>
        <v>37</v>
      </c>
      <c r="E38" s="77">
        <v>8</v>
      </c>
      <c r="F38" s="78">
        <v>47</v>
      </c>
      <c r="G38" s="78">
        <f t="shared" si="12"/>
        <v>55</v>
      </c>
      <c r="H38" s="77">
        <f t="shared" si="13"/>
        <v>14</v>
      </c>
      <c r="I38" s="78">
        <f t="shared" si="14"/>
        <v>78</v>
      </c>
      <c r="J38" s="78">
        <f t="shared" si="15"/>
        <v>92</v>
      </c>
    </row>
    <row r="39" spans="1:10" ht="12" customHeight="1">
      <c r="A39" s="65" t="s">
        <v>21</v>
      </c>
      <c r="B39" s="79">
        <v>15</v>
      </c>
      <c r="C39" s="78">
        <v>86</v>
      </c>
      <c r="D39" s="78">
        <f t="shared" si="11"/>
        <v>101</v>
      </c>
      <c r="E39" s="77">
        <v>11</v>
      </c>
      <c r="F39" s="78">
        <v>71</v>
      </c>
      <c r="G39" s="78">
        <f t="shared" si="12"/>
        <v>82</v>
      </c>
      <c r="H39" s="77">
        <f t="shared" si="13"/>
        <v>26</v>
      </c>
      <c r="I39" s="78">
        <f t="shared" si="14"/>
        <v>157</v>
      </c>
      <c r="J39" s="78">
        <f t="shared" si="15"/>
        <v>183</v>
      </c>
    </row>
    <row r="40" spans="1:10" ht="12" customHeight="1">
      <c r="A40" s="65" t="s">
        <v>22</v>
      </c>
      <c r="B40" s="79">
        <v>14</v>
      </c>
      <c r="C40" s="78">
        <v>104</v>
      </c>
      <c r="D40" s="78">
        <f t="shared" si="11"/>
        <v>118</v>
      </c>
      <c r="E40" s="77">
        <v>4</v>
      </c>
      <c r="F40" s="78">
        <v>51</v>
      </c>
      <c r="G40" s="78">
        <f t="shared" si="12"/>
        <v>55</v>
      </c>
      <c r="H40" s="77">
        <f t="shared" si="13"/>
        <v>18</v>
      </c>
      <c r="I40" s="78">
        <f t="shared" si="14"/>
        <v>155</v>
      </c>
      <c r="J40" s="78">
        <f t="shared" si="15"/>
        <v>173</v>
      </c>
    </row>
    <row r="41" spans="1:10" ht="12" customHeight="1">
      <c r="A41" s="65" t="s">
        <v>23</v>
      </c>
      <c r="B41" s="79">
        <v>10</v>
      </c>
      <c r="C41" s="78">
        <v>96</v>
      </c>
      <c r="D41" s="78">
        <f t="shared" si="11"/>
        <v>106</v>
      </c>
      <c r="E41" s="77">
        <v>4</v>
      </c>
      <c r="F41" s="78">
        <v>49</v>
      </c>
      <c r="G41" s="78">
        <f t="shared" si="12"/>
        <v>53</v>
      </c>
      <c r="H41" s="77">
        <f t="shared" si="13"/>
        <v>14</v>
      </c>
      <c r="I41" s="78">
        <f t="shared" si="14"/>
        <v>145</v>
      </c>
      <c r="J41" s="78">
        <f t="shared" si="15"/>
        <v>159</v>
      </c>
    </row>
    <row r="42" spans="1:10" ht="12" customHeight="1">
      <c r="A42" s="65" t="s">
        <v>24</v>
      </c>
      <c r="B42" s="79">
        <v>6</v>
      </c>
      <c r="C42" s="78">
        <v>118</v>
      </c>
      <c r="D42" s="78">
        <f t="shared" si="11"/>
        <v>124</v>
      </c>
      <c r="E42" s="77">
        <v>7</v>
      </c>
      <c r="F42" s="78">
        <v>44</v>
      </c>
      <c r="G42" s="78">
        <f t="shared" si="12"/>
        <v>51</v>
      </c>
      <c r="H42" s="77">
        <f t="shared" si="13"/>
        <v>13</v>
      </c>
      <c r="I42" s="78">
        <f t="shared" si="14"/>
        <v>162</v>
      </c>
      <c r="J42" s="78">
        <f t="shared" si="15"/>
        <v>175</v>
      </c>
    </row>
    <row r="43" spans="1:10" ht="12" customHeight="1">
      <c r="A43" s="65" t="s">
        <v>25</v>
      </c>
      <c r="B43" s="79">
        <v>11</v>
      </c>
      <c r="C43" s="78">
        <v>117</v>
      </c>
      <c r="D43" s="78">
        <f t="shared" si="11"/>
        <v>128</v>
      </c>
      <c r="E43" s="77">
        <v>4</v>
      </c>
      <c r="F43" s="78">
        <v>15</v>
      </c>
      <c r="G43" s="78">
        <f t="shared" si="12"/>
        <v>19</v>
      </c>
      <c r="H43" s="77">
        <f t="shared" si="13"/>
        <v>15</v>
      </c>
      <c r="I43" s="78">
        <f t="shared" si="14"/>
        <v>132</v>
      </c>
      <c r="J43" s="78">
        <f t="shared" si="15"/>
        <v>147</v>
      </c>
    </row>
    <row r="44" spans="1:10" ht="12" customHeight="1">
      <c r="A44" s="65" t="s">
        <v>26</v>
      </c>
      <c r="B44" s="79">
        <v>11</v>
      </c>
      <c r="C44" s="78">
        <v>63</v>
      </c>
      <c r="D44" s="80">
        <f t="shared" si="11"/>
        <v>74</v>
      </c>
      <c r="E44" s="77">
        <v>4</v>
      </c>
      <c r="F44" s="78">
        <v>9</v>
      </c>
      <c r="G44" s="80">
        <f t="shared" si="12"/>
        <v>13</v>
      </c>
      <c r="H44" s="77">
        <f t="shared" si="13"/>
        <v>15</v>
      </c>
      <c r="I44" s="78">
        <f t="shared" si="14"/>
        <v>72</v>
      </c>
      <c r="J44" s="80">
        <f t="shared" si="15"/>
        <v>87</v>
      </c>
    </row>
    <row r="45" spans="1:10" ht="12" customHeight="1">
      <c r="A45" s="81" t="s">
        <v>5</v>
      </c>
      <c r="B45" s="82">
        <f>SUM(B36:B44)</f>
        <v>74</v>
      </c>
      <c r="C45" s="83">
        <f>SUM(C36:C44)</f>
        <v>621</v>
      </c>
      <c r="D45" s="83">
        <f aca="true" t="shared" si="16" ref="D45:J45">SUM(D36:D44)</f>
        <v>695</v>
      </c>
      <c r="E45" s="82">
        <f t="shared" si="16"/>
        <v>70</v>
      </c>
      <c r="F45" s="83">
        <f t="shared" si="16"/>
        <v>392</v>
      </c>
      <c r="G45" s="83">
        <f t="shared" si="16"/>
        <v>462</v>
      </c>
      <c r="H45" s="82">
        <f t="shared" si="16"/>
        <v>144</v>
      </c>
      <c r="I45" s="83">
        <f t="shared" si="16"/>
        <v>1013</v>
      </c>
      <c r="J45" s="83">
        <f t="shared" si="16"/>
        <v>1157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17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18</v>
      </c>
      <c r="B52" s="77"/>
      <c r="C52" s="78"/>
      <c r="D52" s="78">
        <f>SUM(B52:C52)</f>
        <v>0</v>
      </c>
      <c r="E52" s="77">
        <v>21</v>
      </c>
      <c r="F52" s="78">
        <v>89</v>
      </c>
      <c r="G52" s="78">
        <f aca="true" t="shared" si="17" ref="G52:G60">SUM(E52:F52)</f>
        <v>110</v>
      </c>
      <c r="H52" s="77">
        <f>SUM(B52,E52)</f>
        <v>21</v>
      </c>
      <c r="I52" s="78">
        <f>SUM(C52,F52)</f>
        <v>89</v>
      </c>
      <c r="J52" s="78">
        <f aca="true" t="shared" si="18" ref="J52:J60">SUM(H52:I52)</f>
        <v>110</v>
      </c>
    </row>
    <row r="53" spans="1:10" ht="12" customHeight="1">
      <c r="A53" s="65" t="s">
        <v>19</v>
      </c>
      <c r="B53" s="77">
        <v>1</v>
      </c>
      <c r="C53" s="78">
        <v>21</v>
      </c>
      <c r="D53" s="78">
        <f aca="true" t="shared" si="19" ref="D53:D60">SUM(B53:C53)</f>
        <v>22</v>
      </c>
      <c r="E53" s="77">
        <v>36</v>
      </c>
      <c r="F53" s="78">
        <v>178</v>
      </c>
      <c r="G53" s="78">
        <f t="shared" si="17"/>
        <v>214</v>
      </c>
      <c r="H53" s="77">
        <f aca="true" t="shared" si="20" ref="H53:I60">SUM(B53,E53)</f>
        <v>37</v>
      </c>
      <c r="I53" s="78">
        <f t="shared" si="20"/>
        <v>199</v>
      </c>
      <c r="J53" s="78">
        <f t="shared" si="18"/>
        <v>236</v>
      </c>
    </row>
    <row r="54" spans="1:10" ht="12" customHeight="1">
      <c r="A54" s="65" t="s">
        <v>20</v>
      </c>
      <c r="B54" s="77">
        <v>15</v>
      </c>
      <c r="C54" s="78">
        <v>82</v>
      </c>
      <c r="D54" s="78">
        <f t="shared" si="19"/>
        <v>97</v>
      </c>
      <c r="E54" s="77">
        <v>30</v>
      </c>
      <c r="F54" s="78">
        <v>128</v>
      </c>
      <c r="G54" s="78">
        <f t="shared" si="17"/>
        <v>158</v>
      </c>
      <c r="H54" s="77">
        <f t="shared" si="20"/>
        <v>45</v>
      </c>
      <c r="I54" s="78">
        <f t="shared" si="20"/>
        <v>210</v>
      </c>
      <c r="J54" s="78">
        <f t="shared" si="18"/>
        <v>255</v>
      </c>
    </row>
    <row r="55" spans="1:10" ht="12" customHeight="1">
      <c r="A55" s="65" t="s">
        <v>21</v>
      </c>
      <c r="B55" s="79">
        <v>49</v>
      </c>
      <c r="C55" s="78">
        <v>297</v>
      </c>
      <c r="D55" s="78">
        <f t="shared" si="19"/>
        <v>346</v>
      </c>
      <c r="E55" s="77">
        <v>19</v>
      </c>
      <c r="F55" s="78">
        <v>155</v>
      </c>
      <c r="G55" s="78">
        <f t="shared" si="17"/>
        <v>174</v>
      </c>
      <c r="H55" s="77">
        <f t="shared" si="20"/>
        <v>68</v>
      </c>
      <c r="I55" s="78">
        <f t="shared" si="20"/>
        <v>452</v>
      </c>
      <c r="J55" s="78">
        <f t="shared" si="18"/>
        <v>520</v>
      </c>
    </row>
    <row r="56" spans="1:10" ht="12" customHeight="1">
      <c r="A56" s="65" t="s">
        <v>22</v>
      </c>
      <c r="B56" s="79">
        <v>23</v>
      </c>
      <c r="C56" s="78">
        <v>269</v>
      </c>
      <c r="D56" s="78">
        <f t="shared" si="19"/>
        <v>292</v>
      </c>
      <c r="E56" s="77">
        <v>18</v>
      </c>
      <c r="F56" s="78">
        <v>161</v>
      </c>
      <c r="G56" s="78">
        <f t="shared" si="17"/>
        <v>179</v>
      </c>
      <c r="H56" s="77">
        <f t="shared" si="20"/>
        <v>41</v>
      </c>
      <c r="I56" s="78">
        <f t="shared" si="20"/>
        <v>430</v>
      </c>
      <c r="J56" s="78">
        <f t="shared" si="18"/>
        <v>471</v>
      </c>
    </row>
    <row r="57" spans="1:10" ht="12" customHeight="1">
      <c r="A57" s="65" t="s">
        <v>23</v>
      </c>
      <c r="B57" s="79">
        <v>29</v>
      </c>
      <c r="C57" s="78">
        <v>354</v>
      </c>
      <c r="D57" s="78">
        <f t="shared" si="19"/>
        <v>383</v>
      </c>
      <c r="E57" s="77">
        <v>10</v>
      </c>
      <c r="F57" s="78">
        <v>134</v>
      </c>
      <c r="G57" s="78">
        <f t="shared" si="17"/>
        <v>144</v>
      </c>
      <c r="H57" s="77">
        <f t="shared" si="20"/>
        <v>39</v>
      </c>
      <c r="I57" s="78">
        <f t="shared" si="20"/>
        <v>488</v>
      </c>
      <c r="J57" s="78">
        <f t="shared" si="18"/>
        <v>527</v>
      </c>
    </row>
    <row r="58" spans="1:10" ht="12" customHeight="1">
      <c r="A58" s="65" t="s">
        <v>24</v>
      </c>
      <c r="B58" s="79">
        <v>29</v>
      </c>
      <c r="C58" s="78">
        <v>619</v>
      </c>
      <c r="D58" s="78">
        <f t="shared" si="19"/>
        <v>648</v>
      </c>
      <c r="E58" s="77">
        <v>6</v>
      </c>
      <c r="F58" s="78">
        <v>123</v>
      </c>
      <c r="G58" s="78">
        <f t="shared" si="17"/>
        <v>129</v>
      </c>
      <c r="H58" s="77">
        <f t="shared" si="20"/>
        <v>35</v>
      </c>
      <c r="I58" s="78">
        <f t="shared" si="20"/>
        <v>742</v>
      </c>
      <c r="J58" s="78">
        <f t="shared" si="18"/>
        <v>777</v>
      </c>
    </row>
    <row r="59" spans="1:10" ht="12" customHeight="1">
      <c r="A59" s="65" t="s">
        <v>25</v>
      </c>
      <c r="B59" s="79">
        <v>49</v>
      </c>
      <c r="C59" s="78">
        <v>655</v>
      </c>
      <c r="D59" s="78">
        <f t="shared" si="19"/>
        <v>704</v>
      </c>
      <c r="E59" s="77">
        <v>6</v>
      </c>
      <c r="F59" s="78">
        <v>59</v>
      </c>
      <c r="G59" s="78">
        <f t="shared" si="17"/>
        <v>65</v>
      </c>
      <c r="H59" s="77">
        <f t="shared" si="20"/>
        <v>55</v>
      </c>
      <c r="I59" s="78">
        <f t="shared" si="20"/>
        <v>714</v>
      </c>
      <c r="J59" s="78">
        <f t="shared" si="18"/>
        <v>769</v>
      </c>
    </row>
    <row r="60" spans="1:10" ht="12" customHeight="1">
      <c r="A60" s="65" t="s">
        <v>26</v>
      </c>
      <c r="B60" s="79">
        <v>17</v>
      </c>
      <c r="C60" s="78">
        <v>237</v>
      </c>
      <c r="D60" s="80">
        <f t="shared" si="19"/>
        <v>254</v>
      </c>
      <c r="E60" s="77">
        <v>5</v>
      </c>
      <c r="F60" s="78">
        <v>15</v>
      </c>
      <c r="G60" s="80">
        <f t="shared" si="17"/>
        <v>20</v>
      </c>
      <c r="H60" s="77">
        <f t="shared" si="20"/>
        <v>22</v>
      </c>
      <c r="I60" s="78">
        <f t="shared" si="20"/>
        <v>252</v>
      </c>
      <c r="J60" s="80">
        <f t="shared" si="18"/>
        <v>274</v>
      </c>
    </row>
    <row r="61" spans="1:10" ht="12" customHeight="1">
      <c r="A61" s="81" t="s">
        <v>5</v>
      </c>
      <c r="B61" s="82">
        <f>SUM(B52:B60)</f>
        <v>212</v>
      </c>
      <c r="C61" s="83">
        <f aca="true" t="shared" si="21" ref="C61:J61">SUM(C52:C60)</f>
        <v>2534</v>
      </c>
      <c r="D61" s="83">
        <f t="shared" si="21"/>
        <v>2746</v>
      </c>
      <c r="E61" s="82">
        <f t="shared" si="21"/>
        <v>151</v>
      </c>
      <c r="F61" s="83">
        <f t="shared" si="21"/>
        <v>1042</v>
      </c>
      <c r="G61" s="83">
        <f t="shared" si="21"/>
        <v>1193</v>
      </c>
      <c r="H61" s="82">
        <f t="shared" si="21"/>
        <v>363</v>
      </c>
      <c r="I61" s="83">
        <f t="shared" si="21"/>
        <v>3576</v>
      </c>
      <c r="J61" s="83">
        <f t="shared" si="21"/>
        <v>3939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17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18</v>
      </c>
      <c r="B68" s="77">
        <v>0</v>
      </c>
      <c r="C68" s="78">
        <v>0</v>
      </c>
      <c r="D68" s="78">
        <f>SUM(B68:C68)</f>
        <v>0</v>
      </c>
      <c r="E68" s="77">
        <v>0</v>
      </c>
      <c r="F68" s="78">
        <v>0</v>
      </c>
      <c r="G68" s="78">
        <f aca="true" t="shared" si="22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3" ref="J68:J76">SUM(H68:I68)</f>
        <v>0</v>
      </c>
    </row>
    <row r="69" spans="1:10" ht="12" customHeight="1">
      <c r="A69" s="65" t="s">
        <v>19</v>
      </c>
      <c r="B69" s="77">
        <v>0</v>
      </c>
      <c r="C69" s="78">
        <v>0</v>
      </c>
      <c r="D69" s="78">
        <f aca="true" t="shared" si="24" ref="D69:D76">SUM(B69:C69)</f>
        <v>0</v>
      </c>
      <c r="E69" s="77">
        <v>0</v>
      </c>
      <c r="F69" s="78">
        <v>0</v>
      </c>
      <c r="G69" s="78">
        <f t="shared" si="22"/>
        <v>0</v>
      </c>
      <c r="H69" s="77">
        <f aca="true" t="shared" si="25" ref="H69:I76">SUM(B69,E69)</f>
        <v>0</v>
      </c>
      <c r="I69" s="78">
        <f t="shared" si="25"/>
        <v>0</v>
      </c>
      <c r="J69" s="78">
        <f t="shared" si="23"/>
        <v>0</v>
      </c>
    </row>
    <row r="70" spans="1:10" ht="12" customHeight="1">
      <c r="A70" s="65" t="s">
        <v>20</v>
      </c>
      <c r="B70" s="77">
        <v>0</v>
      </c>
      <c r="C70" s="78">
        <v>0</v>
      </c>
      <c r="D70" s="78">
        <f t="shared" si="24"/>
        <v>0</v>
      </c>
      <c r="E70" s="77">
        <v>0</v>
      </c>
      <c r="F70" s="78">
        <v>1</v>
      </c>
      <c r="G70" s="78">
        <f t="shared" si="22"/>
        <v>1</v>
      </c>
      <c r="H70" s="77">
        <f t="shared" si="25"/>
        <v>0</v>
      </c>
      <c r="I70" s="78">
        <f t="shared" si="25"/>
        <v>1</v>
      </c>
      <c r="J70" s="78">
        <f t="shared" si="23"/>
        <v>1</v>
      </c>
    </row>
    <row r="71" spans="1:10" ht="12" customHeight="1">
      <c r="A71" s="65" t="s">
        <v>21</v>
      </c>
      <c r="B71" s="79">
        <v>0</v>
      </c>
      <c r="C71" s="78">
        <v>0</v>
      </c>
      <c r="D71" s="78">
        <f t="shared" si="24"/>
        <v>0</v>
      </c>
      <c r="E71" s="77">
        <v>0</v>
      </c>
      <c r="F71" s="78">
        <v>0</v>
      </c>
      <c r="G71" s="78">
        <f t="shared" si="22"/>
        <v>0</v>
      </c>
      <c r="H71" s="77">
        <f t="shared" si="25"/>
        <v>0</v>
      </c>
      <c r="I71" s="78">
        <f t="shared" si="25"/>
        <v>0</v>
      </c>
      <c r="J71" s="78">
        <f t="shared" si="23"/>
        <v>0</v>
      </c>
    </row>
    <row r="72" spans="1:10" ht="12" customHeight="1">
      <c r="A72" s="65" t="s">
        <v>22</v>
      </c>
      <c r="B72" s="79">
        <v>0</v>
      </c>
      <c r="C72" s="78">
        <v>1</v>
      </c>
      <c r="D72" s="78">
        <f t="shared" si="24"/>
        <v>1</v>
      </c>
      <c r="E72" s="77">
        <v>0</v>
      </c>
      <c r="F72" s="78">
        <v>0</v>
      </c>
      <c r="G72" s="78">
        <f t="shared" si="22"/>
        <v>0</v>
      </c>
      <c r="H72" s="77">
        <f t="shared" si="25"/>
        <v>0</v>
      </c>
      <c r="I72" s="78">
        <f t="shared" si="25"/>
        <v>1</v>
      </c>
      <c r="J72" s="78">
        <f t="shared" si="23"/>
        <v>1</v>
      </c>
    </row>
    <row r="73" spans="1:10" ht="12" customHeight="1">
      <c r="A73" s="65" t="s">
        <v>23</v>
      </c>
      <c r="B73" s="79">
        <v>0</v>
      </c>
      <c r="C73" s="78">
        <v>0</v>
      </c>
      <c r="D73" s="78">
        <f t="shared" si="24"/>
        <v>0</v>
      </c>
      <c r="E73" s="77">
        <v>0</v>
      </c>
      <c r="F73" s="78">
        <v>0</v>
      </c>
      <c r="G73" s="78">
        <f t="shared" si="22"/>
        <v>0</v>
      </c>
      <c r="H73" s="77">
        <f t="shared" si="25"/>
        <v>0</v>
      </c>
      <c r="I73" s="78">
        <f t="shared" si="25"/>
        <v>0</v>
      </c>
      <c r="J73" s="78">
        <f t="shared" si="23"/>
        <v>0</v>
      </c>
    </row>
    <row r="74" spans="1:10" ht="12" customHeight="1">
      <c r="A74" s="65" t="s">
        <v>24</v>
      </c>
      <c r="B74" s="79">
        <v>0</v>
      </c>
      <c r="C74" s="78">
        <v>2</v>
      </c>
      <c r="D74" s="78">
        <f t="shared" si="24"/>
        <v>2</v>
      </c>
      <c r="E74" s="77">
        <v>0</v>
      </c>
      <c r="F74" s="78">
        <v>0</v>
      </c>
      <c r="G74" s="78">
        <f t="shared" si="22"/>
        <v>0</v>
      </c>
      <c r="H74" s="77">
        <f t="shared" si="25"/>
        <v>0</v>
      </c>
      <c r="I74" s="78">
        <f t="shared" si="25"/>
        <v>2</v>
      </c>
      <c r="J74" s="78">
        <f t="shared" si="23"/>
        <v>2</v>
      </c>
    </row>
    <row r="75" spans="1:10" ht="12" customHeight="1">
      <c r="A75" s="65" t="s">
        <v>25</v>
      </c>
      <c r="B75" s="79">
        <v>0</v>
      </c>
      <c r="C75" s="78">
        <v>0</v>
      </c>
      <c r="D75" s="78">
        <f t="shared" si="24"/>
        <v>0</v>
      </c>
      <c r="E75" s="77">
        <v>0</v>
      </c>
      <c r="F75" s="78">
        <v>0</v>
      </c>
      <c r="G75" s="78">
        <f t="shared" si="22"/>
        <v>0</v>
      </c>
      <c r="H75" s="77">
        <f t="shared" si="25"/>
        <v>0</v>
      </c>
      <c r="I75" s="78">
        <f t="shared" si="25"/>
        <v>0</v>
      </c>
      <c r="J75" s="78">
        <f t="shared" si="23"/>
        <v>0</v>
      </c>
    </row>
    <row r="76" spans="1:10" ht="12" customHeight="1">
      <c r="A76" s="65" t="s">
        <v>26</v>
      </c>
      <c r="B76" s="79">
        <v>0</v>
      </c>
      <c r="C76" s="78">
        <v>0</v>
      </c>
      <c r="D76" s="80">
        <f t="shared" si="24"/>
        <v>0</v>
      </c>
      <c r="E76" s="77">
        <v>0</v>
      </c>
      <c r="F76" s="78">
        <v>0</v>
      </c>
      <c r="G76" s="80">
        <f t="shared" si="22"/>
        <v>0</v>
      </c>
      <c r="H76" s="77">
        <f t="shared" si="25"/>
        <v>0</v>
      </c>
      <c r="I76" s="78">
        <f t="shared" si="25"/>
        <v>0</v>
      </c>
      <c r="J76" s="80">
        <f t="shared" si="23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6" ref="C77:J77">SUM(C68:C76)</f>
        <v>3</v>
      </c>
      <c r="D77" s="83">
        <f t="shared" si="26"/>
        <v>3</v>
      </c>
      <c r="E77" s="82">
        <f t="shared" si="26"/>
        <v>0</v>
      </c>
      <c r="F77" s="83">
        <f t="shared" si="26"/>
        <v>1</v>
      </c>
      <c r="G77" s="83">
        <f t="shared" si="26"/>
        <v>1</v>
      </c>
      <c r="H77" s="82">
        <f t="shared" si="26"/>
        <v>0</v>
      </c>
      <c r="I77" s="83">
        <f t="shared" si="26"/>
        <v>4</v>
      </c>
      <c r="J77" s="83">
        <f t="shared" si="26"/>
        <v>4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17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18</v>
      </c>
      <c r="B84" s="77">
        <v>0</v>
      </c>
      <c r="C84" s="78">
        <v>0</v>
      </c>
      <c r="D84" s="78">
        <f>SUM(B84:C84)</f>
        <v>0</v>
      </c>
      <c r="E84" s="77">
        <v>4</v>
      </c>
      <c r="F84" s="78">
        <v>24</v>
      </c>
      <c r="G84" s="78">
        <f aca="true" t="shared" si="27" ref="G84:G92">SUM(E84:F84)</f>
        <v>28</v>
      </c>
      <c r="H84" s="77">
        <f>SUM(B84,E84)</f>
        <v>4</v>
      </c>
      <c r="I84" s="78">
        <f>SUM(C84,F84)</f>
        <v>24</v>
      </c>
      <c r="J84" s="78">
        <f aca="true" t="shared" si="28" ref="J84:J92">SUM(H84:I84)</f>
        <v>28</v>
      </c>
    </row>
    <row r="85" spans="1:10" ht="12" customHeight="1">
      <c r="A85" s="65" t="s">
        <v>19</v>
      </c>
      <c r="B85" s="77">
        <v>3</v>
      </c>
      <c r="C85" s="78">
        <v>9</v>
      </c>
      <c r="D85" s="78">
        <f aca="true" t="shared" si="29" ref="D85:D92">SUM(B85:C85)</f>
        <v>12</v>
      </c>
      <c r="E85" s="77">
        <v>17</v>
      </c>
      <c r="F85" s="78">
        <v>81</v>
      </c>
      <c r="G85" s="78">
        <f t="shared" si="27"/>
        <v>98</v>
      </c>
      <c r="H85" s="77">
        <f aca="true" t="shared" si="30" ref="H85:I92">SUM(B85,E85)</f>
        <v>20</v>
      </c>
      <c r="I85" s="78">
        <f t="shared" si="30"/>
        <v>90</v>
      </c>
      <c r="J85" s="78">
        <f t="shared" si="28"/>
        <v>110</v>
      </c>
    </row>
    <row r="86" spans="1:10" ht="12" customHeight="1">
      <c r="A86" s="65" t="s">
        <v>20</v>
      </c>
      <c r="B86" s="77">
        <v>11</v>
      </c>
      <c r="C86" s="78">
        <v>58</v>
      </c>
      <c r="D86" s="78">
        <f t="shared" si="29"/>
        <v>69</v>
      </c>
      <c r="E86" s="77">
        <v>9</v>
      </c>
      <c r="F86" s="78">
        <v>62</v>
      </c>
      <c r="G86" s="78">
        <f t="shared" si="27"/>
        <v>71</v>
      </c>
      <c r="H86" s="77">
        <f t="shared" si="30"/>
        <v>20</v>
      </c>
      <c r="I86" s="78">
        <f t="shared" si="30"/>
        <v>120</v>
      </c>
      <c r="J86" s="78">
        <f t="shared" si="28"/>
        <v>140</v>
      </c>
    </row>
    <row r="87" spans="1:10" ht="12" customHeight="1">
      <c r="A87" s="65" t="s">
        <v>21</v>
      </c>
      <c r="B87" s="79">
        <v>26</v>
      </c>
      <c r="C87" s="78">
        <v>106</v>
      </c>
      <c r="D87" s="78">
        <f t="shared" si="29"/>
        <v>132</v>
      </c>
      <c r="E87" s="77">
        <v>12</v>
      </c>
      <c r="F87" s="78">
        <v>64</v>
      </c>
      <c r="G87" s="78">
        <f t="shared" si="27"/>
        <v>76</v>
      </c>
      <c r="H87" s="77">
        <f t="shared" si="30"/>
        <v>38</v>
      </c>
      <c r="I87" s="78">
        <f t="shared" si="30"/>
        <v>170</v>
      </c>
      <c r="J87" s="78">
        <f t="shared" si="28"/>
        <v>208</v>
      </c>
    </row>
    <row r="88" spans="1:10" ht="12" customHeight="1">
      <c r="A88" s="65" t="s">
        <v>22</v>
      </c>
      <c r="B88" s="79">
        <v>16</v>
      </c>
      <c r="C88" s="78">
        <v>106</v>
      </c>
      <c r="D88" s="78">
        <f t="shared" si="29"/>
        <v>122</v>
      </c>
      <c r="E88" s="77">
        <v>11</v>
      </c>
      <c r="F88" s="78">
        <v>62</v>
      </c>
      <c r="G88" s="78">
        <f t="shared" si="27"/>
        <v>73</v>
      </c>
      <c r="H88" s="77">
        <f t="shared" si="30"/>
        <v>27</v>
      </c>
      <c r="I88" s="78">
        <f t="shared" si="30"/>
        <v>168</v>
      </c>
      <c r="J88" s="78">
        <f t="shared" si="28"/>
        <v>195</v>
      </c>
    </row>
    <row r="89" spans="1:10" ht="12" customHeight="1">
      <c r="A89" s="65" t="s">
        <v>23</v>
      </c>
      <c r="B89" s="79">
        <v>11</v>
      </c>
      <c r="C89" s="78">
        <v>164</v>
      </c>
      <c r="D89" s="78">
        <f t="shared" si="29"/>
        <v>175</v>
      </c>
      <c r="E89" s="77">
        <v>5</v>
      </c>
      <c r="F89" s="78">
        <v>47</v>
      </c>
      <c r="G89" s="78">
        <f t="shared" si="27"/>
        <v>52</v>
      </c>
      <c r="H89" s="77">
        <f t="shared" si="30"/>
        <v>16</v>
      </c>
      <c r="I89" s="78">
        <f t="shared" si="30"/>
        <v>211</v>
      </c>
      <c r="J89" s="78">
        <f t="shared" si="28"/>
        <v>227</v>
      </c>
    </row>
    <row r="90" spans="1:10" ht="12" customHeight="1">
      <c r="A90" s="65" t="s">
        <v>24</v>
      </c>
      <c r="B90" s="79">
        <v>14</v>
      </c>
      <c r="C90" s="78">
        <v>235</v>
      </c>
      <c r="D90" s="78">
        <f t="shared" si="29"/>
        <v>249</v>
      </c>
      <c r="E90" s="77">
        <v>4</v>
      </c>
      <c r="F90" s="78">
        <v>34</v>
      </c>
      <c r="G90" s="78">
        <f t="shared" si="27"/>
        <v>38</v>
      </c>
      <c r="H90" s="77">
        <f t="shared" si="30"/>
        <v>18</v>
      </c>
      <c r="I90" s="78">
        <f t="shared" si="30"/>
        <v>269</v>
      </c>
      <c r="J90" s="78">
        <f t="shared" si="28"/>
        <v>287</v>
      </c>
    </row>
    <row r="91" spans="1:10" ht="12" customHeight="1">
      <c r="A91" s="65" t="s">
        <v>25</v>
      </c>
      <c r="B91" s="79">
        <v>13</v>
      </c>
      <c r="C91" s="78">
        <v>229</v>
      </c>
      <c r="D91" s="78">
        <f t="shared" si="29"/>
        <v>242</v>
      </c>
      <c r="E91" s="77">
        <v>2</v>
      </c>
      <c r="F91" s="78">
        <v>21</v>
      </c>
      <c r="G91" s="78">
        <f t="shared" si="27"/>
        <v>23</v>
      </c>
      <c r="H91" s="77">
        <f t="shared" si="30"/>
        <v>15</v>
      </c>
      <c r="I91" s="78">
        <f t="shared" si="30"/>
        <v>250</v>
      </c>
      <c r="J91" s="78">
        <f t="shared" si="28"/>
        <v>265</v>
      </c>
    </row>
    <row r="92" spans="1:10" ht="12" customHeight="1">
      <c r="A92" s="65" t="s">
        <v>26</v>
      </c>
      <c r="B92" s="79">
        <v>9</v>
      </c>
      <c r="C92" s="78">
        <v>61</v>
      </c>
      <c r="D92" s="80">
        <f t="shared" si="29"/>
        <v>70</v>
      </c>
      <c r="E92" s="77">
        <v>3</v>
      </c>
      <c r="F92" s="78">
        <v>3</v>
      </c>
      <c r="G92" s="80">
        <f t="shared" si="27"/>
        <v>6</v>
      </c>
      <c r="H92" s="77">
        <f t="shared" si="30"/>
        <v>12</v>
      </c>
      <c r="I92" s="78">
        <f t="shared" si="30"/>
        <v>64</v>
      </c>
      <c r="J92" s="80">
        <f t="shared" si="28"/>
        <v>76</v>
      </c>
    </row>
    <row r="93" spans="1:10" ht="12" customHeight="1">
      <c r="A93" s="81" t="s">
        <v>5</v>
      </c>
      <c r="B93" s="82">
        <f>SUM(B84:B92)</f>
        <v>103</v>
      </c>
      <c r="C93" s="83">
        <f aca="true" t="shared" si="31" ref="C93:J93">SUM(C84:C92)</f>
        <v>968</v>
      </c>
      <c r="D93" s="83">
        <f t="shared" si="31"/>
        <v>1071</v>
      </c>
      <c r="E93" s="82">
        <f t="shared" si="31"/>
        <v>67</v>
      </c>
      <c r="F93" s="83">
        <f t="shared" si="31"/>
        <v>398</v>
      </c>
      <c r="G93" s="83">
        <f t="shared" si="31"/>
        <v>465</v>
      </c>
      <c r="H93" s="82">
        <f t="shared" si="31"/>
        <v>170</v>
      </c>
      <c r="I93" s="83">
        <f t="shared" si="31"/>
        <v>1366</v>
      </c>
      <c r="J93" s="83">
        <f t="shared" si="31"/>
        <v>1536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A100" sqref="A100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52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28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55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27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51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17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18</v>
      </c>
      <c r="B13" s="98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98">
        <f t="shared" si="0"/>
        <v>11</v>
      </c>
      <c r="F13" s="99">
        <f t="shared" si="0"/>
        <v>110</v>
      </c>
      <c r="G13" s="99">
        <f t="shared" si="0"/>
        <v>121</v>
      </c>
      <c r="H13" s="98">
        <f t="shared" si="0"/>
        <v>11</v>
      </c>
      <c r="I13" s="99">
        <f t="shared" si="0"/>
        <v>110</v>
      </c>
      <c r="J13" s="99">
        <f t="shared" si="0"/>
        <v>121</v>
      </c>
    </row>
    <row r="14" spans="1:10" ht="12" customHeight="1">
      <c r="A14" s="85" t="s">
        <v>19</v>
      </c>
      <c r="B14" s="98">
        <f aca="true" t="shared" si="1" ref="B14:J14">SUM(B37,B53,B69,B85)</f>
        <v>4</v>
      </c>
      <c r="C14" s="99">
        <f t="shared" si="1"/>
        <v>50</v>
      </c>
      <c r="D14" s="99">
        <f t="shared" si="1"/>
        <v>54</v>
      </c>
      <c r="E14" s="98">
        <f t="shared" si="1"/>
        <v>15</v>
      </c>
      <c r="F14" s="99">
        <f t="shared" si="1"/>
        <v>386</v>
      </c>
      <c r="G14" s="99">
        <f t="shared" si="1"/>
        <v>401</v>
      </c>
      <c r="H14" s="98">
        <f t="shared" si="1"/>
        <v>19</v>
      </c>
      <c r="I14" s="99">
        <f t="shared" si="1"/>
        <v>436</v>
      </c>
      <c r="J14" s="99">
        <f t="shared" si="1"/>
        <v>455</v>
      </c>
    </row>
    <row r="15" spans="1:10" ht="12" customHeight="1">
      <c r="A15" s="85" t="s">
        <v>20</v>
      </c>
      <c r="B15" s="98">
        <f aca="true" t="shared" si="2" ref="B15:J15">SUM(B38,B54,B70,B86)</f>
        <v>12</v>
      </c>
      <c r="C15" s="99">
        <f t="shared" si="2"/>
        <v>243</v>
      </c>
      <c r="D15" s="99">
        <f t="shared" si="2"/>
        <v>255</v>
      </c>
      <c r="E15" s="98">
        <f t="shared" si="2"/>
        <v>9</v>
      </c>
      <c r="F15" s="99">
        <f t="shared" si="2"/>
        <v>192</v>
      </c>
      <c r="G15" s="99">
        <f t="shared" si="2"/>
        <v>201</v>
      </c>
      <c r="H15" s="98">
        <f t="shared" si="2"/>
        <v>21</v>
      </c>
      <c r="I15" s="99">
        <f t="shared" si="2"/>
        <v>435</v>
      </c>
      <c r="J15" s="99">
        <f t="shared" si="2"/>
        <v>456</v>
      </c>
    </row>
    <row r="16" spans="1:10" ht="12" customHeight="1">
      <c r="A16" s="85" t="s">
        <v>21</v>
      </c>
      <c r="B16" s="100">
        <f aca="true" t="shared" si="3" ref="B16:J16">SUM(B39,B55,B71,B87)</f>
        <v>17</v>
      </c>
      <c r="C16" s="99">
        <f t="shared" si="3"/>
        <v>342</v>
      </c>
      <c r="D16" s="99">
        <f t="shared" si="3"/>
        <v>359</v>
      </c>
      <c r="E16" s="98">
        <f t="shared" si="3"/>
        <v>6</v>
      </c>
      <c r="F16" s="99">
        <f t="shared" si="3"/>
        <v>100</v>
      </c>
      <c r="G16" s="99">
        <f t="shared" si="3"/>
        <v>106</v>
      </c>
      <c r="H16" s="98">
        <f t="shared" si="3"/>
        <v>23</v>
      </c>
      <c r="I16" s="99">
        <f t="shared" si="3"/>
        <v>442</v>
      </c>
      <c r="J16" s="99">
        <f t="shared" si="3"/>
        <v>465</v>
      </c>
    </row>
    <row r="17" spans="1:10" ht="12" customHeight="1">
      <c r="A17" s="85" t="s">
        <v>22</v>
      </c>
      <c r="B17" s="100">
        <f aca="true" t="shared" si="4" ref="B17:J17">SUM(B40,B56,B72,B88)</f>
        <v>21</v>
      </c>
      <c r="C17" s="99">
        <f t="shared" si="4"/>
        <v>342</v>
      </c>
      <c r="D17" s="99">
        <f t="shared" si="4"/>
        <v>363</v>
      </c>
      <c r="E17" s="98">
        <f t="shared" si="4"/>
        <v>3</v>
      </c>
      <c r="F17" s="99">
        <f t="shared" si="4"/>
        <v>72</v>
      </c>
      <c r="G17" s="99">
        <f t="shared" si="4"/>
        <v>75</v>
      </c>
      <c r="H17" s="98">
        <f t="shared" si="4"/>
        <v>24</v>
      </c>
      <c r="I17" s="99">
        <f t="shared" si="4"/>
        <v>414</v>
      </c>
      <c r="J17" s="99">
        <f t="shared" si="4"/>
        <v>438</v>
      </c>
    </row>
    <row r="18" spans="1:10" ht="12" customHeight="1">
      <c r="A18" s="85" t="s">
        <v>23</v>
      </c>
      <c r="B18" s="100">
        <f aca="true" t="shared" si="5" ref="B18:J18">SUM(B41,B57,B73,B89)</f>
        <v>23</v>
      </c>
      <c r="C18" s="99">
        <f t="shared" si="5"/>
        <v>264</v>
      </c>
      <c r="D18" s="99">
        <f t="shared" si="5"/>
        <v>287</v>
      </c>
      <c r="E18" s="98">
        <f t="shared" si="5"/>
        <v>0</v>
      </c>
      <c r="F18" s="99">
        <f t="shared" si="5"/>
        <v>44</v>
      </c>
      <c r="G18" s="99">
        <f t="shared" si="5"/>
        <v>44</v>
      </c>
      <c r="H18" s="98">
        <f t="shared" si="5"/>
        <v>23</v>
      </c>
      <c r="I18" s="99">
        <f t="shared" si="5"/>
        <v>308</v>
      </c>
      <c r="J18" s="99">
        <f t="shared" si="5"/>
        <v>331</v>
      </c>
    </row>
    <row r="19" spans="1:10" ht="12" customHeight="1">
      <c r="A19" s="85" t="s">
        <v>24</v>
      </c>
      <c r="B19" s="100">
        <f aca="true" t="shared" si="6" ref="B19:J19">SUM(B42,B58,B74,B90)</f>
        <v>24</v>
      </c>
      <c r="C19" s="99">
        <f t="shared" si="6"/>
        <v>266</v>
      </c>
      <c r="D19" s="99">
        <f t="shared" si="6"/>
        <v>290</v>
      </c>
      <c r="E19" s="98">
        <f t="shared" si="6"/>
        <v>4</v>
      </c>
      <c r="F19" s="99">
        <f t="shared" si="6"/>
        <v>23</v>
      </c>
      <c r="G19" s="99">
        <f t="shared" si="6"/>
        <v>27</v>
      </c>
      <c r="H19" s="98">
        <f t="shared" si="6"/>
        <v>28</v>
      </c>
      <c r="I19" s="99">
        <f t="shared" si="6"/>
        <v>289</v>
      </c>
      <c r="J19" s="99">
        <f t="shared" si="6"/>
        <v>317</v>
      </c>
    </row>
    <row r="20" spans="1:10" ht="12" customHeight="1">
      <c r="A20" s="85" t="s">
        <v>25</v>
      </c>
      <c r="B20" s="100">
        <f aca="true" t="shared" si="7" ref="B20:J20">SUM(B43,B59,B75,B91)</f>
        <v>20</v>
      </c>
      <c r="C20" s="99">
        <f t="shared" si="7"/>
        <v>304</v>
      </c>
      <c r="D20" s="99">
        <f t="shared" si="7"/>
        <v>324</v>
      </c>
      <c r="E20" s="98">
        <f t="shared" si="7"/>
        <v>1</v>
      </c>
      <c r="F20" s="99">
        <f t="shared" si="7"/>
        <v>16</v>
      </c>
      <c r="G20" s="99">
        <f t="shared" si="7"/>
        <v>17</v>
      </c>
      <c r="H20" s="98">
        <f t="shared" si="7"/>
        <v>21</v>
      </c>
      <c r="I20" s="99">
        <f t="shared" si="7"/>
        <v>320</v>
      </c>
      <c r="J20" s="99">
        <f t="shared" si="7"/>
        <v>341</v>
      </c>
    </row>
    <row r="21" spans="1:10" ht="12" customHeight="1">
      <c r="A21" s="85" t="s">
        <v>26</v>
      </c>
      <c r="B21" s="100">
        <f aca="true" t="shared" si="8" ref="B21:J21">SUM(B44,B60,B76,B92)</f>
        <v>11</v>
      </c>
      <c r="C21" s="99">
        <f t="shared" si="8"/>
        <v>105</v>
      </c>
      <c r="D21" s="101">
        <f t="shared" si="8"/>
        <v>116</v>
      </c>
      <c r="E21" s="98">
        <f t="shared" si="8"/>
        <v>1</v>
      </c>
      <c r="F21" s="99">
        <f t="shared" si="8"/>
        <v>3</v>
      </c>
      <c r="G21" s="101">
        <f t="shared" si="8"/>
        <v>4</v>
      </c>
      <c r="H21" s="98">
        <f t="shared" si="8"/>
        <v>12</v>
      </c>
      <c r="I21" s="99">
        <f t="shared" si="8"/>
        <v>108</v>
      </c>
      <c r="J21" s="101">
        <f t="shared" si="8"/>
        <v>120</v>
      </c>
    </row>
    <row r="22" spans="1:10" ht="12" customHeight="1">
      <c r="A22" s="102" t="s">
        <v>5</v>
      </c>
      <c r="B22" s="103">
        <f aca="true" t="shared" si="9" ref="B22:J22">SUM(B45,B61,B77,B93)</f>
        <v>132</v>
      </c>
      <c r="C22" s="104">
        <f t="shared" si="9"/>
        <v>1916</v>
      </c>
      <c r="D22" s="104">
        <f t="shared" si="9"/>
        <v>2048</v>
      </c>
      <c r="E22" s="103">
        <f t="shared" si="9"/>
        <v>50</v>
      </c>
      <c r="F22" s="104">
        <f t="shared" si="9"/>
        <v>946</v>
      </c>
      <c r="G22" s="104">
        <f t="shared" si="9"/>
        <v>996</v>
      </c>
      <c r="H22" s="103">
        <f t="shared" si="9"/>
        <v>182</v>
      </c>
      <c r="I22" s="104">
        <f t="shared" si="9"/>
        <v>2862</v>
      </c>
      <c r="J22" s="104">
        <f t="shared" si="9"/>
        <v>3044</v>
      </c>
    </row>
    <row r="23" ht="12.75" customHeight="1"/>
    <row r="24" spans="1:10" ht="12" customHeight="1">
      <c r="A24" s="84" t="s">
        <v>52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28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55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27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29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17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18</v>
      </c>
      <c r="B36" s="98">
        <v>0</v>
      </c>
      <c r="C36" s="99">
        <v>0</v>
      </c>
      <c r="D36" s="99">
        <f>SUM(B36:C36)</f>
        <v>0</v>
      </c>
      <c r="E36" s="98">
        <v>4</v>
      </c>
      <c r="F36" s="99">
        <v>22</v>
      </c>
      <c r="G36" s="99">
        <f aca="true" t="shared" si="10" ref="G36:G44">SUM(E36:F36)</f>
        <v>26</v>
      </c>
      <c r="H36" s="98">
        <f>SUM(B36,E36)</f>
        <v>4</v>
      </c>
      <c r="I36" s="99">
        <f>SUM(C36,F36)</f>
        <v>22</v>
      </c>
      <c r="J36" s="99">
        <f aca="true" t="shared" si="11" ref="J36:J44">SUM(H36:I36)</f>
        <v>26</v>
      </c>
    </row>
    <row r="37" spans="1:10" ht="12" customHeight="1">
      <c r="A37" s="85" t="s">
        <v>19</v>
      </c>
      <c r="B37" s="98">
        <v>1</v>
      </c>
      <c r="C37" s="99">
        <v>10</v>
      </c>
      <c r="D37" s="99">
        <f aca="true" t="shared" si="12" ref="D37:D44">SUM(B37:C37)</f>
        <v>11</v>
      </c>
      <c r="E37" s="98">
        <v>4</v>
      </c>
      <c r="F37" s="99">
        <v>79</v>
      </c>
      <c r="G37" s="99">
        <f t="shared" si="10"/>
        <v>83</v>
      </c>
      <c r="H37" s="98">
        <f aca="true" t="shared" si="13" ref="H37:I44">SUM(B37,E37)</f>
        <v>5</v>
      </c>
      <c r="I37" s="99">
        <f t="shared" si="13"/>
        <v>89</v>
      </c>
      <c r="J37" s="99">
        <f t="shared" si="11"/>
        <v>94</v>
      </c>
    </row>
    <row r="38" spans="1:10" ht="12" customHeight="1">
      <c r="A38" s="85" t="s">
        <v>20</v>
      </c>
      <c r="B38" s="98">
        <v>4</v>
      </c>
      <c r="C38" s="99">
        <v>81</v>
      </c>
      <c r="D38" s="99">
        <f t="shared" si="12"/>
        <v>85</v>
      </c>
      <c r="E38" s="98">
        <v>1</v>
      </c>
      <c r="F38" s="99">
        <v>51</v>
      </c>
      <c r="G38" s="99">
        <f t="shared" si="10"/>
        <v>52</v>
      </c>
      <c r="H38" s="98">
        <f t="shared" si="13"/>
        <v>5</v>
      </c>
      <c r="I38" s="99">
        <f t="shared" si="13"/>
        <v>132</v>
      </c>
      <c r="J38" s="99">
        <f t="shared" si="11"/>
        <v>137</v>
      </c>
    </row>
    <row r="39" spans="1:10" ht="12" customHeight="1">
      <c r="A39" s="85" t="s">
        <v>21</v>
      </c>
      <c r="B39" s="100">
        <v>7</v>
      </c>
      <c r="C39" s="99">
        <v>120</v>
      </c>
      <c r="D39" s="99">
        <f t="shared" si="12"/>
        <v>127</v>
      </c>
      <c r="E39" s="98">
        <v>2</v>
      </c>
      <c r="F39" s="99">
        <v>20</v>
      </c>
      <c r="G39" s="99">
        <f t="shared" si="10"/>
        <v>22</v>
      </c>
      <c r="H39" s="98">
        <f t="shared" si="13"/>
        <v>9</v>
      </c>
      <c r="I39" s="99">
        <f t="shared" si="13"/>
        <v>140</v>
      </c>
      <c r="J39" s="99">
        <f t="shared" si="11"/>
        <v>149</v>
      </c>
    </row>
    <row r="40" spans="1:10" ht="12" customHeight="1">
      <c r="A40" s="85" t="s">
        <v>22</v>
      </c>
      <c r="B40" s="100">
        <v>11</v>
      </c>
      <c r="C40" s="99">
        <v>92</v>
      </c>
      <c r="D40" s="99">
        <f t="shared" si="12"/>
        <v>103</v>
      </c>
      <c r="E40" s="98">
        <v>0</v>
      </c>
      <c r="F40" s="99">
        <v>18</v>
      </c>
      <c r="G40" s="99">
        <f t="shared" si="10"/>
        <v>18</v>
      </c>
      <c r="H40" s="98">
        <f t="shared" si="13"/>
        <v>11</v>
      </c>
      <c r="I40" s="99">
        <f t="shared" si="13"/>
        <v>110</v>
      </c>
      <c r="J40" s="99">
        <f t="shared" si="11"/>
        <v>121</v>
      </c>
    </row>
    <row r="41" spans="1:10" ht="12" customHeight="1">
      <c r="A41" s="85" t="s">
        <v>23</v>
      </c>
      <c r="B41" s="100">
        <v>10</v>
      </c>
      <c r="C41" s="99">
        <v>84</v>
      </c>
      <c r="D41" s="99">
        <f t="shared" si="12"/>
        <v>94</v>
      </c>
      <c r="E41" s="98">
        <v>0</v>
      </c>
      <c r="F41" s="99">
        <v>16</v>
      </c>
      <c r="G41" s="99">
        <f t="shared" si="10"/>
        <v>16</v>
      </c>
      <c r="H41" s="98">
        <f t="shared" si="13"/>
        <v>10</v>
      </c>
      <c r="I41" s="99">
        <f t="shared" si="13"/>
        <v>100</v>
      </c>
      <c r="J41" s="99">
        <f t="shared" si="11"/>
        <v>110</v>
      </c>
    </row>
    <row r="42" spans="1:10" ht="12" customHeight="1">
      <c r="A42" s="85" t="s">
        <v>24</v>
      </c>
      <c r="B42" s="100">
        <v>6</v>
      </c>
      <c r="C42" s="99">
        <v>57</v>
      </c>
      <c r="D42" s="99">
        <f t="shared" si="12"/>
        <v>63</v>
      </c>
      <c r="E42" s="98">
        <v>1</v>
      </c>
      <c r="F42" s="99">
        <v>8</v>
      </c>
      <c r="G42" s="99">
        <f t="shared" si="10"/>
        <v>9</v>
      </c>
      <c r="H42" s="98">
        <f t="shared" si="13"/>
        <v>7</v>
      </c>
      <c r="I42" s="99">
        <f t="shared" si="13"/>
        <v>65</v>
      </c>
      <c r="J42" s="99">
        <f t="shared" si="11"/>
        <v>72</v>
      </c>
    </row>
    <row r="43" spans="1:10" ht="12" customHeight="1">
      <c r="A43" s="85" t="s">
        <v>25</v>
      </c>
      <c r="B43" s="100">
        <v>8</v>
      </c>
      <c r="C43" s="99">
        <v>67</v>
      </c>
      <c r="D43" s="99">
        <f t="shared" si="12"/>
        <v>75</v>
      </c>
      <c r="E43" s="98">
        <v>0</v>
      </c>
      <c r="F43" s="99">
        <v>5</v>
      </c>
      <c r="G43" s="99">
        <f t="shared" si="10"/>
        <v>5</v>
      </c>
      <c r="H43" s="98">
        <f t="shared" si="13"/>
        <v>8</v>
      </c>
      <c r="I43" s="99">
        <f t="shared" si="13"/>
        <v>72</v>
      </c>
      <c r="J43" s="99">
        <f t="shared" si="11"/>
        <v>80</v>
      </c>
    </row>
    <row r="44" spans="1:10" ht="12" customHeight="1">
      <c r="A44" s="85" t="s">
        <v>26</v>
      </c>
      <c r="B44" s="100">
        <v>4</v>
      </c>
      <c r="C44" s="99">
        <v>36</v>
      </c>
      <c r="D44" s="101">
        <f t="shared" si="12"/>
        <v>40</v>
      </c>
      <c r="E44" s="98">
        <v>0</v>
      </c>
      <c r="F44" s="99">
        <v>0</v>
      </c>
      <c r="G44" s="101">
        <f t="shared" si="10"/>
        <v>0</v>
      </c>
      <c r="H44" s="98">
        <f t="shared" si="13"/>
        <v>4</v>
      </c>
      <c r="I44" s="99">
        <f t="shared" si="13"/>
        <v>36</v>
      </c>
      <c r="J44" s="101">
        <f t="shared" si="11"/>
        <v>40</v>
      </c>
    </row>
    <row r="45" spans="1:10" ht="12" customHeight="1">
      <c r="A45" s="102" t="s">
        <v>5</v>
      </c>
      <c r="B45" s="103">
        <f>SUM(B36:B44)</f>
        <v>51</v>
      </c>
      <c r="C45" s="104">
        <f aca="true" t="shared" si="14" ref="C45:J45">SUM(C36:C44)</f>
        <v>547</v>
      </c>
      <c r="D45" s="104">
        <f t="shared" si="14"/>
        <v>598</v>
      </c>
      <c r="E45" s="103">
        <f t="shared" si="14"/>
        <v>12</v>
      </c>
      <c r="F45" s="104">
        <f t="shared" si="14"/>
        <v>219</v>
      </c>
      <c r="G45" s="104">
        <f t="shared" si="14"/>
        <v>231</v>
      </c>
      <c r="H45" s="103">
        <f t="shared" si="14"/>
        <v>63</v>
      </c>
      <c r="I45" s="104">
        <f t="shared" si="14"/>
        <v>766</v>
      </c>
      <c r="J45" s="104">
        <f t="shared" si="14"/>
        <v>829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17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18</v>
      </c>
      <c r="B52" s="98">
        <v>0</v>
      </c>
      <c r="C52" s="99">
        <v>0</v>
      </c>
      <c r="D52" s="99">
        <f>SUM(B52:C52)</f>
        <v>0</v>
      </c>
      <c r="E52" s="98">
        <v>6</v>
      </c>
      <c r="F52" s="99">
        <v>70</v>
      </c>
      <c r="G52" s="99">
        <f aca="true" t="shared" si="15" ref="G52:G60">SUM(E52:F52)</f>
        <v>76</v>
      </c>
      <c r="H52" s="98">
        <f>SUM(B52,E52)</f>
        <v>6</v>
      </c>
      <c r="I52" s="99">
        <f>SUM(C52,F52)</f>
        <v>70</v>
      </c>
      <c r="J52" s="99">
        <f aca="true" t="shared" si="16" ref="J52:J60">SUM(H52:I52)</f>
        <v>76</v>
      </c>
    </row>
    <row r="53" spans="1:10" ht="12" customHeight="1">
      <c r="A53" s="85" t="s">
        <v>19</v>
      </c>
      <c r="B53" s="98">
        <v>2</v>
      </c>
      <c r="C53" s="99">
        <v>37</v>
      </c>
      <c r="D53" s="99">
        <f aca="true" t="shared" si="17" ref="D53:D60">SUM(B53:C53)</f>
        <v>39</v>
      </c>
      <c r="E53" s="98">
        <v>11</v>
      </c>
      <c r="F53" s="99">
        <v>243</v>
      </c>
      <c r="G53" s="99">
        <f t="shared" si="15"/>
        <v>254</v>
      </c>
      <c r="H53" s="98">
        <f aca="true" t="shared" si="18" ref="H53:I60">SUM(B53,E53)</f>
        <v>13</v>
      </c>
      <c r="I53" s="99">
        <f t="shared" si="18"/>
        <v>280</v>
      </c>
      <c r="J53" s="99">
        <f t="shared" si="16"/>
        <v>293</v>
      </c>
    </row>
    <row r="54" spans="1:10" ht="12" customHeight="1">
      <c r="A54" s="85" t="s">
        <v>20</v>
      </c>
      <c r="B54" s="98">
        <v>8</v>
      </c>
      <c r="C54" s="99">
        <v>129</v>
      </c>
      <c r="D54" s="99">
        <f t="shared" si="17"/>
        <v>137</v>
      </c>
      <c r="E54" s="98">
        <v>7</v>
      </c>
      <c r="F54" s="99">
        <v>114</v>
      </c>
      <c r="G54" s="99">
        <f t="shared" si="15"/>
        <v>121</v>
      </c>
      <c r="H54" s="98">
        <f t="shared" si="18"/>
        <v>15</v>
      </c>
      <c r="I54" s="99">
        <f t="shared" si="18"/>
        <v>243</v>
      </c>
      <c r="J54" s="99">
        <f t="shared" si="16"/>
        <v>258</v>
      </c>
    </row>
    <row r="55" spans="1:10" ht="12" customHeight="1">
      <c r="A55" s="85" t="s">
        <v>21</v>
      </c>
      <c r="B55" s="100">
        <v>8</v>
      </c>
      <c r="C55" s="99">
        <v>179</v>
      </c>
      <c r="D55" s="99">
        <f t="shared" si="17"/>
        <v>187</v>
      </c>
      <c r="E55" s="98">
        <v>3</v>
      </c>
      <c r="F55" s="99">
        <v>67</v>
      </c>
      <c r="G55" s="99">
        <f t="shared" si="15"/>
        <v>70</v>
      </c>
      <c r="H55" s="98">
        <f t="shared" si="18"/>
        <v>11</v>
      </c>
      <c r="I55" s="99">
        <f t="shared" si="18"/>
        <v>246</v>
      </c>
      <c r="J55" s="99">
        <f t="shared" si="16"/>
        <v>257</v>
      </c>
    </row>
    <row r="56" spans="1:10" ht="12" customHeight="1">
      <c r="A56" s="85" t="s">
        <v>22</v>
      </c>
      <c r="B56" s="100">
        <v>8</v>
      </c>
      <c r="C56" s="99">
        <v>210</v>
      </c>
      <c r="D56" s="99">
        <f t="shared" si="17"/>
        <v>218</v>
      </c>
      <c r="E56" s="98">
        <v>1</v>
      </c>
      <c r="F56" s="99">
        <v>46</v>
      </c>
      <c r="G56" s="99">
        <f t="shared" si="15"/>
        <v>47</v>
      </c>
      <c r="H56" s="98">
        <f t="shared" si="18"/>
        <v>9</v>
      </c>
      <c r="I56" s="99">
        <f t="shared" si="18"/>
        <v>256</v>
      </c>
      <c r="J56" s="99">
        <f t="shared" si="16"/>
        <v>265</v>
      </c>
    </row>
    <row r="57" spans="1:10" ht="12" customHeight="1">
      <c r="A57" s="85" t="s">
        <v>23</v>
      </c>
      <c r="B57" s="100">
        <v>11</v>
      </c>
      <c r="C57" s="99">
        <v>148</v>
      </c>
      <c r="D57" s="99">
        <f t="shared" si="17"/>
        <v>159</v>
      </c>
      <c r="E57" s="98">
        <v>0</v>
      </c>
      <c r="F57" s="99">
        <v>22</v>
      </c>
      <c r="G57" s="99">
        <f t="shared" si="15"/>
        <v>22</v>
      </c>
      <c r="H57" s="98">
        <f t="shared" si="18"/>
        <v>11</v>
      </c>
      <c r="I57" s="99">
        <f t="shared" si="18"/>
        <v>170</v>
      </c>
      <c r="J57" s="99">
        <f t="shared" si="16"/>
        <v>181</v>
      </c>
    </row>
    <row r="58" spans="1:10" ht="12" customHeight="1">
      <c r="A58" s="85" t="s">
        <v>24</v>
      </c>
      <c r="B58" s="100">
        <v>17</v>
      </c>
      <c r="C58" s="99">
        <v>158</v>
      </c>
      <c r="D58" s="99">
        <f t="shared" si="17"/>
        <v>175</v>
      </c>
      <c r="E58" s="98">
        <v>3</v>
      </c>
      <c r="F58" s="99">
        <v>11</v>
      </c>
      <c r="G58" s="99">
        <f t="shared" si="15"/>
        <v>14</v>
      </c>
      <c r="H58" s="98">
        <f t="shared" si="18"/>
        <v>20</v>
      </c>
      <c r="I58" s="99">
        <f t="shared" si="18"/>
        <v>169</v>
      </c>
      <c r="J58" s="99">
        <f t="shared" si="16"/>
        <v>189</v>
      </c>
    </row>
    <row r="59" spans="1:10" ht="12" customHeight="1">
      <c r="A59" s="85" t="s">
        <v>25</v>
      </c>
      <c r="B59" s="100">
        <v>10</v>
      </c>
      <c r="C59" s="99">
        <v>187</v>
      </c>
      <c r="D59" s="99">
        <f t="shared" si="17"/>
        <v>197</v>
      </c>
      <c r="E59" s="98">
        <v>1</v>
      </c>
      <c r="F59" s="99">
        <v>8</v>
      </c>
      <c r="G59" s="99">
        <f t="shared" si="15"/>
        <v>9</v>
      </c>
      <c r="H59" s="98">
        <f t="shared" si="18"/>
        <v>11</v>
      </c>
      <c r="I59" s="99">
        <f t="shared" si="18"/>
        <v>195</v>
      </c>
      <c r="J59" s="99">
        <f t="shared" si="16"/>
        <v>206</v>
      </c>
    </row>
    <row r="60" spans="1:10" ht="12" customHeight="1">
      <c r="A60" s="85" t="s">
        <v>26</v>
      </c>
      <c r="B60" s="100">
        <v>7</v>
      </c>
      <c r="C60" s="99">
        <v>56</v>
      </c>
      <c r="D60" s="101">
        <f t="shared" si="17"/>
        <v>63</v>
      </c>
      <c r="E60" s="98">
        <v>1</v>
      </c>
      <c r="F60" s="99">
        <v>2</v>
      </c>
      <c r="G60" s="99">
        <f t="shared" si="15"/>
        <v>3</v>
      </c>
      <c r="H60" s="98">
        <f t="shared" si="18"/>
        <v>8</v>
      </c>
      <c r="I60" s="99">
        <f t="shared" si="18"/>
        <v>58</v>
      </c>
      <c r="J60" s="101">
        <f t="shared" si="16"/>
        <v>66</v>
      </c>
    </row>
    <row r="61" spans="1:10" ht="12" customHeight="1">
      <c r="A61" s="102" t="s">
        <v>5</v>
      </c>
      <c r="B61" s="103">
        <f>SUM(B52:B60)</f>
        <v>71</v>
      </c>
      <c r="C61" s="104">
        <f aca="true" t="shared" si="19" ref="C61:J61">SUM(C52:C60)</f>
        <v>1104</v>
      </c>
      <c r="D61" s="104">
        <f t="shared" si="19"/>
        <v>1175</v>
      </c>
      <c r="E61" s="103">
        <f t="shared" si="19"/>
        <v>33</v>
      </c>
      <c r="F61" s="104">
        <f t="shared" si="19"/>
        <v>583</v>
      </c>
      <c r="G61" s="104">
        <f t="shared" si="19"/>
        <v>616</v>
      </c>
      <c r="H61" s="103">
        <f t="shared" si="19"/>
        <v>104</v>
      </c>
      <c r="I61" s="104">
        <f t="shared" si="19"/>
        <v>1687</v>
      </c>
      <c r="J61" s="104">
        <f t="shared" si="19"/>
        <v>1791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17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18</v>
      </c>
      <c r="B68" s="98">
        <v>0</v>
      </c>
      <c r="C68" s="99">
        <v>0</v>
      </c>
      <c r="D68" s="99">
        <f>SUM(B68:C68)</f>
        <v>0</v>
      </c>
      <c r="E68" s="98">
        <v>0</v>
      </c>
      <c r="F68" s="99">
        <v>1</v>
      </c>
      <c r="G68" s="99">
        <f aca="true" t="shared" si="20" ref="G68:G76">SUM(E68:F68)</f>
        <v>1</v>
      </c>
      <c r="H68" s="98">
        <f>SUM(B68,E68)</f>
        <v>0</v>
      </c>
      <c r="I68" s="99">
        <f>SUM(C68,F68)</f>
        <v>1</v>
      </c>
      <c r="J68" s="99">
        <f aca="true" t="shared" si="21" ref="J68:J76">SUM(H68:I68)</f>
        <v>1</v>
      </c>
    </row>
    <row r="69" spans="1:10" ht="12" customHeight="1">
      <c r="A69" s="85" t="s">
        <v>19</v>
      </c>
      <c r="B69" s="98">
        <v>0</v>
      </c>
      <c r="C69" s="99">
        <v>0</v>
      </c>
      <c r="D69" s="99">
        <f aca="true" t="shared" si="22" ref="D69:D76">SUM(B69:C69)</f>
        <v>0</v>
      </c>
      <c r="E69" s="98">
        <v>0</v>
      </c>
      <c r="F69" s="99">
        <v>3</v>
      </c>
      <c r="G69" s="99">
        <f t="shared" si="20"/>
        <v>3</v>
      </c>
      <c r="H69" s="98">
        <f aca="true" t="shared" si="23" ref="H69:I76">SUM(B69,E69)</f>
        <v>0</v>
      </c>
      <c r="I69" s="99">
        <f t="shared" si="23"/>
        <v>3</v>
      </c>
      <c r="J69" s="99">
        <f t="shared" si="21"/>
        <v>3</v>
      </c>
    </row>
    <row r="70" spans="1:10" ht="12" customHeight="1">
      <c r="A70" s="85" t="s">
        <v>20</v>
      </c>
      <c r="B70" s="98">
        <v>0</v>
      </c>
      <c r="C70" s="99">
        <v>1</v>
      </c>
      <c r="D70" s="99">
        <f t="shared" si="22"/>
        <v>1</v>
      </c>
      <c r="E70" s="98">
        <v>0</v>
      </c>
      <c r="F70" s="99">
        <v>6</v>
      </c>
      <c r="G70" s="99">
        <f t="shared" si="20"/>
        <v>6</v>
      </c>
      <c r="H70" s="98">
        <f t="shared" si="23"/>
        <v>0</v>
      </c>
      <c r="I70" s="99">
        <f t="shared" si="23"/>
        <v>7</v>
      </c>
      <c r="J70" s="99">
        <f t="shared" si="21"/>
        <v>7</v>
      </c>
    </row>
    <row r="71" spans="1:10" ht="12" customHeight="1">
      <c r="A71" s="85" t="s">
        <v>21</v>
      </c>
      <c r="B71" s="100">
        <v>1</v>
      </c>
      <c r="C71" s="99">
        <v>4</v>
      </c>
      <c r="D71" s="99">
        <f t="shared" si="22"/>
        <v>5</v>
      </c>
      <c r="E71" s="98">
        <v>0</v>
      </c>
      <c r="F71" s="99">
        <v>1</v>
      </c>
      <c r="G71" s="99">
        <f t="shared" si="20"/>
        <v>1</v>
      </c>
      <c r="H71" s="98">
        <f t="shared" si="23"/>
        <v>1</v>
      </c>
      <c r="I71" s="99">
        <f t="shared" si="23"/>
        <v>5</v>
      </c>
      <c r="J71" s="99">
        <f t="shared" si="21"/>
        <v>6</v>
      </c>
    </row>
    <row r="72" spans="1:10" ht="12" customHeight="1">
      <c r="A72" s="85" t="s">
        <v>22</v>
      </c>
      <c r="B72" s="100">
        <v>0</v>
      </c>
      <c r="C72" s="99">
        <v>3</v>
      </c>
      <c r="D72" s="99">
        <f t="shared" si="22"/>
        <v>3</v>
      </c>
      <c r="E72" s="98">
        <v>2</v>
      </c>
      <c r="F72" s="99">
        <v>0</v>
      </c>
      <c r="G72" s="99">
        <f t="shared" si="20"/>
        <v>2</v>
      </c>
      <c r="H72" s="98">
        <f t="shared" si="23"/>
        <v>2</v>
      </c>
      <c r="I72" s="99">
        <f t="shared" si="23"/>
        <v>3</v>
      </c>
      <c r="J72" s="99">
        <f t="shared" si="21"/>
        <v>5</v>
      </c>
    </row>
    <row r="73" spans="1:10" ht="12" customHeight="1">
      <c r="A73" s="85" t="s">
        <v>23</v>
      </c>
      <c r="B73" s="100">
        <v>0</v>
      </c>
      <c r="C73" s="99">
        <v>3</v>
      </c>
      <c r="D73" s="99">
        <f t="shared" si="22"/>
        <v>3</v>
      </c>
      <c r="E73" s="98">
        <v>0</v>
      </c>
      <c r="F73" s="99">
        <v>1</v>
      </c>
      <c r="G73" s="99">
        <f t="shared" si="20"/>
        <v>1</v>
      </c>
      <c r="H73" s="98">
        <f t="shared" si="23"/>
        <v>0</v>
      </c>
      <c r="I73" s="99">
        <f t="shared" si="23"/>
        <v>4</v>
      </c>
      <c r="J73" s="99">
        <f t="shared" si="21"/>
        <v>4</v>
      </c>
    </row>
    <row r="74" spans="1:10" ht="12" customHeight="1">
      <c r="A74" s="85" t="s">
        <v>24</v>
      </c>
      <c r="B74" s="100">
        <v>0</v>
      </c>
      <c r="C74" s="99">
        <v>8</v>
      </c>
      <c r="D74" s="99">
        <f t="shared" si="22"/>
        <v>8</v>
      </c>
      <c r="E74" s="98">
        <v>0</v>
      </c>
      <c r="F74" s="99">
        <v>0</v>
      </c>
      <c r="G74" s="99">
        <f t="shared" si="20"/>
        <v>0</v>
      </c>
      <c r="H74" s="98">
        <f t="shared" si="23"/>
        <v>0</v>
      </c>
      <c r="I74" s="99">
        <f t="shared" si="23"/>
        <v>8</v>
      </c>
      <c r="J74" s="99">
        <f t="shared" si="21"/>
        <v>8</v>
      </c>
    </row>
    <row r="75" spans="1:10" ht="12" customHeight="1">
      <c r="A75" s="85" t="s">
        <v>25</v>
      </c>
      <c r="B75" s="100">
        <v>0</v>
      </c>
      <c r="C75" s="99">
        <v>5</v>
      </c>
      <c r="D75" s="99">
        <f t="shared" si="22"/>
        <v>5</v>
      </c>
      <c r="E75" s="98">
        <v>0</v>
      </c>
      <c r="F75" s="99">
        <v>0</v>
      </c>
      <c r="G75" s="99">
        <f t="shared" si="20"/>
        <v>0</v>
      </c>
      <c r="H75" s="98">
        <f t="shared" si="23"/>
        <v>0</v>
      </c>
      <c r="I75" s="99">
        <f t="shared" si="23"/>
        <v>5</v>
      </c>
      <c r="J75" s="99">
        <f t="shared" si="21"/>
        <v>5</v>
      </c>
    </row>
    <row r="76" spans="1:10" ht="12" customHeight="1">
      <c r="A76" s="85" t="s">
        <v>26</v>
      </c>
      <c r="B76" s="100">
        <v>0</v>
      </c>
      <c r="C76" s="99">
        <v>1</v>
      </c>
      <c r="D76" s="101">
        <f t="shared" si="22"/>
        <v>1</v>
      </c>
      <c r="E76" s="98">
        <v>0</v>
      </c>
      <c r="F76" s="99">
        <v>0</v>
      </c>
      <c r="G76" s="101">
        <f t="shared" si="20"/>
        <v>0</v>
      </c>
      <c r="H76" s="98">
        <f t="shared" si="23"/>
        <v>0</v>
      </c>
      <c r="I76" s="99">
        <f t="shared" si="23"/>
        <v>1</v>
      </c>
      <c r="J76" s="101">
        <f t="shared" si="21"/>
        <v>1</v>
      </c>
    </row>
    <row r="77" spans="1:10" ht="12" customHeight="1">
      <c r="A77" s="102" t="s">
        <v>5</v>
      </c>
      <c r="B77" s="103">
        <f>SUM(B68:B76)</f>
        <v>1</v>
      </c>
      <c r="C77" s="104">
        <f aca="true" t="shared" si="24" ref="C77:J77">SUM(C68:C76)</f>
        <v>25</v>
      </c>
      <c r="D77" s="104">
        <f t="shared" si="24"/>
        <v>26</v>
      </c>
      <c r="E77" s="103">
        <f t="shared" si="24"/>
        <v>2</v>
      </c>
      <c r="F77" s="104">
        <f t="shared" si="24"/>
        <v>12</v>
      </c>
      <c r="G77" s="104">
        <f t="shared" si="24"/>
        <v>14</v>
      </c>
      <c r="H77" s="103">
        <f t="shared" si="24"/>
        <v>3</v>
      </c>
      <c r="I77" s="104">
        <f t="shared" si="24"/>
        <v>37</v>
      </c>
      <c r="J77" s="104">
        <f t="shared" si="24"/>
        <v>40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17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18</v>
      </c>
      <c r="B84" s="98">
        <v>0</v>
      </c>
      <c r="C84" s="99">
        <v>0</v>
      </c>
      <c r="D84" s="99">
        <f>SUM(B84:C84)</f>
        <v>0</v>
      </c>
      <c r="E84" s="98">
        <v>1</v>
      </c>
      <c r="F84" s="99">
        <v>17</v>
      </c>
      <c r="G84" s="99">
        <f aca="true" t="shared" si="25" ref="G84:G92">SUM(E84:F84)</f>
        <v>18</v>
      </c>
      <c r="H84" s="98">
        <f>SUM(B84,E84)</f>
        <v>1</v>
      </c>
      <c r="I84" s="99">
        <f>SUM(C84,F84)</f>
        <v>17</v>
      </c>
      <c r="J84" s="99">
        <f aca="true" t="shared" si="26" ref="J84:J92">SUM(H84:I84)</f>
        <v>18</v>
      </c>
    </row>
    <row r="85" spans="1:10" ht="12" customHeight="1">
      <c r="A85" s="85" t="s">
        <v>19</v>
      </c>
      <c r="B85" s="98">
        <v>1</v>
      </c>
      <c r="C85" s="99">
        <v>3</v>
      </c>
      <c r="D85" s="99">
        <f aca="true" t="shared" si="27" ref="D85:D92">SUM(B85:C85)</f>
        <v>4</v>
      </c>
      <c r="E85" s="98">
        <v>0</v>
      </c>
      <c r="F85" s="99">
        <v>61</v>
      </c>
      <c r="G85" s="99">
        <f t="shared" si="25"/>
        <v>61</v>
      </c>
      <c r="H85" s="98">
        <f aca="true" t="shared" si="28" ref="H85:I92">SUM(B85,E85)</f>
        <v>1</v>
      </c>
      <c r="I85" s="99">
        <f t="shared" si="28"/>
        <v>64</v>
      </c>
      <c r="J85" s="99">
        <f t="shared" si="26"/>
        <v>65</v>
      </c>
    </row>
    <row r="86" spans="1:10" ht="12" customHeight="1">
      <c r="A86" s="85" t="s">
        <v>20</v>
      </c>
      <c r="B86" s="98">
        <v>0</v>
      </c>
      <c r="C86" s="99">
        <v>32</v>
      </c>
      <c r="D86" s="99">
        <f t="shared" si="27"/>
        <v>32</v>
      </c>
      <c r="E86" s="98">
        <v>1</v>
      </c>
      <c r="F86" s="99">
        <v>21</v>
      </c>
      <c r="G86" s="99">
        <f t="shared" si="25"/>
        <v>22</v>
      </c>
      <c r="H86" s="98">
        <f t="shared" si="28"/>
        <v>1</v>
      </c>
      <c r="I86" s="99">
        <f t="shared" si="28"/>
        <v>53</v>
      </c>
      <c r="J86" s="99">
        <f t="shared" si="26"/>
        <v>54</v>
      </c>
    </row>
    <row r="87" spans="1:10" ht="12" customHeight="1">
      <c r="A87" s="85" t="s">
        <v>21</v>
      </c>
      <c r="B87" s="100">
        <v>1</v>
      </c>
      <c r="C87" s="99">
        <v>39</v>
      </c>
      <c r="D87" s="99">
        <f t="shared" si="27"/>
        <v>40</v>
      </c>
      <c r="E87" s="98">
        <v>1</v>
      </c>
      <c r="F87" s="99">
        <v>12</v>
      </c>
      <c r="G87" s="99">
        <f t="shared" si="25"/>
        <v>13</v>
      </c>
      <c r="H87" s="98">
        <f t="shared" si="28"/>
        <v>2</v>
      </c>
      <c r="I87" s="99">
        <f t="shared" si="28"/>
        <v>51</v>
      </c>
      <c r="J87" s="99">
        <f t="shared" si="26"/>
        <v>53</v>
      </c>
    </row>
    <row r="88" spans="1:10" ht="12" customHeight="1">
      <c r="A88" s="85" t="s">
        <v>22</v>
      </c>
      <c r="B88" s="100">
        <v>2</v>
      </c>
      <c r="C88" s="99">
        <v>37</v>
      </c>
      <c r="D88" s="99">
        <f t="shared" si="27"/>
        <v>39</v>
      </c>
      <c r="E88" s="98">
        <v>0</v>
      </c>
      <c r="F88" s="99">
        <v>8</v>
      </c>
      <c r="G88" s="99">
        <f t="shared" si="25"/>
        <v>8</v>
      </c>
      <c r="H88" s="98">
        <f t="shared" si="28"/>
        <v>2</v>
      </c>
      <c r="I88" s="99">
        <f t="shared" si="28"/>
        <v>45</v>
      </c>
      <c r="J88" s="99">
        <f t="shared" si="26"/>
        <v>47</v>
      </c>
    </row>
    <row r="89" spans="1:10" ht="12" customHeight="1">
      <c r="A89" s="85" t="s">
        <v>23</v>
      </c>
      <c r="B89" s="100">
        <v>2</v>
      </c>
      <c r="C89" s="99">
        <v>29</v>
      </c>
      <c r="D89" s="99">
        <f t="shared" si="27"/>
        <v>31</v>
      </c>
      <c r="E89" s="98">
        <v>0</v>
      </c>
      <c r="F89" s="99">
        <v>5</v>
      </c>
      <c r="G89" s="99">
        <f t="shared" si="25"/>
        <v>5</v>
      </c>
      <c r="H89" s="98">
        <f t="shared" si="28"/>
        <v>2</v>
      </c>
      <c r="I89" s="99">
        <f t="shared" si="28"/>
        <v>34</v>
      </c>
      <c r="J89" s="99">
        <f t="shared" si="26"/>
        <v>36</v>
      </c>
    </row>
    <row r="90" spans="1:10" ht="12" customHeight="1">
      <c r="A90" s="85" t="s">
        <v>24</v>
      </c>
      <c r="B90" s="100">
        <v>1</v>
      </c>
      <c r="C90" s="99">
        <v>43</v>
      </c>
      <c r="D90" s="99">
        <f t="shared" si="27"/>
        <v>44</v>
      </c>
      <c r="E90" s="98">
        <v>0</v>
      </c>
      <c r="F90" s="99">
        <v>4</v>
      </c>
      <c r="G90" s="99">
        <f t="shared" si="25"/>
        <v>4</v>
      </c>
      <c r="H90" s="98">
        <f t="shared" si="28"/>
        <v>1</v>
      </c>
      <c r="I90" s="99">
        <f t="shared" si="28"/>
        <v>47</v>
      </c>
      <c r="J90" s="99">
        <f t="shared" si="26"/>
        <v>48</v>
      </c>
    </row>
    <row r="91" spans="1:10" ht="12" customHeight="1">
      <c r="A91" s="85" t="s">
        <v>25</v>
      </c>
      <c r="B91" s="100">
        <v>2</v>
      </c>
      <c r="C91" s="99">
        <v>45</v>
      </c>
      <c r="D91" s="99">
        <f t="shared" si="27"/>
        <v>47</v>
      </c>
      <c r="E91" s="98">
        <v>0</v>
      </c>
      <c r="F91" s="99">
        <v>3</v>
      </c>
      <c r="G91" s="99">
        <f t="shared" si="25"/>
        <v>3</v>
      </c>
      <c r="H91" s="98">
        <f t="shared" si="28"/>
        <v>2</v>
      </c>
      <c r="I91" s="99">
        <f t="shared" si="28"/>
        <v>48</v>
      </c>
      <c r="J91" s="99">
        <f t="shared" si="26"/>
        <v>50</v>
      </c>
    </row>
    <row r="92" spans="1:10" ht="12" customHeight="1">
      <c r="A92" s="85" t="s">
        <v>26</v>
      </c>
      <c r="B92" s="100">
        <v>0</v>
      </c>
      <c r="C92" s="99">
        <v>12</v>
      </c>
      <c r="D92" s="101">
        <f t="shared" si="27"/>
        <v>12</v>
      </c>
      <c r="E92" s="98">
        <v>0</v>
      </c>
      <c r="F92" s="99">
        <v>1</v>
      </c>
      <c r="G92" s="101">
        <f t="shared" si="25"/>
        <v>1</v>
      </c>
      <c r="H92" s="98">
        <f t="shared" si="28"/>
        <v>0</v>
      </c>
      <c r="I92" s="99">
        <f t="shared" si="28"/>
        <v>13</v>
      </c>
      <c r="J92" s="101">
        <f t="shared" si="26"/>
        <v>13</v>
      </c>
    </row>
    <row r="93" spans="1:10" ht="12" customHeight="1">
      <c r="A93" s="102" t="s">
        <v>5</v>
      </c>
      <c r="B93" s="103">
        <f>SUM(B84:B92)</f>
        <v>9</v>
      </c>
      <c r="C93" s="104">
        <f aca="true" t="shared" si="29" ref="C93:J93">SUM(C84:C92)</f>
        <v>240</v>
      </c>
      <c r="D93" s="104">
        <f t="shared" si="29"/>
        <v>249</v>
      </c>
      <c r="E93" s="103">
        <f t="shared" si="29"/>
        <v>3</v>
      </c>
      <c r="F93" s="104">
        <f t="shared" si="29"/>
        <v>132</v>
      </c>
      <c r="G93" s="104">
        <f t="shared" si="29"/>
        <v>135</v>
      </c>
      <c r="H93" s="103">
        <f t="shared" si="29"/>
        <v>12</v>
      </c>
      <c r="I93" s="104">
        <f t="shared" si="29"/>
        <v>372</v>
      </c>
      <c r="J93" s="104">
        <f t="shared" si="29"/>
        <v>384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geert</cp:lastModifiedBy>
  <cp:lastPrinted>2013-07-31T13:51:38Z</cp:lastPrinted>
  <dcterms:created xsi:type="dcterms:W3CDTF">1999-11-09T10:39:54Z</dcterms:created>
  <dcterms:modified xsi:type="dcterms:W3CDTF">2018-08-21T21:18:19Z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