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05" activeTab="0"/>
  </bookViews>
  <sheets>
    <sheet name="INHOUD" sheetId="1" r:id="rId1"/>
    <sheet name="17PDKO01" sheetId="2" r:id="rId2"/>
    <sheet name="17PDKO02" sheetId="3" r:id="rId3"/>
    <sheet name="17PDKO03" sheetId="4" r:id="rId4"/>
    <sheet name="17PDKO04" sheetId="5" r:id="rId5"/>
    <sheet name="17PDKO05" sheetId="6" r:id="rId6"/>
    <sheet name="17PDKO06" sheetId="7" r:id="rId7"/>
  </sheets>
  <definedNames>
    <definedName name="_xlnm.Print_Area" localSheetId="1">'17PDKO01'!$A$1:$J$19</definedName>
    <definedName name="_xlnm.Print_Area" localSheetId="3">'17PDKO03'!$A$1:$J$40</definedName>
    <definedName name="_xlnm.Print_Area" localSheetId="5">'17PDKO05'!$A$1:$J$41</definedName>
  </definedNames>
  <calcPr fullCalcOnLoad="1"/>
</workbook>
</file>

<file path=xl/sharedStrings.xml><?xml version="1.0" encoding="utf-8"?>
<sst xmlns="http://schemas.openxmlformats.org/spreadsheetml/2006/main" count="311" uniqueCount="46">
  <si>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</si>
  <si>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</si>
  <si>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</si>
  <si>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</si>
  <si>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</si>
  <si>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</si>
  <si>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</si>
  <si>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</si>
  <si>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</si>
  <si>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</si>
  <si>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</si>
  <si>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</si>
  <si>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</si>
  <si>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</si>
  <si>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</si>
  <si>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</si>
  <si>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</si>
  <si>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</si>
  <si>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</si>
  <si>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</si>
  <si>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</si>
  <si>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</si>
  <si>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</si>
  <si>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</si>
  <si>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</si>
  <si>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</si>
  <si>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</si>
  <si>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</si>
  <si>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</si>
  <si>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</si>
  <si>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</si>
  <si>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</si>
  <si>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</si>
  <si>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</si>
  <si>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</si>
  <si>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2017-2018</t>
  </si>
  <si>
    <t xml:space="preserve">Aantal budgettaire fulltime-equivalenten (inclusief alle vervangingen, TBS+ en Bonus) - januari 2018 </t>
  </si>
  <si>
    <t>Aantal budgettaire fulltime-equivalenten (inclusief alle vervangingen, TBS+ en Bonus) -  januari 2018</t>
  </si>
  <si>
    <t>Aantal personen (inclusief alle vervangingen, TBS+ en Bonus) - januari 2018</t>
  </si>
  <si>
    <t>Aantal personen (inclusief alle vervangingen, TBS+ en Bonus) -  januari 2018</t>
  </si>
  <si>
    <t>17PDKO01</t>
  </si>
  <si>
    <t>17PDKO02</t>
  </si>
  <si>
    <t>17PDKO03</t>
  </si>
  <si>
    <t>17PDKO04</t>
  </si>
  <si>
    <t>17PDKO05</t>
  </si>
  <si>
    <t>17PDKO06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</si>
</sst>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59" applyNumberFormat="1" applyFont="1">
      <alignment/>
      <protection/>
    </xf>
    <xf numFmtId="3" fontId="0" fillId="0" borderId="0" xfId="59" applyNumberFormat="1" applyFont="1">
      <alignment/>
      <protection/>
    </xf>
    <xf numFmtId="3" fontId="3" fillId="0" borderId="0" xfId="59" applyNumberFormat="1" applyFont="1" applyAlignment="1">
      <alignment horizontal="centerContinuous"/>
      <protection/>
    </xf>
    <xf numFmtId="3" fontId="0" fillId="0" borderId="0" xfId="59" applyNumberFormat="1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3" fontId="0" fillId="0" borderId="10" xfId="59" applyNumberFormat="1" applyFont="1" applyBorder="1">
      <alignment/>
      <protection/>
    </xf>
    <xf numFmtId="3" fontId="0" fillId="0" borderId="11" xfId="59" applyNumberFormat="1" applyFont="1" applyBorder="1">
      <alignment/>
      <protection/>
    </xf>
    <xf numFmtId="3" fontId="0" fillId="0" borderId="12" xfId="59" applyNumberFormat="1" applyFont="1" applyBorder="1" applyAlignment="1">
      <alignment horizontal="center"/>
      <protection/>
    </xf>
    <xf numFmtId="3" fontId="0" fillId="0" borderId="12" xfId="59" applyNumberFormat="1" applyFont="1" applyBorder="1">
      <alignment/>
      <protection/>
    </xf>
    <xf numFmtId="3" fontId="0" fillId="0" borderId="13" xfId="59" applyNumberFormat="1" applyFont="1" applyBorder="1">
      <alignment/>
      <protection/>
    </xf>
    <xf numFmtId="3" fontId="0" fillId="0" borderId="14" xfId="59" applyNumberFormat="1" applyFont="1" applyBorder="1" applyAlignment="1">
      <alignment horizontal="center"/>
      <protection/>
    </xf>
    <xf numFmtId="3" fontId="0" fillId="0" borderId="13" xfId="59" applyNumberFormat="1" applyFont="1" applyBorder="1" applyAlignment="1">
      <alignment horizontal="center"/>
      <protection/>
    </xf>
    <xf numFmtId="3" fontId="0" fillId="0" borderId="0" xfId="59" applyNumberFormat="1" applyFont="1" applyBorder="1">
      <alignment/>
      <protection/>
    </xf>
    <xf numFmtId="3" fontId="0" fillId="0" borderId="15" xfId="59" applyNumberFormat="1" applyFont="1" applyBorder="1" applyAlignment="1">
      <alignment horizontal="right"/>
      <protection/>
    </xf>
    <xf numFmtId="3" fontId="0" fillId="0" borderId="0" xfId="59" applyNumberFormat="1" applyFont="1" applyBorder="1" applyAlignment="1">
      <alignment horizontal="right"/>
      <protection/>
    </xf>
    <xf numFmtId="164" fontId="0" fillId="0" borderId="15" xfId="59" applyNumberFormat="1" applyFont="1" applyBorder="1" applyAlignment="1">
      <alignment horizontal="right"/>
      <protection/>
    </xf>
    <xf numFmtId="164" fontId="0" fillId="0" borderId="0" xfId="59" applyNumberFormat="1" applyFont="1">
      <alignment/>
      <protection/>
    </xf>
    <xf numFmtId="164" fontId="0" fillId="0" borderId="15" xfId="59" applyNumberFormat="1" applyFont="1" applyBorder="1">
      <alignment/>
      <protection/>
    </xf>
    <xf numFmtId="164" fontId="0" fillId="0" borderId="0" xfId="59" applyNumberFormat="1" applyFont="1" applyAlignment="1">
      <alignment horizontal="right"/>
      <protection/>
    </xf>
    <xf numFmtId="3" fontId="3" fillId="0" borderId="0" xfId="59" applyNumberFormat="1" applyFont="1" applyAlignment="1">
      <alignment horizontal="right"/>
      <protection/>
    </xf>
    <xf numFmtId="164" fontId="3" fillId="0" borderId="16" xfId="59" applyNumberFormat="1" applyFont="1" applyBorder="1">
      <alignment/>
      <protection/>
    </xf>
    <xf numFmtId="164" fontId="3" fillId="0" borderId="17" xfId="59" applyNumberFormat="1" applyFont="1" applyBorder="1">
      <alignment/>
      <protection/>
    </xf>
    <xf numFmtId="164" fontId="3" fillId="0" borderId="0" xfId="59" applyNumberFormat="1" applyFont="1" applyBorder="1">
      <alignment/>
      <protection/>
    </xf>
    <xf numFmtId="3" fontId="3" fillId="0" borderId="0" xfId="59" applyNumberFormat="1" applyFont="1" applyBorder="1">
      <alignment/>
      <protection/>
    </xf>
    <xf numFmtId="164" fontId="3" fillId="0" borderId="0" xfId="56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3" fontId="0" fillId="0" borderId="0" xfId="56" applyNumberFormat="1" applyFont="1">
      <alignment/>
      <protection/>
    </xf>
    <xf numFmtId="3" fontId="0" fillId="0" borderId="10" xfId="56" applyNumberFormat="1" applyFont="1" applyBorder="1">
      <alignment/>
      <protection/>
    </xf>
    <xf numFmtId="3" fontId="0" fillId="0" borderId="11" xfId="56" applyNumberFormat="1" applyFont="1" applyBorder="1">
      <alignment/>
      <protection/>
    </xf>
    <xf numFmtId="3" fontId="0" fillId="0" borderId="12" xfId="56" applyNumberFormat="1" applyFont="1" applyBorder="1" applyAlignment="1">
      <alignment horizontal="center"/>
      <protection/>
    </xf>
    <xf numFmtId="3" fontId="0" fillId="0" borderId="12" xfId="56" applyNumberFormat="1" applyFont="1" applyBorder="1">
      <alignment/>
      <protection/>
    </xf>
    <xf numFmtId="3" fontId="0" fillId="0" borderId="13" xfId="56" applyNumberFormat="1" applyFont="1" applyBorder="1">
      <alignment/>
      <protection/>
    </xf>
    <xf numFmtId="3" fontId="0" fillId="0" borderId="14" xfId="56" applyNumberFormat="1" applyFont="1" applyBorder="1" applyAlignment="1">
      <alignment horizontal="center"/>
      <protection/>
    </xf>
    <xf numFmtId="3" fontId="0" fillId="0" borderId="13" xfId="56" applyNumberFormat="1" applyFont="1" applyBorder="1" applyAlignment="1">
      <alignment horizontal="center"/>
      <protection/>
    </xf>
    <xf numFmtId="3" fontId="0" fillId="0" borderId="0" xfId="56" applyNumberFormat="1" applyFont="1" applyBorder="1">
      <alignment/>
      <protection/>
    </xf>
    <xf numFmtId="3" fontId="0" fillId="0" borderId="15" xfId="56" applyNumberFormat="1" applyFont="1" applyBorder="1" applyAlignment="1">
      <alignment horizontal="right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0" xfId="56" applyNumberFormat="1" applyFont="1">
      <alignment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0" fontId="0" fillId="0" borderId="0" xfId="56">
      <alignment/>
      <protection/>
    </xf>
    <xf numFmtId="3" fontId="4" fillId="0" borderId="0" xfId="59" applyNumberFormat="1" applyFont="1" applyAlignment="1">
      <alignment horizontal="centerContinuous"/>
      <protection/>
    </xf>
    <xf numFmtId="3" fontId="0" fillId="0" borderId="17" xfId="59" applyNumberFormat="1" applyFont="1" applyBorder="1">
      <alignment/>
      <protection/>
    </xf>
    <xf numFmtId="3" fontId="0" fillId="0" borderId="16" xfId="59" applyNumberFormat="1" applyFont="1" applyBorder="1">
      <alignment/>
      <protection/>
    </xf>
    <xf numFmtId="3" fontId="0" fillId="0" borderId="17" xfId="59" applyNumberFormat="1" applyFont="1" applyBorder="1" applyAlignment="1">
      <alignment horizontal="center"/>
      <protection/>
    </xf>
    <xf numFmtId="3" fontId="0" fillId="0" borderId="18" xfId="59" applyNumberFormat="1" applyFont="1" applyBorder="1" applyAlignment="1">
      <alignment horizontal="center"/>
      <protection/>
    </xf>
    <xf numFmtId="3" fontId="0" fillId="0" borderId="19" xfId="59" applyNumberFormat="1" applyFont="1" applyBorder="1" applyAlignment="1">
      <alignment horizontal="center"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164" fontId="0" fillId="0" borderId="0" xfId="57" applyNumberFormat="1" applyFont="1" applyAlignment="1">
      <alignment horizontal="centerContinuous"/>
      <protection/>
    </xf>
    <xf numFmtId="164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164" fontId="0" fillId="0" borderId="0" xfId="57" applyNumberFormat="1" applyFont="1">
      <alignment/>
      <protection/>
    </xf>
    <xf numFmtId="3" fontId="0" fillId="0" borderId="10" xfId="57" applyNumberFormat="1" applyFont="1" applyBorder="1" applyAlignment="1">
      <alignment horizontal="center"/>
      <protection/>
    </xf>
    <xf numFmtId="164" fontId="0" fillId="0" borderId="20" xfId="57" applyNumberFormat="1" applyFont="1" applyBorder="1" applyAlignment="1">
      <alignment horizontal="centerContinuous"/>
      <protection/>
    </xf>
    <xf numFmtId="164" fontId="0" fillId="0" borderId="10" xfId="57" applyNumberFormat="1" applyFont="1" applyBorder="1" applyAlignment="1">
      <alignment horizontal="centerContinuous"/>
      <protection/>
    </xf>
    <xf numFmtId="3" fontId="0" fillId="0" borderId="13" xfId="57" applyNumberFormat="1" applyFont="1" applyBorder="1" applyAlignment="1">
      <alignment horizontal="left"/>
      <protection/>
    </xf>
    <xf numFmtId="164" fontId="0" fillId="0" borderId="18" xfId="57" applyNumberFormat="1" applyFont="1" applyBorder="1" applyAlignment="1">
      <alignment horizontal="centerContinuous"/>
      <protection/>
    </xf>
    <xf numFmtId="164" fontId="0" fillId="0" borderId="19" xfId="57" applyNumberFormat="1" applyFont="1" applyBorder="1" applyAlignment="1">
      <alignment horizontal="centerContinuous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 applyAlignment="1">
      <alignment horizontal="right"/>
      <protection/>
    </xf>
    <xf numFmtId="164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13" xfId="57" applyNumberFormat="1" applyFont="1" applyBorder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3" fontId="0" fillId="0" borderId="0" xfId="55" applyNumberFormat="1" applyFont="1">
      <alignment/>
      <protection/>
    </xf>
    <xf numFmtId="3" fontId="3" fillId="0" borderId="0" xfId="55" applyNumberFormat="1" applyFont="1" applyAlignment="1">
      <alignment horizontal="centerContinuous"/>
      <protection/>
    </xf>
    <xf numFmtId="3" fontId="0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Continuous"/>
      <protection/>
    </xf>
    <xf numFmtId="3" fontId="4" fillId="0" borderId="0" xfId="55" applyNumberFormat="1" applyFont="1" applyAlignment="1">
      <alignment horizontal="centerContinuous"/>
      <protection/>
    </xf>
    <xf numFmtId="3" fontId="0" fillId="0" borderId="17" xfId="55" applyNumberFormat="1" applyFont="1" applyBorder="1">
      <alignment/>
      <protection/>
    </xf>
    <xf numFmtId="3" fontId="0" fillId="0" borderId="16" xfId="55" applyNumberFormat="1" applyFont="1" applyBorder="1">
      <alignment/>
      <protection/>
    </xf>
    <xf numFmtId="3" fontId="0" fillId="0" borderId="17" xfId="55" applyNumberFormat="1" applyFont="1" applyBorder="1" applyAlignment="1">
      <alignment horizontal="center"/>
      <protection/>
    </xf>
    <xf numFmtId="3" fontId="0" fillId="0" borderId="13" xfId="55" applyNumberFormat="1" applyFont="1" applyBorder="1">
      <alignment/>
      <protection/>
    </xf>
    <xf numFmtId="3" fontId="0" fillId="0" borderId="18" xfId="55" applyNumberFormat="1" applyFont="1" applyBorder="1" applyAlignment="1">
      <alignment horizontal="center"/>
      <protection/>
    </xf>
    <xf numFmtId="3" fontId="0" fillId="0" borderId="19" xfId="55" applyNumberFormat="1" applyFont="1" applyBorder="1" applyAlignment="1">
      <alignment horizontal="center"/>
      <protection/>
    </xf>
    <xf numFmtId="3" fontId="0" fillId="0" borderId="0" xfId="55" applyNumberFormat="1" applyFont="1" applyBorder="1">
      <alignment/>
      <protection/>
    </xf>
    <xf numFmtId="3" fontId="0" fillId="0" borderId="15" xfId="55" applyNumberFormat="1" applyFont="1" applyBorder="1" applyAlignment="1">
      <alignment horizontal="right"/>
      <protection/>
    </xf>
    <xf numFmtId="3" fontId="0" fillId="0" borderId="0" xfId="55" applyNumberFormat="1" applyFont="1" applyBorder="1" applyAlignment="1">
      <alignment horizontal="right"/>
      <protection/>
    </xf>
    <xf numFmtId="164" fontId="0" fillId="0" borderId="15" xfId="55" applyNumberFormat="1" applyFont="1" applyBorder="1">
      <alignment/>
      <protection/>
    </xf>
    <xf numFmtId="164" fontId="0" fillId="0" borderId="0" xfId="55" applyNumberFormat="1" applyFont="1">
      <alignment/>
      <protection/>
    </xf>
    <xf numFmtId="164" fontId="0" fillId="0" borderId="15" xfId="55" applyNumberFormat="1" applyFont="1" applyBorder="1" applyAlignment="1">
      <alignment horizontal="right"/>
      <protection/>
    </xf>
    <xf numFmtId="164" fontId="0" fillId="0" borderId="0" xfId="55" applyNumberFormat="1" applyFon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164" fontId="3" fillId="0" borderId="16" xfId="55" applyNumberFormat="1" applyFont="1" applyBorder="1">
      <alignment/>
      <protection/>
    </xf>
    <xf numFmtId="164" fontId="3" fillId="0" borderId="17" xfId="55" applyNumberFormat="1" applyFont="1" applyBorder="1">
      <alignment/>
      <protection/>
    </xf>
    <xf numFmtId="3" fontId="3" fillId="0" borderId="0" xfId="55" applyNumberFormat="1" applyFont="1">
      <alignment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5">
      <alignment/>
      <protection/>
    </xf>
    <xf numFmtId="0" fontId="0" fillId="0" borderId="0" xfId="58" applyFont="1">
      <alignment/>
      <protection/>
    </xf>
    <xf numFmtId="164" fontId="0" fillId="0" borderId="0" xfId="58" applyNumberFormat="1" applyFont="1" applyAlignment="1">
      <alignment horizontal="centerContinuous"/>
      <protection/>
    </xf>
    <xf numFmtId="164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>
      <alignment/>
      <protection/>
    </xf>
    <xf numFmtId="164" fontId="0" fillId="0" borderId="0" xfId="58" applyNumberFormat="1" applyFont="1">
      <alignment/>
      <protection/>
    </xf>
    <xf numFmtId="3" fontId="0" fillId="0" borderId="10" xfId="58" applyNumberFormat="1" applyFont="1" applyBorder="1" applyAlignment="1">
      <alignment horizontal="center"/>
      <protection/>
    </xf>
    <xf numFmtId="164" fontId="0" fillId="0" borderId="20" xfId="58" applyNumberFormat="1" applyFont="1" applyBorder="1" applyAlignment="1">
      <alignment horizontal="centerContinuous"/>
      <protection/>
    </xf>
    <xf numFmtId="164" fontId="0" fillId="0" borderId="10" xfId="58" applyNumberFormat="1" applyFont="1" applyBorder="1" applyAlignment="1">
      <alignment horizontal="centerContinuous"/>
      <protection/>
    </xf>
    <xf numFmtId="3" fontId="0" fillId="0" borderId="13" xfId="58" applyNumberFormat="1" applyFont="1" applyBorder="1" applyAlignment="1">
      <alignment horizontal="left"/>
      <protection/>
    </xf>
    <xf numFmtId="164" fontId="0" fillId="0" borderId="18" xfId="58" applyNumberFormat="1" applyFont="1" applyBorder="1" applyAlignment="1">
      <alignment horizontal="centerContinuous"/>
      <protection/>
    </xf>
    <xf numFmtId="164" fontId="0" fillId="0" borderId="19" xfId="58" applyNumberFormat="1" applyFont="1" applyBorder="1" applyAlignment="1">
      <alignment horizontal="centerContinuous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>
      <alignment/>
      <protection/>
    </xf>
    <xf numFmtId="164" fontId="0" fillId="0" borderId="13" xfId="58" applyNumberFormat="1" applyFont="1" applyBorder="1">
      <alignment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0" fontId="0" fillId="0" borderId="0" xfId="58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59" applyNumberFormat="1" applyFont="1" applyAlignment="1">
      <alignment horizontal="right" wrapText="1"/>
      <protection/>
    </xf>
    <xf numFmtId="164" fontId="0" fillId="0" borderId="0" xfId="59" applyNumberFormat="1" applyFont="1" applyBorder="1" applyAlignment="1">
      <alignment wrapText="1"/>
      <protection/>
    </xf>
    <xf numFmtId="3" fontId="0" fillId="0" borderId="0" xfId="59" applyNumberFormat="1" applyFont="1" applyAlignment="1">
      <alignment wrapText="1"/>
      <protection/>
    </xf>
    <xf numFmtId="0" fontId="0" fillId="0" borderId="0" xfId="0" applyNumberFormat="1" applyAlignment="1">
      <alignment/>
    </xf>
    <xf numFmtId="164" fontId="0" fillId="0" borderId="21" xfId="57" applyNumberFormat="1" applyFont="1" applyBorder="1">
      <alignment/>
      <protection/>
    </xf>
    <xf numFmtId="164" fontId="0" fillId="0" borderId="22" xfId="57" applyNumberFormat="1" applyFont="1" applyBorder="1">
      <alignment/>
      <protection/>
    </xf>
    <xf numFmtId="164" fontId="0" fillId="0" borderId="0" xfId="57" applyNumberFormat="1" applyFont="1" applyFill="1" applyBorder="1">
      <alignment/>
      <protection/>
    </xf>
    <xf numFmtId="0" fontId="3" fillId="0" borderId="0" xfId="0" applyFont="1" applyAlignment="1">
      <alignment/>
    </xf>
    <xf numFmtId="0" fontId="29" fillId="0" borderId="0" xfId="43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96DKO05" xfId="55"/>
    <cellStyle name="Standaard_96PDKO02" xfId="56"/>
    <cellStyle name="Standaard_96PDKO04" xfId="57"/>
    <cellStyle name="Standaard_96PDKO06" xfId="58"/>
    <cellStyle name="Standaard_p_pevorm_0910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62" sqref="A62"/>
    </sheetView>
  </sheetViews>
  <sheetFormatPr defaultColWidth="9.28125" defaultRowHeight="12.75"/>
  <cols>
    <col min="1" max="16384" width="9.28125" style="1" customWidth="1"/>
  </cols>
  <sheetData>
    <row r="1" ht="15.75">
      <c r="A1" s="124" t="s">
        <v>32</v>
      </c>
    </row>
    <row r="3" spans="1:4" ht="12.75">
      <c r="A3" s="132" t="s">
        <v>34</v>
      </c>
      <c r="B3" s="132"/>
      <c r="C3" s="132"/>
      <c r="D3" s="132"/>
    </row>
    <row r="4" spans="1:3" ht="12.75">
      <c r="A4" s="133" t="s">
        <v>40</v>
      </c>
      <c r="C4" s="1" t="s">
        <v>0</v>
      </c>
    </row>
    <row r="5" spans="1:3" ht="12.75">
      <c r="A5" s="133" t="s">
        <v>41</v>
      </c>
      <c r="C5" s="1" t="s">
        <v>1</v>
      </c>
    </row>
    <row r="7" ht="12.75">
      <c r="A7" s="123" t="s">
        <v>33</v>
      </c>
    </row>
    <row r="8" spans="1:3" ht="12.75">
      <c r="A8" s="133" t="s">
        <v>42</v>
      </c>
      <c r="C8" s="1" t="s">
        <v>2</v>
      </c>
    </row>
    <row r="9" spans="1:3" ht="12.75">
      <c r="A9" s="133" t="s">
        <v>43</v>
      </c>
      <c r="C9" s="1" t="s">
        <v>3</v>
      </c>
    </row>
    <row r="10" spans="1:3" ht="12.75">
      <c r="A10" s="133" t="s">
        <v>44</v>
      </c>
      <c r="C10" s="1" t="s">
        <v>4</v>
      </c>
    </row>
    <row r="11" spans="1:3" ht="12.75">
      <c r="A11" s="133" t="s">
        <v>45</v>
      </c>
      <c r="C11" s="1" t="s">
        <v>5</v>
      </c>
    </row>
  </sheetData>
  <sheetProtection/>
  <mergeCells count="1">
    <mergeCell ref="A3:D3"/>
  </mergeCells>
  <hyperlinks>
    <hyperlink ref="A4" location="'17PDKO01'!A1" display="17PDKO01"/>
    <hyperlink ref="A5" location="'17PDKO02'!A1" display="17PDKO02"/>
    <hyperlink ref="A8" location="'17PDKO03'!A1" display="17PDKO03"/>
    <hyperlink ref="A9" location="'17PDKO04'!A1" display="17PDKO04"/>
    <hyperlink ref="A10" location="'17PDKO05'!A1" display="17PDKO05"/>
    <hyperlink ref="A11" location="'17PDKO06'!A1" display="17PDKO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64" sqref="A64"/>
    </sheetView>
  </sheetViews>
  <sheetFormatPr defaultColWidth="9.28125" defaultRowHeight="12.75"/>
  <cols>
    <col min="1" max="1" width="26.57421875" style="3" customWidth="1"/>
    <col min="2" max="10" width="8.421875" style="3" customWidth="1"/>
    <col min="11" max="16384" width="9.281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36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v>110</v>
      </c>
      <c r="C11" s="18">
        <v>145</v>
      </c>
      <c r="D11" s="18">
        <f>SUM(B11:C11)</f>
        <v>255</v>
      </c>
      <c r="E11" s="19">
        <v>47</v>
      </c>
      <c r="F11" s="18">
        <v>46</v>
      </c>
      <c r="G11" s="18">
        <f>SUM(E11:F11)</f>
        <v>93</v>
      </c>
      <c r="H11" s="19">
        <f>SUM(B11,E11)</f>
        <v>157</v>
      </c>
      <c r="I11" s="18">
        <f>SUM(C11,F11)</f>
        <v>191</v>
      </c>
      <c r="J11" s="18">
        <f>SUM(H11:I11)</f>
        <v>348</v>
      </c>
    </row>
    <row r="12" spans="1:10" ht="12.75">
      <c r="A12" s="3" t="s">
        <v>14</v>
      </c>
      <c r="B12" s="17">
        <v>12</v>
      </c>
      <c r="C12" s="18">
        <v>15</v>
      </c>
      <c r="D12" s="18">
        <f>SUM(B12:C12)</f>
        <v>27</v>
      </c>
      <c r="E12" s="19">
        <v>4</v>
      </c>
      <c r="F12" s="18">
        <v>8</v>
      </c>
      <c r="G12" s="18">
        <f>SUM(E12:F12)</f>
        <v>12</v>
      </c>
      <c r="H12" s="19">
        <f aca="true" t="shared" si="0" ref="H12:I14">SUM(B12,E12)</f>
        <v>16</v>
      </c>
      <c r="I12" s="18">
        <f t="shared" si="0"/>
        <v>23</v>
      </c>
      <c r="J12" s="18">
        <f>SUM(H12:I12)</f>
        <v>39</v>
      </c>
    </row>
    <row r="13" spans="1:10" ht="12.75">
      <c r="A13" s="3" t="s">
        <v>15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v>1229</v>
      </c>
      <c r="C14" s="18">
        <v>1671</v>
      </c>
      <c r="D14" s="18">
        <f>SUM(B14:C14)</f>
        <v>2900</v>
      </c>
      <c r="E14" s="19">
        <v>300</v>
      </c>
      <c r="F14" s="18">
        <v>492</v>
      </c>
      <c r="G14" s="18">
        <f>SUM(E14:F14)</f>
        <v>792</v>
      </c>
      <c r="H14" s="19">
        <f t="shared" si="0"/>
        <v>1529</v>
      </c>
      <c r="I14" s="18">
        <f t="shared" si="0"/>
        <v>2163</v>
      </c>
      <c r="J14" s="18">
        <f>SUM(H14:I14)</f>
        <v>3692</v>
      </c>
    </row>
    <row r="15" spans="1:10" s="2" customFormat="1" ht="12.75">
      <c r="A15" s="21" t="s">
        <v>10</v>
      </c>
      <c r="B15" s="22">
        <f>SUM(B11:B14)</f>
        <v>1351</v>
      </c>
      <c r="C15" s="23">
        <f aca="true" t="shared" si="1" ref="C15:J15">SUM(C11:C14)</f>
        <v>1831</v>
      </c>
      <c r="D15" s="23">
        <f t="shared" si="1"/>
        <v>3182</v>
      </c>
      <c r="E15" s="22">
        <f t="shared" si="1"/>
        <v>351</v>
      </c>
      <c r="F15" s="23">
        <f t="shared" si="1"/>
        <v>546</v>
      </c>
      <c r="G15" s="23">
        <f t="shared" si="1"/>
        <v>897</v>
      </c>
      <c r="H15" s="22">
        <f t="shared" si="1"/>
        <v>1702</v>
      </c>
      <c r="I15" s="23">
        <f t="shared" si="1"/>
        <v>2377</v>
      </c>
      <c r="J15" s="23">
        <f t="shared" si="1"/>
        <v>4079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59" sqref="A59"/>
    </sheetView>
  </sheetViews>
  <sheetFormatPr defaultColWidth="9.28125" defaultRowHeight="12.75"/>
  <cols>
    <col min="1" max="1" width="22.421875" style="47" customWidth="1"/>
    <col min="2" max="16384" width="9.281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37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v>8</v>
      </c>
      <c r="C11" s="43">
        <v>9</v>
      </c>
      <c r="D11" s="43">
        <f>SUM(B11:C11)</f>
        <v>17</v>
      </c>
      <c r="E11" s="42">
        <v>1</v>
      </c>
      <c r="F11" s="43">
        <v>2</v>
      </c>
      <c r="G11" s="43">
        <f>SUM(E11:F11)</f>
        <v>3</v>
      </c>
      <c r="H11" s="42">
        <f>SUM(B11,E11)</f>
        <v>9</v>
      </c>
      <c r="I11" s="43">
        <f>SUM(C11,F11)</f>
        <v>11</v>
      </c>
      <c r="J11" s="43">
        <f>SUM(H11:I11)</f>
        <v>20</v>
      </c>
    </row>
    <row r="12" spans="1:10" s="31" customFormat="1" ht="12.75">
      <c r="A12" s="31" t="s">
        <v>14</v>
      </c>
      <c r="B12" s="42">
        <v>0</v>
      </c>
      <c r="C12" s="43">
        <v>2</v>
      </c>
      <c r="D12" s="43">
        <f>SUM(B12:C12)</f>
        <v>2</v>
      </c>
      <c r="E12" s="42">
        <v>0</v>
      </c>
      <c r="F12" s="43">
        <v>1</v>
      </c>
      <c r="G12" s="43">
        <f>SUM(E12:F12)</f>
        <v>1</v>
      </c>
      <c r="H12" s="42">
        <f aca="true" t="shared" si="0" ref="H12:I14">SUM(B12,E12)</f>
        <v>0</v>
      </c>
      <c r="I12" s="43">
        <f t="shared" si="0"/>
        <v>3</v>
      </c>
      <c r="J12" s="43">
        <f>SUM(H12:I12)</f>
        <v>3</v>
      </c>
    </row>
    <row r="13" spans="1:10" s="31" customFormat="1" ht="12.75">
      <c r="A13" s="31" t="s">
        <v>15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v>28</v>
      </c>
      <c r="C14" s="43">
        <v>106</v>
      </c>
      <c r="D14" s="43">
        <f>SUM(B14:C14)</f>
        <v>134</v>
      </c>
      <c r="E14" s="42">
        <v>15</v>
      </c>
      <c r="F14" s="43">
        <v>33</v>
      </c>
      <c r="G14" s="43">
        <f>SUM(E14:F14)</f>
        <v>48</v>
      </c>
      <c r="H14" s="42">
        <f t="shared" si="0"/>
        <v>43</v>
      </c>
      <c r="I14" s="43">
        <f t="shared" si="0"/>
        <v>139</v>
      </c>
      <c r="J14" s="43">
        <f>SUM(H14:I14)</f>
        <v>182</v>
      </c>
    </row>
    <row r="15" spans="1:10" s="27" customFormat="1" ht="12.75">
      <c r="A15" s="44" t="s">
        <v>10</v>
      </c>
      <c r="B15" s="45">
        <f>SUM(B11:B14)</f>
        <v>36</v>
      </c>
      <c r="C15" s="46">
        <f aca="true" t="shared" si="1" ref="C15:J15">SUM(C11:C14)</f>
        <v>117</v>
      </c>
      <c r="D15" s="46">
        <f t="shared" si="1"/>
        <v>153</v>
      </c>
      <c r="E15" s="45">
        <f t="shared" si="1"/>
        <v>16</v>
      </c>
      <c r="F15" s="46">
        <f t="shared" si="1"/>
        <v>36</v>
      </c>
      <c r="G15" s="46">
        <f t="shared" si="1"/>
        <v>52</v>
      </c>
      <c r="H15" s="45">
        <f t="shared" si="1"/>
        <v>52</v>
      </c>
      <c r="I15" s="46">
        <f t="shared" si="1"/>
        <v>153</v>
      </c>
      <c r="J15" s="46">
        <f t="shared" si="1"/>
        <v>205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57" sqref="A57"/>
    </sheetView>
  </sheetViews>
  <sheetFormatPr defaultColWidth="9.28125" defaultRowHeight="12.75"/>
  <cols>
    <col min="1" max="1" width="25.00390625" style="3" customWidth="1"/>
    <col min="2" max="10" width="8.57421875" style="3" customWidth="1"/>
    <col min="11" max="16" width="7.7109375" style="3" customWidth="1"/>
    <col min="17" max="16384" width="9.281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38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v>128</v>
      </c>
      <c r="C11" s="18">
        <v>184</v>
      </c>
      <c r="D11" s="18">
        <f>SUM(B11:C11)</f>
        <v>312</v>
      </c>
      <c r="E11" s="19">
        <v>85</v>
      </c>
      <c r="F11" s="18">
        <v>81</v>
      </c>
      <c r="G11" s="18">
        <f>SUM(E11:F11)</f>
        <v>166</v>
      </c>
      <c r="H11" s="19">
        <f>SUM(B11,E11)</f>
        <v>213</v>
      </c>
      <c r="I11" s="18">
        <f>SUM(C11,F11)</f>
        <v>265</v>
      </c>
      <c r="J11" s="18">
        <f>SUM(H11:I11)</f>
        <v>478</v>
      </c>
    </row>
    <row r="12" spans="1:10" ht="12.75">
      <c r="A12" s="3" t="s">
        <v>14</v>
      </c>
      <c r="B12" s="19">
        <v>16</v>
      </c>
      <c r="C12" s="18">
        <v>21</v>
      </c>
      <c r="D12" s="18">
        <f>SUM(B12:C12)</f>
        <v>37</v>
      </c>
      <c r="E12" s="19">
        <v>8</v>
      </c>
      <c r="F12" s="18">
        <v>14</v>
      </c>
      <c r="G12" s="18">
        <f>SUM(E12:F12)</f>
        <v>22</v>
      </c>
      <c r="H12" s="19">
        <f aca="true" t="shared" si="0" ref="H12:I14">SUM(B12,E12)</f>
        <v>24</v>
      </c>
      <c r="I12" s="18">
        <f t="shared" si="0"/>
        <v>35</v>
      </c>
      <c r="J12" s="18">
        <f>SUM(H12:I12)</f>
        <v>59</v>
      </c>
    </row>
    <row r="13" spans="1:10" ht="12.75">
      <c r="A13" s="3" t="s">
        <v>15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v>1442</v>
      </c>
      <c r="C14" s="18">
        <v>2090</v>
      </c>
      <c r="D14" s="18">
        <f>SUM(B14:C14)</f>
        <v>3532</v>
      </c>
      <c r="E14" s="19">
        <v>531</v>
      </c>
      <c r="F14" s="18">
        <v>844</v>
      </c>
      <c r="G14" s="18">
        <f>SUM(E14:F14)</f>
        <v>1375</v>
      </c>
      <c r="H14" s="19">
        <f t="shared" si="0"/>
        <v>1973</v>
      </c>
      <c r="I14" s="18">
        <f t="shared" si="0"/>
        <v>2934</v>
      </c>
      <c r="J14" s="18">
        <f>SUM(H14:I14)</f>
        <v>4907</v>
      </c>
    </row>
    <row r="15" spans="1:10" s="2" customFormat="1" ht="12.75">
      <c r="A15" s="21" t="s">
        <v>10</v>
      </c>
      <c r="B15" s="22">
        <f>SUM(B11:B14)</f>
        <v>1586</v>
      </c>
      <c r="C15" s="23">
        <f aca="true" t="shared" si="1" ref="C15:J15">SUM(C11:C14)</f>
        <v>2295</v>
      </c>
      <c r="D15" s="23">
        <f t="shared" si="1"/>
        <v>3881</v>
      </c>
      <c r="E15" s="22">
        <f t="shared" si="1"/>
        <v>624</v>
      </c>
      <c r="F15" s="23">
        <f t="shared" si="1"/>
        <v>939</v>
      </c>
      <c r="G15" s="23">
        <f t="shared" si="1"/>
        <v>1563</v>
      </c>
      <c r="H15" s="22">
        <f t="shared" si="1"/>
        <v>2210</v>
      </c>
      <c r="I15" s="23">
        <f t="shared" si="1"/>
        <v>3234</v>
      </c>
      <c r="J15" s="23">
        <f t="shared" si="1"/>
        <v>5444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'17PDKO04'!B13+'17PDKO04'!B29+'17PDKO04'!B45</f>
        <v>0</v>
      </c>
      <c r="C30" s="61">
        <f>'17PDKO04'!C13+'17PDKO04'!C29+'17PDKO04'!C45</f>
        <v>0</v>
      </c>
      <c r="D30" s="61">
        <f>'17PDKO04'!D13+'17PDKO04'!D29+'17PDKO04'!D45</f>
        <v>0</v>
      </c>
      <c r="E30" s="71">
        <f>'17PDKO04'!E13+'17PDKO04'!E29+'17PDKO04'!E45</f>
        <v>32</v>
      </c>
      <c r="F30" s="61">
        <f>'17PDKO04'!F13+'17PDKO04'!F29+'17PDKO04'!F45</f>
        <v>56</v>
      </c>
      <c r="G30" s="61">
        <f>'17PDKO04'!G13+'17PDKO04'!G29+'17PDKO04'!G45</f>
        <v>88</v>
      </c>
      <c r="H30" s="71">
        <f>'17PDKO04'!H13+'17PDKO04'!H29+'17PDKO04'!H45</f>
        <v>32</v>
      </c>
      <c r="I30" s="61">
        <f>'17PDKO04'!I13+'17PDKO04'!I29+'17PDKO04'!I45</f>
        <v>56</v>
      </c>
      <c r="J30" s="61">
        <f>'17PDKO04'!J13+'17PDKO04'!J29+'17PDKO04'!J45</f>
        <v>88</v>
      </c>
    </row>
    <row r="31" spans="1:10" ht="12.75">
      <c r="A31" s="60" t="s">
        <v>23</v>
      </c>
      <c r="B31" s="71">
        <f>'17PDKO04'!B14+'17PDKO04'!B30+'17PDKO04'!B46</f>
        <v>12</v>
      </c>
      <c r="C31" s="61">
        <f>'17PDKO04'!C14+'17PDKO04'!C30+'17PDKO04'!C46</f>
        <v>31</v>
      </c>
      <c r="D31" s="61">
        <f>'17PDKO04'!D14+'17PDKO04'!D30+'17PDKO04'!D46</f>
        <v>43</v>
      </c>
      <c r="E31" s="71">
        <f>'17PDKO04'!E14+'17PDKO04'!E30+'17PDKO04'!E46</f>
        <v>188</v>
      </c>
      <c r="F31" s="61">
        <f>'17PDKO04'!F14+'17PDKO04'!F30+'17PDKO04'!F46</f>
        <v>308</v>
      </c>
      <c r="G31" s="61">
        <f>'17PDKO04'!G14+'17PDKO04'!G30+'17PDKO04'!G46</f>
        <v>496</v>
      </c>
      <c r="H31" s="71">
        <f>'17PDKO04'!H14+'17PDKO04'!H30+'17PDKO04'!H46</f>
        <v>200</v>
      </c>
      <c r="I31" s="61">
        <f>'17PDKO04'!I14+'17PDKO04'!I30+'17PDKO04'!I46</f>
        <v>339</v>
      </c>
      <c r="J31" s="61">
        <f>'17PDKO04'!J14+'17PDKO04'!J30+'17PDKO04'!J46</f>
        <v>539</v>
      </c>
    </row>
    <row r="32" spans="1:10" ht="12.75">
      <c r="A32" s="60" t="s">
        <v>24</v>
      </c>
      <c r="B32" s="71">
        <f>'17PDKO04'!B15+'17PDKO04'!B31+'17PDKO04'!B47</f>
        <v>73</v>
      </c>
      <c r="C32" s="61">
        <f>'17PDKO04'!C15+'17PDKO04'!C31+'17PDKO04'!C47</f>
        <v>168</v>
      </c>
      <c r="D32" s="61">
        <f>'17PDKO04'!D15+'17PDKO04'!D31+'17PDKO04'!D47</f>
        <v>241</v>
      </c>
      <c r="E32" s="71">
        <f>'17PDKO04'!E15+'17PDKO04'!E31+'17PDKO04'!E47</f>
        <v>147</v>
      </c>
      <c r="F32" s="61">
        <f>'17PDKO04'!F15+'17PDKO04'!F31+'17PDKO04'!F47</f>
        <v>227</v>
      </c>
      <c r="G32" s="61">
        <f>'17PDKO04'!G15+'17PDKO04'!G31+'17PDKO04'!G47</f>
        <v>374</v>
      </c>
      <c r="H32" s="71">
        <f>'17PDKO04'!H15+'17PDKO04'!H31+'17PDKO04'!H47</f>
        <v>220</v>
      </c>
      <c r="I32" s="61">
        <f>'17PDKO04'!I15+'17PDKO04'!I31+'17PDKO04'!I47</f>
        <v>395</v>
      </c>
      <c r="J32" s="61">
        <f>'17PDKO04'!J15+'17PDKO04'!J31+'17PDKO04'!J47</f>
        <v>615</v>
      </c>
    </row>
    <row r="33" spans="1:10" ht="12.75">
      <c r="A33" s="60" t="s">
        <v>25</v>
      </c>
      <c r="B33" s="71">
        <f>'17PDKO04'!B16+'17PDKO04'!B32+'17PDKO04'!B48</f>
        <v>207</v>
      </c>
      <c r="C33" s="61">
        <f>'17PDKO04'!C16+'17PDKO04'!C32+'17PDKO04'!C48</f>
        <v>314</v>
      </c>
      <c r="D33" s="61">
        <f>'17PDKO04'!D16+'17PDKO04'!D32+'17PDKO04'!D48</f>
        <v>521</v>
      </c>
      <c r="E33" s="71">
        <f>'17PDKO04'!E16+'17PDKO04'!E32+'17PDKO04'!E48</f>
        <v>89</v>
      </c>
      <c r="F33" s="61">
        <f>'17PDKO04'!F16+'17PDKO04'!F32+'17PDKO04'!F48</f>
        <v>135</v>
      </c>
      <c r="G33" s="61">
        <f>'17PDKO04'!G16+'17PDKO04'!G32+'17PDKO04'!G48</f>
        <v>224</v>
      </c>
      <c r="H33" s="71">
        <f>'17PDKO04'!H16+'17PDKO04'!H32+'17PDKO04'!H48</f>
        <v>296</v>
      </c>
      <c r="I33" s="61">
        <f>'17PDKO04'!I16+'17PDKO04'!I32+'17PDKO04'!I48</f>
        <v>449</v>
      </c>
      <c r="J33" s="61">
        <f>'17PDKO04'!J16+'17PDKO04'!J32+'17PDKO04'!J48</f>
        <v>745</v>
      </c>
    </row>
    <row r="34" spans="1:10" ht="12.75">
      <c r="A34" s="60" t="s">
        <v>26</v>
      </c>
      <c r="B34" s="71">
        <f>'17PDKO04'!B17+'17PDKO04'!B33+'17PDKO04'!B49</f>
        <v>221</v>
      </c>
      <c r="C34" s="61">
        <f>'17PDKO04'!C17+'17PDKO04'!C33+'17PDKO04'!C49</f>
        <v>378</v>
      </c>
      <c r="D34" s="61">
        <f>'17PDKO04'!D17+'17PDKO04'!D33+'17PDKO04'!D49</f>
        <v>599</v>
      </c>
      <c r="E34" s="71">
        <f>'17PDKO04'!E17+'17PDKO04'!E33+'17PDKO04'!E49</f>
        <v>54</v>
      </c>
      <c r="F34" s="61">
        <f>'17PDKO04'!F17+'17PDKO04'!F33+'17PDKO04'!F49</f>
        <v>67</v>
      </c>
      <c r="G34" s="61">
        <f>'17PDKO04'!G17+'17PDKO04'!G33+'17PDKO04'!G49</f>
        <v>121</v>
      </c>
      <c r="H34" s="71">
        <f>'17PDKO04'!H17+'17PDKO04'!H33+'17PDKO04'!H49</f>
        <v>275</v>
      </c>
      <c r="I34" s="61">
        <f>'17PDKO04'!I17+'17PDKO04'!I33+'17PDKO04'!I49</f>
        <v>445</v>
      </c>
      <c r="J34" s="61">
        <f>'17PDKO04'!J17+'17PDKO04'!J33+'17PDKO04'!J49</f>
        <v>720</v>
      </c>
    </row>
    <row r="35" spans="1:10" ht="12.75">
      <c r="A35" s="60" t="s">
        <v>27</v>
      </c>
      <c r="B35" s="71">
        <f>'17PDKO04'!B18+'17PDKO04'!B34+'17PDKO04'!B50</f>
        <v>236</v>
      </c>
      <c r="C35" s="61">
        <f>'17PDKO04'!C18+'17PDKO04'!C34+'17PDKO04'!C50</f>
        <v>355</v>
      </c>
      <c r="D35" s="61">
        <f>'17PDKO04'!D18+'17PDKO04'!D34+'17PDKO04'!D50</f>
        <v>591</v>
      </c>
      <c r="E35" s="71">
        <f>'17PDKO04'!E18+'17PDKO04'!E34+'17PDKO04'!E50</f>
        <v>36</v>
      </c>
      <c r="F35" s="61">
        <f>'17PDKO04'!F18+'17PDKO04'!F34+'17PDKO04'!F50</f>
        <v>65</v>
      </c>
      <c r="G35" s="61">
        <f>'17PDKO04'!G18+'17PDKO04'!G34+'17PDKO04'!G50</f>
        <v>101</v>
      </c>
      <c r="H35" s="71">
        <f>'17PDKO04'!H18+'17PDKO04'!H34+'17PDKO04'!H50</f>
        <v>272</v>
      </c>
      <c r="I35" s="61">
        <f>'17PDKO04'!I18+'17PDKO04'!I34+'17PDKO04'!I50</f>
        <v>420</v>
      </c>
      <c r="J35" s="61">
        <f>'17PDKO04'!J18+'17PDKO04'!J34+'17PDKO04'!J50</f>
        <v>692</v>
      </c>
    </row>
    <row r="36" spans="1:10" ht="12.75">
      <c r="A36" s="60" t="s">
        <v>28</v>
      </c>
      <c r="B36" s="71">
        <f>'17PDKO04'!B19+'17PDKO04'!B35+'17PDKO04'!B51</f>
        <v>319</v>
      </c>
      <c r="C36" s="61">
        <f>'17PDKO04'!C19+'17PDKO04'!C35+'17PDKO04'!C51</f>
        <v>438</v>
      </c>
      <c r="D36" s="61">
        <f>'17PDKO04'!D19+'17PDKO04'!D35+'17PDKO04'!D51</f>
        <v>757</v>
      </c>
      <c r="E36" s="71">
        <f>'17PDKO04'!E19+'17PDKO04'!E35+'17PDKO04'!E51</f>
        <v>30</v>
      </c>
      <c r="F36" s="61">
        <f>'17PDKO04'!F19+'17PDKO04'!F35+'17PDKO04'!F51</f>
        <v>47</v>
      </c>
      <c r="G36" s="61">
        <f>'17PDKO04'!G19+'17PDKO04'!G35+'17PDKO04'!G51</f>
        <v>77</v>
      </c>
      <c r="H36" s="71">
        <f>'17PDKO04'!H19+'17PDKO04'!H35+'17PDKO04'!H51</f>
        <v>349</v>
      </c>
      <c r="I36" s="61">
        <f>'17PDKO04'!I19+'17PDKO04'!I35+'17PDKO04'!I51</f>
        <v>485</v>
      </c>
      <c r="J36" s="61">
        <f>'17PDKO04'!J19+'17PDKO04'!J35+'17PDKO04'!J51</f>
        <v>834</v>
      </c>
    </row>
    <row r="37" spans="1:10" ht="12.75">
      <c r="A37" s="60" t="s">
        <v>29</v>
      </c>
      <c r="B37" s="71">
        <f>'17PDKO04'!B20+'17PDKO04'!B36+'17PDKO04'!B52</f>
        <v>302</v>
      </c>
      <c r="C37" s="61">
        <f>'17PDKO04'!C20+'17PDKO04'!C36+'17PDKO04'!C52</f>
        <v>414</v>
      </c>
      <c r="D37" s="61">
        <f>'17PDKO04'!D20+'17PDKO04'!D36+'17PDKO04'!D52</f>
        <v>716</v>
      </c>
      <c r="E37" s="71">
        <f>'17PDKO04'!E20+'17PDKO04'!E36+'17PDKO04'!E52</f>
        <v>24</v>
      </c>
      <c r="F37" s="61">
        <f>'17PDKO04'!F20+'17PDKO04'!F36+'17PDKO04'!F52</f>
        <v>22</v>
      </c>
      <c r="G37" s="61">
        <f>'17PDKO04'!G20+'17PDKO04'!G36+'17PDKO04'!G52</f>
        <v>46</v>
      </c>
      <c r="H37" s="71">
        <f>'17PDKO04'!H20+'17PDKO04'!H36+'17PDKO04'!H52</f>
        <v>326</v>
      </c>
      <c r="I37" s="61">
        <f>'17PDKO04'!I20+'17PDKO04'!I36+'17PDKO04'!I52</f>
        <v>436</v>
      </c>
      <c r="J37" s="61">
        <f>'17PDKO04'!J20+'17PDKO04'!J36+'17PDKO04'!J52</f>
        <v>762</v>
      </c>
    </row>
    <row r="38" spans="1:10" ht="12.75">
      <c r="A38" s="60" t="s">
        <v>30</v>
      </c>
      <c r="B38" s="71">
        <f>'17PDKO04'!B21+'17PDKO04'!B37+'17PDKO04'!B53</f>
        <v>216</v>
      </c>
      <c r="C38" s="61">
        <f>'17PDKO04'!C21+'17PDKO04'!C37+'17PDKO04'!C53</f>
        <v>197</v>
      </c>
      <c r="D38" s="72">
        <f>'17PDKO04'!D21+'17PDKO04'!D37+'17PDKO04'!D53</f>
        <v>413</v>
      </c>
      <c r="E38" s="71">
        <f>'17PDKO04'!E21+'17PDKO04'!E37+'17PDKO04'!E53</f>
        <v>24</v>
      </c>
      <c r="F38" s="61">
        <f>'17PDKO04'!F21+'17PDKO04'!F37+'17PDKO04'!F53</f>
        <v>12</v>
      </c>
      <c r="G38" s="72">
        <f>'17PDKO04'!G21+'17PDKO04'!G37+'17PDKO04'!G53</f>
        <v>36</v>
      </c>
      <c r="H38" s="71">
        <f>'17PDKO04'!H21+'17PDKO04'!H37+'17PDKO04'!H53</f>
        <v>240</v>
      </c>
      <c r="I38" s="61">
        <f>'17PDKO04'!I21+'17PDKO04'!I37+'17PDKO04'!I53</f>
        <v>209</v>
      </c>
      <c r="J38" s="72">
        <f>'17PDKO04'!J21+'17PDKO04'!J37+'17PDKO04'!J53</f>
        <v>449</v>
      </c>
    </row>
    <row r="39" spans="1:10" ht="12.75">
      <c r="A39" s="73" t="s">
        <v>10</v>
      </c>
      <c r="B39" s="74">
        <f>'17PDKO04'!B22+'17PDKO04'!B38+'17PDKO04'!B54</f>
        <v>1586</v>
      </c>
      <c r="C39" s="75">
        <f>'17PDKO04'!C22+'17PDKO04'!C38+'17PDKO04'!C54</f>
        <v>2295</v>
      </c>
      <c r="D39" s="75">
        <f>'17PDKO04'!D22+'17PDKO04'!D38+'17PDKO04'!D54</f>
        <v>3881</v>
      </c>
      <c r="E39" s="74">
        <f>'17PDKO04'!E22+'17PDKO04'!E38+'17PDKO04'!E54</f>
        <v>624</v>
      </c>
      <c r="F39" s="75">
        <f>'17PDKO04'!F22+'17PDKO04'!F38+'17PDKO04'!F54</f>
        <v>939</v>
      </c>
      <c r="G39" s="75">
        <f>'17PDKO04'!G22+'17PDKO04'!G38+'17PDKO04'!G54</f>
        <v>1563</v>
      </c>
      <c r="H39" s="74">
        <f>'17PDKO04'!H22+'17PDKO04'!H38+'17PDKO04'!H54</f>
        <v>2210</v>
      </c>
      <c r="I39" s="75">
        <f>'17PDKO04'!I22+'17PDKO04'!I38+'17PDKO04'!I54</f>
        <v>3234</v>
      </c>
      <c r="J39" s="75">
        <f>'17PDKO04'!J22+'17PDKO04'!J38+'17PDKO04'!J54</f>
        <v>5444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9" sqref="A69"/>
    </sheetView>
  </sheetViews>
  <sheetFormatPr defaultColWidth="9.28125" defaultRowHeight="12.75"/>
  <cols>
    <col min="1" max="1" width="31.57421875" style="76" customWidth="1"/>
    <col min="2" max="16384" width="9.281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v>0</v>
      </c>
      <c r="C13" s="61">
        <v>0</v>
      </c>
      <c r="D13" s="129">
        <f>SUM(B13:C13)</f>
        <v>0</v>
      </c>
      <c r="E13" s="128">
        <v>6</v>
      </c>
      <c r="F13" s="131">
        <v>7</v>
      </c>
      <c r="G13" s="61">
        <f aca="true" t="shared" si="0" ref="G13:G21">SUM(E13:F13)</f>
        <v>13</v>
      </c>
      <c r="H13" s="71">
        <f>SUM(B13,E13)</f>
        <v>6</v>
      </c>
      <c r="I13" s="61">
        <f>SUM(C13,F13)</f>
        <v>7</v>
      </c>
      <c r="J13" s="61">
        <f aca="true" t="shared" si="1" ref="J13:J21">SUM(H13:I13)</f>
        <v>13</v>
      </c>
    </row>
    <row r="14" spans="1:10" ht="12.75">
      <c r="A14" s="60" t="s">
        <v>23</v>
      </c>
      <c r="B14" s="71">
        <v>3</v>
      </c>
      <c r="C14" s="61">
        <v>4</v>
      </c>
      <c r="D14" s="129">
        <f aca="true" t="shared" si="2" ref="D14:D21">SUM(B14:C14)</f>
        <v>7</v>
      </c>
      <c r="E14" s="128">
        <v>20</v>
      </c>
      <c r="F14" s="131">
        <v>26</v>
      </c>
      <c r="G14" s="61">
        <f t="shared" si="0"/>
        <v>46</v>
      </c>
      <c r="H14" s="71">
        <f aca="true" t="shared" si="3" ref="H14:I21">SUM(B14,E14)</f>
        <v>23</v>
      </c>
      <c r="I14" s="61">
        <f t="shared" si="3"/>
        <v>30</v>
      </c>
      <c r="J14" s="61">
        <f t="shared" si="1"/>
        <v>53</v>
      </c>
    </row>
    <row r="15" spans="1:10" ht="12.75">
      <c r="A15" s="60" t="s">
        <v>24</v>
      </c>
      <c r="B15" s="71">
        <v>11</v>
      </c>
      <c r="C15" s="61">
        <v>18</v>
      </c>
      <c r="D15" s="129">
        <f t="shared" si="2"/>
        <v>29</v>
      </c>
      <c r="E15" s="128">
        <v>18</v>
      </c>
      <c r="F15" s="128">
        <v>20</v>
      </c>
      <c r="G15" s="61">
        <f t="shared" si="0"/>
        <v>38</v>
      </c>
      <c r="H15" s="71">
        <f t="shared" si="3"/>
        <v>29</v>
      </c>
      <c r="I15" s="61">
        <f t="shared" si="3"/>
        <v>38</v>
      </c>
      <c r="J15" s="61">
        <f t="shared" si="1"/>
        <v>67</v>
      </c>
    </row>
    <row r="16" spans="1:10" ht="12.75">
      <c r="A16" s="60" t="s">
        <v>25</v>
      </c>
      <c r="B16" s="69">
        <v>18</v>
      </c>
      <c r="C16" s="61">
        <v>31</v>
      </c>
      <c r="D16" s="129">
        <f t="shared" si="2"/>
        <v>49</v>
      </c>
      <c r="E16" s="128">
        <v>12</v>
      </c>
      <c r="F16" s="128">
        <v>8</v>
      </c>
      <c r="G16" s="61">
        <f t="shared" si="0"/>
        <v>20</v>
      </c>
      <c r="H16" s="71">
        <f t="shared" si="3"/>
        <v>30</v>
      </c>
      <c r="I16" s="61">
        <f t="shared" si="3"/>
        <v>39</v>
      </c>
      <c r="J16" s="61">
        <f t="shared" si="1"/>
        <v>69</v>
      </c>
    </row>
    <row r="17" spans="1:10" ht="12.75">
      <c r="A17" s="60" t="s">
        <v>26</v>
      </c>
      <c r="B17" s="69">
        <v>19</v>
      </c>
      <c r="C17" s="61">
        <v>27</v>
      </c>
      <c r="D17" s="129">
        <f t="shared" si="2"/>
        <v>46</v>
      </c>
      <c r="E17" s="128">
        <v>8</v>
      </c>
      <c r="F17" s="128">
        <v>5</v>
      </c>
      <c r="G17" s="61">
        <f t="shared" si="0"/>
        <v>13</v>
      </c>
      <c r="H17" s="71">
        <f t="shared" si="3"/>
        <v>27</v>
      </c>
      <c r="I17" s="61">
        <f t="shared" si="3"/>
        <v>32</v>
      </c>
      <c r="J17" s="61">
        <f t="shared" si="1"/>
        <v>59</v>
      </c>
    </row>
    <row r="18" spans="1:10" ht="12.75">
      <c r="A18" s="60" t="s">
        <v>27</v>
      </c>
      <c r="B18" s="69">
        <v>11</v>
      </c>
      <c r="C18" s="61">
        <v>22</v>
      </c>
      <c r="D18" s="129">
        <f t="shared" si="2"/>
        <v>33</v>
      </c>
      <c r="E18" s="128">
        <v>7</v>
      </c>
      <c r="F18" s="128">
        <v>6</v>
      </c>
      <c r="G18" s="61">
        <f t="shared" si="0"/>
        <v>13</v>
      </c>
      <c r="H18" s="71">
        <f t="shared" si="3"/>
        <v>18</v>
      </c>
      <c r="I18" s="61">
        <f t="shared" si="3"/>
        <v>28</v>
      </c>
      <c r="J18" s="61">
        <f t="shared" si="1"/>
        <v>46</v>
      </c>
    </row>
    <row r="19" spans="1:10" ht="12.75">
      <c r="A19" s="60" t="s">
        <v>28</v>
      </c>
      <c r="B19" s="69">
        <v>19</v>
      </c>
      <c r="C19" s="61">
        <v>27</v>
      </c>
      <c r="D19" s="129">
        <f t="shared" si="2"/>
        <v>46</v>
      </c>
      <c r="E19" s="128">
        <v>4</v>
      </c>
      <c r="F19" s="128">
        <v>3</v>
      </c>
      <c r="G19" s="61">
        <f t="shared" si="0"/>
        <v>7</v>
      </c>
      <c r="H19" s="71">
        <f t="shared" si="3"/>
        <v>23</v>
      </c>
      <c r="I19" s="61">
        <f t="shared" si="3"/>
        <v>30</v>
      </c>
      <c r="J19" s="61">
        <f t="shared" si="1"/>
        <v>53</v>
      </c>
    </row>
    <row r="20" spans="1:10" ht="12.75">
      <c r="A20" s="60" t="s">
        <v>29</v>
      </c>
      <c r="B20" s="69">
        <v>21</v>
      </c>
      <c r="C20" s="61">
        <v>32</v>
      </c>
      <c r="D20" s="129">
        <f t="shared" si="2"/>
        <v>53</v>
      </c>
      <c r="E20" s="128">
        <v>5</v>
      </c>
      <c r="F20" s="128">
        <v>1</v>
      </c>
      <c r="G20" s="61">
        <f t="shared" si="0"/>
        <v>6</v>
      </c>
      <c r="H20" s="71">
        <f t="shared" si="3"/>
        <v>26</v>
      </c>
      <c r="I20" s="61">
        <f t="shared" si="3"/>
        <v>33</v>
      </c>
      <c r="J20" s="61">
        <f t="shared" si="1"/>
        <v>59</v>
      </c>
    </row>
    <row r="21" spans="1:10" ht="12.75">
      <c r="A21" s="60" t="s">
        <v>30</v>
      </c>
      <c r="B21" s="69">
        <v>26</v>
      </c>
      <c r="C21" s="61">
        <v>23</v>
      </c>
      <c r="D21" s="130">
        <f t="shared" si="2"/>
        <v>49</v>
      </c>
      <c r="E21" s="128">
        <v>5</v>
      </c>
      <c r="F21" s="128">
        <v>5</v>
      </c>
      <c r="G21" s="72">
        <f t="shared" si="0"/>
        <v>10</v>
      </c>
      <c r="H21" s="71">
        <f t="shared" si="3"/>
        <v>31</v>
      </c>
      <c r="I21" s="61">
        <f t="shared" si="3"/>
        <v>28</v>
      </c>
      <c r="J21" s="72">
        <f t="shared" si="1"/>
        <v>59</v>
      </c>
    </row>
    <row r="22" spans="1:10" ht="12.75">
      <c r="A22" s="73" t="s">
        <v>10</v>
      </c>
      <c r="B22" s="74">
        <f>SUM(B13:B21)</f>
        <v>128</v>
      </c>
      <c r="C22" s="75">
        <f aca="true" t="shared" si="4" ref="C22:J22">SUM(C13:C21)</f>
        <v>184</v>
      </c>
      <c r="D22" s="75">
        <f t="shared" si="4"/>
        <v>312</v>
      </c>
      <c r="E22" s="74">
        <f t="shared" si="4"/>
        <v>85</v>
      </c>
      <c r="F22" s="75">
        <f t="shared" si="4"/>
        <v>81</v>
      </c>
      <c r="G22" s="75">
        <f t="shared" si="4"/>
        <v>166</v>
      </c>
      <c r="H22" s="74">
        <f t="shared" si="4"/>
        <v>213</v>
      </c>
      <c r="I22" s="75">
        <f t="shared" si="4"/>
        <v>265</v>
      </c>
      <c r="J22" s="75">
        <f t="shared" si="4"/>
        <v>478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1</v>
      </c>
      <c r="G29" s="61">
        <f aca="true" t="shared" si="5" ref="G29:G37">SUM(E29:F29)</f>
        <v>1</v>
      </c>
      <c r="H29" s="71">
        <f>SUM(B29,E29)</f>
        <v>0</v>
      </c>
      <c r="I29" s="61">
        <f>SUM(C29,F29)</f>
        <v>1</v>
      </c>
      <c r="J29" s="61">
        <f aca="true" t="shared" si="6" ref="J29:J37">SUM(H29:I29)</f>
        <v>1</v>
      </c>
    </row>
    <row r="30" spans="1:10" ht="12.75">
      <c r="A30" s="60" t="s">
        <v>23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1</v>
      </c>
      <c r="F30" s="61">
        <v>1</v>
      </c>
      <c r="G30" s="61">
        <f t="shared" si="5"/>
        <v>2</v>
      </c>
      <c r="H30" s="71">
        <f aca="true" t="shared" si="8" ref="H30:I37">SUM(B30,E30)</f>
        <v>1</v>
      </c>
      <c r="I30" s="61">
        <f t="shared" si="8"/>
        <v>1</v>
      </c>
      <c r="J30" s="61">
        <f t="shared" si="6"/>
        <v>2</v>
      </c>
    </row>
    <row r="31" spans="1:10" ht="12.75">
      <c r="A31" s="60" t="s">
        <v>24</v>
      </c>
      <c r="B31" s="71">
        <v>0</v>
      </c>
      <c r="C31" s="61">
        <v>0</v>
      </c>
      <c r="D31" s="61">
        <f t="shared" si="7"/>
        <v>0</v>
      </c>
      <c r="E31" s="71">
        <v>3</v>
      </c>
      <c r="F31" s="61">
        <v>6</v>
      </c>
      <c r="G31" s="61">
        <f t="shared" si="5"/>
        <v>9</v>
      </c>
      <c r="H31" s="71">
        <f t="shared" si="8"/>
        <v>3</v>
      </c>
      <c r="I31" s="61">
        <f t="shared" si="8"/>
        <v>6</v>
      </c>
      <c r="J31" s="61">
        <f t="shared" si="6"/>
        <v>9</v>
      </c>
    </row>
    <row r="32" spans="1:10" ht="12.75">
      <c r="A32" s="60" t="s">
        <v>25</v>
      </c>
      <c r="B32" s="69">
        <v>0</v>
      </c>
      <c r="C32" s="61">
        <v>1</v>
      </c>
      <c r="D32" s="61">
        <f t="shared" si="7"/>
        <v>1</v>
      </c>
      <c r="E32" s="71">
        <v>0</v>
      </c>
      <c r="F32" s="61">
        <v>2</v>
      </c>
      <c r="G32" s="61">
        <f t="shared" si="5"/>
        <v>2</v>
      </c>
      <c r="H32" s="71">
        <f t="shared" si="8"/>
        <v>0</v>
      </c>
      <c r="I32" s="61">
        <f t="shared" si="8"/>
        <v>3</v>
      </c>
      <c r="J32" s="61">
        <f t="shared" si="6"/>
        <v>3</v>
      </c>
    </row>
    <row r="33" spans="1:10" ht="12.75">
      <c r="A33" s="60" t="s">
        <v>26</v>
      </c>
      <c r="B33" s="69">
        <v>0</v>
      </c>
      <c r="C33" s="61">
        <v>2</v>
      </c>
      <c r="D33" s="61">
        <f t="shared" si="7"/>
        <v>2</v>
      </c>
      <c r="E33" s="71">
        <v>1</v>
      </c>
      <c r="F33" s="61">
        <v>2</v>
      </c>
      <c r="G33" s="61">
        <f t="shared" si="5"/>
        <v>3</v>
      </c>
      <c r="H33" s="71">
        <f t="shared" si="8"/>
        <v>1</v>
      </c>
      <c r="I33" s="61">
        <f t="shared" si="8"/>
        <v>4</v>
      </c>
      <c r="J33" s="61">
        <f t="shared" si="6"/>
        <v>5</v>
      </c>
    </row>
    <row r="34" spans="1:10" ht="12.75">
      <c r="A34" s="60" t="s">
        <v>27</v>
      </c>
      <c r="B34" s="69">
        <v>0</v>
      </c>
      <c r="C34" s="61">
        <v>5</v>
      </c>
      <c r="D34" s="61">
        <f t="shared" si="7"/>
        <v>5</v>
      </c>
      <c r="E34" s="71">
        <v>0</v>
      </c>
      <c r="F34" s="61">
        <v>0</v>
      </c>
      <c r="G34" s="61">
        <f t="shared" si="5"/>
        <v>0</v>
      </c>
      <c r="H34" s="71">
        <f t="shared" si="8"/>
        <v>0</v>
      </c>
      <c r="I34" s="61">
        <f t="shared" si="8"/>
        <v>5</v>
      </c>
      <c r="J34" s="61">
        <f t="shared" si="6"/>
        <v>5</v>
      </c>
    </row>
    <row r="35" spans="1:10" ht="12.75">
      <c r="A35" s="60" t="s">
        <v>28</v>
      </c>
      <c r="B35" s="69">
        <v>4</v>
      </c>
      <c r="C35" s="61">
        <v>5</v>
      </c>
      <c r="D35" s="61">
        <f t="shared" si="7"/>
        <v>9</v>
      </c>
      <c r="E35" s="71">
        <v>1</v>
      </c>
      <c r="F35" s="61">
        <v>1</v>
      </c>
      <c r="G35" s="61">
        <f t="shared" si="5"/>
        <v>2</v>
      </c>
      <c r="H35" s="71">
        <f t="shared" si="8"/>
        <v>5</v>
      </c>
      <c r="I35" s="61">
        <f t="shared" si="8"/>
        <v>6</v>
      </c>
      <c r="J35" s="61">
        <f t="shared" si="6"/>
        <v>11</v>
      </c>
    </row>
    <row r="36" spans="1:10" ht="12.75">
      <c r="A36" s="60" t="s">
        <v>29</v>
      </c>
      <c r="B36" s="69">
        <v>7</v>
      </c>
      <c r="C36" s="61">
        <v>8</v>
      </c>
      <c r="D36" s="61">
        <f t="shared" si="7"/>
        <v>15</v>
      </c>
      <c r="E36" s="71">
        <v>0</v>
      </c>
      <c r="F36" s="61">
        <v>1</v>
      </c>
      <c r="G36" s="61">
        <f t="shared" si="5"/>
        <v>1</v>
      </c>
      <c r="H36" s="71">
        <f t="shared" si="8"/>
        <v>7</v>
      </c>
      <c r="I36" s="61">
        <f t="shared" si="8"/>
        <v>9</v>
      </c>
      <c r="J36" s="61">
        <f t="shared" si="6"/>
        <v>16</v>
      </c>
    </row>
    <row r="37" spans="1:10" ht="12.75">
      <c r="A37" s="60" t="s">
        <v>30</v>
      </c>
      <c r="B37" s="69">
        <v>5</v>
      </c>
      <c r="C37" s="61">
        <v>0</v>
      </c>
      <c r="D37" s="72">
        <f t="shared" si="7"/>
        <v>5</v>
      </c>
      <c r="E37" s="71">
        <v>2</v>
      </c>
      <c r="F37" s="61">
        <v>0</v>
      </c>
      <c r="G37" s="72">
        <f t="shared" si="5"/>
        <v>2</v>
      </c>
      <c r="H37" s="71">
        <f t="shared" si="8"/>
        <v>7</v>
      </c>
      <c r="I37" s="61">
        <f t="shared" si="8"/>
        <v>0</v>
      </c>
      <c r="J37" s="72">
        <f t="shared" si="6"/>
        <v>7</v>
      </c>
    </row>
    <row r="38" spans="1:10" ht="12.75">
      <c r="A38" s="73" t="s">
        <v>10</v>
      </c>
      <c r="B38" s="74">
        <f>SUM(B29:B37)</f>
        <v>16</v>
      </c>
      <c r="C38" s="75">
        <f aca="true" t="shared" si="9" ref="C38:J38">SUM(C29:C37)</f>
        <v>21</v>
      </c>
      <c r="D38" s="75">
        <f t="shared" si="9"/>
        <v>37</v>
      </c>
      <c r="E38" s="74">
        <f t="shared" si="9"/>
        <v>8</v>
      </c>
      <c r="F38" s="75">
        <f t="shared" si="9"/>
        <v>14</v>
      </c>
      <c r="G38" s="75">
        <f t="shared" si="9"/>
        <v>22</v>
      </c>
      <c r="H38" s="74">
        <f t="shared" si="9"/>
        <v>24</v>
      </c>
      <c r="I38" s="75">
        <f t="shared" si="9"/>
        <v>35</v>
      </c>
      <c r="J38" s="75">
        <f t="shared" si="9"/>
        <v>59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v>0</v>
      </c>
      <c r="C45" s="61">
        <v>0</v>
      </c>
      <c r="D45" s="61">
        <f>SUM(B45:C45)</f>
        <v>0</v>
      </c>
      <c r="E45" s="71">
        <v>26</v>
      </c>
      <c r="F45" s="61">
        <v>48</v>
      </c>
      <c r="G45" s="61">
        <f aca="true" t="shared" si="10" ref="G45:G53">SUM(E45:F45)</f>
        <v>74</v>
      </c>
      <c r="H45" s="71">
        <f>SUM(B45,E45)</f>
        <v>26</v>
      </c>
      <c r="I45" s="61">
        <f>SUM(C45,F45)</f>
        <v>48</v>
      </c>
      <c r="J45" s="61">
        <f aca="true" t="shared" si="11" ref="J45:J53">SUM(H45:I45)</f>
        <v>74</v>
      </c>
    </row>
    <row r="46" spans="1:10" ht="12.75">
      <c r="A46" s="60" t="s">
        <v>23</v>
      </c>
      <c r="B46" s="71">
        <v>9</v>
      </c>
      <c r="C46" s="61">
        <v>27</v>
      </c>
      <c r="D46" s="61">
        <f aca="true" t="shared" si="12" ref="D46:D53">SUM(B46:C46)</f>
        <v>36</v>
      </c>
      <c r="E46" s="71">
        <v>167</v>
      </c>
      <c r="F46" s="61">
        <v>281</v>
      </c>
      <c r="G46" s="61">
        <f t="shared" si="10"/>
        <v>448</v>
      </c>
      <c r="H46" s="71">
        <f aca="true" t="shared" si="13" ref="H46:H53">SUM(B46,E46)</f>
        <v>176</v>
      </c>
      <c r="I46" s="61">
        <f aca="true" t="shared" si="14" ref="I46:I53">SUM(C46,F46)</f>
        <v>308</v>
      </c>
      <c r="J46" s="61">
        <f t="shared" si="11"/>
        <v>484</v>
      </c>
    </row>
    <row r="47" spans="1:10" ht="12.75">
      <c r="A47" s="60" t="s">
        <v>24</v>
      </c>
      <c r="B47" s="71">
        <v>62</v>
      </c>
      <c r="C47" s="61">
        <v>150</v>
      </c>
      <c r="D47" s="61">
        <f t="shared" si="12"/>
        <v>212</v>
      </c>
      <c r="E47" s="71">
        <v>126</v>
      </c>
      <c r="F47" s="61">
        <v>201</v>
      </c>
      <c r="G47" s="61">
        <f t="shared" si="10"/>
        <v>327</v>
      </c>
      <c r="H47" s="71">
        <f t="shared" si="13"/>
        <v>188</v>
      </c>
      <c r="I47" s="61">
        <f t="shared" si="14"/>
        <v>351</v>
      </c>
      <c r="J47" s="61">
        <f t="shared" si="11"/>
        <v>539</v>
      </c>
    </row>
    <row r="48" spans="1:10" ht="12.75">
      <c r="A48" s="60" t="s">
        <v>25</v>
      </c>
      <c r="B48" s="69">
        <v>189</v>
      </c>
      <c r="C48" s="61">
        <v>282</v>
      </c>
      <c r="D48" s="61">
        <f>SUM(B48:C48)</f>
        <v>471</v>
      </c>
      <c r="E48" s="71">
        <v>77</v>
      </c>
      <c r="F48" s="61">
        <v>125</v>
      </c>
      <c r="G48" s="61">
        <f t="shared" si="10"/>
        <v>202</v>
      </c>
      <c r="H48" s="71">
        <f t="shared" si="13"/>
        <v>266</v>
      </c>
      <c r="I48" s="61">
        <f t="shared" si="14"/>
        <v>407</v>
      </c>
      <c r="J48" s="61">
        <f t="shared" si="11"/>
        <v>673</v>
      </c>
    </row>
    <row r="49" spans="1:10" ht="12.75">
      <c r="A49" s="60" t="s">
        <v>26</v>
      </c>
      <c r="B49" s="69">
        <v>202</v>
      </c>
      <c r="C49" s="61">
        <v>349</v>
      </c>
      <c r="D49" s="61">
        <f t="shared" si="12"/>
        <v>551</v>
      </c>
      <c r="E49" s="71">
        <v>45</v>
      </c>
      <c r="F49" s="61">
        <v>60</v>
      </c>
      <c r="G49" s="61">
        <f t="shared" si="10"/>
        <v>105</v>
      </c>
      <c r="H49" s="71">
        <f t="shared" si="13"/>
        <v>247</v>
      </c>
      <c r="I49" s="61">
        <f t="shared" si="14"/>
        <v>409</v>
      </c>
      <c r="J49" s="61">
        <f t="shared" si="11"/>
        <v>656</v>
      </c>
    </row>
    <row r="50" spans="1:10" ht="12.75">
      <c r="A50" s="60" t="s">
        <v>27</v>
      </c>
      <c r="B50" s="69">
        <v>225</v>
      </c>
      <c r="C50" s="61">
        <v>328</v>
      </c>
      <c r="D50" s="61">
        <f t="shared" si="12"/>
        <v>553</v>
      </c>
      <c r="E50" s="71">
        <v>29</v>
      </c>
      <c r="F50" s="61">
        <v>59</v>
      </c>
      <c r="G50" s="61">
        <f t="shared" si="10"/>
        <v>88</v>
      </c>
      <c r="H50" s="71">
        <f t="shared" si="13"/>
        <v>254</v>
      </c>
      <c r="I50" s="61">
        <f t="shared" si="14"/>
        <v>387</v>
      </c>
      <c r="J50" s="61">
        <f t="shared" si="11"/>
        <v>641</v>
      </c>
    </row>
    <row r="51" spans="1:10" ht="12.75">
      <c r="A51" s="60" t="s">
        <v>28</v>
      </c>
      <c r="B51" s="69">
        <v>296</v>
      </c>
      <c r="C51" s="61">
        <v>406</v>
      </c>
      <c r="D51" s="61">
        <f t="shared" si="12"/>
        <v>702</v>
      </c>
      <c r="E51" s="71">
        <v>25</v>
      </c>
      <c r="F51" s="61">
        <v>43</v>
      </c>
      <c r="G51" s="61">
        <f t="shared" si="10"/>
        <v>68</v>
      </c>
      <c r="H51" s="71">
        <f t="shared" si="13"/>
        <v>321</v>
      </c>
      <c r="I51" s="61">
        <f t="shared" si="14"/>
        <v>449</v>
      </c>
      <c r="J51" s="61">
        <f t="shared" si="11"/>
        <v>770</v>
      </c>
    </row>
    <row r="52" spans="1:10" ht="12.75">
      <c r="A52" s="60" t="s">
        <v>29</v>
      </c>
      <c r="B52" s="69">
        <v>274</v>
      </c>
      <c r="C52" s="61">
        <v>374</v>
      </c>
      <c r="D52" s="61">
        <f t="shared" si="12"/>
        <v>648</v>
      </c>
      <c r="E52" s="71">
        <v>19</v>
      </c>
      <c r="F52" s="61">
        <v>20</v>
      </c>
      <c r="G52" s="61">
        <f t="shared" si="10"/>
        <v>39</v>
      </c>
      <c r="H52" s="71">
        <f t="shared" si="13"/>
        <v>293</v>
      </c>
      <c r="I52" s="61">
        <f t="shared" si="14"/>
        <v>394</v>
      </c>
      <c r="J52" s="61">
        <f t="shared" si="11"/>
        <v>687</v>
      </c>
    </row>
    <row r="53" spans="1:10" ht="12.75">
      <c r="A53" s="60" t="s">
        <v>30</v>
      </c>
      <c r="B53" s="69">
        <v>185</v>
      </c>
      <c r="C53" s="61">
        <v>174</v>
      </c>
      <c r="D53" s="72">
        <f t="shared" si="12"/>
        <v>359</v>
      </c>
      <c r="E53" s="71">
        <v>17</v>
      </c>
      <c r="F53" s="72">
        <v>7</v>
      </c>
      <c r="G53" s="61">
        <f t="shared" si="10"/>
        <v>24</v>
      </c>
      <c r="H53" s="71">
        <f t="shared" si="13"/>
        <v>202</v>
      </c>
      <c r="I53" s="61">
        <f t="shared" si="14"/>
        <v>181</v>
      </c>
      <c r="J53" s="72">
        <f t="shared" si="11"/>
        <v>383</v>
      </c>
    </row>
    <row r="54" spans="1:10" ht="12.75">
      <c r="A54" s="73" t="s">
        <v>10</v>
      </c>
      <c r="B54" s="74">
        <f>SUM(B45:B53)</f>
        <v>1442</v>
      </c>
      <c r="C54" s="75">
        <f>SUM(C45:C53)</f>
        <v>2090</v>
      </c>
      <c r="D54" s="75">
        <f aca="true" t="shared" si="15" ref="D54:J54">SUM(D45:D53)</f>
        <v>3532</v>
      </c>
      <c r="E54" s="74">
        <f>SUM(E45:E53)</f>
        <v>531</v>
      </c>
      <c r="F54" s="75">
        <f t="shared" si="15"/>
        <v>844</v>
      </c>
      <c r="G54" s="75">
        <f t="shared" si="15"/>
        <v>1375</v>
      </c>
      <c r="H54" s="74">
        <f t="shared" si="15"/>
        <v>1973</v>
      </c>
      <c r="I54" s="75">
        <f t="shared" si="15"/>
        <v>2934</v>
      </c>
      <c r="J54" s="75">
        <f t="shared" si="15"/>
        <v>4907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A56" sqref="A56"/>
    </sheetView>
  </sheetViews>
  <sheetFormatPr defaultColWidth="9.28125" defaultRowHeight="12.75"/>
  <cols>
    <col min="1" max="1" width="30.57421875" style="102" customWidth="1"/>
    <col min="2" max="10" width="9.00390625" style="102" customWidth="1"/>
    <col min="11" max="16384" width="9.281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39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v>12</v>
      </c>
      <c r="C11" s="92">
        <v>14</v>
      </c>
      <c r="D11" s="92">
        <f>SUM(B11:C11)</f>
        <v>26</v>
      </c>
      <c r="E11" s="91">
        <v>3</v>
      </c>
      <c r="F11" s="92">
        <v>5</v>
      </c>
      <c r="G11" s="92">
        <f>SUM(E11:F11)</f>
        <v>8</v>
      </c>
      <c r="H11" s="91">
        <f>SUM(B11,E11)</f>
        <v>15</v>
      </c>
      <c r="I11" s="92">
        <f>SUM(C11,F11)</f>
        <v>19</v>
      </c>
      <c r="J11" s="92">
        <f>SUM(H11:I11)</f>
        <v>34</v>
      </c>
    </row>
    <row r="12" spans="1:10" s="77" customFormat="1" ht="12.75">
      <c r="A12" s="77" t="s">
        <v>14</v>
      </c>
      <c r="B12" s="91">
        <v>1</v>
      </c>
      <c r="C12" s="92">
        <v>3</v>
      </c>
      <c r="D12" s="92">
        <f>SUM(B12:C12)</f>
        <v>4</v>
      </c>
      <c r="E12" s="91">
        <v>0</v>
      </c>
      <c r="F12" s="92">
        <v>4</v>
      </c>
      <c r="G12" s="92">
        <f>SUM(E12:F12)</f>
        <v>4</v>
      </c>
      <c r="H12" s="91">
        <f aca="true" t="shared" si="0" ref="H12:I14">SUM(B12,E12)</f>
        <v>1</v>
      </c>
      <c r="I12" s="92">
        <f t="shared" si="0"/>
        <v>7</v>
      </c>
      <c r="J12" s="92">
        <f>SUM(H12:I12)</f>
        <v>8</v>
      </c>
    </row>
    <row r="13" spans="1:10" s="77" customFormat="1" ht="12.75">
      <c r="A13" s="77" t="s">
        <v>15</v>
      </c>
      <c r="B13" s="93">
        <v>0</v>
      </c>
      <c r="C13" s="94"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v>35</v>
      </c>
      <c r="C14" s="92">
        <v>157</v>
      </c>
      <c r="D14" s="92">
        <f>SUM(B14:C14)</f>
        <v>192</v>
      </c>
      <c r="E14" s="91">
        <v>27</v>
      </c>
      <c r="F14" s="92">
        <v>67</v>
      </c>
      <c r="G14" s="92">
        <f>SUM(E14:F14)</f>
        <v>94</v>
      </c>
      <c r="H14" s="91">
        <f t="shared" si="0"/>
        <v>62</v>
      </c>
      <c r="I14" s="92">
        <f t="shared" si="0"/>
        <v>224</v>
      </c>
      <c r="J14" s="92">
        <f>SUM(H14:I14)</f>
        <v>286</v>
      </c>
    </row>
    <row r="15" spans="1:10" s="98" customFormat="1" ht="12.75">
      <c r="A15" s="95" t="s">
        <v>10</v>
      </c>
      <c r="B15" s="96">
        <f>SUM(B11:B14)</f>
        <v>48</v>
      </c>
      <c r="C15" s="97">
        <f aca="true" t="shared" si="1" ref="C15:J15">SUM(C11:C14)</f>
        <v>174</v>
      </c>
      <c r="D15" s="97">
        <f t="shared" si="1"/>
        <v>222</v>
      </c>
      <c r="E15" s="96">
        <f t="shared" si="1"/>
        <v>30</v>
      </c>
      <c r="F15" s="97">
        <f t="shared" si="1"/>
        <v>76</v>
      </c>
      <c r="G15" s="97">
        <f t="shared" si="1"/>
        <v>106</v>
      </c>
      <c r="H15" s="96">
        <f t="shared" si="1"/>
        <v>78</v>
      </c>
      <c r="I15" s="97">
        <f t="shared" si="1"/>
        <v>250</v>
      </c>
      <c r="J15" s="97">
        <f t="shared" si="1"/>
        <v>328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39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'17PDKO06'!B13+'17PDKO06'!B29+'17PDKO06'!B45</f>
        <v>0</v>
      </c>
      <c r="C30" s="107">
        <f>'17PDKO06'!C13+'17PDKO06'!C29+'17PDKO06'!C45</f>
        <v>0</v>
      </c>
      <c r="D30" s="107">
        <f>'17PDKO06'!D13+'17PDKO06'!D29+'17PDKO06'!D45</f>
        <v>0</v>
      </c>
      <c r="E30" s="117">
        <f>'17PDKO06'!E13+'17PDKO06'!E29+'17PDKO06'!E45</f>
        <v>1</v>
      </c>
      <c r="F30" s="107">
        <f>'17PDKO06'!F13+'17PDKO06'!F29+'17PDKO06'!F45</f>
        <v>3</v>
      </c>
      <c r="G30" s="107">
        <f>'17PDKO06'!G13+'17PDKO06'!G29+'17PDKO06'!G45</f>
        <v>4</v>
      </c>
      <c r="H30" s="117">
        <f>'17PDKO06'!H13+'17PDKO06'!H29+'17PDKO06'!H45</f>
        <v>1</v>
      </c>
      <c r="I30" s="107">
        <f>'17PDKO06'!I13+'17PDKO06'!I29+'17PDKO06'!I45</f>
        <v>3</v>
      </c>
      <c r="J30" s="107">
        <f>'17PDKO06'!J13+'17PDKO06'!J29+'17PDKO06'!J45</f>
        <v>4</v>
      </c>
    </row>
    <row r="31" spans="1:10" ht="12.75">
      <c r="A31" s="106" t="s">
        <v>23</v>
      </c>
      <c r="B31" s="117">
        <f>'17PDKO06'!B14+'17PDKO06'!B30+'17PDKO06'!B46</f>
        <v>0</v>
      </c>
      <c r="C31" s="107">
        <f>'17PDKO06'!C14+'17PDKO06'!C30+'17PDKO06'!C46</f>
        <v>3</v>
      </c>
      <c r="D31" s="107">
        <f>'17PDKO06'!D14+'17PDKO06'!D30+'17PDKO06'!D46</f>
        <v>3</v>
      </c>
      <c r="E31" s="117">
        <f>'17PDKO06'!E14+'17PDKO06'!E30+'17PDKO06'!E46</f>
        <v>3</v>
      </c>
      <c r="F31" s="107">
        <f>'17PDKO06'!F14+'17PDKO06'!F30+'17PDKO06'!F46</f>
        <v>12</v>
      </c>
      <c r="G31" s="107">
        <f>'17PDKO06'!G14+'17PDKO06'!G30+'17PDKO06'!G46</f>
        <v>15</v>
      </c>
      <c r="H31" s="117">
        <f>'17PDKO06'!H14+'17PDKO06'!H30+'17PDKO06'!H46</f>
        <v>3</v>
      </c>
      <c r="I31" s="107">
        <f>'17PDKO06'!I14+'17PDKO06'!I30+'17PDKO06'!I46</f>
        <v>15</v>
      </c>
      <c r="J31" s="107">
        <f>'17PDKO06'!J14+'17PDKO06'!J30+'17PDKO06'!J46</f>
        <v>18</v>
      </c>
    </row>
    <row r="32" spans="1:10" ht="12.75">
      <c r="A32" s="106" t="s">
        <v>24</v>
      </c>
      <c r="B32" s="117">
        <f>'17PDKO06'!B15+'17PDKO06'!B31+'17PDKO06'!B47</f>
        <v>5</v>
      </c>
      <c r="C32" s="107">
        <f>'17PDKO06'!C15+'17PDKO06'!C31+'17PDKO06'!C47</f>
        <v>10</v>
      </c>
      <c r="D32" s="107">
        <f>'17PDKO06'!D15+'17PDKO06'!D31+'17PDKO06'!D47</f>
        <v>15</v>
      </c>
      <c r="E32" s="117">
        <f>'17PDKO06'!E15+'17PDKO06'!E31+'17PDKO06'!E47</f>
        <v>2</v>
      </c>
      <c r="F32" s="107">
        <f>'17PDKO06'!F15+'17PDKO06'!F31+'17PDKO06'!F47</f>
        <v>9</v>
      </c>
      <c r="G32" s="107">
        <f>'17PDKO06'!G15+'17PDKO06'!G31+'17PDKO06'!G47</f>
        <v>11</v>
      </c>
      <c r="H32" s="117">
        <f>'17PDKO06'!H15+'17PDKO06'!H31+'17PDKO06'!H47</f>
        <v>7</v>
      </c>
      <c r="I32" s="107">
        <f>'17PDKO06'!I15+'17PDKO06'!I31+'17PDKO06'!I47</f>
        <v>19</v>
      </c>
      <c r="J32" s="107">
        <f>'17PDKO06'!J15+'17PDKO06'!J31+'17PDKO06'!J47</f>
        <v>26</v>
      </c>
    </row>
    <row r="33" spans="1:10" ht="12.75">
      <c r="A33" s="106" t="s">
        <v>25</v>
      </c>
      <c r="B33" s="117">
        <f>'17PDKO06'!B16+'17PDKO06'!B32+'17PDKO06'!B48</f>
        <v>3</v>
      </c>
      <c r="C33" s="107">
        <f>'17PDKO06'!C16+'17PDKO06'!C32+'17PDKO06'!C48</f>
        <v>13</v>
      </c>
      <c r="D33" s="107">
        <f>'17PDKO06'!D16+'17PDKO06'!D32+'17PDKO06'!D48</f>
        <v>16</v>
      </c>
      <c r="E33" s="117">
        <f>'17PDKO06'!E16+'17PDKO06'!E32+'17PDKO06'!E48</f>
        <v>8</v>
      </c>
      <c r="F33" s="107">
        <f>'17PDKO06'!F16+'17PDKO06'!F32+'17PDKO06'!F48</f>
        <v>10</v>
      </c>
      <c r="G33" s="107">
        <f>'17PDKO06'!G16+'17PDKO06'!G32+'17PDKO06'!G48</f>
        <v>18</v>
      </c>
      <c r="H33" s="117">
        <f>'17PDKO06'!H16+'17PDKO06'!H32+'17PDKO06'!H48</f>
        <v>11</v>
      </c>
      <c r="I33" s="107">
        <f>'17PDKO06'!I16+'17PDKO06'!I32+'17PDKO06'!I48</f>
        <v>23</v>
      </c>
      <c r="J33" s="107">
        <f>'17PDKO06'!J16+'17PDKO06'!J32+'17PDKO06'!J48</f>
        <v>34</v>
      </c>
    </row>
    <row r="34" spans="1:10" ht="12.75">
      <c r="A34" s="106" t="s">
        <v>26</v>
      </c>
      <c r="B34" s="117">
        <f>'17PDKO06'!B17+'17PDKO06'!B33+'17PDKO06'!B49</f>
        <v>7</v>
      </c>
      <c r="C34" s="107">
        <f>'17PDKO06'!C17+'17PDKO06'!C33+'17PDKO06'!C49</f>
        <v>14</v>
      </c>
      <c r="D34" s="107">
        <f>'17PDKO06'!D17+'17PDKO06'!D33+'17PDKO06'!D49</f>
        <v>21</v>
      </c>
      <c r="E34" s="117">
        <f>'17PDKO06'!E17+'17PDKO06'!E33+'17PDKO06'!E49</f>
        <v>5</v>
      </c>
      <c r="F34" s="107">
        <f>'17PDKO06'!F17+'17PDKO06'!F33+'17PDKO06'!F49</f>
        <v>11</v>
      </c>
      <c r="G34" s="107">
        <f>'17PDKO06'!G17+'17PDKO06'!G33+'17PDKO06'!G49</f>
        <v>16</v>
      </c>
      <c r="H34" s="117">
        <f>'17PDKO06'!H17+'17PDKO06'!H33+'17PDKO06'!H49</f>
        <v>12</v>
      </c>
      <c r="I34" s="107">
        <f>'17PDKO06'!I17+'17PDKO06'!I33+'17PDKO06'!I49</f>
        <v>25</v>
      </c>
      <c r="J34" s="107">
        <f>'17PDKO06'!J17+'17PDKO06'!J33+'17PDKO06'!J49</f>
        <v>37</v>
      </c>
    </row>
    <row r="35" spans="1:10" ht="12.75">
      <c r="A35" s="106" t="s">
        <v>27</v>
      </c>
      <c r="B35" s="117">
        <f>'17PDKO06'!B18+'17PDKO06'!B34+'17PDKO06'!B50</f>
        <v>5</v>
      </c>
      <c r="C35" s="107">
        <f>'17PDKO06'!C18+'17PDKO06'!C34+'17PDKO06'!C50</f>
        <v>19</v>
      </c>
      <c r="D35" s="107">
        <f>'17PDKO06'!D18+'17PDKO06'!D34+'17PDKO06'!D50</f>
        <v>24</v>
      </c>
      <c r="E35" s="117">
        <f>'17PDKO06'!E18+'17PDKO06'!E34+'17PDKO06'!E50</f>
        <v>5</v>
      </c>
      <c r="F35" s="107">
        <f>'17PDKO06'!F18+'17PDKO06'!F34+'17PDKO06'!F50</f>
        <v>7</v>
      </c>
      <c r="G35" s="107">
        <f>'17PDKO06'!G18+'17PDKO06'!G34+'17PDKO06'!G50</f>
        <v>12</v>
      </c>
      <c r="H35" s="117">
        <f>'17PDKO06'!H18+'17PDKO06'!H34+'17PDKO06'!H50</f>
        <v>10</v>
      </c>
      <c r="I35" s="107">
        <f>'17PDKO06'!I18+'17PDKO06'!I34+'17PDKO06'!I50</f>
        <v>26</v>
      </c>
      <c r="J35" s="107">
        <f>'17PDKO06'!J18+'17PDKO06'!J34+'17PDKO06'!J50</f>
        <v>36</v>
      </c>
    </row>
    <row r="36" spans="1:10" ht="12.75">
      <c r="A36" s="106" t="s">
        <v>28</v>
      </c>
      <c r="B36" s="117">
        <f>'17PDKO06'!B19+'17PDKO06'!B35+'17PDKO06'!B51</f>
        <v>11</v>
      </c>
      <c r="C36" s="107">
        <f>'17PDKO06'!C19+'17PDKO06'!C35+'17PDKO06'!C51</f>
        <v>35</v>
      </c>
      <c r="D36" s="107">
        <f>'17PDKO06'!D19+'17PDKO06'!D35+'17PDKO06'!D51</f>
        <v>46</v>
      </c>
      <c r="E36" s="117">
        <f>'17PDKO06'!E19+'17PDKO06'!E35+'17PDKO06'!E51</f>
        <v>2</v>
      </c>
      <c r="F36" s="107">
        <f>'17PDKO06'!F19+'17PDKO06'!F35+'17PDKO06'!F51</f>
        <v>9</v>
      </c>
      <c r="G36" s="107">
        <f>'17PDKO06'!G19+'17PDKO06'!G35+'17PDKO06'!G51</f>
        <v>11</v>
      </c>
      <c r="H36" s="117">
        <f>'17PDKO06'!H19+'17PDKO06'!H35+'17PDKO06'!H51</f>
        <v>13</v>
      </c>
      <c r="I36" s="107">
        <f>'17PDKO06'!I19+'17PDKO06'!I35+'17PDKO06'!I51</f>
        <v>44</v>
      </c>
      <c r="J36" s="107">
        <f>'17PDKO06'!J19+'17PDKO06'!J35+'17PDKO06'!J51</f>
        <v>57</v>
      </c>
    </row>
    <row r="37" spans="1:10" ht="12.75">
      <c r="A37" s="106" t="s">
        <v>29</v>
      </c>
      <c r="B37" s="117">
        <f>'17PDKO06'!B20+'17PDKO06'!B36+'17PDKO06'!B52</f>
        <v>6</v>
      </c>
      <c r="C37" s="107">
        <f>'17PDKO06'!C20+'17PDKO06'!C36+'17PDKO06'!C52</f>
        <v>50</v>
      </c>
      <c r="D37" s="107">
        <f>'17PDKO06'!D20+'17PDKO06'!D36+'17PDKO06'!D52</f>
        <v>56</v>
      </c>
      <c r="E37" s="117">
        <f>'17PDKO06'!E20+'17PDKO06'!E36+'17PDKO06'!E52</f>
        <v>3</v>
      </c>
      <c r="F37" s="107">
        <f>'17PDKO06'!F20+'17PDKO06'!F36+'17PDKO06'!F52</f>
        <v>9</v>
      </c>
      <c r="G37" s="107">
        <f>'17PDKO06'!G20+'17PDKO06'!G36+'17PDKO06'!G52</f>
        <v>12</v>
      </c>
      <c r="H37" s="117">
        <f>'17PDKO06'!H20+'17PDKO06'!H36+'17PDKO06'!H52</f>
        <v>9</v>
      </c>
      <c r="I37" s="107">
        <f>'17PDKO06'!I20+'17PDKO06'!I36+'17PDKO06'!I52</f>
        <v>59</v>
      </c>
      <c r="J37" s="107">
        <f>'17PDKO06'!J20+'17PDKO06'!J36+'17PDKO06'!J52</f>
        <v>68</v>
      </c>
    </row>
    <row r="38" spans="1:10" ht="12.75">
      <c r="A38" s="106" t="s">
        <v>30</v>
      </c>
      <c r="B38" s="117">
        <f>'17PDKO06'!B21+'17PDKO06'!B37+'17PDKO06'!B53</f>
        <v>11</v>
      </c>
      <c r="C38" s="107">
        <f>'17PDKO06'!C21+'17PDKO06'!C37+'17PDKO06'!C53</f>
        <v>30</v>
      </c>
      <c r="D38" s="118">
        <f>'17PDKO06'!D21+'17PDKO06'!D37+'17PDKO06'!D53</f>
        <v>41</v>
      </c>
      <c r="E38" s="117">
        <f>'17PDKO06'!E21+'17PDKO06'!E37+'17PDKO06'!E53</f>
        <v>1</v>
      </c>
      <c r="F38" s="107">
        <f>'17PDKO06'!F21+'17PDKO06'!F37+'17PDKO06'!F53</f>
        <v>6</v>
      </c>
      <c r="G38" s="118">
        <f>'17PDKO06'!G21+'17PDKO06'!G37+'17PDKO06'!G53</f>
        <v>7</v>
      </c>
      <c r="H38" s="117">
        <f>'17PDKO06'!H21+'17PDKO06'!H37+'17PDKO06'!H53</f>
        <v>12</v>
      </c>
      <c r="I38" s="107">
        <f>'17PDKO06'!I21+'17PDKO06'!I37+'17PDKO06'!I53</f>
        <v>36</v>
      </c>
      <c r="J38" s="118">
        <f>'17PDKO06'!J21+'17PDKO06'!J37+'17PDKO06'!J53</f>
        <v>48</v>
      </c>
    </row>
    <row r="39" spans="1:10" ht="12.75">
      <c r="A39" s="119" t="s">
        <v>10</v>
      </c>
      <c r="B39" s="120">
        <f>'17PDKO06'!B22+'17PDKO06'!B38+'17PDKO06'!B54</f>
        <v>48</v>
      </c>
      <c r="C39" s="121">
        <f>'17PDKO06'!C22+'17PDKO06'!C38+'17PDKO06'!C54</f>
        <v>174</v>
      </c>
      <c r="D39" s="121">
        <f>'17PDKO06'!D22+'17PDKO06'!D38+'17PDKO06'!D54</f>
        <v>222</v>
      </c>
      <c r="E39" s="120">
        <f>'17PDKO06'!E22+'17PDKO06'!E38+'17PDKO06'!E54</f>
        <v>30</v>
      </c>
      <c r="F39" s="121">
        <f>'17PDKO06'!F22+'17PDKO06'!F38+'17PDKO06'!F54</f>
        <v>76</v>
      </c>
      <c r="G39" s="121">
        <f>'17PDKO06'!G22+'17PDKO06'!G38+'17PDKO06'!G54</f>
        <v>106</v>
      </c>
      <c r="H39" s="120">
        <f>'17PDKO06'!H22+'17PDKO06'!H38+'17PDKO06'!H54</f>
        <v>78</v>
      </c>
      <c r="I39" s="121">
        <f>'17PDKO06'!I22+'17PDKO06'!I38+'17PDKO06'!I54</f>
        <v>250</v>
      </c>
      <c r="J39" s="121">
        <f>'17PDKO06'!J22+'17PDKO06'!J38+'17PDKO06'!J54</f>
        <v>328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1" sqref="A61"/>
    </sheetView>
  </sheetViews>
  <sheetFormatPr defaultColWidth="9.28125" defaultRowHeight="12.75"/>
  <cols>
    <col min="1" max="1" width="32.00390625" style="122" customWidth="1"/>
    <col min="2" max="16384" width="9.281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39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v>0</v>
      </c>
      <c r="C14" s="107">
        <v>0</v>
      </c>
      <c r="D14" s="107">
        <f aca="true" t="shared" si="2" ref="D14:D21">SUM(B14:C14)</f>
        <v>0</v>
      </c>
      <c r="E14" s="117">
        <v>0</v>
      </c>
      <c r="F14" s="107">
        <v>1</v>
      </c>
      <c r="G14" s="107">
        <f t="shared" si="0"/>
        <v>1</v>
      </c>
      <c r="H14" s="117">
        <f aca="true" t="shared" si="3" ref="H14:I21">SUM(B14,E14)</f>
        <v>0</v>
      </c>
      <c r="I14" s="107">
        <f t="shared" si="3"/>
        <v>1</v>
      </c>
      <c r="J14" s="107">
        <f t="shared" si="1"/>
        <v>1</v>
      </c>
    </row>
    <row r="15" spans="1:10" ht="12.75">
      <c r="A15" s="106" t="s">
        <v>24</v>
      </c>
      <c r="B15" s="117">
        <v>2</v>
      </c>
      <c r="C15" s="107">
        <v>0</v>
      </c>
      <c r="D15" s="107">
        <f t="shared" si="2"/>
        <v>2</v>
      </c>
      <c r="E15" s="117">
        <v>0</v>
      </c>
      <c r="F15" s="107">
        <v>0</v>
      </c>
      <c r="G15" s="107">
        <f t="shared" si="0"/>
        <v>0</v>
      </c>
      <c r="H15" s="117">
        <f t="shared" si="3"/>
        <v>2</v>
      </c>
      <c r="I15" s="107">
        <f t="shared" si="3"/>
        <v>0</v>
      </c>
      <c r="J15" s="107">
        <f t="shared" si="1"/>
        <v>2</v>
      </c>
    </row>
    <row r="16" spans="1:10" ht="12.75">
      <c r="A16" s="106" t="s">
        <v>25</v>
      </c>
      <c r="B16" s="115">
        <v>0</v>
      </c>
      <c r="C16" s="107">
        <v>2</v>
      </c>
      <c r="D16" s="107">
        <f t="shared" si="2"/>
        <v>2</v>
      </c>
      <c r="E16" s="117">
        <v>2</v>
      </c>
      <c r="F16" s="107">
        <v>0</v>
      </c>
      <c r="G16" s="107">
        <f t="shared" si="0"/>
        <v>2</v>
      </c>
      <c r="H16" s="117">
        <f t="shared" si="3"/>
        <v>2</v>
      </c>
      <c r="I16" s="107">
        <f t="shared" si="3"/>
        <v>2</v>
      </c>
      <c r="J16" s="107">
        <f t="shared" si="1"/>
        <v>4</v>
      </c>
    </row>
    <row r="17" spans="1:10" ht="12.75">
      <c r="A17" s="106" t="s">
        <v>26</v>
      </c>
      <c r="B17" s="115">
        <v>2</v>
      </c>
      <c r="C17" s="107">
        <v>1</v>
      </c>
      <c r="D17" s="107">
        <f t="shared" si="2"/>
        <v>3</v>
      </c>
      <c r="E17" s="117">
        <v>0</v>
      </c>
      <c r="F17" s="107">
        <v>2</v>
      </c>
      <c r="G17" s="107">
        <f t="shared" si="0"/>
        <v>2</v>
      </c>
      <c r="H17" s="117">
        <f t="shared" si="3"/>
        <v>2</v>
      </c>
      <c r="I17" s="107">
        <f t="shared" si="3"/>
        <v>3</v>
      </c>
      <c r="J17" s="107">
        <f t="shared" si="1"/>
        <v>5</v>
      </c>
    </row>
    <row r="18" spans="1:10" ht="12.75">
      <c r="A18" s="106" t="s">
        <v>27</v>
      </c>
      <c r="B18" s="115">
        <v>1</v>
      </c>
      <c r="C18" s="107">
        <v>0</v>
      </c>
      <c r="D18" s="107">
        <f t="shared" si="2"/>
        <v>1</v>
      </c>
      <c r="E18" s="117">
        <v>0</v>
      </c>
      <c r="F18" s="107">
        <v>0</v>
      </c>
      <c r="G18" s="107">
        <f t="shared" si="0"/>
        <v>0</v>
      </c>
      <c r="H18" s="117">
        <f t="shared" si="3"/>
        <v>1</v>
      </c>
      <c r="I18" s="107">
        <f t="shared" si="3"/>
        <v>0</v>
      </c>
      <c r="J18" s="107">
        <f t="shared" si="1"/>
        <v>1</v>
      </c>
    </row>
    <row r="19" spans="1:10" ht="12.75">
      <c r="A19" s="106" t="s">
        <v>28</v>
      </c>
      <c r="B19" s="115">
        <v>3</v>
      </c>
      <c r="C19" s="107">
        <v>3</v>
      </c>
      <c r="D19" s="107">
        <f t="shared" si="2"/>
        <v>6</v>
      </c>
      <c r="E19" s="117">
        <v>0</v>
      </c>
      <c r="F19" s="107">
        <v>0</v>
      </c>
      <c r="G19" s="107">
        <f t="shared" si="0"/>
        <v>0</v>
      </c>
      <c r="H19" s="117">
        <f t="shared" si="3"/>
        <v>3</v>
      </c>
      <c r="I19" s="107">
        <f t="shared" si="3"/>
        <v>3</v>
      </c>
      <c r="J19" s="107">
        <f t="shared" si="1"/>
        <v>6</v>
      </c>
    </row>
    <row r="20" spans="1:10" ht="12.75">
      <c r="A20" s="106" t="s">
        <v>29</v>
      </c>
      <c r="B20" s="115">
        <v>2</v>
      </c>
      <c r="C20" s="107">
        <v>3</v>
      </c>
      <c r="D20" s="107">
        <f t="shared" si="2"/>
        <v>5</v>
      </c>
      <c r="E20" s="117">
        <v>1</v>
      </c>
      <c r="F20" s="107">
        <v>0</v>
      </c>
      <c r="G20" s="107">
        <f t="shared" si="0"/>
        <v>1</v>
      </c>
      <c r="H20" s="117">
        <f t="shared" si="3"/>
        <v>3</v>
      </c>
      <c r="I20" s="107">
        <f t="shared" si="3"/>
        <v>3</v>
      </c>
      <c r="J20" s="107">
        <f t="shared" si="1"/>
        <v>6</v>
      </c>
    </row>
    <row r="21" spans="1:10" ht="12.75">
      <c r="A21" s="106" t="s">
        <v>30</v>
      </c>
      <c r="B21" s="115">
        <v>2</v>
      </c>
      <c r="C21" s="107">
        <v>5</v>
      </c>
      <c r="D21" s="107">
        <f t="shared" si="2"/>
        <v>7</v>
      </c>
      <c r="E21" s="117">
        <v>0</v>
      </c>
      <c r="F21" s="107">
        <v>2</v>
      </c>
      <c r="G21" s="118">
        <f t="shared" si="0"/>
        <v>2</v>
      </c>
      <c r="H21" s="117">
        <f t="shared" si="3"/>
        <v>2</v>
      </c>
      <c r="I21" s="107">
        <f t="shared" si="3"/>
        <v>7</v>
      </c>
      <c r="J21" s="118">
        <f t="shared" si="1"/>
        <v>9</v>
      </c>
    </row>
    <row r="22" spans="1:10" ht="12.75">
      <c r="A22" s="119" t="s">
        <v>10</v>
      </c>
      <c r="B22" s="120">
        <f>SUM(B13:B21)</f>
        <v>12</v>
      </c>
      <c r="C22" s="121">
        <f aca="true" t="shared" si="4" ref="C22:J22">SUM(C13:C21)</f>
        <v>14</v>
      </c>
      <c r="D22" s="121">
        <f t="shared" si="4"/>
        <v>26</v>
      </c>
      <c r="E22" s="120">
        <f t="shared" si="4"/>
        <v>3</v>
      </c>
      <c r="F22" s="121">
        <f t="shared" si="4"/>
        <v>5</v>
      </c>
      <c r="G22" s="121">
        <f t="shared" si="4"/>
        <v>8</v>
      </c>
      <c r="H22" s="120">
        <f t="shared" si="4"/>
        <v>15</v>
      </c>
      <c r="I22" s="121">
        <f t="shared" si="4"/>
        <v>19</v>
      </c>
      <c r="J22" s="121">
        <f t="shared" si="4"/>
        <v>34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v>0</v>
      </c>
      <c r="C31" s="107">
        <v>0</v>
      </c>
      <c r="D31" s="107">
        <f t="shared" si="7"/>
        <v>0</v>
      </c>
      <c r="E31" s="117">
        <v>0</v>
      </c>
      <c r="F31" s="107">
        <v>2</v>
      </c>
      <c r="G31" s="107">
        <f t="shared" si="5"/>
        <v>2</v>
      </c>
      <c r="H31" s="117">
        <f t="shared" si="8"/>
        <v>0</v>
      </c>
      <c r="I31" s="107">
        <f t="shared" si="8"/>
        <v>2</v>
      </c>
      <c r="J31" s="107">
        <f t="shared" si="6"/>
        <v>2</v>
      </c>
    </row>
    <row r="32" spans="1:10" ht="12.75">
      <c r="A32" s="106" t="s">
        <v>25</v>
      </c>
      <c r="B32" s="115">
        <v>0</v>
      </c>
      <c r="C32" s="107">
        <v>0</v>
      </c>
      <c r="D32" s="107">
        <f t="shared" si="7"/>
        <v>0</v>
      </c>
      <c r="E32" s="117">
        <v>0</v>
      </c>
      <c r="F32" s="107">
        <v>0</v>
      </c>
      <c r="G32" s="107">
        <f t="shared" si="5"/>
        <v>0</v>
      </c>
      <c r="H32" s="117">
        <f t="shared" si="8"/>
        <v>0</v>
      </c>
      <c r="I32" s="107">
        <f t="shared" si="8"/>
        <v>0</v>
      </c>
      <c r="J32" s="107">
        <f t="shared" si="6"/>
        <v>0</v>
      </c>
    </row>
    <row r="33" spans="1:10" ht="12.75">
      <c r="A33" s="106" t="s">
        <v>26</v>
      </c>
      <c r="B33" s="115">
        <v>1</v>
      </c>
      <c r="C33" s="107">
        <v>0</v>
      </c>
      <c r="D33" s="107">
        <f t="shared" si="7"/>
        <v>1</v>
      </c>
      <c r="E33" s="117">
        <v>0</v>
      </c>
      <c r="F33" s="107">
        <v>0</v>
      </c>
      <c r="G33" s="107">
        <f t="shared" si="5"/>
        <v>0</v>
      </c>
      <c r="H33" s="117">
        <f t="shared" si="8"/>
        <v>1</v>
      </c>
      <c r="I33" s="107">
        <f t="shared" si="8"/>
        <v>0</v>
      </c>
      <c r="J33" s="107">
        <f t="shared" si="6"/>
        <v>1</v>
      </c>
    </row>
    <row r="34" spans="1:10" ht="12.75">
      <c r="A34" s="106" t="s">
        <v>27</v>
      </c>
      <c r="B34" s="115">
        <v>0</v>
      </c>
      <c r="C34" s="107">
        <v>1</v>
      </c>
      <c r="D34" s="107">
        <f t="shared" si="7"/>
        <v>1</v>
      </c>
      <c r="E34" s="117">
        <v>0</v>
      </c>
      <c r="F34" s="107">
        <v>1</v>
      </c>
      <c r="G34" s="107">
        <f t="shared" si="5"/>
        <v>1</v>
      </c>
      <c r="H34" s="117">
        <f t="shared" si="8"/>
        <v>0</v>
      </c>
      <c r="I34" s="107">
        <f t="shared" si="8"/>
        <v>2</v>
      </c>
      <c r="J34" s="107">
        <f t="shared" si="6"/>
        <v>2</v>
      </c>
    </row>
    <row r="35" spans="1:10" ht="12.75">
      <c r="A35" s="106" t="s">
        <v>28</v>
      </c>
      <c r="B35" s="115">
        <v>0</v>
      </c>
      <c r="C35" s="107">
        <v>1</v>
      </c>
      <c r="D35" s="107">
        <f t="shared" si="7"/>
        <v>1</v>
      </c>
      <c r="E35" s="117">
        <v>0</v>
      </c>
      <c r="F35" s="107">
        <v>1</v>
      </c>
      <c r="G35" s="107">
        <f t="shared" si="5"/>
        <v>1</v>
      </c>
      <c r="H35" s="117">
        <f t="shared" si="8"/>
        <v>0</v>
      </c>
      <c r="I35" s="107">
        <f t="shared" si="8"/>
        <v>2</v>
      </c>
      <c r="J35" s="107">
        <f t="shared" si="6"/>
        <v>2</v>
      </c>
    </row>
    <row r="36" spans="1:10" ht="12.75">
      <c r="A36" s="106" t="s">
        <v>29</v>
      </c>
      <c r="B36" s="115">
        <v>0</v>
      </c>
      <c r="C36" s="107">
        <v>1</v>
      </c>
      <c r="D36" s="107">
        <f>SUM(B36:C36)</f>
        <v>1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1</v>
      </c>
      <c r="J36" s="107">
        <f t="shared" si="6"/>
        <v>1</v>
      </c>
    </row>
    <row r="37" spans="1:10" ht="12.75">
      <c r="A37" s="106" t="s">
        <v>30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1</v>
      </c>
      <c r="C38" s="121">
        <f aca="true" t="shared" si="9" ref="C38:J38">SUM(C29:C37)</f>
        <v>3</v>
      </c>
      <c r="D38" s="121">
        <f t="shared" si="9"/>
        <v>4</v>
      </c>
      <c r="E38" s="120">
        <f t="shared" si="9"/>
        <v>0</v>
      </c>
      <c r="F38" s="121">
        <f t="shared" si="9"/>
        <v>4</v>
      </c>
      <c r="G38" s="121">
        <f t="shared" si="9"/>
        <v>4</v>
      </c>
      <c r="H38" s="120">
        <f t="shared" si="9"/>
        <v>1</v>
      </c>
      <c r="I38" s="121">
        <f t="shared" si="9"/>
        <v>7</v>
      </c>
      <c r="J38" s="121">
        <f t="shared" si="9"/>
        <v>8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>
        <v>0</v>
      </c>
      <c r="C45" s="107">
        <v>0</v>
      </c>
      <c r="D45" s="107">
        <f>SUM(B45:C45)</f>
        <v>0</v>
      </c>
      <c r="E45" s="117">
        <v>1</v>
      </c>
      <c r="F45" s="107">
        <v>3</v>
      </c>
      <c r="G45" s="107">
        <f aca="true" t="shared" si="10" ref="G45:G53">SUM(E45:F45)</f>
        <v>4</v>
      </c>
      <c r="H45" s="117">
        <f>SUM(B45,E45)</f>
        <v>1</v>
      </c>
      <c r="I45" s="107">
        <f>SUM(C45,F45)</f>
        <v>3</v>
      </c>
      <c r="J45" s="107">
        <f aca="true" t="shared" si="11" ref="J45:J53">SUM(H45:I45)</f>
        <v>4</v>
      </c>
    </row>
    <row r="46" spans="1:10" ht="12.75">
      <c r="A46" s="106" t="s">
        <v>23</v>
      </c>
      <c r="B46" s="117">
        <v>0</v>
      </c>
      <c r="C46" s="107">
        <v>3</v>
      </c>
      <c r="D46" s="107">
        <f aca="true" t="shared" si="12" ref="D46:D53">SUM(B46:C46)</f>
        <v>3</v>
      </c>
      <c r="E46" s="117">
        <v>3</v>
      </c>
      <c r="F46" s="107">
        <v>11</v>
      </c>
      <c r="G46" s="107">
        <f t="shared" si="10"/>
        <v>14</v>
      </c>
      <c r="H46" s="117">
        <f aca="true" t="shared" si="13" ref="H46:I53">SUM(B46,E46)</f>
        <v>3</v>
      </c>
      <c r="I46" s="107">
        <f t="shared" si="13"/>
        <v>14</v>
      </c>
      <c r="J46" s="107">
        <f t="shared" si="11"/>
        <v>17</v>
      </c>
    </row>
    <row r="47" spans="1:10" ht="12.75">
      <c r="A47" s="106" t="s">
        <v>24</v>
      </c>
      <c r="B47" s="117">
        <v>3</v>
      </c>
      <c r="C47" s="107">
        <v>10</v>
      </c>
      <c r="D47" s="107">
        <f t="shared" si="12"/>
        <v>13</v>
      </c>
      <c r="E47" s="117">
        <v>2</v>
      </c>
      <c r="F47" s="107">
        <v>7</v>
      </c>
      <c r="G47" s="107">
        <f t="shared" si="10"/>
        <v>9</v>
      </c>
      <c r="H47" s="117">
        <f t="shared" si="13"/>
        <v>5</v>
      </c>
      <c r="I47" s="107">
        <f t="shared" si="13"/>
        <v>17</v>
      </c>
      <c r="J47" s="107">
        <f t="shared" si="11"/>
        <v>22</v>
      </c>
    </row>
    <row r="48" spans="1:10" ht="12.75">
      <c r="A48" s="106" t="s">
        <v>25</v>
      </c>
      <c r="B48" s="115">
        <v>3</v>
      </c>
      <c r="C48" s="107">
        <v>11</v>
      </c>
      <c r="D48" s="107">
        <f t="shared" si="12"/>
        <v>14</v>
      </c>
      <c r="E48" s="117">
        <v>6</v>
      </c>
      <c r="F48" s="107">
        <v>10</v>
      </c>
      <c r="G48" s="107">
        <f t="shared" si="10"/>
        <v>16</v>
      </c>
      <c r="H48" s="117">
        <f t="shared" si="13"/>
        <v>9</v>
      </c>
      <c r="I48" s="107">
        <f t="shared" si="13"/>
        <v>21</v>
      </c>
      <c r="J48" s="107">
        <f t="shared" si="11"/>
        <v>30</v>
      </c>
    </row>
    <row r="49" spans="1:10" ht="12.75">
      <c r="A49" s="106" t="s">
        <v>26</v>
      </c>
      <c r="B49" s="115">
        <v>4</v>
      </c>
      <c r="C49" s="107">
        <v>13</v>
      </c>
      <c r="D49" s="107">
        <f t="shared" si="12"/>
        <v>17</v>
      </c>
      <c r="E49" s="117">
        <v>5</v>
      </c>
      <c r="F49" s="107">
        <v>9</v>
      </c>
      <c r="G49" s="107">
        <f t="shared" si="10"/>
        <v>14</v>
      </c>
      <c r="H49" s="117">
        <f t="shared" si="13"/>
        <v>9</v>
      </c>
      <c r="I49" s="107">
        <f t="shared" si="13"/>
        <v>22</v>
      </c>
      <c r="J49" s="107">
        <f t="shared" si="11"/>
        <v>31</v>
      </c>
    </row>
    <row r="50" spans="1:10" ht="12.75">
      <c r="A50" s="106" t="s">
        <v>27</v>
      </c>
      <c r="B50" s="115">
        <v>4</v>
      </c>
      <c r="C50" s="107">
        <v>18</v>
      </c>
      <c r="D50" s="107">
        <f t="shared" si="12"/>
        <v>22</v>
      </c>
      <c r="E50" s="117">
        <v>5</v>
      </c>
      <c r="F50" s="107">
        <v>6</v>
      </c>
      <c r="G50" s="107">
        <f t="shared" si="10"/>
        <v>11</v>
      </c>
      <c r="H50" s="117">
        <f t="shared" si="13"/>
        <v>9</v>
      </c>
      <c r="I50" s="107">
        <f t="shared" si="13"/>
        <v>24</v>
      </c>
      <c r="J50" s="107">
        <f t="shared" si="11"/>
        <v>33</v>
      </c>
    </row>
    <row r="51" spans="1:10" ht="12.75">
      <c r="A51" s="106" t="s">
        <v>28</v>
      </c>
      <c r="B51" s="115">
        <v>8</v>
      </c>
      <c r="C51" s="107">
        <v>31</v>
      </c>
      <c r="D51" s="107">
        <f t="shared" si="12"/>
        <v>39</v>
      </c>
      <c r="E51" s="117">
        <v>2</v>
      </c>
      <c r="F51" s="107">
        <v>8</v>
      </c>
      <c r="G51" s="107">
        <f t="shared" si="10"/>
        <v>10</v>
      </c>
      <c r="H51" s="117">
        <f t="shared" si="13"/>
        <v>10</v>
      </c>
      <c r="I51" s="107">
        <f t="shared" si="13"/>
        <v>39</v>
      </c>
      <c r="J51" s="107">
        <f t="shared" si="11"/>
        <v>49</v>
      </c>
    </row>
    <row r="52" spans="1:10" ht="12.75">
      <c r="A52" s="106" t="s">
        <v>29</v>
      </c>
      <c r="B52" s="115">
        <v>4</v>
      </c>
      <c r="C52" s="107">
        <v>46</v>
      </c>
      <c r="D52" s="107">
        <f t="shared" si="12"/>
        <v>50</v>
      </c>
      <c r="E52" s="117">
        <v>2</v>
      </c>
      <c r="F52" s="107">
        <v>9</v>
      </c>
      <c r="G52" s="107">
        <f t="shared" si="10"/>
        <v>11</v>
      </c>
      <c r="H52" s="117">
        <f t="shared" si="13"/>
        <v>6</v>
      </c>
      <c r="I52" s="107">
        <f t="shared" si="13"/>
        <v>55</v>
      </c>
      <c r="J52" s="107">
        <f t="shared" si="11"/>
        <v>61</v>
      </c>
    </row>
    <row r="53" spans="1:10" ht="12.75">
      <c r="A53" s="106" t="s">
        <v>30</v>
      </c>
      <c r="B53" s="115">
        <v>9</v>
      </c>
      <c r="C53" s="107">
        <v>25</v>
      </c>
      <c r="D53" s="118">
        <f t="shared" si="12"/>
        <v>34</v>
      </c>
      <c r="E53" s="117">
        <v>1</v>
      </c>
      <c r="F53" s="107">
        <v>4</v>
      </c>
      <c r="G53" s="118">
        <f t="shared" si="10"/>
        <v>5</v>
      </c>
      <c r="H53" s="117">
        <f t="shared" si="13"/>
        <v>10</v>
      </c>
      <c r="I53" s="107">
        <f t="shared" si="13"/>
        <v>29</v>
      </c>
      <c r="J53" s="118">
        <f t="shared" si="11"/>
        <v>39</v>
      </c>
    </row>
    <row r="54" spans="1:10" ht="12.75">
      <c r="A54" s="119" t="s">
        <v>10</v>
      </c>
      <c r="B54" s="120">
        <f>SUM(B45:B53)</f>
        <v>35</v>
      </c>
      <c r="C54" s="121">
        <f aca="true" t="shared" si="14" ref="C54:J54">SUM(C45:C53)</f>
        <v>157</v>
      </c>
      <c r="D54" s="121">
        <f t="shared" si="14"/>
        <v>192</v>
      </c>
      <c r="E54" s="120">
        <f t="shared" si="14"/>
        <v>27</v>
      </c>
      <c r="F54" s="121">
        <f t="shared" si="14"/>
        <v>67</v>
      </c>
      <c r="G54" s="121">
        <f t="shared" si="14"/>
        <v>94</v>
      </c>
      <c r="H54" s="120">
        <f t="shared" si="14"/>
        <v>62</v>
      </c>
      <c r="I54" s="121">
        <f t="shared" si="14"/>
        <v>224</v>
      </c>
      <c r="J54" s="121">
        <f t="shared" si="14"/>
        <v>286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geert</cp:lastModifiedBy>
  <cp:lastPrinted>2013-07-31T14:00:16Z</cp:lastPrinted>
  <dcterms:created xsi:type="dcterms:W3CDTF">2010-09-13T09:26:47Z</dcterms:created>
  <dcterms:modified xsi:type="dcterms:W3CDTF">2018-08-21T21:08:53Z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