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ermeuge\Documents\_PUBLICATIES\_STJB\STJB_1920\website\"/>
    </mc:Choice>
  </mc:AlternateContent>
  <xr:revisionPtr revIDLastSave="0" documentId="13_ncr:1_{08EC7B06-9126-4204-BC12-8E4BB37EFE6C}" xr6:coauthVersionLast="45" xr6:coauthVersionMax="45" xr10:uidLastSave="{00000000-0000-0000-0000-000000000000}"/>
  <bookViews>
    <workbookView xWindow="-120" yWindow="-120" windowWidth="29040" windowHeight="15840" tabRatio="599" xr2:uid="{00000000-000D-0000-FFFF-FFFF00000000}"/>
  </bookViews>
  <sheets>
    <sheet name="INHOUD" sheetId="18" r:id="rId1"/>
    <sheet name="19PBEST01" sheetId="2" r:id="rId2"/>
    <sheet name="19PBEST02" sheetId="16" r:id="rId3"/>
    <sheet name="19PBEST03" sheetId="17" r:id="rId4"/>
  </sheets>
  <definedNames>
    <definedName name="_xlnm.Print_Area" localSheetId="1">'19PBEST01'!$A$1:$J$80</definedName>
    <definedName name="_xlnm.Print_Area" localSheetId="2">'19PBEST02'!$A$1:$J$81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9" i="17" l="1"/>
  <c r="D159" i="17"/>
  <c r="G142" i="17"/>
  <c r="D142" i="17"/>
  <c r="D125" i="17"/>
  <c r="G125" i="17"/>
  <c r="G108" i="17"/>
  <c r="D108" i="17"/>
  <c r="D91" i="17"/>
  <c r="D92" i="17"/>
  <c r="G91" i="17"/>
  <c r="G74" i="17"/>
  <c r="D74" i="17"/>
  <c r="D56" i="17"/>
  <c r="G56" i="17"/>
  <c r="G38" i="17"/>
  <c r="D38" i="17"/>
  <c r="G20" i="17"/>
  <c r="D20" i="17"/>
  <c r="G86" i="17" l="1"/>
  <c r="G87" i="17"/>
  <c r="G88" i="17"/>
  <c r="G89" i="17"/>
  <c r="G90" i="17"/>
  <c r="G92" i="17"/>
  <c r="G70" i="17"/>
  <c r="G75" i="17"/>
  <c r="G73" i="17"/>
  <c r="G72" i="17"/>
  <c r="G71" i="17"/>
  <c r="G69" i="17"/>
  <c r="G52" i="2"/>
  <c r="D137" i="17"/>
  <c r="G48" i="17"/>
  <c r="E59" i="2"/>
  <c r="F59" i="2"/>
  <c r="G138" i="17"/>
  <c r="E144" i="17"/>
  <c r="G140" i="17"/>
  <c r="F93" i="17"/>
  <c r="E93" i="17"/>
  <c r="F76" i="17"/>
  <c r="F58" i="17"/>
  <c r="G55" i="17"/>
  <c r="G49" i="17"/>
  <c r="G57" i="17"/>
  <c r="E40" i="17"/>
  <c r="G35" i="17"/>
  <c r="G34" i="17"/>
  <c r="G33" i="17"/>
  <c r="G19" i="17"/>
  <c r="G15" i="17"/>
  <c r="G21" i="17"/>
  <c r="G16" i="17"/>
  <c r="G14" i="17"/>
  <c r="G13" i="17"/>
  <c r="D71" i="17"/>
  <c r="D75" i="17"/>
  <c r="D72" i="17"/>
  <c r="B58" i="17"/>
  <c r="D36" i="17"/>
  <c r="D35" i="17"/>
  <c r="D19" i="17"/>
  <c r="D141" i="17"/>
  <c r="D21" i="17"/>
  <c r="D158" i="17"/>
  <c r="B161" i="17"/>
  <c r="D139" i="17"/>
  <c r="B144" i="17"/>
  <c r="D88" i="17"/>
  <c r="D86" i="17"/>
  <c r="D84" i="17"/>
  <c r="C76" i="17"/>
  <c r="D68" i="17"/>
  <c r="B76" i="17"/>
  <c r="D50" i="17"/>
  <c r="C58" i="17"/>
  <c r="D32" i="17"/>
  <c r="C40" i="17"/>
  <c r="B40" i="17"/>
  <c r="D18" i="17"/>
  <c r="D15" i="17"/>
  <c r="D107" i="17"/>
  <c r="D105" i="17"/>
  <c r="D103" i="17"/>
  <c r="D101" i="17"/>
  <c r="D13" i="17"/>
  <c r="D12" i="17"/>
  <c r="D52" i="2"/>
  <c r="J52" i="2"/>
  <c r="G143" i="17"/>
  <c r="G54" i="17"/>
  <c r="G36" i="17"/>
  <c r="D34" i="17"/>
  <c r="D33" i="17"/>
  <c r="G18" i="2"/>
  <c r="H45" i="2"/>
  <c r="I45" i="2"/>
  <c r="H46" i="2"/>
  <c r="I46" i="2"/>
  <c r="H47" i="2"/>
  <c r="I47" i="2"/>
  <c r="H48" i="2"/>
  <c r="I48" i="2"/>
  <c r="G45" i="2"/>
  <c r="G46" i="2"/>
  <c r="G47" i="2"/>
  <c r="G48" i="2"/>
  <c r="F49" i="2"/>
  <c r="E49" i="2"/>
  <c r="D45" i="2"/>
  <c r="D46" i="2"/>
  <c r="D47" i="2"/>
  <c r="D48" i="2"/>
  <c r="C49" i="2"/>
  <c r="B49" i="2"/>
  <c r="I52" i="2"/>
  <c r="H52" i="2"/>
  <c r="H10" i="2"/>
  <c r="I10" i="2"/>
  <c r="H11" i="2"/>
  <c r="I11" i="2"/>
  <c r="H12" i="2"/>
  <c r="I12" i="2"/>
  <c r="H13" i="2"/>
  <c r="I13" i="2"/>
  <c r="G10" i="2"/>
  <c r="G11" i="2"/>
  <c r="G12" i="2"/>
  <c r="G13" i="2"/>
  <c r="F14" i="2"/>
  <c r="E14" i="2"/>
  <c r="D10" i="2"/>
  <c r="D11" i="2"/>
  <c r="D12" i="2"/>
  <c r="D13" i="2"/>
  <c r="C14" i="2"/>
  <c r="B14" i="2"/>
  <c r="D56" i="2"/>
  <c r="D39" i="2"/>
  <c r="D58" i="2"/>
  <c r="I65" i="2"/>
  <c r="H65" i="2"/>
  <c r="I64" i="2"/>
  <c r="H64" i="2"/>
  <c r="I63" i="2"/>
  <c r="H63" i="2"/>
  <c r="I62" i="2"/>
  <c r="H62" i="2"/>
  <c r="I58" i="2"/>
  <c r="H58" i="2"/>
  <c r="I57" i="2"/>
  <c r="H57" i="2"/>
  <c r="I56" i="2"/>
  <c r="H56" i="2"/>
  <c r="I55" i="2"/>
  <c r="H55" i="2"/>
  <c r="I41" i="2"/>
  <c r="H41" i="2"/>
  <c r="I40" i="2"/>
  <c r="H40" i="2"/>
  <c r="I39" i="2"/>
  <c r="H39" i="2"/>
  <c r="I38" i="2"/>
  <c r="H38" i="2"/>
  <c r="I34" i="2"/>
  <c r="H34" i="2"/>
  <c r="I33" i="2"/>
  <c r="H33" i="2"/>
  <c r="I32" i="2"/>
  <c r="H32" i="2"/>
  <c r="I31" i="2"/>
  <c r="H31" i="2"/>
  <c r="I27" i="2"/>
  <c r="H27" i="2"/>
  <c r="I26" i="2"/>
  <c r="H26" i="2"/>
  <c r="I25" i="2"/>
  <c r="H25" i="2"/>
  <c r="I24" i="2"/>
  <c r="H24" i="2"/>
  <c r="I20" i="2"/>
  <c r="H20" i="2"/>
  <c r="I19" i="2"/>
  <c r="H19" i="2"/>
  <c r="I18" i="2"/>
  <c r="H18" i="2"/>
  <c r="I17" i="2"/>
  <c r="H17" i="2"/>
  <c r="D65" i="2"/>
  <c r="D64" i="2"/>
  <c r="D63" i="2"/>
  <c r="D62" i="2"/>
  <c r="G65" i="2"/>
  <c r="G64" i="2"/>
  <c r="G63" i="2"/>
  <c r="G62" i="2"/>
  <c r="D57" i="2"/>
  <c r="D55" i="2"/>
  <c r="G58" i="2"/>
  <c r="G57" i="2"/>
  <c r="G56" i="2"/>
  <c r="G55" i="2"/>
  <c r="D41" i="2"/>
  <c r="D40" i="2"/>
  <c r="D38" i="2"/>
  <c r="G41" i="2"/>
  <c r="G40" i="2"/>
  <c r="G39" i="2"/>
  <c r="G38" i="2"/>
  <c r="G34" i="2"/>
  <c r="G33" i="2"/>
  <c r="G32" i="2"/>
  <c r="G31" i="2"/>
  <c r="D34" i="2"/>
  <c r="D33" i="2"/>
  <c r="D32" i="2"/>
  <c r="D31" i="2"/>
  <c r="D27" i="2"/>
  <c r="D26" i="2"/>
  <c r="D25" i="2"/>
  <c r="D24" i="2"/>
  <c r="G27" i="2"/>
  <c r="G26" i="2"/>
  <c r="G25" i="2"/>
  <c r="G24" i="2"/>
  <c r="G20" i="2"/>
  <c r="G19" i="2"/>
  <c r="G17" i="2"/>
  <c r="D20" i="2"/>
  <c r="D19" i="2"/>
  <c r="D18" i="2"/>
  <c r="D17" i="2"/>
  <c r="F66" i="2"/>
  <c r="F42" i="2"/>
  <c r="F35" i="2"/>
  <c r="F28" i="2"/>
  <c r="F21" i="2"/>
  <c r="E66" i="2"/>
  <c r="E42" i="2"/>
  <c r="E35" i="2"/>
  <c r="E28" i="2"/>
  <c r="E21" i="2"/>
  <c r="C66" i="2"/>
  <c r="C59" i="2"/>
  <c r="C42" i="2"/>
  <c r="C35" i="2"/>
  <c r="C28" i="2"/>
  <c r="C21" i="2"/>
  <c r="B21" i="2"/>
  <c r="B66" i="2"/>
  <c r="B59" i="2"/>
  <c r="B42" i="2"/>
  <c r="B35" i="2"/>
  <c r="B28" i="2"/>
  <c r="H45" i="16"/>
  <c r="I45" i="16"/>
  <c r="H46" i="16"/>
  <c r="I46" i="16"/>
  <c r="H47" i="16"/>
  <c r="I47" i="16"/>
  <c r="J47" i="16" s="1"/>
  <c r="H48" i="16"/>
  <c r="I48" i="16"/>
  <c r="G45" i="16"/>
  <c r="G46" i="16"/>
  <c r="G47" i="16"/>
  <c r="G48" i="16"/>
  <c r="F49" i="16"/>
  <c r="E49" i="16"/>
  <c r="D45" i="16"/>
  <c r="D46" i="16"/>
  <c r="D47" i="16"/>
  <c r="D48" i="16"/>
  <c r="C49" i="16"/>
  <c r="B49" i="16"/>
  <c r="D52" i="16"/>
  <c r="G52" i="16"/>
  <c r="I52" i="16"/>
  <c r="H52" i="16"/>
  <c r="H10" i="16"/>
  <c r="I10" i="16"/>
  <c r="H11" i="16"/>
  <c r="I11" i="16"/>
  <c r="H12" i="16"/>
  <c r="I12" i="16"/>
  <c r="J12" i="16" s="1"/>
  <c r="H13" i="16"/>
  <c r="I13" i="16"/>
  <c r="G10" i="16"/>
  <c r="G11" i="16"/>
  <c r="G12" i="16"/>
  <c r="G13" i="16"/>
  <c r="F14" i="16"/>
  <c r="E14" i="16"/>
  <c r="D10" i="16"/>
  <c r="D11" i="16"/>
  <c r="D12" i="16"/>
  <c r="D13" i="16"/>
  <c r="C14" i="16"/>
  <c r="B14" i="16"/>
  <c r="D27" i="16"/>
  <c r="H62" i="16"/>
  <c r="I62" i="16"/>
  <c r="H63" i="16"/>
  <c r="I63" i="16"/>
  <c r="H64" i="16"/>
  <c r="I64" i="16"/>
  <c r="J64" i="16" s="1"/>
  <c r="I65" i="16"/>
  <c r="H55" i="16"/>
  <c r="I55" i="16"/>
  <c r="H56" i="16"/>
  <c r="I56" i="16"/>
  <c r="H57" i="16"/>
  <c r="J57" i="16" s="1"/>
  <c r="I57" i="16"/>
  <c r="H58" i="16"/>
  <c r="I58" i="16"/>
  <c r="H38" i="16"/>
  <c r="I38" i="16"/>
  <c r="H39" i="16"/>
  <c r="I39" i="16"/>
  <c r="H40" i="16"/>
  <c r="I40" i="16"/>
  <c r="H41" i="16"/>
  <c r="I41" i="16"/>
  <c r="H31" i="16"/>
  <c r="I31" i="16"/>
  <c r="H32" i="16"/>
  <c r="I32" i="16"/>
  <c r="H33" i="16"/>
  <c r="I33" i="16"/>
  <c r="H34" i="16"/>
  <c r="I34" i="16"/>
  <c r="H24" i="16"/>
  <c r="I24" i="16"/>
  <c r="H25" i="16"/>
  <c r="I25" i="16"/>
  <c r="H26" i="16"/>
  <c r="I26" i="16"/>
  <c r="H27" i="16"/>
  <c r="J27" i="16" s="1"/>
  <c r="I27" i="16"/>
  <c r="H17" i="16"/>
  <c r="I17" i="16"/>
  <c r="H18" i="16"/>
  <c r="I18" i="16"/>
  <c r="H19" i="16"/>
  <c r="I19" i="16"/>
  <c r="H20" i="16"/>
  <c r="I20" i="16"/>
  <c r="J20" i="16" s="1"/>
  <c r="G62" i="16"/>
  <c r="G63" i="16"/>
  <c r="G64" i="16"/>
  <c r="G55" i="16"/>
  <c r="G56" i="16"/>
  <c r="G57" i="16"/>
  <c r="G58" i="16"/>
  <c r="G38" i="16"/>
  <c r="G39" i="16"/>
  <c r="G40" i="16"/>
  <c r="G41" i="16"/>
  <c r="G31" i="16"/>
  <c r="G32" i="16"/>
  <c r="G33" i="16"/>
  <c r="G34" i="16"/>
  <c r="G24" i="16"/>
  <c r="G25" i="16"/>
  <c r="G26" i="16"/>
  <c r="G27" i="16"/>
  <c r="G17" i="16"/>
  <c r="G18" i="16"/>
  <c r="G19" i="16"/>
  <c r="G20" i="16"/>
  <c r="F66" i="16"/>
  <c r="F59" i="16"/>
  <c r="F42" i="16"/>
  <c r="F35" i="16"/>
  <c r="F28" i="16"/>
  <c r="F21" i="16"/>
  <c r="E59" i="16"/>
  <c r="E42" i="16"/>
  <c r="E35" i="16"/>
  <c r="E28" i="16"/>
  <c r="E21" i="16"/>
  <c r="D62" i="16"/>
  <c r="D63" i="16"/>
  <c r="D64" i="16"/>
  <c r="D65" i="16"/>
  <c r="D55" i="16"/>
  <c r="D56" i="16"/>
  <c r="D57" i="16"/>
  <c r="D58" i="16"/>
  <c r="D38" i="16"/>
  <c r="D39" i="16"/>
  <c r="D40" i="16"/>
  <c r="D41" i="16"/>
  <c r="D31" i="16"/>
  <c r="D32" i="16"/>
  <c r="D33" i="16"/>
  <c r="D34" i="16"/>
  <c r="D24" i="16"/>
  <c r="D25" i="16"/>
  <c r="D26" i="16"/>
  <c r="D17" i="16"/>
  <c r="D18" i="16"/>
  <c r="D19" i="16"/>
  <c r="D20" i="16"/>
  <c r="C66" i="16"/>
  <c r="C59" i="16"/>
  <c r="C42" i="16"/>
  <c r="C35" i="16"/>
  <c r="C28" i="16"/>
  <c r="C21" i="16"/>
  <c r="B66" i="16"/>
  <c r="B59" i="16"/>
  <c r="B42" i="16"/>
  <c r="B35" i="16"/>
  <c r="B28" i="16"/>
  <c r="B21" i="16"/>
  <c r="H65" i="16"/>
  <c r="G65" i="16"/>
  <c r="E66" i="16"/>
  <c r="G100" i="17"/>
  <c r="G101" i="17"/>
  <c r="G102" i="17"/>
  <c r="G103" i="17"/>
  <c r="G104" i="17"/>
  <c r="G105" i="17"/>
  <c r="G106" i="17"/>
  <c r="G107" i="17"/>
  <c r="G109" i="17"/>
  <c r="F110" i="17"/>
  <c r="E110" i="17"/>
  <c r="D100" i="17"/>
  <c r="D102" i="17"/>
  <c r="D104" i="17"/>
  <c r="D106" i="17"/>
  <c r="D109" i="17"/>
  <c r="B110" i="17"/>
  <c r="G117" i="17"/>
  <c r="G118" i="17"/>
  <c r="G119" i="17"/>
  <c r="G120" i="17"/>
  <c r="G121" i="17"/>
  <c r="G122" i="17"/>
  <c r="G123" i="17"/>
  <c r="G124" i="17"/>
  <c r="G126" i="17"/>
  <c r="F127" i="17"/>
  <c r="E127" i="17"/>
  <c r="D117" i="17"/>
  <c r="D118" i="17"/>
  <c r="D119" i="17"/>
  <c r="D120" i="17"/>
  <c r="D121" i="17"/>
  <c r="D122" i="17"/>
  <c r="D123" i="17"/>
  <c r="D124" i="17"/>
  <c r="D126" i="17"/>
  <c r="C127" i="17"/>
  <c r="B127" i="17"/>
  <c r="G85" i="17"/>
  <c r="G84" i="17"/>
  <c r="G83" i="17"/>
  <c r="F144" i="17"/>
  <c r="G141" i="17"/>
  <c r="G139" i="17"/>
  <c r="G137" i="17"/>
  <c r="G136" i="17"/>
  <c r="G135" i="17"/>
  <c r="G134" i="17"/>
  <c r="G12" i="17"/>
  <c r="G17" i="17"/>
  <c r="G18" i="17"/>
  <c r="F22" i="17"/>
  <c r="D14" i="17"/>
  <c r="D16" i="17"/>
  <c r="D17" i="17"/>
  <c r="G151" i="17"/>
  <c r="G152" i="17"/>
  <c r="G153" i="17"/>
  <c r="G154" i="17"/>
  <c r="G155" i="17"/>
  <c r="G156" i="17"/>
  <c r="G157" i="17"/>
  <c r="G158" i="17"/>
  <c r="G160" i="17"/>
  <c r="F161" i="17"/>
  <c r="E161" i="17"/>
  <c r="G67" i="17"/>
  <c r="G68" i="17"/>
  <c r="G50" i="17"/>
  <c r="G52" i="17"/>
  <c r="G53" i="17"/>
  <c r="G31" i="17"/>
  <c r="G32" i="17"/>
  <c r="D151" i="17"/>
  <c r="D152" i="17"/>
  <c r="D153" i="17"/>
  <c r="D155" i="17"/>
  <c r="D156" i="17"/>
  <c r="D157" i="17"/>
  <c r="D160" i="17"/>
  <c r="C161" i="17"/>
  <c r="D134" i="17"/>
  <c r="D136" i="17"/>
  <c r="D138" i="17"/>
  <c r="D140" i="17"/>
  <c r="D83" i="17"/>
  <c r="D85" i="17"/>
  <c r="D87" i="17"/>
  <c r="D89" i="17"/>
  <c r="C93" i="17"/>
  <c r="D66" i="17"/>
  <c r="D67" i="17"/>
  <c r="D69" i="17"/>
  <c r="D48" i="17"/>
  <c r="D49" i="17"/>
  <c r="D51" i="17"/>
  <c r="D52" i="17"/>
  <c r="D53" i="17"/>
  <c r="D31" i="17"/>
  <c r="C144" i="17"/>
  <c r="D143" i="17"/>
  <c r="D73" i="17"/>
  <c r="D57" i="17"/>
  <c r="D55" i="17"/>
  <c r="G39" i="17"/>
  <c r="G37" i="17"/>
  <c r="D39" i="17"/>
  <c r="D37" i="17"/>
  <c r="E76" i="17"/>
  <c r="F40" i="17"/>
  <c r="C22" i="17"/>
  <c r="D90" i="17"/>
  <c r="J57" i="2"/>
  <c r="E22" i="17"/>
  <c r="E58" i="17"/>
  <c r="D30" i="17"/>
  <c r="G30" i="17"/>
  <c r="G51" i="17"/>
  <c r="G66" i="17"/>
  <c r="C110" i="17"/>
  <c r="D70" i="17"/>
  <c r="D54" i="17"/>
  <c r="D154" i="17"/>
  <c r="B93" i="17"/>
  <c r="B22" i="17"/>
  <c r="D135" i="17"/>
  <c r="J12" i="2" l="1"/>
  <c r="J33" i="2"/>
  <c r="J64" i="2"/>
  <c r="J58" i="2"/>
  <c r="D59" i="16"/>
  <c r="G35" i="16"/>
  <c r="D35" i="16"/>
  <c r="D42" i="16"/>
  <c r="J18" i="16"/>
  <c r="J34" i="16"/>
  <c r="I35" i="16"/>
  <c r="D28" i="16"/>
  <c r="J32" i="16"/>
  <c r="J52" i="16"/>
  <c r="J13" i="16"/>
  <c r="D66" i="16"/>
  <c r="D21" i="16"/>
  <c r="I42" i="16"/>
  <c r="J65" i="16"/>
  <c r="I14" i="16"/>
  <c r="I28" i="16"/>
  <c r="J31" i="16"/>
  <c r="J25" i="16"/>
  <c r="J24" i="16"/>
  <c r="D14" i="16"/>
  <c r="J32" i="2"/>
  <c r="J41" i="2"/>
  <c r="J63" i="2"/>
  <c r="J31" i="2"/>
  <c r="D35" i="2"/>
  <c r="D42" i="2"/>
  <c r="J34" i="2"/>
  <c r="J56" i="2"/>
  <c r="J65" i="2"/>
  <c r="J27" i="2"/>
  <c r="D28" i="2"/>
  <c r="G66" i="2"/>
  <c r="J40" i="2"/>
  <c r="J11" i="2"/>
  <c r="G35" i="2"/>
  <c r="D59" i="2"/>
  <c r="D21" i="2"/>
  <c r="J62" i="2"/>
  <c r="I35" i="2"/>
  <c r="D49" i="2"/>
  <c r="G21" i="2"/>
  <c r="H35" i="2"/>
  <c r="J25" i="2"/>
  <c r="G28" i="2"/>
  <c r="D49" i="16"/>
  <c r="H35" i="16"/>
  <c r="D66" i="2"/>
  <c r="J55" i="2"/>
  <c r="I59" i="2"/>
  <c r="G59" i="2"/>
  <c r="J47" i="2"/>
  <c r="J48" i="2"/>
  <c r="G49" i="2"/>
  <c r="G42" i="2"/>
  <c r="H42" i="2"/>
  <c r="J39" i="2"/>
  <c r="J26" i="2"/>
  <c r="I28" i="2"/>
  <c r="H28" i="2"/>
  <c r="H21" i="2"/>
  <c r="I21" i="2"/>
  <c r="J19" i="2"/>
  <c r="J10" i="2"/>
  <c r="J13" i="2"/>
  <c r="H14" i="2"/>
  <c r="G14" i="2"/>
  <c r="D14" i="2"/>
  <c r="J62" i="16"/>
  <c r="H66" i="16"/>
  <c r="G66" i="16"/>
  <c r="I66" i="16"/>
  <c r="J63" i="16"/>
  <c r="J55" i="16"/>
  <c r="I59" i="16"/>
  <c r="J56" i="16"/>
  <c r="J58" i="16"/>
  <c r="G59" i="16"/>
  <c r="H59" i="16"/>
  <c r="I49" i="16"/>
  <c r="J45" i="16"/>
  <c r="G49" i="16"/>
  <c r="G42" i="16"/>
  <c r="J39" i="16"/>
  <c r="G28" i="16"/>
  <c r="I21" i="16"/>
  <c r="J19" i="16"/>
  <c r="G21" i="16"/>
  <c r="G14" i="16"/>
  <c r="D22" i="17"/>
  <c r="D161" i="17"/>
  <c r="G161" i="17"/>
  <c r="G144" i="17"/>
  <c r="G127" i="17"/>
  <c r="D110" i="17"/>
  <c r="D144" i="17"/>
  <c r="D127" i="17"/>
  <c r="G110" i="17"/>
  <c r="D40" i="17"/>
  <c r="G93" i="17"/>
  <c r="D76" i="17"/>
  <c r="G58" i="17"/>
  <c r="D93" i="17"/>
  <c r="G76" i="17"/>
  <c r="D58" i="17"/>
  <c r="G40" i="17"/>
  <c r="G22" i="17"/>
  <c r="J48" i="16"/>
  <c r="J46" i="16"/>
  <c r="H49" i="16"/>
  <c r="J38" i="16"/>
  <c r="J41" i="16"/>
  <c r="J40" i="16"/>
  <c r="H42" i="16"/>
  <c r="J33" i="16"/>
  <c r="J26" i="16"/>
  <c r="J28" i="16" s="1"/>
  <c r="H28" i="16"/>
  <c r="J17" i="16"/>
  <c r="H21" i="16"/>
  <c r="J10" i="16"/>
  <c r="J11" i="16"/>
  <c r="H14" i="16"/>
  <c r="I66" i="2"/>
  <c r="H66" i="2"/>
  <c r="H59" i="2"/>
  <c r="J46" i="2"/>
  <c r="I49" i="2"/>
  <c r="H49" i="2"/>
  <c r="J45" i="2"/>
  <c r="I42" i="2"/>
  <c r="J38" i="2"/>
  <c r="J24" i="2"/>
  <c r="J18" i="2"/>
  <c r="J20" i="2"/>
  <c r="J17" i="2"/>
  <c r="I14" i="2"/>
  <c r="J35" i="2" l="1"/>
  <c r="J35" i="16"/>
  <c r="J66" i="16"/>
  <c r="J14" i="16"/>
  <c r="J66" i="2"/>
  <c r="J59" i="2"/>
  <c r="J28" i="2"/>
  <c r="J42" i="2"/>
  <c r="J49" i="2"/>
  <c r="J21" i="2"/>
  <c r="J14" i="2"/>
  <c r="J59" i="16"/>
  <c r="J49" i="16"/>
  <c r="J21" i="16"/>
  <c r="J42" i="16"/>
</calcChain>
</file>

<file path=xl/sharedStrings.xml><?xml version="1.0" encoding="utf-8"?>
<sst xmlns="http://schemas.openxmlformats.org/spreadsheetml/2006/main" count="379" uniqueCount="83">
  <si>
    <t xml:space="preserve"> </t>
  </si>
  <si>
    <t>Totaal</t>
  </si>
  <si>
    <t>Mannen</t>
  </si>
  <si>
    <t>Vrouwen</t>
  </si>
  <si>
    <t xml:space="preserve">  Privaatrechtelijk</t>
  </si>
  <si>
    <t xml:space="preserve">  Provincie</t>
  </si>
  <si>
    <t xml:space="preserve">  Gemeente</t>
  </si>
  <si>
    <t>Leeftijd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</si>
  <si>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</si>
  <si>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</si>
  <si>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</si>
  <si>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</si>
  <si>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</si>
  <si>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</si>
  <si>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</si>
  <si>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</si>
  <si>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 xml:space="preserve">  Gemeenschapsonderwijs</t>
  </si>
  <si>
    <t>Bestuurspersoneel</t>
  </si>
  <si>
    <t>Buitengewoon basisonderwijs (3)</t>
  </si>
  <si>
    <t>(1) De personen die omwille van een tijdelijk ander ambt van onderwijsniveau veranderen, werden niet opgenomen.</t>
  </si>
  <si>
    <t>Gewoon secundair onderwijs (4)</t>
  </si>
  <si>
    <t>Buitengewoon secundair onderwijs (5)</t>
  </si>
  <si>
    <t>BUITENGEWOON BASISONDERWIJS (3)</t>
  </si>
  <si>
    <t>GEWOON SECUNDAIR ONDERWIJS (4)</t>
  </si>
  <si>
    <t>BUITENGEWOON SECUNDAIR ONDERWIJS (5)</t>
  </si>
  <si>
    <t xml:space="preserve">BESTUURSPERSONEEL PER ONDERWIJSNIVEAU </t>
  </si>
  <si>
    <t>Gewoon kleuteronderwijs (2)</t>
  </si>
  <si>
    <t>Gewoon lager onderwijs (2)</t>
  </si>
  <si>
    <t>GEWOON KLEUTERONDERWIJS (2)</t>
  </si>
  <si>
    <t>GEWOON LAGER ONDERWIJS (2)</t>
  </si>
  <si>
    <t xml:space="preserve">Als bestuurspersoneel wordt beschouwd : </t>
  </si>
  <si>
    <t>(2) in het gewoon basisonderwijs : de directeur,  de directeur van een kleuter-, lagere of basisschool, de adjunct-directeur.</t>
  </si>
  <si>
    <t>(5) in het buitengewoon secundair onderwijs : de directeur, de technisch adviseur, de technisch adviseur coördinator, de adjunct-directeur.</t>
  </si>
  <si>
    <t>(2) in het gewoon basisonderwijs : de directeur, de directeur van een kleuter-, lagere of basisschool, de adjunct-directeur.</t>
  </si>
  <si>
    <t>BESTUURSPERSONEEL PER ONDERWIJSNIVEAU</t>
  </si>
  <si>
    <t>BESTUURSPERSONEEL NAAR LEEFTIJD, ONDERWIJSNIVEAU EN GESLACHT</t>
  </si>
  <si>
    <t xml:space="preserve">Algemeen en Coördinerend directeurs, </t>
  </si>
  <si>
    <t xml:space="preserve">Algemeen en coördinerend directeur, </t>
  </si>
  <si>
    <t>BESTUURSPERSONEEL</t>
  </si>
  <si>
    <t>Bestuurspersoneel per onderwijsniveau - aantal budgettaire fulltime-equivalenten</t>
  </si>
  <si>
    <t>Bestuurspersoneel per onderwijsniveau - aantal personen</t>
  </si>
  <si>
    <t>Bestuurspersoneel naar leeftijd, onderwijsniveau en geslacht - aantal personen</t>
  </si>
  <si>
    <t>Basiseducatie (7)</t>
  </si>
  <si>
    <t>Secundair volwassenenonderwijs (8)</t>
  </si>
  <si>
    <t>Deeltijds kunstonderwijs (9)</t>
  </si>
  <si>
    <t>directeur coördinatie scholengemeenschapg (10)</t>
  </si>
  <si>
    <t>(7) in de basiseducatie : de directeur en de stafmedewerker.</t>
  </si>
  <si>
    <t>(9) in het deeltijds kunstonderwijs : de directeur.</t>
  </si>
  <si>
    <t>(10) Alleen de algemeen en coördinerend directeurs werden opgenomen waarvoor een verlof mandaat algemeen of coördinerend directeur werd aangevraagd.</t>
  </si>
  <si>
    <t>(6) Zie toelichting onder de rubriek 'Personeel - toelichting, bft's en personen'</t>
  </si>
  <si>
    <t>(9) in het deeltijds kunstonderwijs: de directeur.</t>
  </si>
  <si>
    <t>BASISEDUCATIE (7)</t>
  </si>
  <si>
    <t>SECUNDAIR VOLWASSENENONDERWIJS (8)</t>
  </si>
  <si>
    <t>DEELTIJDS KUNSTONDERWIJS (9)</t>
  </si>
  <si>
    <t xml:space="preserve">(10) Alleen de algemeen en coördinerend directeurs werden opgenomen waarvoor een verlof mandaat algemeen of coördinerend </t>
  </si>
  <si>
    <t>directeur coördinatie scholengemeenschap (10)</t>
  </si>
  <si>
    <t>Algemeen en Coördinerend directeurs (10)</t>
  </si>
  <si>
    <t>Budgettaire fulltime-equivalenten</t>
  </si>
  <si>
    <t>Aantal personen</t>
  </si>
  <si>
    <t>HBO5 verpleegkunde (6)</t>
  </si>
  <si>
    <r>
      <t xml:space="preserve">     Indien een algemeen of coördinerend directeur of directeur coördinatie scholengemeenschap ook directeur is, wordt deze </t>
    </r>
    <r>
      <rPr>
        <b/>
        <sz val="9"/>
        <color indexed="8"/>
        <rFont val="Arial"/>
        <family val="2"/>
      </rPr>
      <t>niet</t>
    </r>
    <r>
      <rPr>
        <sz val="9"/>
        <color indexed="8"/>
        <rFont val="Arial"/>
        <family val="2"/>
      </rPr>
      <t xml:space="preserve"> bij de directeurs geteld</t>
    </r>
  </si>
  <si>
    <r>
      <t xml:space="preserve">     maar </t>
    </r>
    <r>
      <rPr>
        <b/>
        <sz val="9"/>
        <color indexed="8"/>
        <rFont val="Arial"/>
        <family val="2"/>
      </rPr>
      <t xml:space="preserve">wel </t>
    </r>
    <r>
      <rPr>
        <sz val="9"/>
        <color indexed="8"/>
        <rFont val="Arial"/>
        <family val="2"/>
      </rPr>
      <t>bij de algemeen en coördinerend directeurs of directeurs coördinatie scholengemeenschap.</t>
    </r>
  </si>
  <si>
    <t>Schooljaar 2019-2020</t>
  </si>
  <si>
    <t>Aantal personen (inclusief alle vervangingen, TBS+ en Bonus) - januari 2020 (1)</t>
  </si>
  <si>
    <t xml:space="preserve">Aantal budgettaire fulltime-equivalenten (inclusief alle vervangingen, TBS+ en Bonus) - januari 2020 (1) </t>
  </si>
  <si>
    <t>Aantal personen (inclusief alle vervangingen, TBS+ en Bonus) -  januari 2020 (1)</t>
  </si>
  <si>
    <t>19PBEST01</t>
  </si>
  <si>
    <t>19PBEST02</t>
  </si>
  <si>
    <t>19PBEST03</t>
  </si>
  <si>
    <t>60-64</t>
  </si>
  <si>
    <t>65+</t>
  </si>
  <si>
    <t>(4) in het gewoon secundair onderwijs : de directeur, de technisch adviseur, de technisch adviseur coördinator, de coördinator, de adjunct-directeur.</t>
  </si>
  <si>
    <t>(3) in het buitengewoon basisonderwijs : de directeur, de directeur van een lagere school, de directeur van een MPI van de Vlaamse Gemeenschap, de adjunct-directeur.</t>
  </si>
  <si>
    <t xml:space="preserve"> de technisch adviseur, de technisch adviseur coördinator.</t>
  </si>
  <si>
    <t>(8) in het secundair volwassenenonderwijs : de directeur, de adjunct-directeur hoger onderwijs, de adjunct-directeur secundair onderwijs,</t>
  </si>
  <si>
    <t xml:space="preserve">(4) in het gewoon secundair onderwijs : de directeur, de technisch adviseur, de technisch adviseur coördinator, de coördinator, de adjunct-directeur. </t>
  </si>
  <si>
    <t xml:space="preserve">(8) in het secundair volwassenenonderwijs : de directeur, de adjunct-directeur hoger onderwijs, de adjunct-directeur secundair onderwijs, </t>
  </si>
  <si>
    <t>(4) in het gewoon secundair onderwijs : de directeur, de technisch adviseur, de technisch adviseur,coördinator, de coördinator, de adjunct-directeur.</t>
  </si>
  <si>
    <t>(5) in het buitengewoon secundair onderwijs : de directeur, de technisch adviseur, de technisch 'adviseur coördinator, de adjunct-directeur.</t>
  </si>
  <si>
    <t xml:space="preserve">directeur werd aangevraagd. Indien een algemeen of coördinerend directeur of directeur coördinatie scholengemeenschap ook directeur is, </t>
  </si>
  <si>
    <r>
      <t xml:space="preserve">wordt deze </t>
    </r>
    <r>
      <rPr>
        <b/>
        <sz val="9"/>
        <rFont val="Arial"/>
        <family val="2"/>
      </rPr>
      <t>niet</t>
    </r>
    <r>
      <rPr>
        <sz val="9"/>
        <rFont val="Arial"/>
        <family val="2"/>
      </rPr>
      <t xml:space="preserve"> bij de directeurs geteld maar </t>
    </r>
    <r>
      <rPr>
        <b/>
        <sz val="9"/>
        <rFont val="Arial"/>
        <family val="2"/>
      </rPr>
      <t xml:space="preserve">wel </t>
    </r>
    <r>
      <rPr>
        <sz val="9"/>
        <rFont val="Arial"/>
        <family val="2"/>
      </rPr>
      <t>bij de algemeen en coördinerend directeurs of directeurs coördinatie scholengemeenschap.</t>
    </r>
  </si>
  <si>
    <t>Door afronding van de decimalen kunnen de totalen licht afwijken van de som van de individuele aantallen.</t>
  </si>
  <si>
    <t xml:space="preserve">In het hoofdstuk 'Bft's en personen' van Deel 4. Personeel is een overzichtstabel opgenomen waarin de budgettaire fulltime-equivalenten van het onderwijzend personeel, het bestuurspersoneel en de andere personeelscategorieën naast mekaar worden weergegeven.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</si>
</sst>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;0;&quot;-&quot;"/>
    <numFmt numFmtId="165" formatCode="0.0"/>
    <numFmt numFmtId="166" formatCode="0.000000"/>
    <numFmt numFmtId="167" formatCode="#,##0.0"/>
    <numFmt numFmtId="168" formatCode="0.000%"/>
    <numFmt numFmtId="169" formatCode="0.0%"/>
    <numFmt numFmtId="170" formatCode="0.0000%"/>
    <numFmt numFmtId="171" formatCode="#,##0.0;0.0;&quot;-&quot;"/>
    <numFmt numFmtId="172" formatCode="#,##0_ ;[Red]\-#,##0\ "/>
  </numFmts>
  <fonts count="17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Helv"/>
    </font>
    <font>
      <sz val="10"/>
      <name val="Optimum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u/>
      <sz val="10"/>
      <color theme="10"/>
      <name val="Arial"/>
      <family val="2"/>
    </font>
    <font>
      <sz val="9"/>
      <color theme="1" tint="4.9989318521683403E-2"/>
      <name val="Arial"/>
      <family val="2"/>
    </font>
    <font>
      <sz val="10"/>
      <color theme="1" tint="4.9989318521683403E-2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1" fontId="4" fillId="0" borderId="0" applyFont="0" applyFill="0" applyBorder="0" applyAlignment="0" applyProtection="0"/>
    <xf numFmtId="165" fontId="5" fillId="0" borderId="0" applyFont="0" applyFill="0" applyBorder="0" applyAlignment="0" applyProtection="0">
      <protection locked="0"/>
    </xf>
    <xf numFmtId="166" fontId="5" fillId="0" borderId="0" applyFont="0" applyFill="0" applyBorder="0" applyAlignment="0" applyProtection="0">
      <protection locked="0"/>
    </xf>
    <xf numFmtId="3" fontId="3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7" fontId="3" fillId="0" borderId="0" applyFont="0" applyFill="0" applyBorder="0" applyAlignment="0" applyProtection="0"/>
    <xf numFmtId="2" fontId="3" fillId="0" borderId="0" applyFont="0" applyFill="0" applyBorder="0" applyAlignment="0" applyProtection="0">
      <protection locked="0"/>
    </xf>
    <xf numFmtId="4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0" fontId="3" fillId="0" borderId="0"/>
    <xf numFmtId="168" fontId="3" fillId="0" borderId="0" applyFont="0" applyFill="0" applyBorder="0" applyAlignment="0" applyProtection="0"/>
    <xf numFmtId="170" fontId="5" fillId="0" borderId="0" applyFont="0" applyFill="0" applyBorder="0" applyAlignment="0" applyProtection="0">
      <protection locked="0"/>
    </xf>
  </cellStyleXfs>
  <cellXfs count="153">
    <xf numFmtId="0" fontId="0" fillId="0" borderId="0" xfId="0"/>
    <xf numFmtId="3" fontId="1" fillId="0" borderId="0" xfId="0" applyNumberFormat="1" applyFont="1"/>
    <xf numFmtId="3" fontId="2" fillId="0" borderId="0" xfId="0" applyNumberFormat="1" applyFont="1"/>
    <xf numFmtId="3" fontId="2" fillId="0" borderId="0" xfId="0" applyNumberFormat="1" applyFont="1" applyBorder="1"/>
    <xf numFmtId="0" fontId="2" fillId="0" borderId="0" xfId="0" applyFont="1"/>
    <xf numFmtId="3" fontId="1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2" fillId="0" borderId="1" xfId="0" applyNumberFormat="1" applyFont="1" applyBorder="1"/>
    <xf numFmtId="3" fontId="2" fillId="0" borderId="2" xfId="0" applyNumberFormat="1" applyFont="1" applyBorder="1" applyAlignment="1">
      <alignment horizontal="centerContinuous"/>
    </xf>
    <xf numFmtId="3" fontId="2" fillId="0" borderId="1" xfId="0" applyNumberFormat="1" applyFont="1" applyBorder="1" applyAlignment="1">
      <alignment horizontal="centerContinuous"/>
    </xf>
    <xf numFmtId="164" fontId="2" fillId="0" borderId="3" xfId="0" applyNumberFormat="1" applyFont="1" applyBorder="1"/>
    <xf numFmtId="164" fontId="2" fillId="0" borderId="0" xfId="0" applyNumberFormat="1" applyFont="1"/>
    <xf numFmtId="164" fontId="2" fillId="0" borderId="3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64" fontId="1" fillId="0" borderId="3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164" fontId="2" fillId="0" borderId="0" xfId="0" applyNumberFormat="1" applyFont="1" applyBorder="1"/>
    <xf numFmtId="3" fontId="2" fillId="0" borderId="1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164" fontId="0" fillId="0" borderId="0" xfId="0" applyNumberFormat="1"/>
    <xf numFmtId="3" fontId="2" fillId="0" borderId="3" xfId="0" applyNumberFormat="1" applyFont="1" applyBorder="1" applyAlignment="1">
      <alignment horizontal="centerContinuous"/>
    </xf>
    <xf numFmtId="3" fontId="2" fillId="0" borderId="0" xfId="0" applyNumberFormat="1" applyFont="1" applyBorder="1" applyAlignment="1">
      <alignment horizontal="centerContinuous"/>
    </xf>
    <xf numFmtId="0" fontId="2" fillId="0" borderId="0" xfId="0" applyFont="1" applyBorder="1"/>
    <xf numFmtId="3" fontId="6" fillId="0" borderId="0" xfId="0" applyNumberFormat="1" applyFont="1" applyAlignment="1">
      <alignment horizontal="left"/>
    </xf>
    <xf numFmtId="49" fontId="6" fillId="0" borderId="0" xfId="0" quotePrefix="1" applyNumberFormat="1" applyFont="1"/>
    <xf numFmtId="0" fontId="6" fillId="0" borderId="0" xfId="0" applyFont="1"/>
    <xf numFmtId="3" fontId="2" fillId="0" borderId="6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49" fontId="6" fillId="0" borderId="0" xfId="0" applyNumberFormat="1" applyFont="1"/>
    <xf numFmtId="3" fontId="2" fillId="0" borderId="9" xfId="0" applyNumberFormat="1" applyFont="1" applyBorder="1"/>
    <xf numFmtId="0" fontId="0" fillId="0" borderId="0" xfId="0" applyFill="1"/>
    <xf numFmtId="3" fontId="2" fillId="0" borderId="2" xfId="0" applyNumberFormat="1" applyFont="1" applyFill="1" applyBorder="1" applyAlignment="1">
      <alignment horizontal="centerContinuous"/>
    </xf>
    <xf numFmtId="3" fontId="2" fillId="0" borderId="1" xfId="0" applyNumberFormat="1" applyFont="1" applyFill="1" applyBorder="1" applyAlignment="1">
      <alignment horizontal="centerContinuous"/>
    </xf>
    <xf numFmtId="164" fontId="2" fillId="0" borderId="7" xfId="0" applyNumberFormat="1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/>
    <xf numFmtId="164" fontId="2" fillId="0" borderId="6" xfId="0" applyNumberFormat="1" applyFont="1" applyFill="1" applyBorder="1"/>
    <xf numFmtId="164" fontId="1" fillId="0" borderId="4" xfId="0" applyNumberFormat="1" applyFont="1" applyFill="1" applyBorder="1"/>
    <xf numFmtId="164" fontId="1" fillId="0" borderId="5" xfId="0" applyNumberFormat="1" applyFont="1" applyFill="1" applyBorder="1"/>
    <xf numFmtId="164" fontId="2" fillId="0" borderId="2" xfId="0" applyNumberFormat="1" applyFont="1" applyFill="1" applyBorder="1" applyAlignment="1">
      <alignment horizontal="centerContinuous"/>
    </xf>
    <xf numFmtId="164" fontId="2" fillId="0" borderId="1" xfId="0" applyNumberFormat="1" applyFont="1" applyFill="1" applyBorder="1" applyAlignment="1">
      <alignment horizontal="centerContinuous"/>
    </xf>
    <xf numFmtId="164" fontId="2" fillId="0" borderId="0" xfId="0" applyNumberFormat="1" applyFont="1" applyFill="1" applyBorder="1"/>
    <xf numFmtId="3" fontId="1" fillId="0" borderId="0" xfId="0" applyNumberFormat="1" applyFont="1" applyAlignment="1">
      <alignment horizontal="left"/>
    </xf>
    <xf numFmtId="0" fontId="7" fillId="0" borderId="0" xfId="0" applyFont="1"/>
    <xf numFmtId="0" fontId="8" fillId="0" borderId="0" xfId="0" applyFont="1"/>
    <xf numFmtId="0" fontId="11" fillId="0" borderId="0" xfId="0" applyFont="1"/>
    <xf numFmtId="167" fontId="0" fillId="0" borderId="0" xfId="0" applyNumberFormat="1"/>
    <xf numFmtId="3" fontId="15" fillId="0" borderId="0" xfId="0" applyNumberFormat="1" applyFont="1" applyAlignment="1">
      <alignment horizontal="left"/>
    </xf>
    <xf numFmtId="164" fontId="16" fillId="0" borderId="0" xfId="0" applyNumberFormat="1" applyFont="1" applyBorder="1"/>
    <xf numFmtId="49" fontId="15" fillId="0" borderId="0" xfId="0" applyNumberFormat="1" applyFont="1"/>
    <xf numFmtId="164" fontId="16" fillId="0" borderId="0" xfId="0" applyNumberFormat="1" applyFont="1"/>
    <xf numFmtId="49" fontId="15" fillId="0" borderId="0" xfId="0" quotePrefix="1" applyNumberFormat="1" applyFont="1"/>
    <xf numFmtId="0" fontId="15" fillId="0" borderId="0" xfId="0" applyFont="1"/>
    <xf numFmtId="0" fontId="16" fillId="0" borderId="0" xfId="0" applyFont="1"/>
    <xf numFmtId="0" fontId="14" fillId="0" borderId="0" xfId="6" applyFill="1"/>
    <xf numFmtId="164" fontId="0" fillId="0" borderId="3" xfId="0" applyNumberFormat="1" applyFill="1" applyBorder="1"/>
    <xf numFmtId="164" fontId="0" fillId="0" borderId="0" xfId="0" applyNumberFormat="1" applyFill="1" applyBorder="1"/>
    <xf numFmtId="164" fontId="2" fillId="0" borderId="9" xfId="0" applyNumberFormat="1" applyFont="1" applyFill="1" applyBorder="1"/>
    <xf numFmtId="164" fontId="0" fillId="0" borderId="0" xfId="0" applyNumberFormat="1" applyFill="1"/>
    <xf numFmtId="164" fontId="0" fillId="0" borderId="13" xfId="0" applyNumberFormat="1" applyFill="1" applyBorder="1"/>
    <xf numFmtId="164" fontId="0" fillId="0" borderId="6" xfId="0" applyNumberFormat="1" applyFill="1" applyBorder="1"/>
    <xf numFmtId="164" fontId="2" fillId="0" borderId="10" xfId="0" applyNumberFormat="1" applyFont="1" applyFill="1" applyBorder="1"/>
    <xf numFmtId="164" fontId="1" fillId="0" borderId="4" xfId="0" applyNumberFormat="1" applyFont="1" applyFill="1" applyBorder="1" applyAlignment="1">
      <alignment horizontal="right"/>
    </xf>
    <xf numFmtId="164" fontId="1" fillId="0" borderId="5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164" fontId="2" fillId="0" borderId="3" xfId="0" applyNumberFormat="1" applyFont="1" applyFill="1" applyBorder="1"/>
    <xf numFmtId="1" fontId="0" fillId="0" borderId="3" xfId="0" applyNumberFormat="1" applyFill="1" applyBorder="1"/>
    <xf numFmtId="1" fontId="0" fillId="0" borderId="0" xfId="0" applyNumberFormat="1" applyFill="1" applyBorder="1"/>
    <xf numFmtId="1" fontId="0" fillId="0" borderId="13" xfId="0" applyNumberFormat="1" applyFill="1" applyBorder="1"/>
    <xf numFmtId="1" fontId="0" fillId="0" borderId="6" xfId="0" applyNumberFormat="1" applyFill="1" applyBorder="1"/>
    <xf numFmtId="172" fontId="0" fillId="0" borderId="0" xfId="0" applyNumberFormat="1" applyFill="1"/>
    <xf numFmtId="164" fontId="2" fillId="0" borderId="9" xfId="0" applyNumberFormat="1" applyFont="1" applyFill="1" applyBorder="1" applyAlignment="1">
      <alignment horizontal="right"/>
    </xf>
    <xf numFmtId="1" fontId="0" fillId="0" borderId="0" xfId="0" applyNumberFormat="1" applyFill="1"/>
    <xf numFmtId="1" fontId="2" fillId="0" borderId="0" xfId="0" applyNumberFormat="1" applyFont="1" applyFill="1"/>
    <xf numFmtId="1" fontId="2" fillId="0" borderId="0" xfId="0" applyNumberFormat="1" applyFont="1" applyFill="1" applyBorder="1"/>
    <xf numFmtId="164" fontId="1" fillId="0" borderId="3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164" fontId="2" fillId="0" borderId="13" xfId="0" applyNumberFormat="1" applyFont="1" applyFill="1" applyBorder="1"/>
    <xf numFmtId="164" fontId="2" fillId="0" borderId="3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0" fillId="0" borderId="3" xfId="0" applyFill="1" applyBorder="1"/>
    <xf numFmtId="0" fontId="0" fillId="0" borderId="0" xfId="0" applyFill="1" applyBorder="1"/>
    <xf numFmtId="164" fontId="2" fillId="0" borderId="0" xfId="0" applyNumberFormat="1" applyFont="1" applyFill="1" applyAlignment="1">
      <alignment horizontal="right"/>
    </xf>
    <xf numFmtId="0" fontId="0" fillId="0" borderId="13" xfId="0" applyFill="1" applyBorder="1"/>
    <xf numFmtId="0" fontId="0" fillId="0" borderId="6" xfId="0" applyFill="1" applyBorder="1"/>
    <xf numFmtId="1" fontId="2" fillId="0" borderId="3" xfId="0" applyNumberFormat="1" applyFont="1" applyFill="1" applyBorder="1"/>
    <xf numFmtId="1" fontId="2" fillId="0" borderId="13" xfId="0" applyNumberFormat="1" applyFont="1" applyFill="1" applyBorder="1"/>
    <xf numFmtId="1" fontId="2" fillId="0" borderId="6" xfId="0" applyNumberFormat="1" applyFont="1" applyFill="1" applyBorder="1"/>
    <xf numFmtId="0" fontId="2" fillId="0" borderId="3" xfId="0" applyFont="1" applyFill="1" applyBorder="1"/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1" fillId="0" borderId="0" xfId="0" applyNumberFormat="1" applyFont="1" applyFill="1" applyAlignment="1">
      <alignment horizontal="right"/>
    </xf>
    <xf numFmtId="0" fontId="2" fillId="0" borderId="0" xfId="0" applyFont="1" applyFill="1"/>
    <xf numFmtId="3" fontId="2" fillId="0" borderId="1" xfId="0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left"/>
    </xf>
    <xf numFmtId="171" fontId="0" fillId="0" borderId="3" xfId="0" applyNumberFormat="1" applyFill="1" applyBorder="1"/>
    <xf numFmtId="171" fontId="0" fillId="0" borderId="0" xfId="0" applyNumberFormat="1" applyFill="1"/>
    <xf numFmtId="171" fontId="2" fillId="0" borderId="3" xfId="0" applyNumberFormat="1" applyFont="1" applyFill="1" applyBorder="1"/>
    <xf numFmtId="171" fontId="2" fillId="0" borderId="0" xfId="0" applyNumberFormat="1" applyFont="1" applyFill="1"/>
    <xf numFmtId="171" fontId="0" fillId="0" borderId="0" xfId="0" applyNumberFormat="1" applyFill="1" applyBorder="1"/>
    <xf numFmtId="3" fontId="0" fillId="0" borderId="0" xfId="0" applyNumberFormat="1" applyFill="1"/>
    <xf numFmtId="171" fontId="2" fillId="0" borderId="0" xfId="0" applyNumberFormat="1" applyFont="1" applyFill="1" applyBorder="1"/>
    <xf numFmtId="3" fontId="2" fillId="0" borderId="1" xfId="0" applyNumberFormat="1" applyFont="1" applyFill="1" applyBorder="1"/>
    <xf numFmtId="3" fontId="2" fillId="0" borderId="10" xfId="0" applyNumberFormat="1" applyFont="1" applyFill="1" applyBorder="1" applyAlignment="1">
      <alignment horizontal="left"/>
    </xf>
    <xf numFmtId="164" fontId="2" fillId="0" borderId="11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49" fontId="15" fillId="0" borderId="0" xfId="0" applyNumberFormat="1" applyFont="1" applyFill="1"/>
    <xf numFmtId="164" fontId="16" fillId="0" borderId="0" xfId="0" applyNumberFormat="1" applyFont="1" applyFill="1"/>
    <xf numFmtId="49" fontId="6" fillId="0" borderId="0" xfId="0" applyNumberFormat="1" applyFont="1" applyFill="1"/>
    <xf numFmtId="0" fontId="2" fillId="0" borderId="7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3" fontId="2" fillId="0" borderId="13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0" fillId="0" borderId="0" xfId="0" applyFill="1" applyAlignment="1"/>
    <xf numFmtId="164" fontId="2" fillId="0" borderId="2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0" xfId="0" applyAlignment="1"/>
  </cellXfs>
  <cellStyles count="14">
    <cellStyle name="0" xfId="1" xr:uid="{00000000-0005-0000-0000-000000000000}"/>
    <cellStyle name="0.0" xfId="2" xr:uid="{00000000-0005-0000-0000-000001000000}"/>
    <cellStyle name="0.0000" xfId="3" xr:uid="{00000000-0005-0000-0000-000002000000}"/>
    <cellStyle name="decimalen" xfId="4" xr:uid="{00000000-0005-0000-0000-000003000000}"/>
    <cellStyle name="decimalenpunt2" xfId="5" xr:uid="{00000000-0005-0000-0000-000004000000}"/>
    <cellStyle name="Hyperlink" xfId="6" builtinId="8"/>
    <cellStyle name="komma1nul" xfId="7" xr:uid="{00000000-0005-0000-0000-000006000000}"/>
    <cellStyle name="komma2nul" xfId="8" xr:uid="{00000000-0005-0000-0000-000007000000}"/>
    <cellStyle name="nieuw" xfId="9" xr:uid="{00000000-0005-0000-0000-000008000000}"/>
    <cellStyle name="perc1nul" xfId="10" xr:uid="{00000000-0005-0000-0000-000009000000}"/>
    <cellStyle name="perc2nul" xfId="11" xr:uid="{00000000-0005-0000-0000-00000A000000}"/>
    <cellStyle name="perc3nul" xfId="12" xr:uid="{00000000-0005-0000-0000-00000B000000}"/>
    <cellStyle name="perc4" xfId="13" xr:uid="{00000000-0005-0000-0000-00000C000000}"/>
    <cellStyle name="Standa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J10"/>
  <sheetViews>
    <sheetView tabSelected="1" zoomScale="115" zoomScaleNormal="115" workbookViewId="0">
      <selection activeCell="A42" sqref="A42"/>
    </sheetView>
  </sheetViews>
  <sheetFormatPr defaultRowHeight="12.75"/>
  <cols>
    <col min="1" max="1" width="12.85546875" customWidth="1"/>
    <col min="2" max="2" width="2.7109375" customWidth="1"/>
  </cols>
  <sheetData>
    <row r="1" spans="1:10" ht="15.75">
      <c r="A1" s="63" t="s">
        <v>38</v>
      </c>
    </row>
    <row r="2" spans="1:10">
      <c r="A2" s="61"/>
    </row>
    <row r="3" spans="1:10">
      <c r="A3" s="61" t="s">
        <v>57</v>
      </c>
    </row>
    <row r="4" spans="1:10">
      <c r="A4" s="72" t="s">
        <v>66</v>
      </c>
      <c r="C4" s="62" t="s">
        <v>39</v>
      </c>
    </row>
    <row r="5" spans="1:10">
      <c r="C5" s="62"/>
    </row>
    <row r="6" spans="1:10">
      <c r="A6" s="61" t="s">
        <v>58</v>
      </c>
      <c r="C6" s="62"/>
    </row>
    <row r="7" spans="1:10">
      <c r="A7" s="72" t="s">
        <v>67</v>
      </c>
      <c r="C7" s="62" t="s">
        <v>40</v>
      </c>
    </row>
    <row r="8" spans="1:10">
      <c r="A8" s="72" t="s">
        <v>68</v>
      </c>
      <c r="C8" s="62" t="s">
        <v>41</v>
      </c>
    </row>
    <row r="9" spans="1:10" ht="15" customHeight="1"/>
    <row r="10" spans="1:10" ht="42.75" customHeight="1">
      <c r="A10" s="131" t="s">
        <v>82</v>
      </c>
      <c r="B10" s="132"/>
      <c r="C10" s="132"/>
      <c r="D10" s="132"/>
      <c r="E10" s="132"/>
      <c r="F10" s="132"/>
      <c r="G10" s="132"/>
      <c r="H10" s="132"/>
      <c r="I10" s="132"/>
      <c r="J10" s="133"/>
    </row>
  </sheetData>
  <mergeCells count="1">
    <mergeCell ref="A10:J10"/>
  </mergeCells>
  <phoneticPr fontId="9" type="noConversion"/>
  <hyperlinks>
    <hyperlink ref="A4" location="'19PBEST01'!A1" display="19PBEST01" xr:uid="{00000000-0004-0000-0000-000000000000}"/>
    <hyperlink ref="A7" location="'19PBEST02'!A1" display="19PBEST02" xr:uid="{00000000-0004-0000-0000-000001000000}"/>
    <hyperlink ref="A8" location="'19PBEST03'!A1" display="19PBEST03" xr:uid="{00000000-0004-0000-0000-000002000000}"/>
  </hyperlink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2">
    <pageSetUpPr fitToPage="1"/>
  </sheetPr>
  <dimension ref="A1:J98"/>
  <sheetViews>
    <sheetView zoomScaleNormal="100" workbookViewId="0">
      <selection activeCell="A86" sqref="A86"/>
    </sheetView>
  </sheetViews>
  <sheetFormatPr defaultColWidth="9.28515625" defaultRowHeight="12.75"/>
  <cols>
    <col min="1" max="1" width="36.28515625" style="4" customWidth="1"/>
    <col min="2" max="4" width="11.7109375" style="4" customWidth="1"/>
    <col min="5" max="7" width="13.28515625" style="4" customWidth="1"/>
    <col min="8" max="10" width="10.5703125" style="4" customWidth="1"/>
    <col min="11" max="16384" width="9.28515625" style="4"/>
  </cols>
  <sheetData>
    <row r="1" spans="1:10">
      <c r="A1" s="1" t="s">
        <v>62</v>
      </c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>
      <c r="A2" s="5" t="s">
        <v>25</v>
      </c>
      <c r="B2" s="7"/>
      <c r="C2" s="7"/>
      <c r="D2" s="7"/>
      <c r="E2" s="6"/>
      <c r="F2" s="6"/>
      <c r="G2" s="6"/>
      <c r="H2" s="6"/>
      <c r="I2" s="6"/>
      <c r="J2" s="6"/>
    </row>
    <row r="3" spans="1:10">
      <c r="A3" s="5"/>
      <c r="B3" s="7"/>
      <c r="C3" s="7"/>
      <c r="D3" s="7"/>
      <c r="E3" s="6"/>
      <c r="F3" s="6"/>
      <c r="G3" s="6"/>
      <c r="H3" s="6"/>
      <c r="I3" s="6"/>
      <c r="J3" s="6"/>
    </row>
    <row r="4" spans="1:10">
      <c r="A4" s="5" t="s">
        <v>64</v>
      </c>
      <c r="B4" s="7"/>
      <c r="C4" s="7"/>
      <c r="D4" s="7"/>
      <c r="E4" s="6"/>
      <c r="F4" s="6"/>
      <c r="G4" s="6"/>
      <c r="H4" s="6"/>
      <c r="I4" s="6"/>
      <c r="J4" s="6"/>
    </row>
    <row r="5" spans="1:10" ht="13.5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>
      <c r="A6" s="8"/>
      <c r="B6" s="9" t="s">
        <v>17</v>
      </c>
      <c r="C6" s="10"/>
      <c r="D6" s="10"/>
      <c r="E6" s="9" t="s">
        <v>37</v>
      </c>
      <c r="F6" s="10"/>
      <c r="G6" s="10"/>
      <c r="H6" s="9" t="s">
        <v>1</v>
      </c>
      <c r="I6" s="10"/>
      <c r="J6" s="10"/>
    </row>
    <row r="7" spans="1:10">
      <c r="A7" s="3"/>
      <c r="B7" s="32"/>
      <c r="C7" s="33"/>
      <c r="D7" s="33"/>
      <c r="E7" s="134" t="s">
        <v>45</v>
      </c>
      <c r="F7" s="135"/>
      <c r="G7" s="136"/>
      <c r="H7" s="32"/>
      <c r="I7" s="33"/>
      <c r="J7" s="33"/>
    </row>
    <row r="8" spans="1:10" s="26" customFormat="1">
      <c r="A8" s="25"/>
      <c r="B8" s="29" t="s">
        <v>2</v>
      </c>
      <c r="C8" s="30" t="s">
        <v>3</v>
      </c>
      <c r="D8" s="30" t="s">
        <v>1</v>
      </c>
      <c r="E8" s="29" t="s">
        <v>2</v>
      </c>
      <c r="F8" s="30" t="s">
        <v>3</v>
      </c>
      <c r="G8" s="30" t="s">
        <v>1</v>
      </c>
      <c r="H8" s="29" t="s">
        <v>2</v>
      </c>
      <c r="I8" s="30" t="s">
        <v>3</v>
      </c>
      <c r="J8" s="30" t="s">
        <v>1</v>
      </c>
    </row>
    <row r="9" spans="1:10">
      <c r="A9" s="1" t="s">
        <v>26</v>
      </c>
      <c r="B9" s="11"/>
      <c r="C9" s="12"/>
      <c r="D9" s="12"/>
      <c r="E9" s="11"/>
      <c r="F9" s="12"/>
      <c r="G9" s="12"/>
      <c r="H9" s="11"/>
      <c r="I9" s="12"/>
      <c r="J9" s="12"/>
    </row>
    <row r="10" spans="1:10">
      <c r="A10" s="2" t="s">
        <v>16</v>
      </c>
      <c r="B10" s="73">
        <v>0</v>
      </c>
      <c r="C10" s="74">
        <v>6.3333333333333339</v>
      </c>
      <c r="D10" s="75">
        <f>SUM(B10:C10)</f>
        <v>6.3333333333333339</v>
      </c>
      <c r="E10" s="76">
        <v>0</v>
      </c>
      <c r="F10" s="76">
        <v>0</v>
      </c>
      <c r="G10" s="12">
        <f>SUM(E10:F10)</f>
        <v>0</v>
      </c>
      <c r="H10" s="11">
        <f t="shared" ref="H10:I13" si="0">SUM(B10,E10)</f>
        <v>0</v>
      </c>
      <c r="I10" s="12">
        <f t="shared" si="0"/>
        <v>6.3333333333333339</v>
      </c>
      <c r="J10" s="12">
        <f>SUM(H10:I10)</f>
        <v>6.3333333333333339</v>
      </c>
    </row>
    <row r="11" spans="1:10">
      <c r="A11" s="2" t="s">
        <v>4</v>
      </c>
      <c r="B11" s="73">
        <v>22.174731182795696</v>
      </c>
      <c r="C11" s="59">
        <v>129.48387096774195</v>
      </c>
      <c r="D11" s="75">
        <f>SUM(B11:C11)</f>
        <v>151.65860215053766</v>
      </c>
      <c r="E11" s="76">
        <v>0.5</v>
      </c>
      <c r="F11" s="76">
        <v>2.5</v>
      </c>
      <c r="G11" s="12">
        <f>SUM(E11:F11)</f>
        <v>3</v>
      </c>
      <c r="H11" s="11">
        <f t="shared" si="0"/>
        <v>22.674731182795696</v>
      </c>
      <c r="I11" s="12">
        <f t="shared" si="0"/>
        <v>131.98387096774195</v>
      </c>
      <c r="J11" s="12">
        <f>SUM(H11:I11)</f>
        <v>154.65860215053766</v>
      </c>
    </row>
    <row r="12" spans="1:10">
      <c r="A12" s="45" t="s">
        <v>5</v>
      </c>
      <c r="B12" s="76">
        <v>0</v>
      </c>
      <c r="C12" s="74">
        <v>1</v>
      </c>
      <c r="D12" s="75">
        <f>SUM(B12:C12)</f>
        <v>1</v>
      </c>
      <c r="E12" s="76">
        <v>0</v>
      </c>
      <c r="F12" s="76">
        <v>0</v>
      </c>
      <c r="G12" s="12">
        <f>SUM(E12:F12)</f>
        <v>0</v>
      </c>
      <c r="H12" s="13">
        <f t="shared" si="0"/>
        <v>0</v>
      </c>
      <c r="I12" s="12">
        <f t="shared" si="0"/>
        <v>1</v>
      </c>
      <c r="J12" s="12">
        <f>SUM(H12:I12)</f>
        <v>1</v>
      </c>
    </row>
    <row r="13" spans="1:10">
      <c r="A13" s="3" t="s">
        <v>6</v>
      </c>
      <c r="B13" s="77">
        <v>1</v>
      </c>
      <c r="C13" s="78">
        <v>33.338709677419352</v>
      </c>
      <c r="D13" s="79">
        <f>SUM(B13:C13)</f>
        <v>34.338709677419352</v>
      </c>
      <c r="E13" s="53">
        <v>0</v>
      </c>
      <c r="F13" s="76">
        <v>1</v>
      </c>
      <c r="G13" s="12">
        <f>SUM(E13:F13)</f>
        <v>1</v>
      </c>
      <c r="H13" s="11">
        <f t="shared" si="0"/>
        <v>1</v>
      </c>
      <c r="I13" s="12">
        <f t="shared" si="0"/>
        <v>34.338709677419352</v>
      </c>
      <c r="J13" s="12">
        <f>SUM(H13:I13)</f>
        <v>35.338709677419352</v>
      </c>
    </row>
    <row r="14" spans="1:10" s="17" customFormat="1">
      <c r="A14" s="14" t="s">
        <v>1</v>
      </c>
      <c r="B14" s="80">
        <f t="shared" ref="B14:J14" si="1">SUM(B10:B13)</f>
        <v>23.174731182795696</v>
      </c>
      <c r="C14" s="81">
        <f t="shared" si="1"/>
        <v>170.15591397849465</v>
      </c>
      <c r="D14" s="81">
        <f t="shared" si="1"/>
        <v>193.33064516129036</v>
      </c>
      <c r="E14" s="80">
        <f t="shared" si="1"/>
        <v>0.5</v>
      </c>
      <c r="F14" s="81">
        <f t="shared" si="1"/>
        <v>3.5</v>
      </c>
      <c r="G14" s="16">
        <f t="shared" si="1"/>
        <v>4</v>
      </c>
      <c r="H14" s="15">
        <f t="shared" si="1"/>
        <v>23.674731182795696</v>
      </c>
      <c r="I14" s="16">
        <f t="shared" si="1"/>
        <v>173.65591397849465</v>
      </c>
      <c r="J14" s="16">
        <f t="shared" si="1"/>
        <v>197.33064516129036</v>
      </c>
    </row>
    <row r="15" spans="1:10" s="26" customFormat="1">
      <c r="A15" s="39"/>
      <c r="B15" s="82"/>
      <c r="C15" s="83"/>
      <c r="D15" s="83"/>
      <c r="E15" s="82"/>
      <c r="F15" s="83"/>
      <c r="G15" s="39"/>
      <c r="H15" s="40"/>
      <c r="I15" s="39"/>
      <c r="J15" s="39"/>
    </row>
    <row r="16" spans="1:10">
      <c r="A16" s="1" t="s">
        <v>27</v>
      </c>
      <c r="B16" s="84"/>
      <c r="C16" s="53"/>
      <c r="D16" s="53"/>
      <c r="E16" s="84"/>
      <c r="F16" s="53"/>
      <c r="G16" s="12"/>
      <c r="H16" s="11"/>
      <c r="I16" s="12"/>
      <c r="J16" s="12"/>
    </row>
    <row r="17" spans="1:10">
      <c r="A17" s="2" t="s">
        <v>16</v>
      </c>
      <c r="B17" s="85">
        <v>123.21774193548387</v>
      </c>
      <c r="C17" s="86">
        <v>319.31854838709677</v>
      </c>
      <c r="D17" s="75">
        <f>SUM(B17:C17)</f>
        <v>442.53629032258061</v>
      </c>
      <c r="E17" s="46">
        <v>13</v>
      </c>
      <c r="F17" s="76">
        <v>14</v>
      </c>
      <c r="G17" s="12">
        <f>SUM(E17:F17)</f>
        <v>27</v>
      </c>
      <c r="H17" s="11">
        <f t="shared" ref="H17:I20" si="2">SUM(B17,E17)</f>
        <v>136.21774193548387</v>
      </c>
      <c r="I17" s="12">
        <f t="shared" si="2"/>
        <v>333.31854838709677</v>
      </c>
      <c r="J17" s="12">
        <f>SUM(H17:I17)</f>
        <v>469.53629032258061</v>
      </c>
    </row>
    <row r="18" spans="1:10">
      <c r="A18" s="2" t="s">
        <v>4</v>
      </c>
      <c r="B18" s="85">
        <v>632.86424731182808</v>
      </c>
      <c r="C18" s="86">
        <v>893.18413978494596</v>
      </c>
      <c r="D18" s="75">
        <f>SUM(B18:C18)</f>
        <v>1526.0483870967741</v>
      </c>
      <c r="E18" s="76">
        <v>53.291666666666679</v>
      </c>
      <c r="F18" s="76">
        <v>47.173387096774199</v>
      </c>
      <c r="G18" s="12">
        <f>SUM(E18:F18)</f>
        <v>100.46505376344088</v>
      </c>
      <c r="H18" s="11">
        <f t="shared" si="2"/>
        <v>686.15591397849471</v>
      </c>
      <c r="I18" s="12">
        <f t="shared" si="2"/>
        <v>940.3575268817201</v>
      </c>
      <c r="J18" s="12">
        <f>SUM(H18:I18)</f>
        <v>1626.5134408602148</v>
      </c>
    </row>
    <row r="19" spans="1:10">
      <c r="A19" s="2" t="s">
        <v>5</v>
      </c>
      <c r="B19" s="73">
        <v>0</v>
      </c>
      <c r="C19" s="76">
        <v>0</v>
      </c>
      <c r="D19" s="75">
        <f>SUM(B19:C19)</f>
        <v>0</v>
      </c>
      <c r="E19" s="76">
        <v>0</v>
      </c>
      <c r="F19" s="76">
        <v>0</v>
      </c>
      <c r="G19" s="12">
        <f>SUM(E19:F19)</f>
        <v>0</v>
      </c>
      <c r="H19" s="13">
        <f t="shared" si="2"/>
        <v>0</v>
      </c>
      <c r="I19" s="12">
        <f t="shared" si="2"/>
        <v>0</v>
      </c>
      <c r="J19" s="12">
        <f>SUM(H19:I19)</f>
        <v>0</v>
      </c>
    </row>
    <row r="20" spans="1:10">
      <c r="A20" s="3" t="s">
        <v>6</v>
      </c>
      <c r="B20" s="87">
        <v>202.9986559139785</v>
      </c>
      <c r="C20" s="88">
        <v>381.68279569892462</v>
      </c>
      <c r="D20" s="79">
        <f>SUM(B20:C20)</f>
        <v>584.68145161290317</v>
      </c>
      <c r="E20" s="89">
        <v>12.919354838709678</v>
      </c>
      <c r="F20" s="89">
        <v>7.5</v>
      </c>
      <c r="G20" s="12">
        <f>SUM(E20:F20)</f>
        <v>20.41935483870968</v>
      </c>
      <c r="H20" s="11">
        <f t="shared" si="2"/>
        <v>215.91801075268816</v>
      </c>
      <c r="I20" s="12">
        <f t="shared" si="2"/>
        <v>389.18279569892462</v>
      </c>
      <c r="J20" s="12">
        <f>SUM(H20:I20)</f>
        <v>605.10080645161281</v>
      </c>
    </row>
    <row r="21" spans="1:10" s="17" customFormat="1">
      <c r="A21" s="14" t="s">
        <v>1</v>
      </c>
      <c r="B21" s="80">
        <f>SUM(B17:B20)</f>
        <v>959.08064516129048</v>
      </c>
      <c r="C21" s="81">
        <f t="shared" ref="C21:J21" si="3">SUM(C17:C20)</f>
        <v>1594.1854838709673</v>
      </c>
      <c r="D21" s="81">
        <f t="shared" si="3"/>
        <v>2553.2661290322576</v>
      </c>
      <c r="E21" s="80">
        <f t="shared" si="3"/>
        <v>79.211021505376365</v>
      </c>
      <c r="F21" s="81">
        <f t="shared" si="3"/>
        <v>68.673387096774206</v>
      </c>
      <c r="G21" s="16">
        <f t="shared" si="3"/>
        <v>147.88440860215056</v>
      </c>
      <c r="H21" s="15">
        <f t="shared" si="3"/>
        <v>1038.2916666666667</v>
      </c>
      <c r="I21" s="16">
        <f t="shared" si="3"/>
        <v>1662.8588709677415</v>
      </c>
      <c r="J21" s="16">
        <f t="shared" si="3"/>
        <v>2701.150537634408</v>
      </c>
    </row>
    <row r="22" spans="1:10">
      <c r="A22" s="3"/>
      <c r="B22" s="84"/>
      <c r="C22" s="53"/>
      <c r="D22" s="53"/>
      <c r="E22" s="84"/>
      <c r="F22" s="53"/>
      <c r="G22" s="12"/>
      <c r="H22" s="11"/>
      <c r="I22" s="12"/>
      <c r="J22" s="12"/>
    </row>
    <row r="23" spans="1:10">
      <c r="A23" s="1" t="s">
        <v>18</v>
      </c>
      <c r="B23" s="84"/>
      <c r="C23" s="53"/>
      <c r="D23" s="53"/>
      <c r="E23" s="84"/>
      <c r="F23" s="53"/>
      <c r="G23" s="12"/>
      <c r="H23" s="11"/>
      <c r="I23" s="12"/>
      <c r="J23" s="12"/>
    </row>
    <row r="24" spans="1:10">
      <c r="A24" s="2" t="s">
        <v>16</v>
      </c>
      <c r="B24" s="85">
        <v>13.480938416422289</v>
      </c>
      <c r="C24" s="86">
        <v>29.863636363636367</v>
      </c>
      <c r="D24" s="75">
        <f>SUM(B24:C24)</f>
        <v>43.344574780058657</v>
      </c>
      <c r="E24" s="76">
        <v>2</v>
      </c>
      <c r="F24" s="76">
        <v>2</v>
      </c>
      <c r="G24" s="12">
        <f>SUM(E24:F24)</f>
        <v>4</v>
      </c>
      <c r="H24" s="11">
        <f t="shared" ref="H24:I27" si="4">SUM(B24,E24)</f>
        <v>15.480938416422289</v>
      </c>
      <c r="I24" s="12">
        <f t="shared" si="4"/>
        <v>31.863636363636367</v>
      </c>
      <c r="J24" s="12">
        <f>SUM(H24:I24)</f>
        <v>47.344574780058657</v>
      </c>
    </row>
    <row r="25" spans="1:10">
      <c r="A25" s="2" t="s">
        <v>4</v>
      </c>
      <c r="B25" s="85">
        <v>49.243401759530791</v>
      </c>
      <c r="C25" s="86">
        <v>103.52785923753667</v>
      </c>
      <c r="D25" s="75">
        <f>SUM(B25:C25)</f>
        <v>152.77126099706746</v>
      </c>
      <c r="E25" s="76">
        <v>0</v>
      </c>
      <c r="F25" s="76">
        <v>1.5</v>
      </c>
      <c r="G25" s="12">
        <f>SUM(E25:F25)</f>
        <v>1.5</v>
      </c>
      <c r="H25" s="11">
        <f t="shared" si="4"/>
        <v>49.243401759530791</v>
      </c>
      <c r="I25" s="12">
        <f t="shared" si="4"/>
        <v>105.02785923753667</v>
      </c>
      <c r="J25" s="12">
        <f>SUM(H25:I25)</f>
        <v>154.27126099706746</v>
      </c>
    </row>
    <row r="26" spans="1:10">
      <c r="A26" s="2" t="s">
        <v>5</v>
      </c>
      <c r="B26" s="85">
        <v>2</v>
      </c>
      <c r="C26" s="86">
        <v>3</v>
      </c>
      <c r="D26" s="90">
        <f>SUM(B26:C26)</f>
        <v>5</v>
      </c>
      <c r="E26" s="76">
        <v>0</v>
      </c>
      <c r="F26" s="76">
        <v>0</v>
      </c>
      <c r="G26" s="18">
        <f>SUM(E26:F26)</f>
        <v>0</v>
      </c>
      <c r="H26" s="13">
        <f t="shared" si="4"/>
        <v>2</v>
      </c>
      <c r="I26" s="18">
        <f t="shared" si="4"/>
        <v>3</v>
      </c>
      <c r="J26" s="18">
        <f>SUM(H26:I26)</f>
        <v>5</v>
      </c>
    </row>
    <row r="27" spans="1:10">
      <c r="A27" s="2" t="s">
        <v>6</v>
      </c>
      <c r="B27" s="87">
        <v>11.802052785923753</v>
      </c>
      <c r="C27" s="88">
        <v>21.269794721407628</v>
      </c>
      <c r="D27" s="79">
        <f>SUM(B27:C27)</f>
        <v>33.071847507331384</v>
      </c>
      <c r="E27" s="76">
        <v>0</v>
      </c>
      <c r="F27" s="76">
        <v>0</v>
      </c>
      <c r="G27" s="12">
        <f>SUM(E27:F27)</f>
        <v>0</v>
      </c>
      <c r="H27" s="11">
        <f t="shared" si="4"/>
        <v>11.802052785923753</v>
      </c>
      <c r="I27" s="12">
        <f t="shared" si="4"/>
        <v>21.269794721407628</v>
      </c>
      <c r="J27" s="12">
        <f>SUM(H27:I27)</f>
        <v>33.071847507331384</v>
      </c>
    </row>
    <row r="28" spans="1:10" s="17" customFormat="1">
      <c r="A28" s="19" t="s">
        <v>1</v>
      </c>
      <c r="B28" s="80">
        <f t="shared" ref="B28:J28" si="5">SUM(B24:B27)</f>
        <v>76.526392961876823</v>
      </c>
      <c r="C28" s="81">
        <f t="shared" si="5"/>
        <v>157.66129032258067</v>
      </c>
      <c r="D28" s="81">
        <f t="shared" si="5"/>
        <v>234.18768328445748</v>
      </c>
      <c r="E28" s="80">
        <f t="shared" si="5"/>
        <v>2</v>
      </c>
      <c r="F28" s="81">
        <f t="shared" si="5"/>
        <v>3.5</v>
      </c>
      <c r="G28" s="16">
        <f t="shared" si="5"/>
        <v>5.5</v>
      </c>
      <c r="H28" s="15">
        <f t="shared" si="5"/>
        <v>78.526392961876823</v>
      </c>
      <c r="I28" s="16">
        <f t="shared" si="5"/>
        <v>161.16129032258067</v>
      </c>
      <c r="J28" s="16">
        <f t="shared" si="5"/>
        <v>239.68768328445748</v>
      </c>
    </row>
    <row r="29" spans="1:10">
      <c r="A29" s="2"/>
      <c r="B29" s="84"/>
      <c r="C29" s="53"/>
      <c r="D29" s="53"/>
      <c r="E29" s="84"/>
      <c r="F29" s="53"/>
      <c r="G29" s="12"/>
      <c r="H29" s="11"/>
      <c r="I29" s="12"/>
      <c r="J29" s="12"/>
    </row>
    <row r="30" spans="1:10">
      <c r="A30" s="1" t="s">
        <v>20</v>
      </c>
      <c r="B30" s="84"/>
      <c r="C30" s="53"/>
      <c r="D30" s="53"/>
      <c r="E30" s="84"/>
      <c r="F30" s="53"/>
      <c r="G30" s="12"/>
      <c r="H30" s="11"/>
      <c r="I30" s="12"/>
      <c r="J30" s="12"/>
    </row>
    <row r="31" spans="1:10">
      <c r="A31" s="2" t="s">
        <v>16</v>
      </c>
      <c r="B31" s="85">
        <v>225.34623655913978</v>
      </c>
      <c r="C31" s="86">
        <v>274.2376344086021</v>
      </c>
      <c r="D31" s="75">
        <f>SUM(B31:C31)</f>
        <v>499.58387096774186</v>
      </c>
      <c r="E31" s="91">
        <v>18.5</v>
      </c>
      <c r="F31" s="92">
        <v>19.5</v>
      </c>
      <c r="G31" s="12">
        <f>SUM(E31:F31)</f>
        <v>38</v>
      </c>
      <c r="H31" s="11">
        <f t="shared" ref="H31:I34" si="6">SUM(B31,E31)</f>
        <v>243.84623655913978</v>
      </c>
      <c r="I31" s="12">
        <f t="shared" si="6"/>
        <v>293.7376344086021</v>
      </c>
      <c r="J31" s="12">
        <f>SUM(H31:I31)</f>
        <v>537.58387096774186</v>
      </c>
    </row>
    <row r="32" spans="1:10">
      <c r="A32" s="2" t="s">
        <v>4</v>
      </c>
      <c r="B32" s="85">
        <v>927.50537634408545</v>
      </c>
      <c r="C32" s="86">
        <v>606.49032258064528</v>
      </c>
      <c r="D32" s="75">
        <f>SUM(B32:C32)</f>
        <v>1533.9956989247307</v>
      </c>
      <c r="E32" s="91">
        <v>35</v>
      </c>
      <c r="F32" s="91">
        <v>11.338709677419354</v>
      </c>
      <c r="G32" s="12">
        <f>SUM(E32:F32)</f>
        <v>46.338709677419352</v>
      </c>
      <c r="H32" s="11">
        <f t="shared" si="6"/>
        <v>962.50537634408545</v>
      </c>
      <c r="I32" s="12">
        <f t="shared" si="6"/>
        <v>617.82903225806467</v>
      </c>
      <c r="J32" s="12">
        <f>SUM(H32:I32)</f>
        <v>1580.3344086021502</v>
      </c>
    </row>
    <row r="33" spans="1:10">
      <c r="A33" s="2" t="s">
        <v>5</v>
      </c>
      <c r="B33" s="85">
        <v>76.821505376344106</v>
      </c>
      <c r="C33" s="86">
        <v>30.806451612903224</v>
      </c>
      <c r="D33" s="75">
        <f>SUM(B33:C33)</f>
        <v>107.62795698924734</v>
      </c>
      <c r="E33" s="76">
        <v>0</v>
      </c>
      <c r="F33" s="91">
        <v>1</v>
      </c>
      <c r="G33" s="12">
        <f>SUM(E33:F33)</f>
        <v>1</v>
      </c>
      <c r="H33" s="11">
        <f t="shared" si="6"/>
        <v>76.821505376344106</v>
      </c>
      <c r="I33" s="12">
        <f t="shared" si="6"/>
        <v>31.806451612903224</v>
      </c>
      <c r="J33" s="12">
        <f>SUM(H33:I33)</f>
        <v>108.62795698924734</v>
      </c>
    </row>
    <row r="34" spans="1:10">
      <c r="A34" s="3" t="s">
        <v>6</v>
      </c>
      <c r="B34" s="87">
        <v>68.374193548387098</v>
      </c>
      <c r="C34" s="88">
        <v>51.154838709677414</v>
      </c>
      <c r="D34" s="79">
        <f>SUM(B34:C34)</f>
        <v>119.52903225806452</v>
      </c>
      <c r="E34" s="91">
        <v>1</v>
      </c>
      <c r="F34" s="91">
        <v>1.5</v>
      </c>
      <c r="G34" s="12">
        <f>SUM(E34:F34)</f>
        <v>2.5</v>
      </c>
      <c r="H34" s="11">
        <f t="shared" si="6"/>
        <v>69.374193548387098</v>
      </c>
      <c r="I34" s="12">
        <f t="shared" si="6"/>
        <v>52.654838709677414</v>
      </c>
      <c r="J34" s="12">
        <f>SUM(H34:I34)</f>
        <v>122.02903225806452</v>
      </c>
    </row>
    <row r="35" spans="1:10" s="17" customFormat="1">
      <c r="A35" s="14" t="s">
        <v>1</v>
      </c>
      <c r="B35" s="80">
        <f t="shared" ref="B35:J35" si="7">SUM(B31:B34)</f>
        <v>1298.0473118279565</v>
      </c>
      <c r="C35" s="81">
        <f t="shared" si="7"/>
        <v>962.6892473118279</v>
      </c>
      <c r="D35" s="81">
        <f t="shared" si="7"/>
        <v>2260.7365591397843</v>
      </c>
      <c r="E35" s="80">
        <f t="shared" si="7"/>
        <v>54.5</v>
      </c>
      <c r="F35" s="81">
        <f t="shared" si="7"/>
        <v>33.338709677419352</v>
      </c>
      <c r="G35" s="16">
        <f t="shared" si="7"/>
        <v>87.838709677419359</v>
      </c>
      <c r="H35" s="15">
        <f t="shared" si="7"/>
        <v>1352.5473118279565</v>
      </c>
      <c r="I35" s="16">
        <f t="shared" si="7"/>
        <v>996.0279569892474</v>
      </c>
      <c r="J35" s="16">
        <f t="shared" si="7"/>
        <v>2348.5752688172038</v>
      </c>
    </row>
    <row r="36" spans="1:10">
      <c r="A36" s="3"/>
      <c r="B36" s="84"/>
      <c r="C36" s="53"/>
      <c r="D36" s="53"/>
      <c r="E36" s="84"/>
      <c r="F36" s="53"/>
      <c r="G36" s="12"/>
      <c r="H36" s="11"/>
      <c r="I36" s="12"/>
      <c r="J36" s="12"/>
    </row>
    <row r="37" spans="1:10">
      <c r="A37" s="1" t="s">
        <v>21</v>
      </c>
      <c r="B37" s="84"/>
      <c r="C37" s="53"/>
      <c r="D37" s="53"/>
      <c r="E37" s="84"/>
      <c r="F37" s="53"/>
      <c r="G37" s="12"/>
      <c r="H37" s="11"/>
      <c r="I37" s="12"/>
      <c r="J37" s="12"/>
    </row>
    <row r="38" spans="1:10">
      <c r="A38" s="2" t="s">
        <v>16</v>
      </c>
      <c r="B38" s="85">
        <v>36.467741935483872</v>
      </c>
      <c r="C38" s="86">
        <v>42.321505376344085</v>
      </c>
      <c r="D38" s="75">
        <f>SUM(B38:C38)</f>
        <v>78.78924731182795</v>
      </c>
      <c r="E38" s="84">
        <v>1</v>
      </c>
      <c r="F38" s="53">
        <v>0</v>
      </c>
      <c r="G38" s="12">
        <f>SUM(E38:F38)</f>
        <v>1</v>
      </c>
      <c r="H38" s="11">
        <f t="shared" ref="H38:I41" si="8">SUM(B38,E38)</f>
        <v>37.467741935483872</v>
      </c>
      <c r="I38" s="12">
        <f t="shared" si="8"/>
        <v>42.321505376344085</v>
      </c>
      <c r="J38" s="12">
        <f>SUM(H38:I38)</f>
        <v>79.78924731182795</v>
      </c>
    </row>
    <row r="39" spans="1:10">
      <c r="A39" s="2" t="s">
        <v>4</v>
      </c>
      <c r="B39" s="85">
        <v>106.10645161290323</v>
      </c>
      <c r="C39" s="86">
        <v>105.04623655913979</v>
      </c>
      <c r="D39" s="75">
        <f>SUM(B39:C39)</f>
        <v>211.15268817204301</v>
      </c>
      <c r="E39" s="84">
        <v>0</v>
      </c>
      <c r="F39" s="53">
        <v>0</v>
      </c>
      <c r="G39" s="12">
        <f>SUM(E39:F39)</f>
        <v>0</v>
      </c>
      <c r="H39" s="11">
        <f t="shared" si="8"/>
        <v>106.10645161290323</v>
      </c>
      <c r="I39" s="12">
        <f t="shared" si="8"/>
        <v>105.04623655913979</v>
      </c>
      <c r="J39" s="12">
        <f>SUM(H39:I39)</f>
        <v>211.15268817204301</v>
      </c>
    </row>
    <row r="40" spans="1:10">
      <c r="A40" s="2" t="s">
        <v>5</v>
      </c>
      <c r="B40" s="85">
        <v>7</v>
      </c>
      <c r="C40" s="93">
        <v>3.5</v>
      </c>
      <c r="D40" s="75">
        <f>SUM(B40:C40)</f>
        <v>10.5</v>
      </c>
      <c r="E40" s="51">
        <v>0</v>
      </c>
      <c r="F40" s="53">
        <v>0</v>
      </c>
      <c r="G40" s="12">
        <f>SUM(E40:F40)</f>
        <v>0</v>
      </c>
      <c r="H40" s="13">
        <f t="shared" si="8"/>
        <v>7</v>
      </c>
      <c r="I40" s="12">
        <f t="shared" si="8"/>
        <v>3.5</v>
      </c>
      <c r="J40" s="12">
        <f>SUM(H40:I40)</f>
        <v>10.5</v>
      </c>
    </row>
    <row r="41" spans="1:10">
      <c r="A41" s="2" t="s">
        <v>6</v>
      </c>
      <c r="B41" s="87">
        <v>17.145161290322584</v>
      </c>
      <c r="C41" s="88">
        <v>22.587096774193547</v>
      </c>
      <c r="D41" s="79">
        <f>SUM(B41:C41)</f>
        <v>39.732258064516131</v>
      </c>
      <c r="E41" s="84">
        <v>0</v>
      </c>
      <c r="F41" s="53">
        <v>0</v>
      </c>
      <c r="G41" s="12">
        <f>SUM(E41:F41)</f>
        <v>0</v>
      </c>
      <c r="H41" s="11">
        <f t="shared" si="8"/>
        <v>17.145161290322584</v>
      </c>
      <c r="I41" s="12">
        <f t="shared" si="8"/>
        <v>22.587096774193547</v>
      </c>
      <c r="J41" s="12">
        <f>SUM(H41:I41)</f>
        <v>39.732258064516131</v>
      </c>
    </row>
    <row r="42" spans="1:10" s="17" customFormat="1">
      <c r="A42" s="19" t="s">
        <v>1</v>
      </c>
      <c r="B42" s="80">
        <f t="shared" ref="B42:J42" si="9">SUM(B38:B41)</f>
        <v>166.71935483870968</v>
      </c>
      <c r="C42" s="81">
        <f t="shared" si="9"/>
        <v>173.45483870967743</v>
      </c>
      <c r="D42" s="81">
        <f t="shared" si="9"/>
        <v>340.17419354838711</v>
      </c>
      <c r="E42" s="80">
        <f t="shared" si="9"/>
        <v>1</v>
      </c>
      <c r="F42" s="81">
        <f t="shared" si="9"/>
        <v>0</v>
      </c>
      <c r="G42" s="16">
        <f t="shared" si="9"/>
        <v>1</v>
      </c>
      <c r="H42" s="15">
        <f t="shared" si="9"/>
        <v>167.71935483870968</v>
      </c>
      <c r="I42" s="16">
        <f t="shared" si="9"/>
        <v>173.45483870967743</v>
      </c>
      <c r="J42" s="16">
        <f t="shared" si="9"/>
        <v>341.17419354838711</v>
      </c>
    </row>
    <row r="43" spans="1:10" s="17" customFormat="1">
      <c r="A43" s="19"/>
      <c r="B43" s="94"/>
      <c r="C43" s="95"/>
      <c r="D43" s="95"/>
      <c r="E43" s="94"/>
      <c r="F43" s="95"/>
      <c r="G43" s="21"/>
      <c r="H43" s="20"/>
      <c r="I43" s="21"/>
      <c r="J43" s="21"/>
    </row>
    <row r="44" spans="1:10">
      <c r="A44" s="1" t="s">
        <v>59</v>
      </c>
      <c r="B44" s="84"/>
      <c r="C44" s="53"/>
      <c r="D44" s="53"/>
      <c r="E44" s="84"/>
      <c r="F44" s="53"/>
      <c r="G44" s="12"/>
      <c r="H44" s="11"/>
      <c r="I44" s="12"/>
      <c r="J44" s="12"/>
    </row>
    <row r="45" spans="1:10">
      <c r="A45" s="2" t="s">
        <v>16</v>
      </c>
      <c r="B45" s="84">
        <v>4</v>
      </c>
      <c r="C45" s="59">
        <v>7.8709677419354831</v>
      </c>
      <c r="D45" s="75">
        <f>SUM(B45:C45)</f>
        <v>11.870967741935484</v>
      </c>
      <c r="E45" s="84">
        <v>0</v>
      </c>
      <c r="F45" s="53">
        <v>0</v>
      </c>
      <c r="G45" s="12">
        <f>SUM(E45:F45)</f>
        <v>0</v>
      </c>
      <c r="H45" s="11">
        <f t="shared" ref="H45:I48" si="10">SUM(B45,E45)</f>
        <v>4</v>
      </c>
      <c r="I45" s="12">
        <f t="shared" si="10"/>
        <v>7.8709677419354831</v>
      </c>
      <c r="J45" s="12">
        <f>SUM(H45:I45)</f>
        <v>11.870967741935484</v>
      </c>
    </row>
    <row r="46" spans="1:10">
      <c r="A46" s="2" t="s">
        <v>4</v>
      </c>
      <c r="B46" s="84">
        <v>16.177419354838712</v>
      </c>
      <c r="C46" s="59">
        <v>37.516129032258071</v>
      </c>
      <c r="D46" s="75">
        <f>SUM(B46:C46)</f>
        <v>53.693548387096783</v>
      </c>
      <c r="E46" s="84">
        <v>2</v>
      </c>
      <c r="F46" s="53">
        <v>0</v>
      </c>
      <c r="G46" s="12">
        <f>SUM(E46:F46)</f>
        <v>2</v>
      </c>
      <c r="H46" s="11">
        <f t="shared" si="10"/>
        <v>18.177419354838712</v>
      </c>
      <c r="I46" s="12">
        <f t="shared" si="10"/>
        <v>37.516129032258071</v>
      </c>
      <c r="J46" s="12">
        <f>SUM(H46:I46)</f>
        <v>55.693548387096783</v>
      </c>
    </row>
    <row r="47" spans="1:10">
      <c r="A47" s="2" t="s">
        <v>5</v>
      </c>
      <c r="B47" s="84">
        <v>5</v>
      </c>
      <c r="C47" s="59">
        <v>4</v>
      </c>
      <c r="D47" s="75">
        <f>SUM(B47:C47)</f>
        <v>9</v>
      </c>
      <c r="E47" s="51">
        <v>1</v>
      </c>
      <c r="F47" s="53">
        <v>0</v>
      </c>
      <c r="G47" s="12">
        <f>SUM(E47:F47)</f>
        <v>1</v>
      </c>
      <c r="H47" s="13">
        <f t="shared" si="10"/>
        <v>6</v>
      </c>
      <c r="I47" s="12">
        <f t="shared" si="10"/>
        <v>4</v>
      </c>
      <c r="J47" s="12">
        <f>SUM(H47:I47)</f>
        <v>10</v>
      </c>
    </row>
    <row r="48" spans="1:10">
      <c r="A48" s="2" t="s">
        <v>6</v>
      </c>
      <c r="B48" s="96">
        <v>2</v>
      </c>
      <c r="C48" s="59">
        <v>3</v>
      </c>
      <c r="D48" s="79">
        <f>SUM(B48:C48)</f>
        <v>5</v>
      </c>
      <c r="E48" s="84">
        <v>0</v>
      </c>
      <c r="F48" s="53">
        <v>0</v>
      </c>
      <c r="G48" s="12">
        <f>SUM(E48:F48)</f>
        <v>0</v>
      </c>
      <c r="H48" s="11">
        <f t="shared" si="10"/>
        <v>2</v>
      </c>
      <c r="I48" s="12">
        <f t="shared" si="10"/>
        <v>3</v>
      </c>
      <c r="J48" s="12">
        <f>SUM(H48:I48)</f>
        <v>5</v>
      </c>
    </row>
    <row r="49" spans="1:10" s="17" customFormat="1">
      <c r="A49" s="19" t="s">
        <v>1</v>
      </c>
      <c r="B49" s="80">
        <f t="shared" ref="B49:J49" si="11">SUM(B45:B48)</f>
        <v>27.177419354838712</v>
      </c>
      <c r="C49" s="81">
        <f t="shared" si="11"/>
        <v>52.387096774193552</v>
      </c>
      <c r="D49" s="81">
        <f t="shared" si="11"/>
        <v>79.56451612903227</v>
      </c>
      <c r="E49" s="80">
        <f t="shared" si="11"/>
        <v>3</v>
      </c>
      <c r="F49" s="81">
        <f t="shared" si="11"/>
        <v>0</v>
      </c>
      <c r="G49" s="16">
        <f t="shared" si="11"/>
        <v>3</v>
      </c>
      <c r="H49" s="15">
        <f t="shared" si="11"/>
        <v>30.177419354838712</v>
      </c>
      <c r="I49" s="16">
        <f t="shared" si="11"/>
        <v>52.387096774193552</v>
      </c>
      <c r="J49" s="16">
        <f t="shared" si="11"/>
        <v>82.56451612903227</v>
      </c>
    </row>
    <row r="50" spans="1:10" s="17" customFormat="1">
      <c r="A50" s="19"/>
      <c r="B50" s="94"/>
      <c r="C50" s="95"/>
      <c r="D50" s="95"/>
      <c r="E50" s="94"/>
      <c r="F50" s="95"/>
      <c r="G50" s="21"/>
      <c r="H50" s="20"/>
      <c r="I50" s="21"/>
      <c r="J50" s="21"/>
    </row>
    <row r="51" spans="1:10" s="17" customFormat="1">
      <c r="A51" s="60" t="s">
        <v>42</v>
      </c>
      <c r="B51" s="94"/>
      <c r="C51" s="95"/>
      <c r="D51" s="95"/>
      <c r="E51" s="94"/>
      <c r="F51" s="95"/>
      <c r="G51" s="21"/>
      <c r="H51" s="20"/>
      <c r="I51" s="21"/>
      <c r="J51" s="21"/>
    </row>
    <row r="52" spans="1:10" s="17" customFormat="1">
      <c r="A52" s="19" t="s">
        <v>1</v>
      </c>
      <c r="B52" s="94">
        <v>17.809139784946236</v>
      </c>
      <c r="C52" s="95">
        <v>49.991039426523301</v>
      </c>
      <c r="D52" s="95">
        <f>SUM(B52:C52)</f>
        <v>67.800179211469541</v>
      </c>
      <c r="E52" s="94">
        <v>0</v>
      </c>
      <c r="F52" s="95">
        <v>0</v>
      </c>
      <c r="G52" s="21">
        <f>SUM(E52:F52)</f>
        <v>0</v>
      </c>
      <c r="H52" s="20">
        <f>B52+E52</f>
        <v>17.809139784946236</v>
      </c>
      <c r="I52" s="21">
        <f>C52+F52</f>
        <v>49.991039426523301</v>
      </c>
      <c r="J52" s="21">
        <f>D52+G52</f>
        <v>67.800179211469541</v>
      </c>
    </row>
    <row r="53" spans="1:10">
      <c r="A53" s="2"/>
      <c r="B53" s="84"/>
      <c r="C53" s="53"/>
      <c r="D53" s="53"/>
      <c r="E53" s="84"/>
      <c r="F53" s="53"/>
      <c r="G53" s="12"/>
      <c r="H53" s="11"/>
      <c r="I53" s="12"/>
      <c r="J53" s="12"/>
    </row>
    <row r="54" spans="1:10">
      <c r="A54" s="1" t="s">
        <v>43</v>
      </c>
      <c r="B54" s="84"/>
      <c r="C54" s="53"/>
      <c r="D54" s="53"/>
      <c r="E54" s="84"/>
      <c r="F54" s="53"/>
      <c r="G54" s="12"/>
      <c r="H54" s="11"/>
      <c r="I54" s="12"/>
      <c r="J54" s="12"/>
    </row>
    <row r="55" spans="1:10">
      <c r="A55" s="2" t="s">
        <v>16</v>
      </c>
      <c r="B55" s="84">
        <v>37.806093189964159</v>
      </c>
      <c r="C55" s="53">
        <v>37.09301075268818</v>
      </c>
      <c r="D55" s="53">
        <f>SUM(B55:C55)</f>
        <v>74.899103942652346</v>
      </c>
      <c r="E55" s="84">
        <v>0</v>
      </c>
      <c r="F55" s="53">
        <v>0</v>
      </c>
      <c r="G55" s="12">
        <f>SUM(E55:F55)</f>
        <v>0</v>
      </c>
      <c r="H55" s="11">
        <f t="shared" ref="H55:I58" si="12">SUM(B55,E55)</f>
        <v>37.806093189964159</v>
      </c>
      <c r="I55" s="12">
        <f t="shared" si="12"/>
        <v>37.09301075268818</v>
      </c>
      <c r="J55" s="12">
        <f>SUM(H55:I55)</f>
        <v>74.899103942652346</v>
      </c>
    </row>
    <row r="56" spans="1:10">
      <c r="A56" s="2" t="s">
        <v>4</v>
      </c>
      <c r="B56" s="84">
        <v>39.285842293906811</v>
      </c>
      <c r="C56" s="53">
        <v>66.509856630824359</v>
      </c>
      <c r="D56" s="53">
        <f>SUM(B56:C56)</f>
        <v>105.79569892473117</v>
      </c>
      <c r="E56" s="84">
        <v>0</v>
      </c>
      <c r="F56" s="53">
        <v>0</v>
      </c>
      <c r="G56" s="12">
        <f>SUM(E56:F56)</f>
        <v>0</v>
      </c>
      <c r="H56" s="11">
        <f t="shared" si="12"/>
        <v>39.285842293906811</v>
      </c>
      <c r="I56" s="12">
        <f t="shared" si="12"/>
        <v>66.509856630824359</v>
      </c>
      <c r="J56" s="12">
        <f>SUM(H56:I56)</f>
        <v>105.79569892473117</v>
      </c>
    </row>
    <row r="57" spans="1:10">
      <c r="A57" s="2" t="s">
        <v>5</v>
      </c>
      <c r="B57" s="84">
        <v>11.958422939068099</v>
      </c>
      <c r="C57" s="53">
        <v>22.880824372759857</v>
      </c>
      <c r="D57" s="53">
        <f>SUM(B57:C57)</f>
        <v>34.839247311827954</v>
      </c>
      <c r="E57" s="84">
        <v>1</v>
      </c>
      <c r="F57" s="53">
        <v>0</v>
      </c>
      <c r="G57" s="12">
        <f>SUM(E57:F57)</f>
        <v>1</v>
      </c>
      <c r="H57" s="11">
        <f t="shared" si="12"/>
        <v>12.958422939068099</v>
      </c>
      <c r="I57" s="12">
        <f t="shared" si="12"/>
        <v>22.880824372759857</v>
      </c>
      <c r="J57" s="12">
        <f>SUM(H57:I57)</f>
        <v>35.839247311827954</v>
      </c>
    </row>
    <row r="58" spans="1:10">
      <c r="A58" s="2" t="s">
        <v>6</v>
      </c>
      <c r="B58" s="84">
        <v>17.736827956989245</v>
      </c>
      <c r="C58" s="53">
        <v>19.052867383512549</v>
      </c>
      <c r="D58" s="53">
        <f>SUM(B58:C58)</f>
        <v>36.789695340501794</v>
      </c>
      <c r="E58" s="84">
        <v>0</v>
      </c>
      <c r="F58" s="53">
        <v>0</v>
      </c>
      <c r="G58" s="12">
        <f>SUM(E58:F58)</f>
        <v>0</v>
      </c>
      <c r="H58" s="11">
        <f t="shared" si="12"/>
        <v>17.736827956989245</v>
      </c>
      <c r="I58" s="12">
        <f t="shared" si="12"/>
        <v>19.052867383512549</v>
      </c>
      <c r="J58" s="12">
        <f>SUM(H58:I58)</f>
        <v>36.789695340501794</v>
      </c>
    </row>
    <row r="59" spans="1:10" s="17" customFormat="1">
      <c r="A59" s="19" t="s">
        <v>1</v>
      </c>
      <c r="B59" s="80">
        <f t="shared" ref="B59:J59" si="13">SUM(B55:B58)</f>
        <v>106.78718637992831</v>
      </c>
      <c r="C59" s="81">
        <f t="shared" si="13"/>
        <v>145.53655913978497</v>
      </c>
      <c r="D59" s="81">
        <f t="shared" si="13"/>
        <v>252.32374551971327</v>
      </c>
      <c r="E59" s="80">
        <f t="shared" si="13"/>
        <v>1</v>
      </c>
      <c r="F59" s="81">
        <f t="shared" si="13"/>
        <v>0</v>
      </c>
      <c r="G59" s="16">
        <f t="shared" si="13"/>
        <v>1</v>
      </c>
      <c r="H59" s="15">
        <f t="shared" si="13"/>
        <v>107.78718637992831</v>
      </c>
      <c r="I59" s="16">
        <f t="shared" si="13"/>
        <v>145.53655913978497</v>
      </c>
      <c r="J59" s="16">
        <f t="shared" si="13"/>
        <v>253.32374551971327</v>
      </c>
    </row>
    <row r="60" spans="1:10">
      <c r="A60" s="2"/>
      <c r="B60" s="84"/>
      <c r="C60" s="53"/>
      <c r="D60" s="53"/>
      <c r="E60" s="84"/>
      <c r="F60" s="53"/>
      <c r="G60" s="12"/>
      <c r="H60" s="11"/>
      <c r="I60" s="12"/>
      <c r="J60" s="12"/>
    </row>
    <row r="61" spans="1:10">
      <c r="A61" s="1" t="s">
        <v>44</v>
      </c>
      <c r="B61" s="84"/>
      <c r="C61" s="53"/>
      <c r="D61" s="53"/>
      <c r="E61" s="84"/>
      <c r="F61" s="53"/>
      <c r="G61" s="12"/>
      <c r="H61" s="11"/>
      <c r="I61" s="12"/>
      <c r="J61" s="12"/>
    </row>
    <row r="62" spans="1:10">
      <c r="A62" s="2" t="s">
        <v>16</v>
      </c>
      <c r="B62" s="84">
        <v>12</v>
      </c>
      <c r="C62" s="53">
        <v>4</v>
      </c>
      <c r="D62" s="53">
        <f>SUM(B62:C62)</f>
        <v>16</v>
      </c>
      <c r="E62" s="84">
        <v>0</v>
      </c>
      <c r="F62" s="53">
        <v>0</v>
      </c>
      <c r="G62" s="12">
        <f>SUM(E62:F62)</f>
        <v>0</v>
      </c>
      <c r="H62" s="11">
        <f t="shared" ref="H62:I65" si="14">SUM(B62,E62)</f>
        <v>12</v>
      </c>
      <c r="I62" s="12">
        <f t="shared" si="14"/>
        <v>4</v>
      </c>
      <c r="J62" s="12">
        <f>SUM(H62:I62)</f>
        <v>16</v>
      </c>
    </row>
    <row r="63" spans="1:10">
      <c r="A63" s="2" t="s">
        <v>4</v>
      </c>
      <c r="B63" s="84">
        <v>4</v>
      </c>
      <c r="C63" s="53">
        <v>1</v>
      </c>
      <c r="D63" s="53">
        <f>SUM(B63:C63)</f>
        <v>5</v>
      </c>
      <c r="E63" s="84">
        <v>0</v>
      </c>
      <c r="F63" s="53">
        <v>0</v>
      </c>
      <c r="G63" s="12">
        <f>SUM(E63:F63)</f>
        <v>0</v>
      </c>
      <c r="H63" s="11">
        <f t="shared" si="14"/>
        <v>4</v>
      </c>
      <c r="I63" s="12">
        <f t="shared" si="14"/>
        <v>1</v>
      </c>
      <c r="J63" s="12">
        <f>SUM(H63:I63)</f>
        <v>5</v>
      </c>
    </row>
    <row r="64" spans="1:10">
      <c r="A64" s="2" t="s">
        <v>5</v>
      </c>
      <c r="B64" s="84">
        <v>0</v>
      </c>
      <c r="C64" s="53">
        <v>0</v>
      </c>
      <c r="D64" s="53">
        <f>SUM(B64:C64)</f>
        <v>0</v>
      </c>
      <c r="E64" s="84">
        <v>0</v>
      </c>
      <c r="F64" s="53">
        <v>0</v>
      </c>
      <c r="G64" s="12">
        <f>SUM(E64:F64)</f>
        <v>0</v>
      </c>
      <c r="H64" s="11">
        <f t="shared" si="14"/>
        <v>0</v>
      </c>
      <c r="I64" s="12">
        <f t="shared" si="14"/>
        <v>0</v>
      </c>
      <c r="J64" s="12">
        <f>SUM(H64:I64)</f>
        <v>0</v>
      </c>
    </row>
    <row r="65" spans="1:10">
      <c r="A65" s="22" t="s">
        <v>6</v>
      </c>
      <c r="B65" s="84">
        <v>97.461290322580638</v>
      </c>
      <c r="C65" s="59">
        <v>54.711290322580645</v>
      </c>
      <c r="D65" s="59">
        <f>SUM(B65:C65)</f>
        <v>152.17258064516128</v>
      </c>
      <c r="E65" s="84">
        <v>0</v>
      </c>
      <c r="F65" s="53">
        <v>0</v>
      </c>
      <c r="G65" s="23">
        <f>SUM(E65:F65)</f>
        <v>0</v>
      </c>
      <c r="H65" s="11">
        <f t="shared" si="14"/>
        <v>97.461290322580638</v>
      </c>
      <c r="I65" s="23">
        <f t="shared" si="14"/>
        <v>54.711290322580645</v>
      </c>
      <c r="J65" s="23">
        <f>SUM(H65:I65)</f>
        <v>152.17258064516128</v>
      </c>
    </row>
    <row r="66" spans="1:10" s="17" customFormat="1">
      <c r="A66" s="19" t="s">
        <v>1</v>
      </c>
      <c r="B66" s="80">
        <f t="shared" ref="B66:J66" si="15">SUM(B62:B65)</f>
        <v>113.46129032258064</v>
      </c>
      <c r="C66" s="81">
        <f t="shared" si="15"/>
        <v>59.711290322580645</v>
      </c>
      <c r="D66" s="81">
        <f t="shared" si="15"/>
        <v>173.17258064516128</v>
      </c>
      <c r="E66" s="80">
        <f t="shared" si="15"/>
        <v>0</v>
      </c>
      <c r="F66" s="81">
        <f t="shared" si="15"/>
        <v>0</v>
      </c>
      <c r="G66" s="16">
        <f t="shared" si="15"/>
        <v>0</v>
      </c>
      <c r="H66" s="15">
        <f t="shared" si="15"/>
        <v>113.46129032258064</v>
      </c>
      <c r="I66" s="16">
        <f t="shared" si="15"/>
        <v>59.711290322580645</v>
      </c>
      <c r="J66" s="16">
        <f t="shared" si="15"/>
        <v>173.17258064516128</v>
      </c>
    </row>
    <row r="67" spans="1:10" s="34" customFormat="1">
      <c r="A67" s="3"/>
      <c r="B67" s="23"/>
      <c r="C67" s="23"/>
      <c r="D67" s="23"/>
      <c r="E67" s="23"/>
      <c r="F67" s="23"/>
      <c r="G67" s="23"/>
      <c r="H67" s="23"/>
      <c r="I67" s="23"/>
      <c r="J67" s="23"/>
    </row>
    <row r="68" spans="1:10">
      <c r="A68" s="35" t="s">
        <v>19</v>
      </c>
      <c r="B68" s="23"/>
      <c r="C68" s="23"/>
      <c r="D68" s="23"/>
      <c r="E68" s="23"/>
      <c r="F68" s="23"/>
      <c r="G68" s="23"/>
      <c r="H68" s="23"/>
      <c r="I68" s="23"/>
      <c r="J68" s="23"/>
    </row>
    <row r="69" spans="1:10">
      <c r="A69" s="44" t="s">
        <v>30</v>
      </c>
      <c r="B69" s="12"/>
      <c r="C69" s="12"/>
      <c r="D69" s="12"/>
      <c r="E69" s="12"/>
      <c r="F69" s="12"/>
      <c r="G69" s="12"/>
      <c r="H69" s="12"/>
      <c r="I69" s="12"/>
      <c r="J69" s="12"/>
    </row>
    <row r="70" spans="1:10">
      <c r="A70" s="36" t="s">
        <v>31</v>
      </c>
      <c r="B70" s="12"/>
      <c r="C70" s="12"/>
      <c r="D70" s="12"/>
      <c r="E70" s="12"/>
      <c r="F70" s="12"/>
      <c r="G70" s="12"/>
      <c r="H70" s="12"/>
      <c r="I70" s="12"/>
      <c r="J70" s="12"/>
    </row>
    <row r="71" spans="1:10">
      <c r="A71" s="37" t="s">
        <v>72</v>
      </c>
      <c r="B71" s="12"/>
      <c r="C71" s="12"/>
      <c r="D71" s="12"/>
      <c r="E71" s="12"/>
      <c r="F71" s="12"/>
      <c r="G71" s="12"/>
      <c r="H71" s="12"/>
      <c r="I71" s="12"/>
      <c r="J71" s="12"/>
    </row>
    <row r="72" spans="1:10">
      <c r="A72" s="37" t="s">
        <v>75</v>
      </c>
      <c r="B72" s="12"/>
      <c r="C72" s="12"/>
      <c r="D72" s="12"/>
      <c r="E72" s="12"/>
      <c r="F72" s="12"/>
      <c r="G72" s="12"/>
      <c r="H72" s="12"/>
      <c r="I72" s="12"/>
      <c r="J72" s="12"/>
    </row>
    <row r="73" spans="1:10">
      <c r="A73" s="36" t="s">
        <v>32</v>
      </c>
      <c r="B73" s="12"/>
      <c r="C73" s="12"/>
      <c r="D73" s="12"/>
      <c r="E73" s="12"/>
      <c r="F73" s="12"/>
      <c r="G73" s="12"/>
      <c r="H73" s="12"/>
      <c r="I73" s="12"/>
      <c r="J73" s="12"/>
    </row>
    <row r="74" spans="1:10">
      <c r="A74" s="44" t="s">
        <v>49</v>
      </c>
      <c r="B74" s="12"/>
      <c r="C74" s="12"/>
      <c r="D74" s="12"/>
      <c r="E74" s="12"/>
      <c r="F74" s="12"/>
      <c r="G74" s="12"/>
      <c r="H74" s="12"/>
      <c r="I74" s="12"/>
      <c r="J74" s="12"/>
    </row>
    <row r="75" spans="1:10">
      <c r="A75" s="44" t="s">
        <v>46</v>
      </c>
      <c r="B75" s="12"/>
      <c r="C75" s="12"/>
      <c r="D75" s="12"/>
      <c r="E75" s="12"/>
      <c r="F75" s="12"/>
      <c r="G75" s="12"/>
      <c r="H75" s="12"/>
      <c r="I75" s="12"/>
      <c r="J75" s="12"/>
    </row>
    <row r="76" spans="1:10" s="111" customFormat="1">
      <c r="A76" s="130" t="s">
        <v>76</v>
      </c>
      <c r="B76" s="53"/>
      <c r="C76" s="53"/>
      <c r="D76" s="53"/>
      <c r="E76" s="53"/>
      <c r="F76" s="53"/>
      <c r="G76" s="53"/>
      <c r="H76" s="53"/>
      <c r="I76" s="53"/>
      <c r="J76" s="53"/>
    </row>
    <row r="77" spans="1:10">
      <c r="A77" s="37" t="s">
        <v>73</v>
      </c>
      <c r="B77" s="12"/>
      <c r="C77" s="12"/>
      <c r="D77" s="12"/>
      <c r="E77" s="12"/>
      <c r="F77" s="12"/>
      <c r="G77" s="12"/>
      <c r="H77" s="12"/>
      <c r="I77" s="12"/>
      <c r="J77" s="12"/>
    </row>
    <row r="78" spans="1:10">
      <c r="A78" s="37" t="s">
        <v>47</v>
      </c>
      <c r="B78" s="12"/>
      <c r="C78" s="12"/>
      <c r="D78" s="12"/>
      <c r="E78" s="12"/>
      <c r="F78" s="12"/>
      <c r="G78" s="12"/>
      <c r="H78" s="12"/>
      <c r="I78" s="12"/>
      <c r="J78" s="12"/>
    </row>
    <row r="79" spans="1:10">
      <c r="A79" s="37" t="s">
        <v>48</v>
      </c>
      <c r="B79" s="12"/>
      <c r="C79" s="12"/>
      <c r="D79" s="12"/>
      <c r="E79" s="12"/>
      <c r="F79" s="12"/>
      <c r="G79" s="12"/>
      <c r="H79" s="12"/>
      <c r="I79" s="12"/>
      <c r="J79" s="12"/>
    </row>
    <row r="80" spans="1:10" ht="6" customHeight="1">
      <c r="B80" s="12"/>
      <c r="C80" s="12"/>
      <c r="D80" s="12"/>
      <c r="E80" s="12"/>
      <c r="F80" s="12"/>
      <c r="G80" s="12"/>
      <c r="H80" s="12"/>
      <c r="I80" s="12"/>
      <c r="J80" s="12"/>
    </row>
    <row r="81" spans="1:10">
      <c r="A81" s="4" t="s">
        <v>81</v>
      </c>
      <c r="B81" s="12"/>
      <c r="C81" s="12"/>
      <c r="D81" s="12"/>
      <c r="E81" s="12"/>
      <c r="F81" s="12"/>
      <c r="G81" s="12"/>
      <c r="H81" s="12"/>
      <c r="I81" s="12"/>
      <c r="J81" s="12"/>
    </row>
    <row r="82" spans="1:10">
      <c r="B82" s="12"/>
      <c r="C82" s="12"/>
      <c r="D82" s="12"/>
      <c r="E82" s="12"/>
      <c r="F82" s="12"/>
      <c r="G82" s="12"/>
      <c r="H82" s="12"/>
      <c r="I82" s="12"/>
      <c r="J82" s="12"/>
    </row>
    <row r="83" spans="1:10">
      <c r="B83" s="12"/>
      <c r="C83" s="12"/>
      <c r="D83" s="12"/>
      <c r="E83" s="12"/>
      <c r="F83" s="12"/>
      <c r="G83" s="12"/>
      <c r="H83" s="12"/>
      <c r="I83" s="12"/>
      <c r="J83" s="12"/>
    </row>
    <row r="84" spans="1:10">
      <c r="B84" s="12"/>
      <c r="C84" s="12"/>
      <c r="D84" s="12"/>
      <c r="E84" s="12"/>
      <c r="F84" s="12"/>
      <c r="G84" s="12"/>
      <c r="H84" s="12"/>
      <c r="I84" s="12"/>
      <c r="J84" s="12"/>
    </row>
    <row r="85" spans="1:10">
      <c r="B85" s="12"/>
      <c r="C85" s="12"/>
      <c r="D85" s="12"/>
      <c r="E85" s="12"/>
      <c r="F85" s="12"/>
      <c r="G85" s="12"/>
      <c r="H85" s="12"/>
      <c r="I85" s="12"/>
      <c r="J85" s="12"/>
    </row>
    <row r="86" spans="1:10">
      <c r="B86" s="12"/>
      <c r="C86" s="12"/>
      <c r="D86" s="12"/>
      <c r="E86" s="12"/>
      <c r="F86" s="12"/>
      <c r="G86" s="12"/>
      <c r="H86" s="12"/>
      <c r="I86" s="12"/>
      <c r="J86" s="12"/>
    </row>
    <row r="87" spans="1:10">
      <c r="B87" s="12"/>
      <c r="C87" s="12"/>
      <c r="D87" s="12"/>
      <c r="E87" s="12"/>
      <c r="F87" s="12"/>
      <c r="G87" s="12"/>
      <c r="H87" s="12"/>
      <c r="I87" s="12"/>
      <c r="J87" s="12"/>
    </row>
    <row r="88" spans="1:10">
      <c r="B88" s="12"/>
      <c r="C88" s="12"/>
      <c r="D88" s="12"/>
      <c r="E88" s="12"/>
      <c r="F88" s="12"/>
      <c r="G88" s="12"/>
      <c r="H88" s="12"/>
      <c r="I88" s="12"/>
      <c r="J88" s="12"/>
    </row>
    <row r="89" spans="1:10">
      <c r="B89" s="12"/>
      <c r="C89" s="12"/>
      <c r="D89" s="12"/>
      <c r="E89" s="12"/>
      <c r="F89" s="12"/>
      <c r="G89" s="12"/>
      <c r="H89" s="12"/>
      <c r="I89" s="12"/>
      <c r="J89" s="12"/>
    </row>
    <row r="90" spans="1:10">
      <c r="B90" s="12"/>
      <c r="C90" s="12"/>
      <c r="D90" s="12"/>
      <c r="E90" s="12"/>
      <c r="F90" s="12"/>
      <c r="G90" s="12"/>
      <c r="H90" s="12"/>
      <c r="I90" s="12"/>
      <c r="J90" s="12"/>
    </row>
    <row r="91" spans="1:10">
      <c r="B91" s="12"/>
      <c r="C91" s="12"/>
      <c r="D91" s="12"/>
      <c r="E91" s="12"/>
      <c r="F91" s="12"/>
      <c r="G91" s="12"/>
      <c r="H91" s="12"/>
      <c r="I91" s="12"/>
      <c r="J91" s="12"/>
    </row>
    <row r="92" spans="1:10">
      <c r="B92" s="12"/>
      <c r="C92" s="12"/>
      <c r="D92" s="12"/>
      <c r="E92" s="12"/>
      <c r="F92" s="12"/>
      <c r="G92" s="12"/>
      <c r="H92" s="12"/>
      <c r="I92" s="12"/>
      <c r="J92" s="12"/>
    </row>
    <row r="93" spans="1:10">
      <c r="B93" s="12"/>
      <c r="C93" s="12"/>
      <c r="D93" s="12"/>
      <c r="E93" s="12"/>
      <c r="F93" s="12"/>
      <c r="G93" s="12"/>
      <c r="H93" s="12"/>
      <c r="I93" s="12"/>
      <c r="J93" s="12"/>
    </row>
    <row r="94" spans="1:10">
      <c r="B94" s="12"/>
      <c r="C94" s="12"/>
      <c r="D94" s="12"/>
      <c r="E94" s="12"/>
      <c r="F94" s="12"/>
      <c r="G94" s="12"/>
      <c r="H94" s="12"/>
      <c r="I94" s="12"/>
      <c r="J94" s="12"/>
    </row>
    <row r="95" spans="1:10">
      <c r="B95" s="12"/>
      <c r="C95" s="12"/>
      <c r="D95" s="12"/>
      <c r="E95" s="12"/>
      <c r="F95" s="12"/>
      <c r="G95" s="12"/>
      <c r="H95" s="12"/>
      <c r="I95" s="12"/>
      <c r="J95" s="12"/>
    </row>
    <row r="96" spans="1:10">
      <c r="B96" s="12"/>
      <c r="C96" s="12"/>
      <c r="D96" s="12"/>
      <c r="E96" s="12"/>
      <c r="F96" s="12"/>
      <c r="G96" s="12"/>
      <c r="H96" s="12"/>
      <c r="I96" s="12"/>
      <c r="J96" s="12"/>
    </row>
    <row r="97" spans="2:10">
      <c r="B97" s="12"/>
      <c r="C97" s="12"/>
      <c r="D97" s="12"/>
      <c r="E97" s="12"/>
      <c r="F97" s="12"/>
      <c r="G97" s="12"/>
      <c r="H97" s="12"/>
      <c r="I97" s="12"/>
      <c r="J97" s="12"/>
    </row>
    <row r="98" spans="2:10">
      <c r="B98" s="12"/>
      <c r="C98" s="12"/>
      <c r="D98" s="12"/>
      <c r="E98" s="12"/>
      <c r="F98" s="12"/>
      <c r="G98" s="12"/>
      <c r="H98" s="12"/>
      <c r="I98" s="12"/>
      <c r="J98" s="12"/>
    </row>
  </sheetData>
  <mergeCells count="1">
    <mergeCell ref="E7:G7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71" orientation="portrait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3">
    <pageSetUpPr fitToPage="1"/>
  </sheetPr>
  <dimension ref="A1:J98"/>
  <sheetViews>
    <sheetView zoomScaleNormal="100" workbookViewId="0">
      <selection activeCell="A84" sqref="A84"/>
    </sheetView>
  </sheetViews>
  <sheetFormatPr defaultColWidth="9.28515625" defaultRowHeight="12.75"/>
  <cols>
    <col min="1" max="1" width="36.42578125" style="4" customWidth="1"/>
    <col min="2" max="10" width="12.5703125" style="4" customWidth="1"/>
    <col min="11" max="16384" width="9.28515625" style="4"/>
  </cols>
  <sheetData>
    <row r="1" spans="1:10">
      <c r="A1" s="1" t="s">
        <v>62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5" t="s">
        <v>34</v>
      </c>
      <c r="B2" s="7"/>
      <c r="C2" s="7"/>
      <c r="D2" s="7"/>
      <c r="E2" s="6"/>
      <c r="F2" s="6"/>
      <c r="G2" s="6"/>
      <c r="H2" s="6"/>
      <c r="I2" s="6"/>
      <c r="J2" s="6"/>
    </row>
    <row r="3" spans="1:10">
      <c r="A3" s="5"/>
      <c r="B3" s="7"/>
      <c r="C3" s="7"/>
      <c r="D3" s="7"/>
      <c r="E3" s="6"/>
      <c r="F3" s="6"/>
      <c r="G3" s="6"/>
      <c r="H3" s="6"/>
      <c r="I3" s="6"/>
      <c r="J3" s="6"/>
    </row>
    <row r="4" spans="1:10">
      <c r="A4" s="5" t="s">
        <v>65</v>
      </c>
      <c r="B4" s="7"/>
      <c r="C4" s="7"/>
      <c r="D4" s="7"/>
      <c r="E4" s="6"/>
      <c r="F4" s="6"/>
      <c r="G4" s="6"/>
      <c r="H4" s="6"/>
      <c r="I4" s="6"/>
      <c r="J4" s="6"/>
    </row>
    <row r="5" spans="1:10" ht="13.5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>
      <c r="A6" s="8"/>
      <c r="B6" s="9" t="s">
        <v>17</v>
      </c>
      <c r="C6" s="10"/>
      <c r="D6" s="10"/>
      <c r="E6" s="9" t="s">
        <v>37</v>
      </c>
      <c r="F6" s="10"/>
      <c r="G6" s="10"/>
      <c r="H6" s="9" t="s">
        <v>1</v>
      </c>
      <c r="I6" s="10"/>
      <c r="J6" s="10"/>
    </row>
    <row r="7" spans="1:10">
      <c r="A7" s="3"/>
      <c r="B7" s="32"/>
      <c r="C7" s="33"/>
      <c r="D7" s="33"/>
      <c r="E7" s="134" t="s">
        <v>45</v>
      </c>
      <c r="F7" s="135"/>
      <c r="G7" s="136"/>
      <c r="H7" s="32"/>
      <c r="I7" s="33"/>
      <c r="J7" s="33"/>
    </row>
    <row r="8" spans="1:10" s="26" customFormat="1">
      <c r="A8" s="25"/>
      <c r="B8" s="29" t="s">
        <v>2</v>
      </c>
      <c r="C8" s="30" t="s">
        <v>3</v>
      </c>
      <c r="D8" s="30" t="s">
        <v>1</v>
      </c>
      <c r="E8" s="29" t="s">
        <v>2</v>
      </c>
      <c r="F8" s="30" t="s">
        <v>3</v>
      </c>
      <c r="G8" s="30" t="s">
        <v>1</v>
      </c>
      <c r="H8" s="29" t="s">
        <v>2</v>
      </c>
      <c r="I8" s="30" t="s">
        <v>3</v>
      </c>
      <c r="J8" s="30" t="s">
        <v>1</v>
      </c>
    </row>
    <row r="9" spans="1:10">
      <c r="A9" s="1" t="s">
        <v>26</v>
      </c>
      <c r="B9" s="11"/>
      <c r="C9" s="12"/>
      <c r="D9" s="12"/>
      <c r="E9" s="11"/>
      <c r="F9" s="12"/>
      <c r="G9" s="12"/>
      <c r="H9" s="11"/>
      <c r="I9" s="12"/>
      <c r="J9" s="12"/>
    </row>
    <row r="10" spans="1:10">
      <c r="A10" s="2" t="s">
        <v>16</v>
      </c>
      <c r="B10" s="73">
        <v>3</v>
      </c>
      <c r="C10" s="74">
        <v>26</v>
      </c>
      <c r="D10" s="53">
        <f>SUM(B10:C10)</f>
        <v>29</v>
      </c>
      <c r="E10" s="84">
        <v>0</v>
      </c>
      <c r="F10" s="53">
        <v>0</v>
      </c>
      <c r="G10" s="12">
        <f>SUM(E10:F10)</f>
        <v>0</v>
      </c>
      <c r="H10" s="11">
        <f t="shared" ref="H10:I13" si="0">SUM(B10,E10)</f>
        <v>3</v>
      </c>
      <c r="I10" s="12">
        <f t="shared" si="0"/>
        <v>26</v>
      </c>
      <c r="J10" s="12">
        <f>SUM(H10:I10)</f>
        <v>29</v>
      </c>
    </row>
    <row r="11" spans="1:10">
      <c r="A11" s="2" t="s">
        <v>4</v>
      </c>
      <c r="B11" s="73">
        <v>27</v>
      </c>
      <c r="C11" s="74">
        <v>233</v>
      </c>
      <c r="D11" s="53">
        <f>SUM(B11:C11)</f>
        <v>260</v>
      </c>
      <c r="E11" s="84">
        <v>1</v>
      </c>
      <c r="F11" s="53">
        <v>13</v>
      </c>
      <c r="G11" s="12">
        <f>SUM(E11:F11)</f>
        <v>14</v>
      </c>
      <c r="H11" s="11">
        <f t="shared" si="0"/>
        <v>28</v>
      </c>
      <c r="I11" s="12">
        <f t="shared" si="0"/>
        <v>246</v>
      </c>
      <c r="J11" s="12">
        <f>SUM(H11:I11)</f>
        <v>274</v>
      </c>
    </row>
    <row r="12" spans="1:10">
      <c r="A12" s="2" t="s">
        <v>5</v>
      </c>
      <c r="B12" s="73">
        <v>0</v>
      </c>
      <c r="C12" s="74">
        <v>1</v>
      </c>
      <c r="D12" s="53">
        <f>SUM(B12:C12)</f>
        <v>1</v>
      </c>
      <c r="E12" s="51">
        <v>0</v>
      </c>
      <c r="F12" s="53">
        <v>0</v>
      </c>
      <c r="G12" s="12">
        <f>SUM(E12:F12)</f>
        <v>0</v>
      </c>
      <c r="H12" s="13">
        <f t="shared" si="0"/>
        <v>0</v>
      </c>
      <c r="I12" s="12">
        <f t="shared" si="0"/>
        <v>1</v>
      </c>
      <c r="J12" s="12">
        <f>SUM(H12:I12)</f>
        <v>1</v>
      </c>
    </row>
    <row r="13" spans="1:10">
      <c r="A13" s="3" t="s">
        <v>6</v>
      </c>
      <c r="B13" s="77">
        <v>3</v>
      </c>
      <c r="C13" s="78">
        <v>80</v>
      </c>
      <c r="D13" s="53">
        <f>SUM(B13:C13)</f>
        <v>83</v>
      </c>
      <c r="E13" s="84">
        <v>0</v>
      </c>
      <c r="F13" s="53">
        <v>0</v>
      </c>
      <c r="G13" s="12">
        <f>SUM(E13:F13)</f>
        <v>0</v>
      </c>
      <c r="H13" s="11">
        <f t="shared" si="0"/>
        <v>3</v>
      </c>
      <c r="I13" s="12">
        <f t="shared" si="0"/>
        <v>80</v>
      </c>
      <c r="J13" s="12">
        <f>SUM(H13:I13)</f>
        <v>83</v>
      </c>
    </row>
    <row r="14" spans="1:10" s="17" customFormat="1">
      <c r="A14" s="14" t="s">
        <v>1</v>
      </c>
      <c r="B14" s="80">
        <f t="shared" ref="B14:J14" si="1">SUM(B10:B13)</f>
        <v>33</v>
      </c>
      <c r="C14" s="81">
        <f t="shared" si="1"/>
        <v>340</v>
      </c>
      <c r="D14" s="81">
        <f t="shared" si="1"/>
        <v>373</v>
      </c>
      <c r="E14" s="80">
        <f t="shared" si="1"/>
        <v>1</v>
      </c>
      <c r="F14" s="81">
        <f t="shared" si="1"/>
        <v>13</v>
      </c>
      <c r="G14" s="16">
        <f t="shared" si="1"/>
        <v>14</v>
      </c>
      <c r="H14" s="15">
        <f t="shared" si="1"/>
        <v>34</v>
      </c>
      <c r="I14" s="16">
        <f t="shared" si="1"/>
        <v>353</v>
      </c>
      <c r="J14" s="16">
        <f t="shared" si="1"/>
        <v>387</v>
      </c>
    </row>
    <row r="15" spans="1:10" s="26" customFormat="1">
      <c r="A15" s="39"/>
      <c r="B15" s="97"/>
      <c r="C15" s="98"/>
      <c r="D15" s="98"/>
      <c r="E15" s="82"/>
      <c r="F15" s="83"/>
      <c r="G15" s="39"/>
      <c r="H15" s="40"/>
      <c r="I15" s="39"/>
      <c r="J15" s="39"/>
    </row>
    <row r="16" spans="1:10">
      <c r="A16" s="1" t="s">
        <v>27</v>
      </c>
      <c r="B16" s="84"/>
      <c r="C16" s="53"/>
      <c r="D16" s="53"/>
      <c r="E16" s="84"/>
      <c r="F16" s="53"/>
      <c r="G16" s="12"/>
      <c r="H16" s="11"/>
      <c r="I16" s="12"/>
      <c r="J16" s="12"/>
    </row>
    <row r="17" spans="1:10">
      <c r="A17" s="2" t="s">
        <v>16</v>
      </c>
      <c r="B17" s="73">
        <v>130</v>
      </c>
      <c r="C17" s="74">
        <v>307</v>
      </c>
      <c r="D17" s="53">
        <f>SUM(B17:C17)</f>
        <v>437</v>
      </c>
      <c r="E17" s="84">
        <v>15</v>
      </c>
      <c r="F17" s="53">
        <v>17</v>
      </c>
      <c r="G17" s="12">
        <f>SUM(E17:F17)</f>
        <v>32</v>
      </c>
      <c r="H17" s="11">
        <f>SUM(B17,E17)</f>
        <v>145</v>
      </c>
      <c r="I17" s="12">
        <f>SUM(C17,F17)</f>
        <v>324</v>
      </c>
      <c r="J17" s="12">
        <f>SUM(H17:I17)</f>
        <v>469</v>
      </c>
    </row>
    <row r="18" spans="1:10">
      <c r="A18" s="2" t="s">
        <v>4</v>
      </c>
      <c r="B18" s="73">
        <v>634</v>
      </c>
      <c r="C18" s="74">
        <v>990</v>
      </c>
      <c r="D18" s="53">
        <f>SUM(B18:C18)</f>
        <v>1624</v>
      </c>
      <c r="E18" s="84">
        <v>71</v>
      </c>
      <c r="F18" s="53">
        <v>60</v>
      </c>
      <c r="G18" s="12">
        <f>SUM(E18:F18)</f>
        <v>131</v>
      </c>
      <c r="H18" s="11">
        <f t="shared" ref="H18:I20" si="2">SUM(B18,E18)</f>
        <v>705</v>
      </c>
      <c r="I18" s="12">
        <f t="shared" si="2"/>
        <v>1050</v>
      </c>
      <c r="J18" s="12">
        <f>SUM(H18:I18)</f>
        <v>1755</v>
      </c>
    </row>
    <row r="19" spans="1:10">
      <c r="A19" s="2" t="s">
        <v>5</v>
      </c>
      <c r="B19" s="73">
        <v>1</v>
      </c>
      <c r="C19" s="74">
        <v>0</v>
      </c>
      <c r="D19" s="53">
        <f>SUM(B19:C19)</f>
        <v>1</v>
      </c>
      <c r="E19" s="51">
        <v>0</v>
      </c>
      <c r="F19" s="53">
        <v>0</v>
      </c>
      <c r="G19" s="12">
        <f>SUM(E19:F19)</f>
        <v>0</v>
      </c>
      <c r="H19" s="13">
        <f t="shared" si="2"/>
        <v>1</v>
      </c>
      <c r="I19" s="12">
        <f t="shared" si="2"/>
        <v>0</v>
      </c>
      <c r="J19" s="12">
        <f>SUM(H19:I19)</f>
        <v>1</v>
      </c>
    </row>
    <row r="20" spans="1:10">
      <c r="A20" s="3" t="s">
        <v>6</v>
      </c>
      <c r="B20" s="77">
        <v>199</v>
      </c>
      <c r="C20" s="78">
        <v>412</v>
      </c>
      <c r="D20" s="53">
        <f>SUM(B20:C20)</f>
        <v>611</v>
      </c>
      <c r="E20" s="84">
        <v>19</v>
      </c>
      <c r="F20" s="53">
        <v>12</v>
      </c>
      <c r="G20" s="12">
        <f>SUM(E20:F20)</f>
        <v>31</v>
      </c>
      <c r="H20" s="11">
        <f t="shared" si="2"/>
        <v>218</v>
      </c>
      <c r="I20" s="12">
        <f t="shared" si="2"/>
        <v>424</v>
      </c>
      <c r="J20" s="12">
        <f>SUM(H20:I20)</f>
        <v>642</v>
      </c>
    </row>
    <row r="21" spans="1:10" s="17" customFormat="1">
      <c r="A21" s="14" t="s">
        <v>1</v>
      </c>
      <c r="B21" s="80">
        <f>SUM(B17:B20)</f>
        <v>964</v>
      </c>
      <c r="C21" s="81">
        <f t="shared" ref="C21:J21" si="3">SUM(C17:C20)</f>
        <v>1709</v>
      </c>
      <c r="D21" s="81">
        <f t="shared" si="3"/>
        <v>2673</v>
      </c>
      <c r="E21" s="80">
        <f t="shared" si="3"/>
        <v>105</v>
      </c>
      <c r="F21" s="81">
        <f t="shared" si="3"/>
        <v>89</v>
      </c>
      <c r="G21" s="16">
        <f t="shared" si="3"/>
        <v>194</v>
      </c>
      <c r="H21" s="15">
        <f t="shared" si="3"/>
        <v>1069</v>
      </c>
      <c r="I21" s="16">
        <f t="shared" si="3"/>
        <v>1798</v>
      </c>
      <c r="J21" s="16">
        <f t="shared" si="3"/>
        <v>2867</v>
      </c>
    </row>
    <row r="22" spans="1:10">
      <c r="A22" s="3"/>
      <c r="B22" s="84"/>
      <c r="C22" s="53"/>
      <c r="D22" s="53"/>
      <c r="E22" s="84"/>
      <c r="F22" s="53"/>
      <c r="G22" s="12"/>
      <c r="H22" s="11"/>
      <c r="I22" s="12"/>
      <c r="J22" s="12"/>
    </row>
    <row r="23" spans="1:10">
      <c r="A23" s="1" t="s">
        <v>18</v>
      </c>
      <c r="B23" s="84"/>
      <c r="C23" s="53"/>
      <c r="D23" s="53"/>
      <c r="E23" s="84"/>
      <c r="F23" s="53"/>
      <c r="G23" s="12"/>
      <c r="H23" s="11"/>
      <c r="I23" s="12"/>
      <c r="J23" s="12"/>
    </row>
    <row r="24" spans="1:10">
      <c r="A24" s="2" t="s">
        <v>16</v>
      </c>
      <c r="B24" s="99">
        <v>19</v>
      </c>
      <c r="C24" s="100">
        <v>38</v>
      </c>
      <c r="D24" s="53">
        <f>SUM(B24:C24)</f>
        <v>57</v>
      </c>
      <c r="E24" s="84">
        <v>1</v>
      </c>
      <c r="F24" s="53">
        <v>0</v>
      </c>
      <c r="G24" s="12">
        <f>SUM(E24:F24)</f>
        <v>1</v>
      </c>
      <c r="H24" s="11">
        <f t="shared" ref="H24:I27" si="4">SUM(B24,E24)</f>
        <v>20</v>
      </c>
      <c r="I24" s="12">
        <f t="shared" si="4"/>
        <v>38</v>
      </c>
      <c r="J24" s="12">
        <f>SUM(H24:I24)</f>
        <v>58</v>
      </c>
    </row>
    <row r="25" spans="1:10">
      <c r="A25" s="2" t="s">
        <v>4</v>
      </c>
      <c r="B25" s="99">
        <v>56</v>
      </c>
      <c r="C25" s="100">
        <v>119</v>
      </c>
      <c r="D25" s="53">
        <f>SUM(B25:C25)</f>
        <v>175</v>
      </c>
      <c r="E25" s="84">
        <v>2</v>
      </c>
      <c r="F25" s="53">
        <v>3</v>
      </c>
      <c r="G25" s="12">
        <f>SUM(E25:F25)</f>
        <v>5</v>
      </c>
      <c r="H25" s="11">
        <f t="shared" si="4"/>
        <v>58</v>
      </c>
      <c r="I25" s="12">
        <f t="shared" si="4"/>
        <v>122</v>
      </c>
      <c r="J25" s="12">
        <f>SUM(H25:I25)</f>
        <v>180</v>
      </c>
    </row>
    <row r="26" spans="1:10">
      <c r="A26" s="2" t="s">
        <v>5</v>
      </c>
      <c r="B26" s="99">
        <v>2</v>
      </c>
      <c r="C26" s="100">
        <v>3</v>
      </c>
      <c r="D26" s="101">
        <f>SUM(B26:C26)</f>
        <v>5</v>
      </c>
      <c r="E26" s="51">
        <v>0</v>
      </c>
      <c r="F26" s="101">
        <v>0</v>
      </c>
      <c r="G26" s="18">
        <f>SUM(E26:F26)</f>
        <v>0</v>
      </c>
      <c r="H26" s="13">
        <f t="shared" si="4"/>
        <v>2</v>
      </c>
      <c r="I26" s="18">
        <f t="shared" si="4"/>
        <v>3</v>
      </c>
      <c r="J26" s="18">
        <f>SUM(H26:I26)</f>
        <v>5</v>
      </c>
    </row>
    <row r="27" spans="1:10">
      <c r="A27" s="2" t="s">
        <v>6</v>
      </c>
      <c r="B27" s="102">
        <v>13</v>
      </c>
      <c r="C27" s="103">
        <v>26</v>
      </c>
      <c r="D27" s="53">
        <f>SUM(B27:C27)</f>
        <v>39</v>
      </c>
      <c r="E27" s="84">
        <v>0</v>
      </c>
      <c r="F27" s="53">
        <v>0</v>
      </c>
      <c r="G27" s="12">
        <f>SUM(E27:F27)</f>
        <v>0</v>
      </c>
      <c r="H27" s="11">
        <f t="shared" si="4"/>
        <v>13</v>
      </c>
      <c r="I27" s="12">
        <f t="shared" si="4"/>
        <v>26</v>
      </c>
      <c r="J27" s="12">
        <f>SUM(H27:I27)</f>
        <v>39</v>
      </c>
    </row>
    <row r="28" spans="1:10" s="17" customFormat="1">
      <c r="A28" s="19" t="s">
        <v>1</v>
      </c>
      <c r="B28" s="80">
        <f t="shared" ref="B28:J28" si="5">SUM(B24:B27)</f>
        <v>90</v>
      </c>
      <c r="C28" s="81">
        <f t="shared" si="5"/>
        <v>186</v>
      </c>
      <c r="D28" s="81">
        <f t="shared" si="5"/>
        <v>276</v>
      </c>
      <c r="E28" s="80">
        <f t="shared" si="5"/>
        <v>3</v>
      </c>
      <c r="F28" s="81">
        <f t="shared" si="5"/>
        <v>3</v>
      </c>
      <c r="G28" s="16">
        <f t="shared" si="5"/>
        <v>6</v>
      </c>
      <c r="H28" s="15">
        <f t="shared" si="5"/>
        <v>93</v>
      </c>
      <c r="I28" s="16">
        <f t="shared" si="5"/>
        <v>189</v>
      </c>
      <c r="J28" s="16">
        <f t="shared" si="5"/>
        <v>282</v>
      </c>
    </row>
    <row r="29" spans="1:10">
      <c r="A29" s="2"/>
      <c r="B29" s="84"/>
      <c r="C29" s="53"/>
      <c r="D29" s="53"/>
      <c r="E29" s="84"/>
      <c r="F29" s="53"/>
      <c r="G29" s="12"/>
      <c r="H29" s="11"/>
      <c r="I29" s="12"/>
      <c r="J29" s="12"/>
    </row>
    <row r="30" spans="1:10">
      <c r="A30" s="1" t="s">
        <v>20</v>
      </c>
      <c r="B30" s="84"/>
      <c r="C30" s="53"/>
      <c r="D30" s="53"/>
      <c r="E30" s="84"/>
      <c r="F30" s="53"/>
      <c r="G30" s="12"/>
      <c r="H30" s="11"/>
      <c r="I30" s="12"/>
      <c r="J30" s="12"/>
    </row>
    <row r="31" spans="1:10">
      <c r="A31" s="2" t="s">
        <v>16</v>
      </c>
      <c r="B31" s="104">
        <v>256.39999999999998</v>
      </c>
      <c r="C31" s="93">
        <v>320.65468551765707</v>
      </c>
      <c r="D31" s="53">
        <f>SUM(B31:C31)</f>
        <v>577.05468551765705</v>
      </c>
      <c r="E31" s="84">
        <v>18</v>
      </c>
      <c r="F31" s="53">
        <v>21</v>
      </c>
      <c r="G31" s="12">
        <f>SUM(E31:F31)</f>
        <v>39</v>
      </c>
      <c r="H31" s="11">
        <f t="shared" ref="H31:I34" si="6">SUM(B31,E31)</f>
        <v>274.39999999999998</v>
      </c>
      <c r="I31" s="12">
        <f t="shared" si="6"/>
        <v>341.65468551765707</v>
      </c>
      <c r="J31" s="12">
        <f>SUM(H31:I31)</f>
        <v>616.05468551765705</v>
      </c>
    </row>
    <row r="32" spans="1:10">
      <c r="A32" s="2" t="s">
        <v>4</v>
      </c>
      <c r="B32" s="104">
        <v>1067.6147753324999</v>
      </c>
      <c r="C32" s="93">
        <v>777.02828684914232</v>
      </c>
      <c r="D32" s="53">
        <f>SUM(B32:C32)</f>
        <v>1844.6430621816421</v>
      </c>
      <c r="E32" s="84">
        <v>43.444122355792359</v>
      </c>
      <c r="F32" s="53">
        <v>13</v>
      </c>
      <c r="G32" s="12">
        <f>SUM(E32:F32)</f>
        <v>56.444122355792359</v>
      </c>
      <c r="H32" s="11">
        <f t="shared" si="6"/>
        <v>1111.0588976882923</v>
      </c>
      <c r="I32" s="12">
        <f t="shared" si="6"/>
        <v>790.02828684914232</v>
      </c>
      <c r="J32" s="12">
        <f>SUM(H32:I32)</f>
        <v>1901.0871845374345</v>
      </c>
    </row>
    <row r="33" spans="1:10">
      <c r="A33" s="2" t="s">
        <v>5</v>
      </c>
      <c r="B33" s="104">
        <v>96.730310156946501</v>
      </c>
      <c r="C33" s="93">
        <v>38.49</v>
      </c>
      <c r="D33" s="53">
        <f>SUM(B33:C33)</f>
        <v>135.22031015694651</v>
      </c>
      <c r="E33" s="84">
        <v>0.58838502615775212</v>
      </c>
      <c r="F33" s="53">
        <v>2</v>
      </c>
      <c r="G33" s="12">
        <f>SUM(E33:F33)</f>
        <v>2.5883850261577521</v>
      </c>
      <c r="H33" s="11">
        <f t="shared" si="6"/>
        <v>97.318695183104253</v>
      </c>
      <c r="I33" s="12">
        <f t="shared" si="6"/>
        <v>40.49</v>
      </c>
      <c r="J33" s="12">
        <f>SUM(H33:I33)</f>
        <v>137.80869518310425</v>
      </c>
    </row>
    <row r="34" spans="1:10">
      <c r="A34" s="3" t="s">
        <v>6</v>
      </c>
      <c r="B34" s="105">
        <v>80.382282772157794</v>
      </c>
      <c r="C34" s="106">
        <v>57.588188514771858</v>
      </c>
      <c r="D34" s="53">
        <f>SUM(B34:C34)</f>
        <v>137.97047128692964</v>
      </c>
      <c r="E34" s="84">
        <v>2</v>
      </c>
      <c r="F34" s="53">
        <v>1</v>
      </c>
      <c r="G34" s="12">
        <f>SUM(E34:F34)</f>
        <v>3</v>
      </c>
      <c r="H34" s="11">
        <f t="shared" si="6"/>
        <v>82.382282772157794</v>
      </c>
      <c r="I34" s="12">
        <f t="shared" si="6"/>
        <v>58.588188514771858</v>
      </c>
      <c r="J34" s="12">
        <f>SUM(H34:I34)</f>
        <v>140.97047128692964</v>
      </c>
    </row>
    <row r="35" spans="1:10" s="17" customFormat="1">
      <c r="A35" s="14" t="s">
        <v>1</v>
      </c>
      <c r="B35" s="80">
        <f t="shared" ref="B35:J35" si="7">SUM(B31:B34)</f>
        <v>1501.1273682616043</v>
      </c>
      <c r="C35" s="81">
        <f t="shared" si="7"/>
        <v>1193.7611608815712</v>
      </c>
      <c r="D35" s="81">
        <f t="shared" si="7"/>
        <v>2694.8885291431757</v>
      </c>
      <c r="E35" s="80">
        <f t="shared" si="7"/>
        <v>64.032507381950111</v>
      </c>
      <c r="F35" s="81">
        <f t="shared" si="7"/>
        <v>37</v>
      </c>
      <c r="G35" s="16">
        <f t="shared" si="7"/>
        <v>101.03250738195011</v>
      </c>
      <c r="H35" s="15">
        <f t="shared" si="7"/>
        <v>1565.1598756435544</v>
      </c>
      <c r="I35" s="16">
        <f t="shared" si="7"/>
        <v>1230.7611608815712</v>
      </c>
      <c r="J35" s="16">
        <f t="shared" si="7"/>
        <v>2795.9210365251256</v>
      </c>
    </row>
    <row r="36" spans="1:10">
      <c r="A36" s="3"/>
      <c r="B36" s="84"/>
      <c r="C36" s="53"/>
      <c r="D36" s="53"/>
      <c r="E36" s="84"/>
      <c r="F36" s="53"/>
      <c r="G36" s="12"/>
      <c r="H36" s="11"/>
      <c r="I36" s="12"/>
      <c r="J36" s="12"/>
    </row>
    <row r="37" spans="1:10">
      <c r="A37" s="1" t="s">
        <v>21</v>
      </c>
      <c r="B37" s="84"/>
      <c r="C37" s="53"/>
      <c r="D37" s="53"/>
      <c r="E37" s="84"/>
      <c r="F37" s="53"/>
      <c r="G37" s="12"/>
      <c r="H37" s="11"/>
      <c r="I37" s="12"/>
      <c r="J37" s="12"/>
    </row>
    <row r="38" spans="1:10">
      <c r="A38" s="2" t="s">
        <v>16</v>
      </c>
      <c r="B38" s="99">
        <v>32</v>
      </c>
      <c r="C38" s="100">
        <v>51</v>
      </c>
      <c r="D38" s="53">
        <f>SUM(B38:C38)</f>
        <v>83</v>
      </c>
      <c r="E38" s="84">
        <v>2</v>
      </c>
      <c r="F38" s="53">
        <v>0</v>
      </c>
      <c r="G38" s="12">
        <f>SUM(E38:F38)</f>
        <v>2</v>
      </c>
      <c r="H38" s="11">
        <f t="shared" ref="H38:I41" si="8">SUM(B38,E38)</f>
        <v>34</v>
      </c>
      <c r="I38" s="12">
        <f t="shared" si="8"/>
        <v>51</v>
      </c>
      <c r="J38" s="12">
        <f>SUM(H38:I38)</f>
        <v>85</v>
      </c>
    </row>
    <row r="39" spans="1:10">
      <c r="A39" s="2" t="s">
        <v>4</v>
      </c>
      <c r="B39" s="99">
        <v>128</v>
      </c>
      <c r="C39" s="100">
        <v>134</v>
      </c>
      <c r="D39" s="53">
        <f>SUM(B39:C39)</f>
        <v>262</v>
      </c>
      <c r="E39" s="84">
        <v>0</v>
      </c>
      <c r="F39" s="53">
        <v>0</v>
      </c>
      <c r="G39" s="12">
        <f>SUM(E39:F39)</f>
        <v>0</v>
      </c>
      <c r="H39" s="11">
        <f t="shared" si="8"/>
        <v>128</v>
      </c>
      <c r="I39" s="12">
        <f t="shared" si="8"/>
        <v>134</v>
      </c>
      <c r="J39" s="12">
        <f>SUM(H39:I39)</f>
        <v>262</v>
      </c>
    </row>
    <row r="40" spans="1:10">
      <c r="A40" s="2" t="s">
        <v>5</v>
      </c>
      <c r="B40" s="107">
        <v>8</v>
      </c>
      <c r="C40" s="100">
        <v>5</v>
      </c>
      <c r="D40" s="53">
        <f>SUM(B40:C40)</f>
        <v>13</v>
      </c>
      <c r="E40" s="51">
        <v>0</v>
      </c>
      <c r="F40" s="53">
        <v>0</v>
      </c>
      <c r="G40" s="12">
        <f>SUM(E40:F40)</f>
        <v>0</v>
      </c>
      <c r="H40" s="13">
        <f t="shared" si="8"/>
        <v>8</v>
      </c>
      <c r="I40" s="12">
        <f t="shared" si="8"/>
        <v>5</v>
      </c>
      <c r="J40" s="12">
        <f>SUM(H40:I40)</f>
        <v>13</v>
      </c>
    </row>
    <row r="41" spans="1:10">
      <c r="A41" s="2" t="s">
        <v>6</v>
      </c>
      <c r="B41" s="102">
        <v>19</v>
      </c>
      <c r="C41" s="103">
        <v>30</v>
      </c>
      <c r="D41" s="53">
        <f>SUM(B41:C41)</f>
        <v>49</v>
      </c>
      <c r="E41" s="84">
        <v>0</v>
      </c>
      <c r="F41" s="53">
        <v>0</v>
      </c>
      <c r="G41" s="12">
        <f>SUM(E41:F41)</f>
        <v>0</v>
      </c>
      <c r="H41" s="11">
        <f t="shared" si="8"/>
        <v>19</v>
      </c>
      <c r="I41" s="12">
        <f t="shared" si="8"/>
        <v>30</v>
      </c>
      <c r="J41" s="12">
        <f>SUM(H41:I41)</f>
        <v>49</v>
      </c>
    </row>
    <row r="42" spans="1:10" s="17" customFormat="1">
      <c r="A42" s="19" t="s">
        <v>1</v>
      </c>
      <c r="B42" s="80">
        <f t="shared" ref="B42:J42" si="9">SUM(B38:B41)</f>
        <v>187</v>
      </c>
      <c r="C42" s="81">
        <f t="shared" si="9"/>
        <v>220</v>
      </c>
      <c r="D42" s="81">
        <f t="shared" si="9"/>
        <v>407</v>
      </c>
      <c r="E42" s="80">
        <f t="shared" si="9"/>
        <v>2</v>
      </c>
      <c r="F42" s="81">
        <f t="shared" si="9"/>
        <v>0</v>
      </c>
      <c r="G42" s="16">
        <f t="shared" si="9"/>
        <v>2</v>
      </c>
      <c r="H42" s="15">
        <f t="shared" si="9"/>
        <v>189</v>
      </c>
      <c r="I42" s="16">
        <f t="shared" si="9"/>
        <v>220</v>
      </c>
      <c r="J42" s="16">
        <f t="shared" si="9"/>
        <v>409</v>
      </c>
    </row>
    <row r="43" spans="1:10" s="17" customFormat="1">
      <c r="A43" s="19"/>
      <c r="B43" s="94"/>
      <c r="C43" s="95"/>
      <c r="D43" s="95"/>
      <c r="E43" s="94"/>
      <c r="F43" s="95"/>
      <c r="G43" s="21"/>
      <c r="H43" s="20"/>
      <c r="I43" s="21"/>
      <c r="J43" s="21"/>
    </row>
    <row r="44" spans="1:10">
      <c r="A44" s="1" t="s">
        <v>59</v>
      </c>
      <c r="B44" s="84"/>
      <c r="C44" s="53"/>
      <c r="D44" s="53"/>
      <c r="E44" s="84"/>
      <c r="F44" s="53"/>
      <c r="G44" s="12"/>
      <c r="H44" s="11"/>
      <c r="I44" s="12"/>
      <c r="J44" s="12"/>
    </row>
    <row r="45" spans="1:10">
      <c r="A45" s="2" t="s">
        <v>16</v>
      </c>
      <c r="B45" s="84">
        <v>1.5111842285202901</v>
      </c>
      <c r="C45" s="53">
        <v>5.3453144823428715</v>
      </c>
      <c r="D45" s="53">
        <f>SUM(B45:C45)</f>
        <v>6.8564987108631614</v>
      </c>
      <c r="E45" s="84">
        <v>0</v>
      </c>
      <c r="F45" s="53">
        <v>0</v>
      </c>
      <c r="G45" s="12">
        <f>SUM(E45:F45)</f>
        <v>0</v>
      </c>
      <c r="H45" s="11">
        <f t="shared" ref="H45:I48" si="10">SUM(B45,E45)</f>
        <v>1.5111842285202901</v>
      </c>
      <c r="I45" s="12">
        <f t="shared" si="10"/>
        <v>5.3453144823428715</v>
      </c>
      <c r="J45" s="12">
        <f>SUM(H45:I45)</f>
        <v>6.8564987108631614</v>
      </c>
    </row>
    <row r="46" spans="1:10">
      <c r="A46" s="2" t="s">
        <v>4</v>
      </c>
      <c r="B46" s="84">
        <v>7.3852246674997986</v>
      </c>
      <c r="C46" s="53">
        <v>17.971713150857692</v>
      </c>
      <c r="D46" s="53">
        <f>SUM(B46:C46)</f>
        <v>25.35693781835749</v>
      </c>
      <c r="E46" s="84">
        <v>0.45587764420764099</v>
      </c>
      <c r="F46" s="53">
        <v>0</v>
      </c>
      <c r="G46" s="12">
        <f>SUM(E46:F46)</f>
        <v>0.45587764420764099</v>
      </c>
      <c r="H46" s="11">
        <f t="shared" si="10"/>
        <v>7.8411023117074397</v>
      </c>
      <c r="I46" s="12">
        <f t="shared" si="10"/>
        <v>17.971713150857692</v>
      </c>
      <c r="J46" s="12">
        <f>SUM(H46:I46)</f>
        <v>25.812815462565133</v>
      </c>
    </row>
    <row r="47" spans="1:10">
      <c r="A47" s="2" t="s">
        <v>5</v>
      </c>
      <c r="B47" s="51">
        <v>2.4696898430534868</v>
      </c>
      <c r="C47" s="53">
        <v>2.56968984305349</v>
      </c>
      <c r="D47" s="53">
        <f>SUM(B47:C47)</f>
        <v>5.0393796861069768</v>
      </c>
      <c r="E47" s="51">
        <v>0</v>
      </c>
      <c r="F47" s="53">
        <v>0</v>
      </c>
      <c r="G47" s="12">
        <f>SUM(E47:F47)</f>
        <v>0</v>
      </c>
      <c r="H47" s="13">
        <f t="shared" si="10"/>
        <v>2.4696898430534868</v>
      </c>
      <c r="I47" s="12">
        <f t="shared" si="10"/>
        <v>2.56968984305349</v>
      </c>
      <c r="J47" s="12">
        <f>SUM(H47:I47)</f>
        <v>5.0393796861069768</v>
      </c>
    </row>
    <row r="48" spans="1:10">
      <c r="A48" s="2" t="s">
        <v>6</v>
      </c>
      <c r="B48" s="84">
        <v>0.61771722784220928</v>
      </c>
      <c r="C48" s="53">
        <v>0.41181148522813954</v>
      </c>
      <c r="D48" s="53">
        <f>SUM(B48:C48)</f>
        <v>1.0295287130703488</v>
      </c>
      <c r="E48" s="84">
        <v>0</v>
      </c>
      <c r="F48" s="53">
        <v>0</v>
      </c>
      <c r="G48" s="12">
        <f>SUM(E48:F48)</f>
        <v>0</v>
      </c>
      <c r="H48" s="11">
        <f t="shared" si="10"/>
        <v>0.61771722784220928</v>
      </c>
      <c r="I48" s="12">
        <f t="shared" si="10"/>
        <v>0.41181148522813954</v>
      </c>
      <c r="J48" s="12">
        <f>SUM(H48:I48)</f>
        <v>1.0295287130703488</v>
      </c>
    </row>
    <row r="49" spans="1:10" s="17" customFormat="1">
      <c r="A49" s="19" t="s">
        <v>1</v>
      </c>
      <c r="B49" s="80">
        <f t="shared" ref="B49:J49" si="11">SUM(B45:B48)</f>
        <v>11.983815966915786</v>
      </c>
      <c r="C49" s="81">
        <f t="shared" si="11"/>
        <v>26.298528961482191</v>
      </c>
      <c r="D49" s="81">
        <f t="shared" si="11"/>
        <v>38.282344928397976</v>
      </c>
      <c r="E49" s="80">
        <f t="shared" si="11"/>
        <v>0.45587764420764099</v>
      </c>
      <c r="F49" s="81">
        <f t="shared" si="11"/>
        <v>0</v>
      </c>
      <c r="G49" s="16">
        <f t="shared" si="11"/>
        <v>0.45587764420764099</v>
      </c>
      <c r="H49" s="15">
        <f t="shared" si="11"/>
        <v>12.439693611123428</v>
      </c>
      <c r="I49" s="16">
        <f t="shared" si="11"/>
        <v>26.298528961482191</v>
      </c>
      <c r="J49" s="16">
        <f t="shared" si="11"/>
        <v>38.738222572605622</v>
      </c>
    </row>
    <row r="50" spans="1:10" s="17" customFormat="1">
      <c r="A50" s="19"/>
      <c r="B50" s="94"/>
      <c r="C50" s="95"/>
      <c r="D50" s="95"/>
      <c r="E50" s="94"/>
      <c r="F50" s="95"/>
      <c r="G50" s="21"/>
      <c r="H50" s="20"/>
      <c r="I50" s="21"/>
      <c r="J50" s="21"/>
    </row>
    <row r="51" spans="1:10" s="17" customFormat="1">
      <c r="A51" s="60" t="s">
        <v>42</v>
      </c>
      <c r="B51" s="94"/>
      <c r="C51" s="95"/>
      <c r="D51" s="95"/>
      <c r="E51" s="94"/>
      <c r="F51" s="95"/>
      <c r="G51" s="21"/>
      <c r="H51" s="20"/>
      <c r="I51" s="21"/>
      <c r="J51" s="21"/>
    </row>
    <row r="52" spans="1:10" s="17" customFormat="1">
      <c r="A52" s="19" t="s">
        <v>1</v>
      </c>
      <c r="B52" s="94">
        <v>25</v>
      </c>
      <c r="C52" s="95">
        <v>74</v>
      </c>
      <c r="D52" s="95">
        <f>SUM(B52:C52)</f>
        <v>99</v>
      </c>
      <c r="E52" s="94">
        <v>0</v>
      </c>
      <c r="F52" s="95">
        <v>0</v>
      </c>
      <c r="G52" s="21">
        <f>SUM(E52:F52)</f>
        <v>0</v>
      </c>
      <c r="H52" s="20">
        <f>B52+E52</f>
        <v>25</v>
      </c>
      <c r="I52" s="21">
        <f>C52+F52</f>
        <v>74</v>
      </c>
      <c r="J52" s="21">
        <f>D52+G52</f>
        <v>99</v>
      </c>
    </row>
    <row r="53" spans="1:10">
      <c r="A53" s="2"/>
      <c r="B53" s="84"/>
      <c r="C53" s="53"/>
      <c r="D53" s="53"/>
      <c r="E53" s="84"/>
      <c r="F53" s="53"/>
      <c r="G53" s="12"/>
      <c r="H53" s="11"/>
      <c r="I53" s="12"/>
      <c r="J53" s="12"/>
    </row>
    <row r="54" spans="1:10">
      <c r="A54" s="1" t="s">
        <v>43</v>
      </c>
      <c r="B54" s="84"/>
      <c r="C54" s="53"/>
      <c r="D54" s="53"/>
      <c r="E54" s="84"/>
      <c r="F54" s="53"/>
      <c r="G54" s="12"/>
      <c r="H54" s="11"/>
      <c r="I54" s="12"/>
      <c r="J54" s="12"/>
    </row>
    <row r="55" spans="1:10">
      <c r="A55" s="2" t="s">
        <v>16</v>
      </c>
      <c r="B55" s="84">
        <v>48</v>
      </c>
      <c r="C55" s="53">
        <v>52</v>
      </c>
      <c r="D55" s="53">
        <f>SUM(B55:C55)</f>
        <v>100</v>
      </c>
      <c r="E55" s="84">
        <v>0</v>
      </c>
      <c r="F55" s="53">
        <v>0</v>
      </c>
      <c r="G55" s="12">
        <f>SUM(E55:F55)</f>
        <v>0</v>
      </c>
      <c r="H55" s="11">
        <f t="shared" ref="H55:I58" si="12">SUM(B55,E55)</f>
        <v>48</v>
      </c>
      <c r="I55" s="12">
        <f t="shared" si="12"/>
        <v>52</v>
      </c>
      <c r="J55" s="12">
        <f>SUM(H55:I55)</f>
        <v>100</v>
      </c>
    </row>
    <row r="56" spans="1:10">
      <c r="A56" s="2" t="s">
        <v>4</v>
      </c>
      <c r="B56" s="84">
        <v>54</v>
      </c>
      <c r="C56" s="53">
        <v>106</v>
      </c>
      <c r="D56" s="53">
        <f>SUM(B56:C56)</f>
        <v>160</v>
      </c>
      <c r="E56" s="84">
        <v>0</v>
      </c>
      <c r="F56" s="53">
        <v>0</v>
      </c>
      <c r="G56" s="12">
        <f>SUM(E56:F56)</f>
        <v>0</v>
      </c>
      <c r="H56" s="11">
        <f t="shared" si="12"/>
        <v>54</v>
      </c>
      <c r="I56" s="12">
        <f t="shared" si="12"/>
        <v>106</v>
      </c>
      <c r="J56" s="12">
        <f>SUM(H56:I56)</f>
        <v>160</v>
      </c>
    </row>
    <row r="57" spans="1:10">
      <c r="A57" s="2" t="s">
        <v>5</v>
      </c>
      <c r="B57" s="84">
        <v>19</v>
      </c>
      <c r="C57" s="53">
        <v>32</v>
      </c>
      <c r="D57" s="53">
        <f>SUM(B57:C57)</f>
        <v>51</v>
      </c>
      <c r="E57" s="84">
        <v>1</v>
      </c>
      <c r="F57" s="53">
        <v>0</v>
      </c>
      <c r="G57" s="12">
        <f>SUM(E57:F57)</f>
        <v>1</v>
      </c>
      <c r="H57" s="11">
        <f t="shared" si="12"/>
        <v>20</v>
      </c>
      <c r="I57" s="12">
        <f t="shared" si="12"/>
        <v>32</v>
      </c>
      <c r="J57" s="12">
        <f>SUM(H57:I57)</f>
        <v>52</v>
      </c>
    </row>
    <row r="58" spans="1:10">
      <c r="A58" s="2" t="s">
        <v>6</v>
      </c>
      <c r="B58" s="84">
        <v>20</v>
      </c>
      <c r="C58" s="53">
        <v>24</v>
      </c>
      <c r="D58" s="53">
        <f>SUM(B58:C58)</f>
        <v>44</v>
      </c>
      <c r="E58" s="84">
        <v>0</v>
      </c>
      <c r="F58" s="53">
        <v>0</v>
      </c>
      <c r="G58" s="12">
        <f>SUM(E58:F58)</f>
        <v>0</v>
      </c>
      <c r="H58" s="11">
        <f t="shared" si="12"/>
        <v>20</v>
      </c>
      <c r="I58" s="12">
        <f t="shared" si="12"/>
        <v>24</v>
      </c>
      <c r="J58" s="12">
        <f>SUM(H58:I58)</f>
        <v>44</v>
      </c>
    </row>
    <row r="59" spans="1:10" s="17" customFormat="1">
      <c r="A59" s="19" t="s">
        <v>1</v>
      </c>
      <c r="B59" s="80">
        <f t="shared" ref="B59:J59" si="13">SUM(B55:B58)</f>
        <v>141</v>
      </c>
      <c r="C59" s="81">
        <f t="shared" si="13"/>
        <v>214</v>
      </c>
      <c r="D59" s="81">
        <f t="shared" si="13"/>
        <v>355</v>
      </c>
      <c r="E59" s="80">
        <f t="shared" si="13"/>
        <v>1</v>
      </c>
      <c r="F59" s="81">
        <f t="shared" si="13"/>
        <v>0</v>
      </c>
      <c r="G59" s="16">
        <f t="shared" si="13"/>
        <v>1</v>
      </c>
      <c r="H59" s="15">
        <f t="shared" si="13"/>
        <v>142</v>
      </c>
      <c r="I59" s="16">
        <f t="shared" si="13"/>
        <v>214</v>
      </c>
      <c r="J59" s="16">
        <f t="shared" si="13"/>
        <v>356</v>
      </c>
    </row>
    <row r="60" spans="1:10">
      <c r="A60" s="2"/>
      <c r="B60" s="84"/>
      <c r="C60" s="53"/>
      <c r="D60" s="53"/>
      <c r="E60" s="84"/>
      <c r="F60" s="53"/>
      <c r="G60" s="12"/>
      <c r="H60" s="11"/>
      <c r="I60" s="12"/>
      <c r="J60" s="12"/>
    </row>
    <row r="61" spans="1:10">
      <c r="A61" s="1" t="s">
        <v>44</v>
      </c>
      <c r="B61" s="84"/>
      <c r="C61" s="53"/>
      <c r="D61" s="53"/>
      <c r="E61" s="84"/>
      <c r="F61" s="53"/>
      <c r="G61" s="12"/>
      <c r="H61" s="11"/>
      <c r="I61" s="12"/>
      <c r="J61" s="12"/>
    </row>
    <row r="62" spans="1:10">
      <c r="A62" s="2" t="s">
        <v>16</v>
      </c>
      <c r="B62" s="84">
        <v>13</v>
      </c>
      <c r="C62" s="53">
        <v>4</v>
      </c>
      <c r="D62" s="53">
        <f>SUM(B62:C62)</f>
        <v>17</v>
      </c>
      <c r="E62" s="84">
        <v>0</v>
      </c>
      <c r="F62" s="53">
        <v>0</v>
      </c>
      <c r="G62" s="12">
        <f>SUM(E62:F62)</f>
        <v>0</v>
      </c>
      <c r="H62" s="11">
        <f t="shared" ref="H62:I65" si="14">SUM(B62,E62)</f>
        <v>13</v>
      </c>
      <c r="I62" s="12">
        <f t="shared" si="14"/>
        <v>4</v>
      </c>
      <c r="J62" s="12">
        <f>SUM(H62:I62)</f>
        <v>17</v>
      </c>
    </row>
    <row r="63" spans="1:10">
      <c r="A63" s="2" t="s">
        <v>4</v>
      </c>
      <c r="B63" s="84">
        <v>4</v>
      </c>
      <c r="C63" s="53">
        <v>1</v>
      </c>
      <c r="D63" s="53">
        <f>SUM(B63:C63)</f>
        <v>5</v>
      </c>
      <c r="E63" s="84">
        <v>0</v>
      </c>
      <c r="F63" s="53">
        <v>0</v>
      </c>
      <c r="G63" s="12">
        <f>SUM(E63:F63)</f>
        <v>0</v>
      </c>
      <c r="H63" s="11">
        <f t="shared" si="14"/>
        <v>4</v>
      </c>
      <c r="I63" s="12">
        <f t="shared" si="14"/>
        <v>1</v>
      </c>
      <c r="J63" s="12">
        <f>SUM(H63:I63)</f>
        <v>5</v>
      </c>
    </row>
    <row r="64" spans="1:10">
      <c r="A64" s="2" t="s">
        <v>5</v>
      </c>
      <c r="B64" s="84">
        <v>0</v>
      </c>
      <c r="C64" s="53">
        <v>0</v>
      </c>
      <c r="D64" s="53">
        <f>SUM(B64:C64)</f>
        <v>0</v>
      </c>
      <c r="E64" s="84">
        <v>0</v>
      </c>
      <c r="F64" s="53">
        <v>0</v>
      </c>
      <c r="G64" s="12">
        <f>SUM(E64:F64)</f>
        <v>0</v>
      </c>
      <c r="H64" s="11">
        <f t="shared" si="14"/>
        <v>0</v>
      </c>
      <c r="I64" s="12">
        <f t="shared" si="14"/>
        <v>0</v>
      </c>
      <c r="J64" s="12">
        <f>SUM(H64:I64)</f>
        <v>0</v>
      </c>
    </row>
    <row r="65" spans="1:10">
      <c r="A65" s="22" t="s">
        <v>6</v>
      </c>
      <c r="B65" s="84">
        <v>108</v>
      </c>
      <c r="C65" s="59">
        <v>58</v>
      </c>
      <c r="D65" s="59">
        <f>SUM(B65:C65)</f>
        <v>166</v>
      </c>
      <c r="E65" s="84">
        <v>0</v>
      </c>
      <c r="F65" s="59">
        <v>0</v>
      </c>
      <c r="G65" s="23">
        <f>SUM(E65:F65)</f>
        <v>0</v>
      </c>
      <c r="H65" s="11">
        <f t="shared" si="14"/>
        <v>108</v>
      </c>
      <c r="I65" s="23">
        <f t="shared" si="14"/>
        <v>58</v>
      </c>
      <c r="J65" s="23">
        <f>SUM(H65:I65)</f>
        <v>166</v>
      </c>
    </row>
    <row r="66" spans="1:10" s="17" customFormat="1">
      <c r="A66" s="19" t="s">
        <v>1</v>
      </c>
      <c r="B66" s="80">
        <f t="shared" ref="B66:J66" si="15">SUM(B62:B65)</f>
        <v>125</v>
      </c>
      <c r="C66" s="81">
        <f t="shared" si="15"/>
        <v>63</v>
      </c>
      <c r="D66" s="81">
        <f t="shared" si="15"/>
        <v>188</v>
      </c>
      <c r="E66" s="80">
        <f t="shared" si="15"/>
        <v>0</v>
      </c>
      <c r="F66" s="81">
        <f t="shared" si="15"/>
        <v>0</v>
      </c>
      <c r="G66" s="16">
        <f t="shared" si="15"/>
        <v>0</v>
      </c>
      <c r="H66" s="15">
        <f t="shared" si="15"/>
        <v>125</v>
      </c>
      <c r="I66" s="16">
        <f t="shared" si="15"/>
        <v>63</v>
      </c>
      <c r="J66" s="16">
        <f t="shared" si="15"/>
        <v>188</v>
      </c>
    </row>
    <row r="67" spans="1:10" s="34" customFormat="1">
      <c r="A67" s="3"/>
      <c r="B67" s="23"/>
      <c r="C67" s="23"/>
      <c r="D67" s="23"/>
      <c r="E67" s="23"/>
      <c r="F67" s="23"/>
      <c r="G67" s="23"/>
      <c r="H67" s="23"/>
      <c r="I67" s="23"/>
      <c r="J67" s="23"/>
    </row>
    <row r="68" spans="1:10">
      <c r="A68" s="65" t="s">
        <v>19</v>
      </c>
      <c r="B68" s="66"/>
      <c r="C68" s="23"/>
      <c r="D68" s="23"/>
      <c r="E68" s="23"/>
      <c r="F68" s="23"/>
      <c r="G68" s="23"/>
      <c r="H68" s="23"/>
      <c r="I68" s="23"/>
      <c r="J68" s="23"/>
    </row>
    <row r="69" spans="1:10">
      <c r="A69" s="67" t="s">
        <v>30</v>
      </c>
      <c r="B69" s="68"/>
      <c r="C69" s="12"/>
      <c r="D69" s="12"/>
      <c r="E69" s="12"/>
      <c r="F69" s="12"/>
      <c r="G69" s="12"/>
      <c r="H69" s="12"/>
      <c r="I69" s="12"/>
      <c r="J69" s="12"/>
    </row>
    <row r="70" spans="1:10">
      <c r="A70" s="69" t="s">
        <v>33</v>
      </c>
      <c r="B70" s="68"/>
      <c r="C70" s="12"/>
      <c r="D70" s="12"/>
      <c r="E70" s="12"/>
      <c r="F70" s="12"/>
      <c r="G70" s="12"/>
      <c r="H70" s="12"/>
      <c r="I70" s="12"/>
      <c r="J70" s="12"/>
    </row>
    <row r="71" spans="1:10">
      <c r="A71" s="70" t="s">
        <v>72</v>
      </c>
      <c r="B71" s="68"/>
      <c r="C71" s="12"/>
      <c r="D71" s="12"/>
      <c r="E71" s="12"/>
      <c r="F71" s="12"/>
      <c r="G71" s="12"/>
      <c r="H71" s="12"/>
      <c r="I71" s="12"/>
      <c r="J71" s="12"/>
    </row>
    <row r="72" spans="1:10">
      <c r="A72" s="70" t="s">
        <v>71</v>
      </c>
      <c r="B72" s="68"/>
      <c r="C72" s="12"/>
      <c r="D72" s="12"/>
      <c r="E72" s="12"/>
      <c r="F72" s="12"/>
      <c r="G72" s="12"/>
      <c r="H72" s="12"/>
      <c r="I72" s="12"/>
      <c r="J72" s="12"/>
    </row>
    <row r="73" spans="1:10">
      <c r="A73" s="69" t="s">
        <v>32</v>
      </c>
      <c r="B73" s="68"/>
      <c r="C73" s="12"/>
      <c r="D73" s="12"/>
      <c r="E73" s="12"/>
      <c r="F73" s="12"/>
      <c r="G73" s="12"/>
      <c r="H73" s="12"/>
      <c r="I73" s="12"/>
      <c r="J73" s="12"/>
    </row>
    <row r="74" spans="1:10">
      <c r="A74" s="67" t="s">
        <v>49</v>
      </c>
      <c r="B74" s="68"/>
      <c r="C74" s="12"/>
      <c r="D74" s="12"/>
      <c r="E74" s="12"/>
      <c r="F74" s="12"/>
      <c r="G74" s="12"/>
      <c r="H74" s="12"/>
      <c r="I74" s="12"/>
      <c r="J74" s="12"/>
    </row>
    <row r="75" spans="1:10">
      <c r="A75" s="67" t="s">
        <v>46</v>
      </c>
      <c r="B75" s="68"/>
      <c r="C75" s="12"/>
      <c r="D75" s="12"/>
      <c r="E75" s="12"/>
      <c r="F75" s="12"/>
      <c r="G75" s="12"/>
      <c r="H75" s="12"/>
      <c r="I75" s="12"/>
      <c r="J75" s="12"/>
    </row>
    <row r="76" spans="1:10" s="111" customFormat="1">
      <c r="A76" s="128" t="s">
        <v>74</v>
      </c>
      <c r="B76" s="129"/>
      <c r="C76" s="53"/>
      <c r="D76" s="53"/>
      <c r="E76" s="53"/>
      <c r="F76" s="53"/>
      <c r="G76" s="53"/>
      <c r="H76" s="53"/>
      <c r="I76" s="53"/>
      <c r="J76" s="53"/>
    </row>
    <row r="77" spans="1:10">
      <c r="A77" s="70" t="s">
        <v>73</v>
      </c>
      <c r="B77" s="68"/>
      <c r="C77" s="12"/>
      <c r="D77" s="12"/>
      <c r="E77" s="12"/>
      <c r="F77" s="12"/>
      <c r="G77" s="12"/>
      <c r="H77" s="12"/>
      <c r="I77" s="12"/>
      <c r="J77" s="12"/>
    </row>
    <row r="78" spans="1:10">
      <c r="A78" s="70" t="s">
        <v>50</v>
      </c>
      <c r="B78" s="68"/>
      <c r="C78" s="12"/>
      <c r="D78" s="12"/>
      <c r="E78" s="12"/>
      <c r="F78" s="12"/>
      <c r="G78" s="12"/>
      <c r="H78" s="12"/>
      <c r="I78" s="12"/>
      <c r="J78" s="12"/>
    </row>
    <row r="79" spans="1:10">
      <c r="A79" s="70" t="s">
        <v>48</v>
      </c>
      <c r="B79" s="68"/>
      <c r="C79" s="12"/>
      <c r="D79" s="12"/>
      <c r="E79" s="12"/>
      <c r="F79" s="12"/>
      <c r="G79" s="12"/>
      <c r="H79" s="12"/>
      <c r="I79" s="12"/>
      <c r="J79" s="12"/>
    </row>
    <row r="80" spans="1:10">
      <c r="A80" s="70" t="s">
        <v>60</v>
      </c>
      <c r="B80" s="68"/>
      <c r="C80" s="12"/>
      <c r="D80" s="12"/>
      <c r="E80" s="12"/>
      <c r="F80" s="12"/>
      <c r="G80" s="12"/>
      <c r="H80" s="12"/>
      <c r="I80" s="12"/>
      <c r="J80" s="12"/>
    </row>
    <row r="81" spans="1:10" customFormat="1">
      <c r="A81" s="70" t="s">
        <v>61</v>
      </c>
      <c r="B81" s="71"/>
    </row>
    <row r="82" spans="1:10">
      <c r="B82" s="12"/>
      <c r="C82" s="12"/>
      <c r="D82" s="12"/>
      <c r="E82" s="12"/>
      <c r="F82" s="12"/>
      <c r="G82" s="12"/>
      <c r="H82" s="12"/>
      <c r="I82" s="12"/>
      <c r="J82" s="12"/>
    </row>
    <row r="83" spans="1:10">
      <c r="B83" s="12"/>
      <c r="C83" s="12"/>
      <c r="D83" s="12"/>
      <c r="E83" s="12"/>
      <c r="F83" s="12"/>
      <c r="G83" s="12"/>
      <c r="H83" s="12"/>
      <c r="I83" s="12"/>
      <c r="J83" s="12"/>
    </row>
    <row r="84" spans="1:10">
      <c r="B84" s="12"/>
      <c r="C84" s="12"/>
      <c r="D84" s="12"/>
      <c r="E84" s="12"/>
      <c r="F84" s="12"/>
      <c r="G84" s="12"/>
      <c r="H84" s="12"/>
      <c r="I84" s="12"/>
      <c r="J84" s="12"/>
    </row>
    <row r="85" spans="1:10">
      <c r="B85" s="12"/>
      <c r="C85" s="12"/>
      <c r="D85" s="12"/>
      <c r="E85" s="12"/>
      <c r="F85" s="12"/>
      <c r="G85" s="12"/>
      <c r="H85" s="12"/>
      <c r="I85" s="12"/>
      <c r="J85" s="12"/>
    </row>
    <row r="86" spans="1:10">
      <c r="B86" s="12"/>
      <c r="C86" s="12"/>
      <c r="D86" s="12"/>
      <c r="E86" s="12"/>
      <c r="F86" s="12"/>
      <c r="G86" s="12"/>
      <c r="H86" s="12"/>
      <c r="I86" s="12"/>
      <c r="J86" s="12"/>
    </row>
    <row r="87" spans="1:10">
      <c r="B87" s="12"/>
      <c r="C87" s="12"/>
      <c r="D87" s="12"/>
      <c r="E87" s="12"/>
      <c r="F87" s="12"/>
      <c r="G87" s="12"/>
      <c r="H87" s="12"/>
      <c r="I87" s="12"/>
      <c r="J87" s="12"/>
    </row>
    <row r="88" spans="1:10">
      <c r="B88" s="12"/>
      <c r="C88" s="12"/>
      <c r="D88" s="12"/>
      <c r="E88" s="12"/>
      <c r="F88" s="12"/>
      <c r="G88" s="12"/>
      <c r="H88" s="12"/>
      <c r="I88" s="12"/>
      <c r="J88" s="12"/>
    </row>
    <row r="89" spans="1:10">
      <c r="B89" s="12"/>
      <c r="C89" s="12"/>
      <c r="D89" s="12"/>
      <c r="E89" s="12"/>
      <c r="F89" s="12"/>
      <c r="G89" s="12"/>
      <c r="H89" s="12"/>
      <c r="I89" s="12"/>
      <c r="J89" s="12"/>
    </row>
    <row r="90" spans="1:10">
      <c r="B90" s="12"/>
      <c r="C90" s="12"/>
      <c r="D90" s="12"/>
      <c r="E90" s="12"/>
      <c r="F90" s="12"/>
      <c r="G90" s="12"/>
      <c r="H90" s="12"/>
      <c r="I90" s="12"/>
      <c r="J90" s="12"/>
    </row>
    <row r="91" spans="1:10">
      <c r="B91" s="12"/>
      <c r="C91" s="12"/>
      <c r="D91" s="12"/>
      <c r="E91" s="12"/>
      <c r="F91" s="12"/>
      <c r="G91" s="12"/>
      <c r="H91" s="12"/>
      <c r="I91" s="12"/>
      <c r="J91" s="12"/>
    </row>
    <row r="92" spans="1:10">
      <c r="B92" s="12"/>
      <c r="C92" s="12"/>
      <c r="D92" s="12"/>
      <c r="E92" s="12"/>
      <c r="F92" s="12"/>
      <c r="G92" s="12"/>
      <c r="H92" s="12"/>
      <c r="I92" s="12"/>
      <c r="J92" s="12"/>
    </row>
    <row r="93" spans="1:10">
      <c r="B93" s="12"/>
      <c r="C93" s="12"/>
      <c r="D93" s="12"/>
      <c r="E93" s="12"/>
      <c r="F93" s="12"/>
      <c r="G93" s="12"/>
      <c r="H93" s="12"/>
      <c r="I93" s="12"/>
      <c r="J93" s="12"/>
    </row>
    <row r="94" spans="1:10">
      <c r="B94" s="12"/>
      <c r="C94" s="12"/>
      <c r="D94" s="12"/>
      <c r="E94" s="12"/>
      <c r="F94" s="12"/>
      <c r="G94" s="12"/>
      <c r="H94" s="12"/>
      <c r="I94" s="12"/>
      <c r="J94" s="12"/>
    </row>
    <row r="95" spans="1:10">
      <c r="B95" s="12"/>
      <c r="C95" s="12"/>
      <c r="D95" s="12"/>
      <c r="E95" s="12"/>
      <c r="F95" s="12"/>
      <c r="G95" s="12"/>
      <c r="H95" s="12"/>
      <c r="I95" s="12"/>
      <c r="J95" s="12"/>
    </row>
    <row r="96" spans="1:10">
      <c r="B96" s="12"/>
      <c r="C96" s="12"/>
      <c r="D96" s="12"/>
      <c r="E96" s="12"/>
      <c r="F96" s="12"/>
      <c r="G96" s="12"/>
      <c r="H96" s="12"/>
      <c r="I96" s="12"/>
      <c r="J96" s="12"/>
    </row>
    <row r="97" spans="2:10">
      <c r="B97" s="12"/>
      <c r="C97" s="12"/>
      <c r="D97" s="12"/>
      <c r="E97" s="12"/>
      <c r="F97" s="12"/>
      <c r="G97" s="12"/>
      <c r="H97" s="12"/>
      <c r="I97" s="12"/>
      <c r="J97" s="12"/>
    </row>
    <row r="98" spans="2:10">
      <c r="B98" s="12"/>
      <c r="C98" s="12"/>
      <c r="D98" s="12"/>
      <c r="E98" s="12"/>
      <c r="F98" s="12"/>
      <c r="G98" s="12"/>
      <c r="H98" s="12"/>
      <c r="I98" s="12"/>
      <c r="J98" s="12"/>
    </row>
  </sheetData>
  <mergeCells count="1">
    <mergeCell ref="E7:G7"/>
  </mergeCells>
  <phoneticPr fontId="0" type="noConversion"/>
  <printOptions horizontalCentered="1"/>
  <pageMargins left="0.39370078740157483" right="0.39370078740157483" top="0.59055118110236227" bottom="0.19685039370078741" header="0.51181102362204722" footer="0.51181102362204722"/>
  <pageSetup paperSize="9" scale="70" orientation="portrait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4"/>
  <dimension ref="A1:J177"/>
  <sheetViews>
    <sheetView zoomScaleNormal="100" workbookViewId="0">
      <selection activeCell="A181" sqref="A181"/>
    </sheetView>
  </sheetViews>
  <sheetFormatPr defaultRowHeight="12.75"/>
  <cols>
    <col min="1" max="1" width="30.42578125" customWidth="1"/>
    <col min="2" max="4" width="15.28515625" customWidth="1"/>
    <col min="5" max="7" width="15.28515625" style="46" customWidth="1"/>
  </cols>
  <sheetData>
    <row r="1" spans="1:7">
      <c r="A1" s="1" t="s">
        <v>62</v>
      </c>
      <c r="B1" s="2"/>
      <c r="C1" s="2"/>
      <c r="D1" s="2"/>
    </row>
    <row r="2" spans="1:7">
      <c r="A2" s="151" t="s">
        <v>35</v>
      </c>
      <c r="B2" s="152"/>
      <c r="C2" s="152"/>
      <c r="D2" s="152"/>
      <c r="E2" s="152"/>
      <c r="F2" s="152"/>
      <c r="G2" s="152"/>
    </row>
    <row r="3" spans="1:7">
      <c r="A3" s="6"/>
      <c r="B3" s="6"/>
      <c r="C3" s="6"/>
      <c r="D3" s="6"/>
    </row>
    <row r="4" spans="1:7">
      <c r="A4" s="151" t="s">
        <v>63</v>
      </c>
      <c r="B4" s="152"/>
      <c r="C4" s="152"/>
      <c r="D4" s="152"/>
      <c r="E4" s="152"/>
      <c r="F4" s="152"/>
      <c r="G4" s="152"/>
    </row>
    <row r="5" spans="1:7">
      <c r="A5" s="4"/>
      <c r="B5" s="4"/>
      <c r="C5" s="4"/>
      <c r="D5" s="4"/>
    </row>
    <row r="6" spans="1:7">
      <c r="A6" s="151" t="s">
        <v>28</v>
      </c>
      <c r="B6" s="152"/>
      <c r="C6" s="152"/>
      <c r="D6" s="152"/>
      <c r="E6" s="152"/>
      <c r="F6" s="152"/>
      <c r="G6" s="152"/>
    </row>
    <row r="7" spans="1:7" ht="3.2" customHeight="1" thickBot="1">
      <c r="A7" s="2"/>
      <c r="B7" s="12"/>
      <c r="C7" s="12"/>
      <c r="D7" s="12"/>
    </row>
    <row r="8" spans="1:7">
      <c r="A8" s="24"/>
      <c r="B8" s="148" t="s">
        <v>17</v>
      </c>
      <c r="C8" s="149"/>
      <c r="D8" s="150"/>
      <c r="E8" s="47" t="s">
        <v>36</v>
      </c>
      <c r="F8" s="48"/>
      <c r="G8" s="48"/>
    </row>
    <row r="9" spans="1:7">
      <c r="A9" s="39"/>
      <c r="B9" s="41"/>
      <c r="C9" s="42"/>
      <c r="D9" s="43"/>
      <c r="E9" s="145" t="s">
        <v>55</v>
      </c>
      <c r="F9" s="146"/>
      <c r="G9" s="147"/>
    </row>
    <row r="10" spans="1:7">
      <c r="A10" s="38" t="s">
        <v>7</v>
      </c>
      <c r="B10" s="27" t="s">
        <v>2</v>
      </c>
      <c r="C10" s="28" t="s">
        <v>3</v>
      </c>
      <c r="D10" s="28" t="s">
        <v>1</v>
      </c>
      <c r="E10" s="49" t="s">
        <v>2</v>
      </c>
      <c r="F10" s="50" t="s">
        <v>3</v>
      </c>
      <c r="G10" s="50" t="s">
        <v>1</v>
      </c>
    </row>
    <row r="11" spans="1:7">
      <c r="A11" s="108"/>
      <c r="B11" s="51"/>
      <c r="C11" s="52"/>
      <c r="D11" s="52"/>
      <c r="E11" s="51"/>
      <c r="F11" s="52"/>
      <c r="G11" s="52"/>
    </row>
    <row r="12" spans="1:7">
      <c r="A12" s="109" t="s">
        <v>8</v>
      </c>
      <c r="B12" s="84">
        <v>0</v>
      </c>
      <c r="C12" s="53">
        <v>7</v>
      </c>
      <c r="D12" s="53">
        <f>SUM(B12:C12)</f>
        <v>7</v>
      </c>
      <c r="E12" s="84">
        <v>0</v>
      </c>
      <c r="F12" s="53">
        <v>0</v>
      </c>
      <c r="G12" s="53">
        <f>SUM(E12:F12)</f>
        <v>0</v>
      </c>
    </row>
    <row r="13" spans="1:7">
      <c r="A13" s="109" t="s">
        <v>9</v>
      </c>
      <c r="B13" s="84">
        <v>0</v>
      </c>
      <c r="C13" s="53">
        <v>11</v>
      </c>
      <c r="D13" s="53">
        <f t="shared" ref="D13:D21" si="0">SUM(B13:C13)</f>
        <v>11</v>
      </c>
      <c r="E13" s="84">
        <v>0</v>
      </c>
      <c r="F13" s="53">
        <v>1</v>
      </c>
      <c r="G13" s="53">
        <f t="shared" ref="G13:G21" si="1">SUM(E13:F13)</f>
        <v>1</v>
      </c>
    </row>
    <row r="14" spans="1:7">
      <c r="A14" s="109" t="s">
        <v>10</v>
      </c>
      <c r="B14" s="84">
        <v>2</v>
      </c>
      <c r="C14" s="53">
        <v>11</v>
      </c>
      <c r="D14" s="53">
        <f t="shared" si="0"/>
        <v>13</v>
      </c>
      <c r="E14" s="84">
        <v>0</v>
      </c>
      <c r="F14" s="53">
        <v>0</v>
      </c>
      <c r="G14" s="53">
        <f t="shared" si="1"/>
        <v>0</v>
      </c>
    </row>
    <row r="15" spans="1:7">
      <c r="A15" s="109" t="s">
        <v>11</v>
      </c>
      <c r="B15" s="51">
        <v>7</v>
      </c>
      <c r="C15" s="53">
        <v>43</v>
      </c>
      <c r="D15" s="53">
        <f t="shared" si="0"/>
        <v>50</v>
      </c>
      <c r="E15" s="51">
        <v>0</v>
      </c>
      <c r="F15" s="53">
        <v>0</v>
      </c>
      <c r="G15" s="53">
        <f t="shared" si="1"/>
        <v>0</v>
      </c>
    </row>
    <row r="16" spans="1:7">
      <c r="A16" s="109" t="s">
        <v>12</v>
      </c>
      <c r="B16" s="51">
        <v>4</v>
      </c>
      <c r="C16" s="53">
        <v>50</v>
      </c>
      <c r="D16" s="53">
        <f t="shared" si="0"/>
        <v>54</v>
      </c>
      <c r="E16" s="51">
        <v>0</v>
      </c>
      <c r="F16" s="53">
        <v>2</v>
      </c>
      <c r="G16" s="53">
        <f t="shared" si="1"/>
        <v>2</v>
      </c>
    </row>
    <row r="17" spans="1:7">
      <c r="A17" s="109" t="s">
        <v>13</v>
      </c>
      <c r="B17" s="51">
        <v>4</v>
      </c>
      <c r="C17" s="53">
        <v>59</v>
      </c>
      <c r="D17" s="53">
        <f t="shared" si="0"/>
        <v>63</v>
      </c>
      <c r="E17" s="51">
        <v>0</v>
      </c>
      <c r="F17" s="53">
        <v>0</v>
      </c>
      <c r="G17" s="53">
        <f t="shared" si="1"/>
        <v>0</v>
      </c>
    </row>
    <row r="18" spans="1:7">
      <c r="A18" s="109" t="s">
        <v>14</v>
      </c>
      <c r="B18" s="51">
        <v>4</v>
      </c>
      <c r="C18" s="53">
        <v>77</v>
      </c>
      <c r="D18" s="53">
        <f t="shared" si="0"/>
        <v>81</v>
      </c>
      <c r="E18" s="51">
        <v>0</v>
      </c>
      <c r="F18" s="53">
        <v>2</v>
      </c>
      <c r="G18" s="53">
        <f t="shared" si="1"/>
        <v>2</v>
      </c>
    </row>
    <row r="19" spans="1:7">
      <c r="A19" s="109" t="s">
        <v>15</v>
      </c>
      <c r="B19" s="51">
        <v>5</v>
      </c>
      <c r="C19" s="53">
        <v>70</v>
      </c>
      <c r="D19" s="53">
        <f t="shared" si="0"/>
        <v>75</v>
      </c>
      <c r="E19" s="51">
        <v>0</v>
      </c>
      <c r="F19" s="53">
        <v>5</v>
      </c>
      <c r="G19" s="53">
        <f t="shared" si="1"/>
        <v>5</v>
      </c>
    </row>
    <row r="20" spans="1:7">
      <c r="A20" s="109" t="s">
        <v>69</v>
      </c>
      <c r="B20" s="51">
        <v>6</v>
      </c>
      <c r="C20" s="53">
        <v>12</v>
      </c>
      <c r="D20" s="53">
        <f t="shared" si="0"/>
        <v>18</v>
      </c>
      <c r="E20" s="51">
        <v>1</v>
      </c>
      <c r="F20" s="53">
        <v>3</v>
      </c>
      <c r="G20" s="53">
        <f t="shared" si="1"/>
        <v>4</v>
      </c>
    </row>
    <row r="21" spans="1:7">
      <c r="A21" s="109" t="s">
        <v>70</v>
      </c>
      <c r="B21" s="51">
        <v>1</v>
      </c>
      <c r="C21" s="53">
        <v>0</v>
      </c>
      <c r="D21" s="54">
        <f t="shared" si="0"/>
        <v>1</v>
      </c>
      <c r="E21" s="51">
        <v>0</v>
      </c>
      <c r="F21" s="53">
        <v>0</v>
      </c>
      <c r="G21" s="54">
        <f t="shared" si="1"/>
        <v>0</v>
      </c>
    </row>
    <row r="22" spans="1:7">
      <c r="A22" s="110" t="s">
        <v>1</v>
      </c>
      <c r="B22" s="55">
        <f t="shared" ref="B22:G22" si="2">SUM(B12:B21)</f>
        <v>33</v>
      </c>
      <c r="C22" s="56">
        <f t="shared" si="2"/>
        <v>340</v>
      </c>
      <c r="D22" s="56">
        <f>SUM(D12:D21)</f>
        <v>373</v>
      </c>
      <c r="E22" s="55">
        <f t="shared" si="2"/>
        <v>1</v>
      </c>
      <c r="F22" s="56">
        <f t="shared" si="2"/>
        <v>13</v>
      </c>
      <c r="G22" s="56">
        <f t="shared" si="2"/>
        <v>14</v>
      </c>
    </row>
    <row r="23" spans="1:7">
      <c r="A23" s="111"/>
      <c r="B23" s="111"/>
      <c r="C23" s="111"/>
      <c r="D23" s="111"/>
    </row>
    <row r="24" spans="1:7">
      <c r="A24" s="140" t="s">
        <v>29</v>
      </c>
      <c r="B24" s="141"/>
      <c r="C24" s="141"/>
      <c r="D24" s="141"/>
      <c r="E24" s="141"/>
      <c r="F24" s="141"/>
      <c r="G24" s="141"/>
    </row>
    <row r="25" spans="1:7" ht="3.75" customHeight="1" thickBot="1">
      <c r="A25" s="109"/>
      <c r="B25" s="53"/>
      <c r="C25" s="53"/>
      <c r="D25" s="53"/>
    </row>
    <row r="26" spans="1:7">
      <c r="A26" s="112"/>
      <c r="B26" s="142" t="s">
        <v>17</v>
      </c>
      <c r="C26" s="143"/>
      <c r="D26" s="144"/>
      <c r="E26" s="47" t="s">
        <v>36</v>
      </c>
      <c r="F26" s="48"/>
      <c r="G26" s="48"/>
    </row>
    <row r="27" spans="1:7">
      <c r="A27" s="83"/>
      <c r="B27" s="113"/>
      <c r="C27" s="114"/>
      <c r="D27" s="115"/>
      <c r="E27" s="145" t="s">
        <v>55</v>
      </c>
      <c r="F27" s="146"/>
      <c r="G27" s="147"/>
    </row>
    <row r="28" spans="1:7">
      <c r="A28" s="116" t="s">
        <v>7</v>
      </c>
      <c r="B28" s="49" t="s">
        <v>2</v>
      </c>
      <c r="C28" s="50" t="s">
        <v>3</v>
      </c>
      <c r="D28" s="50" t="s">
        <v>1</v>
      </c>
      <c r="E28" s="49" t="s">
        <v>2</v>
      </c>
      <c r="F28" s="50" t="s">
        <v>3</v>
      </c>
      <c r="G28" s="50" t="s">
        <v>1</v>
      </c>
    </row>
    <row r="29" spans="1:7">
      <c r="A29" s="108"/>
      <c r="B29" s="51"/>
      <c r="C29" s="52"/>
      <c r="D29" s="52"/>
      <c r="E29" s="51"/>
      <c r="F29" s="52"/>
      <c r="G29" s="52"/>
    </row>
    <row r="30" spans="1:7">
      <c r="A30" s="109" t="s">
        <v>8</v>
      </c>
      <c r="B30" s="84">
        <v>1</v>
      </c>
      <c r="C30" s="53">
        <v>5</v>
      </c>
      <c r="D30" s="53">
        <f>SUM(B30:C30)</f>
        <v>6</v>
      </c>
      <c r="E30" s="84">
        <v>0</v>
      </c>
      <c r="F30" s="53">
        <v>0</v>
      </c>
      <c r="G30" s="53">
        <f>SUM(E30:F30)</f>
        <v>0</v>
      </c>
    </row>
    <row r="31" spans="1:7">
      <c r="A31" s="109" t="s">
        <v>9</v>
      </c>
      <c r="B31" s="84">
        <v>10</v>
      </c>
      <c r="C31" s="53">
        <v>21</v>
      </c>
      <c r="D31" s="53">
        <f t="shared" ref="D31:D39" si="3">SUM(B31:C31)</f>
        <v>31</v>
      </c>
      <c r="E31" s="84">
        <v>0</v>
      </c>
      <c r="F31" s="53">
        <v>0</v>
      </c>
      <c r="G31" s="53">
        <f t="shared" ref="G31:G39" si="4">SUM(E31:F31)</f>
        <v>0</v>
      </c>
    </row>
    <row r="32" spans="1:7">
      <c r="A32" s="109" t="s">
        <v>10</v>
      </c>
      <c r="B32" s="84">
        <v>23</v>
      </c>
      <c r="C32" s="53">
        <v>61</v>
      </c>
      <c r="D32" s="53">
        <f t="shared" si="3"/>
        <v>84</v>
      </c>
      <c r="E32" s="84">
        <v>2</v>
      </c>
      <c r="F32" s="53">
        <v>2</v>
      </c>
      <c r="G32" s="53">
        <f t="shared" si="4"/>
        <v>4</v>
      </c>
    </row>
    <row r="33" spans="1:7">
      <c r="A33" s="109" t="s">
        <v>11</v>
      </c>
      <c r="B33" s="51">
        <v>95</v>
      </c>
      <c r="C33" s="53">
        <v>199</v>
      </c>
      <c r="D33" s="53">
        <f t="shared" si="3"/>
        <v>294</v>
      </c>
      <c r="E33" s="51">
        <v>1</v>
      </c>
      <c r="F33" s="53">
        <v>5</v>
      </c>
      <c r="G33" s="53">
        <f t="shared" si="4"/>
        <v>6</v>
      </c>
    </row>
    <row r="34" spans="1:7">
      <c r="A34" s="109" t="s">
        <v>12</v>
      </c>
      <c r="B34" s="51">
        <v>132</v>
      </c>
      <c r="C34" s="53">
        <v>279</v>
      </c>
      <c r="D34" s="53">
        <f t="shared" si="3"/>
        <v>411</v>
      </c>
      <c r="E34" s="51">
        <v>5</v>
      </c>
      <c r="F34" s="53">
        <v>11</v>
      </c>
      <c r="G34" s="53">
        <f t="shared" si="4"/>
        <v>16</v>
      </c>
    </row>
    <row r="35" spans="1:7">
      <c r="A35" s="109" t="s">
        <v>13</v>
      </c>
      <c r="B35" s="51">
        <v>130</v>
      </c>
      <c r="C35" s="53">
        <v>344</v>
      </c>
      <c r="D35" s="53">
        <f t="shared" si="3"/>
        <v>474</v>
      </c>
      <c r="E35" s="51">
        <v>13</v>
      </c>
      <c r="F35" s="53">
        <v>14</v>
      </c>
      <c r="G35" s="53">
        <f t="shared" si="4"/>
        <v>27</v>
      </c>
    </row>
    <row r="36" spans="1:7">
      <c r="A36" s="109" t="s">
        <v>14</v>
      </c>
      <c r="B36" s="51">
        <v>172</v>
      </c>
      <c r="C36" s="53">
        <v>323</v>
      </c>
      <c r="D36" s="53">
        <f t="shared" si="3"/>
        <v>495</v>
      </c>
      <c r="E36" s="51">
        <v>18</v>
      </c>
      <c r="F36" s="53">
        <v>17</v>
      </c>
      <c r="G36" s="53">
        <f t="shared" si="4"/>
        <v>35</v>
      </c>
    </row>
    <row r="37" spans="1:7">
      <c r="A37" s="109" t="s">
        <v>15</v>
      </c>
      <c r="B37" s="51">
        <v>290</v>
      </c>
      <c r="C37" s="53">
        <v>389</v>
      </c>
      <c r="D37" s="53">
        <f t="shared" si="3"/>
        <v>679</v>
      </c>
      <c r="E37" s="51">
        <v>45</v>
      </c>
      <c r="F37" s="53">
        <v>34</v>
      </c>
      <c r="G37" s="53">
        <f t="shared" si="4"/>
        <v>79</v>
      </c>
    </row>
    <row r="38" spans="1:7">
      <c r="A38" s="109" t="s">
        <v>69</v>
      </c>
      <c r="B38" s="51">
        <v>110</v>
      </c>
      <c r="C38" s="53">
        <v>87</v>
      </c>
      <c r="D38" s="53">
        <f t="shared" si="3"/>
        <v>197</v>
      </c>
      <c r="E38" s="51">
        <v>19</v>
      </c>
      <c r="F38" s="53">
        <v>6</v>
      </c>
      <c r="G38" s="53">
        <f t="shared" si="4"/>
        <v>25</v>
      </c>
    </row>
    <row r="39" spans="1:7">
      <c r="A39" s="109" t="s">
        <v>70</v>
      </c>
      <c r="B39" s="51">
        <v>1</v>
      </c>
      <c r="C39" s="53">
        <v>1</v>
      </c>
      <c r="D39" s="54">
        <f t="shared" si="3"/>
        <v>2</v>
      </c>
      <c r="E39" s="51">
        <v>2</v>
      </c>
      <c r="F39" s="53">
        <v>0</v>
      </c>
      <c r="G39" s="54">
        <f t="shared" si="4"/>
        <v>2</v>
      </c>
    </row>
    <row r="40" spans="1:7">
      <c r="A40" s="110" t="s">
        <v>1</v>
      </c>
      <c r="B40" s="55">
        <f t="shared" ref="B40:G40" si="5">SUM(B30:B39)</f>
        <v>964</v>
      </c>
      <c r="C40" s="56">
        <f t="shared" si="5"/>
        <v>1709</v>
      </c>
      <c r="D40" s="56">
        <f t="shared" si="5"/>
        <v>2673</v>
      </c>
      <c r="E40" s="55">
        <f t="shared" si="5"/>
        <v>105</v>
      </c>
      <c r="F40" s="56">
        <f t="shared" si="5"/>
        <v>89</v>
      </c>
      <c r="G40" s="56">
        <f t="shared" si="5"/>
        <v>194</v>
      </c>
    </row>
    <row r="41" spans="1:7">
      <c r="A41" s="46"/>
      <c r="B41" s="46"/>
      <c r="C41" s="46"/>
      <c r="D41" s="46"/>
    </row>
    <row r="42" spans="1:7">
      <c r="A42" s="140" t="s">
        <v>22</v>
      </c>
      <c r="B42" s="141"/>
      <c r="C42" s="141"/>
      <c r="D42" s="141"/>
      <c r="E42" s="141"/>
      <c r="F42" s="141"/>
      <c r="G42" s="141"/>
    </row>
    <row r="43" spans="1:7" ht="3.2" customHeight="1" thickBot="1">
      <c r="A43" s="109"/>
      <c r="B43" s="53"/>
      <c r="C43" s="53"/>
      <c r="D43" s="53"/>
    </row>
    <row r="44" spans="1:7">
      <c r="A44" s="112"/>
      <c r="B44" s="142" t="s">
        <v>17</v>
      </c>
      <c r="C44" s="143"/>
      <c r="D44" s="144"/>
      <c r="E44" s="47" t="s">
        <v>36</v>
      </c>
      <c r="F44" s="48"/>
      <c r="G44" s="48"/>
    </row>
    <row r="45" spans="1:7">
      <c r="A45" s="83"/>
      <c r="B45" s="113"/>
      <c r="C45" s="114"/>
      <c r="D45" s="115"/>
      <c r="E45" s="145" t="s">
        <v>55</v>
      </c>
      <c r="F45" s="146"/>
      <c r="G45" s="147"/>
    </row>
    <row r="46" spans="1:7">
      <c r="A46" s="116" t="s">
        <v>7</v>
      </c>
      <c r="B46" s="49" t="s">
        <v>2</v>
      </c>
      <c r="C46" s="50" t="s">
        <v>3</v>
      </c>
      <c r="D46" s="50" t="s">
        <v>1</v>
      </c>
      <c r="E46" s="49" t="s">
        <v>2</v>
      </c>
      <c r="F46" s="50" t="s">
        <v>3</v>
      </c>
      <c r="G46" s="50" t="s">
        <v>1</v>
      </c>
    </row>
    <row r="47" spans="1:7">
      <c r="A47" s="108"/>
      <c r="B47" s="51"/>
      <c r="C47" s="52"/>
      <c r="D47" s="52"/>
      <c r="E47" s="51"/>
      <c r="F47" s="52"/>
      <c r="G47" s="52"/>
    </row>
    <row r="48" spans="1:7">
      <c r="A48" s="109" t="s">
        <v>8</v>
      </c>
      <c r="B48" s="84">
        <v>0</v>
      </c>
      <c r="C48" s="53">
        <v>1</v>
      </c>
      <c r="D48" s="53">
        <f>SUM(B48:C48)</f>
        <v>1</v>
      </c>
      <c r="E48" s="84">
        <v>0</v>
      </c>
      <c r="F48" s="53">
        <v>0</v>
      </c>
      <c r="G48" s="53">
        <f>SUM(E48:F48)</f>
        <v>0</v>
      </c>
    </row>
    <row r="49" spans="1:7">
      <c r="A49" s="109" t="s">
        <v>9</v>
      </c>
      <c r="B49" s="84">
        <v>0</v>
      </c>
      <c r="C49" s="53">
        <v>4</v>
      </c>
      <c r="D49" s="53">
        <f t="shared" ref="D49:D57" si="6">SUM(B49:C49)</f>
        <v>4</v>
      </c>
      <c r="E49" s="84">
        <v>0</v>
      </c>
      <c r="F49" s="53">
        <v>0</v>
      </c>
      <c r="G49" s="53">
        <f t="shared" ref="G49:G57" si="7">SUM(E49:F49)</f>
        <v>0</v>
      </c>
    </row>
    <row r="50" spans="1:7">
      <c r="A50" s="109" t="s">
        <v>10</v>
      </c>
      <c r="B50" s="84">
        <v>3</v>
      </c>
      <c r="C50" s="53">
        <v>4</v>
      </c>
      <c r="D50" s="53">
        <f t="shared" si="6"/>
        <v>7</v>
      </c>
      <c r="E50" s="84">
        <v>0</v>
      </c>
      <c r="F50" s="53">
        <v>0</v>
      </c>
      <c r="G50" s="53">
        <f t="shared" si="7"/>
        <v>0</v>
      </c>
    </row>
    <row r="51" spans="1:7">
      <c r="A51" s="109" t="s">
        <v>11</v>
      </c>
      <c r="B51" s="51">
        <v>11</v>
      </c>
      <c r="C51" s="53">
        <v>31</v>
      </c>
      <c r="D51" s="53">
        <f t="shared" si="6"/>
        <v>42</v>
      </c>
      <c r="E51" s="51">
        <v>0</v>
      </c>
      <c r="F51" s="53">
        <v>0</v>
      </c>
      <c r="G51" s="53">
        <f t="shared" si="7"/>
        <v>0</v>
      </c>
    </row>
    <row r="52" spans="1:7">
      <c r="A52" s="109" t="s">
        <v>12</v>
      </c>
      <c r="B52" s="51">
        <v>9</v>
      </c>
      <c r="C52" s="53">
        <v>34</v>
      </c>
      <c r="D52" s="53">
        <f t="shared" si="6"/>
        <v>43</v>
      </c>
      <c r="E52" s="51">
        <v>0</v>
      </c>
      <c r="F52" s="53">
        <v>1</v>
      </c>
      <c r="G52" s="53">
        <f t="shared" si="7"/>
        <v>1</v>
      </c>
    </row>
    <row r="53" spans="1:7">
      <c r="A53" s="109" t="s">
        <v>13</v>
      </c>
      <c r="B53" s="51">
        <v>21</v>
      </c>
      <c r="C53" s="53">
        <v>30</v>
      </c>
      <c r="D53" s="53">
        <f t="shared" si="6"/>
        <v>51</v>
      </c>
      <c r="E53" s="51">
        <v>1</v>
      </c>
      <c r="F53" s="53">
        <v>0</v>
      </c>
      <c r="G53" s="53">
        <f t="shared" si="7"/>
        <v>1</v>
      </c>
    </row>
    <row r="54" spans="1:7">
      <c r="A54" s="109" t="s">
        <v>14</v>
      </c>
      <c r="B54" s="51">
        <v>15</v>
      </c>
      <c r="C54" s="53">
        <v>37</v>
      </c>
      <c r="D54" s="53">
        <f t="shared" si="6"/>
        <v>52</v>
      </c>
      <c r="E54" s="51">
        <v>0</v>
      </c>
      <c r="F54" s="53">
        <v>2</v>
      </c>
      <c r="G54" s="53">
        <f t="shared" si="7"/>
        <v>2</v>
      </c>
    </row>
    <row r="55" spans="1:7">
      <c r="A55" s="109" t="s">
        <v>15</v>
      </c>
      <c r="B55" s="51">
        <v>22</v>
      </c>
      <c r="C55" s="53">
        <v>32</v>
      </c>
      <c r="D55" s="53">
        <f t="shared" si="6"/>
        <v>54</v>
      </c>
      <c r="E55" s="51">
        <v>1</v>
      </c>
      <c r="F55" s="53">
        <v>0</v>
      </c>
      <c r="G55" s="53">
        <f t="shared" si="7"/>
        <v>1</v>
      </c>
    </row>
    <row r="56" spans="1:7">
      <c r="A56" s="109" t="s">
        <v>69</v>
      </c>
      <c r="B56" s="51">
        <v>9</v>
      </c>
      <c r="C56" s="53">
        <v>13</v>
      </c>
      <c r="D56" s="53">
        <f t="shared" si="6"/>
        <v>22</v>
      </c>
      <c r="E56" s="51">
        <v>1</v>
      </c>
      <c r="F56" s="53">
        <v>0</v>
      </c>
      <c r="G56" s="53">
        <f t="shared" si="7"/>
        <v>1</v>
      </c>
    </row>
    <row r="57" spans="1:7">
      <c r="A57" s="109" t="s">
        <v>70</v>
      </c>
      <c r="B57" s="51">
        <v>0</v>
      </c>
      <c r="C57" s="53">
        <v>0</v>
      </c>
      <c r="D57" s="54">
        <f t="shared" si="6"/>
        <v>0</v>
      </c>
      <c r="E57" s="51">
        <v>0</v>
      </c>
      <c r="F57" s="53">
        <v>0</v>
      </c>
      <c r="G57" s="54">
        <f t="shared" si="7"/>
        <v>0</v>
      </c>
    </row>
    <row r="58" spans="1:7">
      <c r="A58" s="110" t="s">
        <v>1</v>
      </c>
      <c r="B58" s="55">
        <f t="shared" ref="B58:G58" si="8">SUM(B48:B57)</f>
        <v>90</v>
      </c>
      <c r="C58" s="56">
        <f t="shared" si="8"/>
        <v>186</v>
      </c>
      <c r="D58" s="56">
        <f t="shared" si="8"/>
        <v>276</v>
      </c>
      <c r="E58" s="55">
        <f t="shared" si="8"/>
        <v>3</v>
      </c>
      <c r="F58" s="56">
        <f t="shared" si="8"/>
        <v>3</v>
      </c>
      <c r="G58" s="56">
        <f t="shared" si="8"/>
        <v>6</v>
      </c>
    </row>
    <row r="59" spans="1:7">
      <c r="A59" s="46"/>
      <c r="B59" s="46"/>
      <c r="C59" s="46"/>
      <c r="D59" s="46"/>
    </row>
    <row r="60" spans="1:7">
      <c r="A60" s="46"/>
      <c r="B60" s="46"/>
      <c r="C60" s="46"/>
      <c r="D60" s="46"/>
    </row>
    <row r="61" spans="1:7">
      <c r="A61" s="140" t="s">
        <v>23</v>
      </c>
      <c r="B61" s="141"/>
      <c r="C61" s="141"/>
      <c r="D61" s="141"/>
      <c r="E61" s="141"/>
      <c r="F61" s="141"/>
      <c r="G61" s="141"/>
    </row>
    <row r="62" spans="1:7" ht="3.2" customHeight="1" thickBot="1">
      <c r="A62" s="109"/>
      <c r="B62" s="53"/>
      <c r="C62" s="53"/>
      <c r="D62" s="53"/>
    </row>
    <row r="63" spans="1:7">
      <c r="A63" s="112"/>
      <c r="B63" s="137" t="s">
        <v>17</v>
      </c>
      <c r="C63" s="138"/>
      <c r="D63" s="139"/>
      <c r="E63" s="57" t="s">
        <v>56</v>
      </c>
      <c r="F63" s="58"/>
      <c r="G63" s="58"/>
    </row>
    <row r="64" spans="1:7">
      <c r="A64" s="116" t="s">
        <v>7</v>
      </c>
      <c r="B64" s="49" t="s">
        <v>2</v>
      </c>
      <c r="C64" s="50" t="s">
        <v>3</v>
      </c>
      <c r="D64" s="50" t="s">
        <v>1</v>
      </c>
      <c r="E64" s="49" t="s">
        <v>2</v>
      </c>
      <c r="F64" s="50" t="s">
        <v>3</v>
      </c>
      <c r="G64" s="50" t="s">
        <v>1</v>
      </c>
    </row>
    <row r="65" spans="1:10">
      <c r="A65" s="108"/>
      <c r="B65" s="51"/>
      <c r="C65" s="52"/>
      <c r="D65" s="52"/>
      <c r="E65" s="51"/>
      <c r="F65" s="52"/>
      <c r="G65" s="52"/>
    </row>
    <row r="66" spans="1:10">
      <c r="A66" s="109" t="s">
        <v>8</v>
      </c>
      <c r="B66" s="84">
        <v>0</v>
      </c>
      <c r="C66" s="53">
        <v>3</v>
      </c>
      <c r="D66" s="75">
        <f>SUM(B66:C66)</f>
        <v>3</v>
      </c>
      <c r="E66" s="53">
        <v>0</v>
      </c>
      <c r="F66" s="53">
        <v>0</v>
      </c>
      <c r="G66" s="53">
        <f>SUM(E66:F66)</f>
        <v>0</v>
      </c>
      <c r="I66" s="31"/>
      <c r="J66" s="31"/>
    </row>
    <row r="67" spans="1:10">
      <c r="A67" s="109" t="s">
        <v>9</v>
      </c>
      <c r="B67" s="84">
        <v>9</v>
      </c>
      <c r="C67" s="53">
        <v>11.444119101608996</v>
      </c>
      <c r="D67" s="75">
        <f t="shared" ref="D67:D75" si="9">SUM(B67:C67)</f>
        <v>20.444119101608997</v>
      </c>
      <c r="E67" s="53">
        <v>0</v>
      </c>
      <c r="F67" s="53">
        <v>0</v>
      </c>
      <c r="G67" s="53">
        <f t="shared" ref="G67:G75" si="10">SUM(E67:F67)</f>
        <v>0</v>
      </c>
      <c r="I67" s="31"/>
      <c r="J67" s="31"/>
    </row>
    <row r="68" spans="1:10">
      <c r="A68" s="109" t="s">
        <v>10</v>
      </c>
      <c r="B68" s="84">
        <v>40.6220782804183</v>
      </c>
      <c r="C68" s="53">
        <v>55.321628932767382</v>
      </c>
      <c r="D68" s="75">
        <f t="shared" si="9"/>
        <v>95.943707213185689</v>
      </c>
      <c r="E68" s="53">
        <v>0</v>
      </c>
      <c r="F68" s="53">
        <v>0</v>
      </c>
      <c r="G68" s="53">
        <f t="shared" si="10"/>
        <v>0</v>
      </c>
      <c r="I68" s="31"/>
      <c r="J68" s="31"/>
    </row>
    <row r="69" spans="1:10">
      <c r="A69" s="109" t="s">
        <v>11</v>
      </c>
      <c r="B69" s="51">
        <v>139.19282833132661</v>
      </c>
      <c r="C69" s="53">
        <v>144.96915186746031</v>
      </c>
      <c r="D69" s="75">
        <f t="shared" si="9"/>
        <v>284.16198019878692</v>
      </c>
      <c r="E69" s="93">
        <v>1</v>
      </c>
      <c r="F69" s="53">
        <v>1</v>
      </c>
      <c r="G69" s="53">
        <f t="shared" si="10"/>
        <v>2</v>
      </c>
      <c r="I69" s="31"/>
      <c r="J69" s="31"/>
    </row>
    <row r="70" spans="1:10">
      <c r="A70" s="109" t="s">
        <v>12</v>
      </c>
      <c r="B70" s="51">
        <v>206.26461245567191</v>
      </c>
      <c r="C70" s="53">
        <v>174.81643505513324</v>
      </c>
      <c r="D70" s="75">
        <f t="shared" si="9"/>
        <v>381.08104751080515</v>
      </c>
      <c r="E70" s="93">
        <v>3</v>
      </c>
      <c r="F70" s="92">
        <v>5</v>
      </c>
      <c r="G70" s="53">
        <f t="shared" si="10"/>
        <v>8</v>
      </c>
      <c r="I70" s="31"/>
      <c r="J70" s="31"/>
    </row>
    <row r="71" spans="1:10">
      <c r="A71" s="109" t="s">
        <v>13</v>
      </c>
      <c r="B71" s="51">
        <v>243.47441968781231</v>
      </c>
      <c r="C71" s="53">
        <v>249.4333402121724</v>
      </c>
      <c r="D71" s="75">
        <f t="shared" si="9"/>
        <v>492.90775989998474</v>
      </c>
      <c r="E71" s="92">
        <v>10</v>
      </c>
      <c r="F71" s="92">
        <v>6</v>
      </c>
      <c r="G71" s="53">
        <f t="shared" si="10"/>
        <v>16</v>
      </c>
      <c r="I71" s="31"/>
      <c r="J71" s="31"/>
    </row>
    <row r="72" spans="1:10">
      <c r="A72" s="109" t="s">
        <v>14</v>
      </c>
      <c r="B72" s="51">
        <v>266.28174337170503</v>
      </c>
      <c r="C72" s="53">
        <v>243.35904408376811</v>
      </c>
      <c r="D72" s="75">
        <f t="shared" si="9"/>
        <v>509.64078745547317</v>
      </c>
      <c r="E72" s="93">
        <v>11</v>
      </c>
      <c r="F72" s="92">
        <v>9</v>
      </c>
      <c r="G72" s="53">
        <f t="shared" si="10"/>
        <v>20</v>
      </c>
      <c r="I72" s="31"/>
      <c r="J72" s="31"/>
    </row>
    <row r="73" spans="1:10">
      <c r="A73" s="109" t="s">
        <v>15</v>
      </c>
      <c r="B73" s="51">
        <v>365.70537384235053</v>
      </c>
      <c r="C73" s="53">
        <v>208.37422933554518</v>
      </c>
      <c r="D73" s="53">
        <f t="shared" si="9"/>
        <v>574.07960317789571</v>
      </c>
      <c r="E73" s="104">
        <v>16.525978514578295</v>
      </c>
      <c r="F73" s="92">
        <v>7</v>
      </c>
      <c r="G73" s="53">
        <f t="shared" si="10"/>
        <v>23.525978514578295</v>
      </c>
      <c r="I73" s="31"/>
      <c r="J73" s="31"/>
    </row>
    <row r="74" spans="1:10">
      <c r="A74" s="109" t="s">
        <v>69</v>
      </c>
      <c r="B74" s="51">
        <v>221.57512806379947</v>
      </c>
      <c r="C74" s="53">
        <v>102.08352245006232</v>
      </c>
      <c r="D74" s="53">
        <f t="shared" si="9"/>
        <v>323.6586505138618</v>
      </c>
      <c r="E74" s="104">
        <v>20</v>
      </c>
      <c r="F74" s="92">
        <v>9</v>
      </c>
      <c r="G74" s="53">
        <f t="shared" si="10"/>
        <v>29</v>
      </c>
      <c r="I74" s="31"/>
      <c r="J74" s="31"/>
    </row>
    <row r="75" spans="1:10">
      <c r="A75" s="109" t="s">
        <v>70</v>
      </c>
      <c r="B75" s="51">
        <v>9</v>
      </c>
      <c r="C75" s="53">
        <v>1</v>
      </c>
      <c r="D75" s="54">
        <f t="shared" si="9"/>
        <v>10</v>
      </c>
      <c r="E75" s="105">
        <v>2.5065288673718173</v>
      </c>
      <c r="F75" s="92">
        <v>0</v>
      </c>
      <c r="G75" s="53">
        <f t="shared" si="10"/>
        <v>2.5065288673718173</v>
      </c>
      <c r="I75" s="31"/>
      <c r="J75" s="31"/>
    </row>
    <row r="76" spans="1:10">
      <c r="A76" s="110" t="s">
        <v>1</v>
      </c>
      <c r="B76" s="55">
        <f t="shared" ref="B76:G76" si="11">SUM(B66:B75)</f>
        <v>1501.1161840330842</v>
      </c>
      <c r="C76" s="56">
        <f>SUM(C66:C75)</f>
        <v>1193.8014710385178</v>
      </c>
      <c r="D76" s="56">
        <f t="shared" si="11"/>
        <v>2694.917655071602</v>
      </c>
      <c r="E76" s="55">
        <f>SUM(E66:E75)</f>
        <v>64.032507381950111</v>
      </c>
      <c r="F76" s="56">
        <f>SUM(F66:F75)</f>
        <v>37</v>
      </c>
      <c r="G76" s="56">
        <f t="shared" si="11"/>
        <v>101.03250738195011</v>
      </c>
    </row>
    <row r="77" spans="1:10">
      <c r="A77" s="46"/>
      <c r="B77" s="46"/>
      <c r="C77" s="46"/>
      <c r="D77" s="46"/>
    </row>
    <row r="78" spans="1:10">
      <c r="A78" s="140" t="s">
        <v>24</v>
      </c>
      <c r="B78" s="141"/>
      <c r="C78" s="141"/>
      <c r="D78" s="141"/>
      <c r="E78" s="141"/>
      <c r="F78" s="141"/>
      <c r="G78" s="141"/>
    </row>
    <row r="79" spans="1:10" ht="2.25" customHeight="1" thickBot="1">
      <c r="A79" s="109"/>
      <c r="B79" s="53"/>
      <c r="C79" s="53"/>
      <c r="D79" s="53"/>
    </row>
    <row r="80" spans="1:10">
      <c r="A80" s="112"/>
      <c r="B80" s="137" t="s">
        <v>17</v>
      </c>
      <c r="C80" s="138"/>
      <c r="D80" s="139"/>
      <c r="E80" s="57" t="s">
        <v>56</v>
      </c>
      <c r="F80" s="58"/>
      <c r="G80" s="58"/>
    </row>
    <row r="81" spans="1:10">
      <c r="A81" s="116" t="s">
        <v>7</v>
      </c>
      <c r="B81" s="49" t="s">
        <v>2</v>
      </c>
      <c r="C81" s="50" t="s">
        <v>3</v>
      </c>
      <c r="D81" s="50" t="s">
        <v>1</v>
      </c>
      <c r="E81" s="49" t="s">
        <v>2</v>
      </c>
      <c r="F81" s="50" t="s">
        <v>3</v>
      </c>
      <c r="G81" s="50" t="s">
        <v>1</v>
      </c>
    </row>
    <row r="82" spans="1:10">
      <c r="A82" s="108"/>
      <c r="B82" s="51"/>
      <c r="C82" s="52"/>
      <c r="D82" s="52"/>
      <c r="E82" s="51"/>
      <c r="F82" s="52"/>
      <c r="G82" s="52"/>
    </row>
    <row r="83" spans="1:10">
      <c r="A83" s="109" t="s">
        <v>8</v>
      </c>
      <c r="B83" s="84">
        <v>0</v>
      </c>
      <c r="C83" s="53">
        <v>0</v>
      </c>
      <c r="D83" s="53">
        <f>SUM(B83:C83)</f>
        <v>0</v>
      </c>
      <c r="E83" s="117">
        <v>0</v>
      </c>
      <c r="F83" s="118">
        <v>0</v>
      </c>
      <c r="G83" s="53">
        <f>SUM(E83:F83)</f>
        <v>0</v>
      </c>
      <c r="I83" s="64"/>
      <c r="J83" s="64"/>
    </row>
    <row r="84" spans="1:10">
      <c r="A84" s="109" t="s">
        <v>9</v>
      </c>
      <c r="B84" s="84">
        <v>1</v>
      </c>
      <c r="C84" s="53">
        <v>2</v>
      </c>
      <c r="D84" s="53">
        <f t="shared" ref="D84:D92" si="12">SUM(B84:C84)</f>
        <v>3</v>
      </c>
      <c r="E84" s="119">
        <v>0</v>
      </c>
      <c r="F84" s="120">
        <v>0</v>
      </c>
      <c r="G84" s="53">
        <f t="shared" ref="G84:G92" si="13">SUM(E84:F84)</f>
        <v>0</v>
      </c>
      <c r="I84" s="64"/>
      <c r="J84" s="64"/>
    </row>
    <row r="85" spans="1:10">
      <c r="A85" s="109" t="s">
        <v>10</v>
      </c>
      <c r="B85" s="84">
        <v>8</v>
      </c>
      <c r="C85" s="53">
        <v>18</v>
      </c>
      <c r="D85" s="53">
        <f t="shared" si="12"/>
        <v>26</v>
      </c>
      <c r="E85" s="117">
        <v>0</v>
      </c>
      <c r="F85" s="118">
        <v>0</v>
      </c>
      <c r="G85" s="53">
        <f t="shared" si="13"/>
        <v>0</v>
      </c>
      <c r="I85" s="64"/>
      <c r="J85" s="64"/>
    </row>
    <row r="86" spans="1:10">
      <c r="A86" s="109" t="s">
        <v>11</v>
      </c>
      <c r="B86" s="51">
        <v>16</v>
      </c>
      <c r="C86" s="53">
        <v>26</v>
      </c>
      <c r="D86" s="53">
        <f t="shared" si="12"/>
        <v>42</v>
      </c>
      <c r="E86" s="119">
        <v>0</v>
      </c>
      <c r="F86" s="118">
        <v>0</v>
      </c>
      <c r="G86" s="53">
        <f t="shared" si="13"/>
        <v>0</v>
      </c>
      <c r="I86" s="64"/>
      <c r="J86" s="64"/>
    </row>
    <row r="87" spans="1:10">
      <c r="A87" s="109" t="s">
        <v>12</v>
      </c>
      <c r="B87" s="51">
        <v>33</v>
      </c>
      <c r="C87" s="53">
        <v>36</v>
      </c>
      <c r="D87" s="53">
        <f t="shared" si="12"/>
        <v>69</v>
      </c>
      <c r="E87" s="117">
        <v>0</v>
      </c>
      <c r="F87" s="118">
        <v>0</v>
      </c>
      <c r="G87" s="53">
        <f t="shared" si="13"/>
        <v>0</v>
      </c>
      <c r="I87" s="64"/>
      <c r="J87" s="64"/>
    </row>
    <row r="88" spans="1:10">
      <c r="A88" s="109" t="s">
        <v>13</v>
      </c>
      <c r="B88" s="51">
        <v>37</v>
      </c>
      <c r="C88" s="53">
        <v>47</v>
      </c>
      <c r="D88" s="75">
        <f t="shared" si="12"/>
        <v>84</v>
      </c>
      <c r="E88" s="99">
        <v>1</v>
      </c>
      <c r="F88" s="52">
        <v>0</v>
      </c>
      <c r="G88" s="53">
        <f t="shared" si="13"/>
        <v>1</v>
      </c>
      <c r="I88" s="64"/>
      <c r="J88" s="64"/>
    </row>
    <row r="89" spans="1:10">
      <c r="A89" s="109" t="s">
        <v>14</v>
      </c>
      <c r="B89" s="51">
        <v>28</v>
      </c>
      <c r="C89" s="53">
        <v>27</v>
      </c>
      <c r="D89" s="75">
        <f t="shared" si="12"/>
        <v>55</v>
      </c>
      <c r="E89" s="121">
        <v>0</v>
      </c>
      <c r="F89" s="121">
        <v>0</v>
      </c>
      <c r="G89" s="53">
        <f t="shared" si="13"/>
        <v>0</v>
      </c>
      <c r="I89" s="64"/>
      <c r="J89" s="64"/>
    </row>
    <row r="90" spans="1:10">
      <c r="A90" s="109" t="s">
        <v>15</v>
      </c>
      <c r="B90" s="51">
        <v>39</v>
      </c>
      <c r="C90" s="53">
        <v>47</v>
      </c>
      <c r="D90" s="75">
        <f t="shared" si="12"/>
        <v>86</v>
      </c>
      <c r="E90" s="121">
        <v>0</v>
      </c>
      <c r="F90" s="118">
        <v>0</v>
      </c>
      <c r="G90" s="53">
        <f t="shared" si="13"/>
        <v>0</v>
      </c>
      <c r="I90" s="64"/>
      <c r="J90" s="64"/>
    </row>
    <row r="91" spans="1:10">
      <c r="A91" s="109" t="s">
        <v>69</v>
      </c>
      <c r="B91" s="51">
        <v>24</v>
      </c>
      <c r="C91" s="53">
        <v>17</v>
      </c>
      <c r="D91" s="75">
        <f t="shared" si="12"/>
        <v>41</v>
      </c>
      <c r="E91" s="122">
        <v>1</v>
      </c>
      <c r="F91" s="118">
        <v>0</v>
      </c>
      <c r="G91" s="53">
        <f t="shared" si="13"/>
        <v>1</v>
      </c>
      <c r="I91" s="64"/>
      <c r="J91" s="64"/>
    </row>
    <row r="92" spans="1:10">
      <c r="A92" s="109" t="s">
        <v>70</v>
      </c>
      <c r="B92" s="51">
        <v>1</v>
      </c>
      <c r="C92" s="53">
        <v>0</v>
      </c>
      <c r="D92" s="75">
        <f t="shared" si="12"/>
        <v>1</v>
      </c>
      <c r="E92" s="123">
        <v>0</v>
      </c>
      <c r="F92" s="118">
        <v>0</v>
      </c>
      <c r="G92" s="53">
        <f t="shared" si="13"/>
        <v>0</v>
      </c>
      <c r="I92" s="64"/>
      <c r="J92" s="64"/>
    </row>
    <row r="93" spans="1:10">
      <c r="A93" s="110" t="s">
        <v>1</v>
      </c>
      <c r="B93" s="55">
        <f t="shared" ref="B93:G93" si="14">SUM(B83:B92)</f>
        <v>187</v>
      </c>
      <c r="C93" s="56">
        <f t="shared" si="14"/>
        <v>220</v>
      </c>
      <c r="D93" s="56">
        <f t="shared" si="14"/>
        <v>407</v>
      </c>
      <c r="E93" s="55">
        <f>SUM(E83:E92)</f>
        <v>2</v>
      </c>
      <c r="F93" s="56">
        <f>SUM(F83:F92)</f>
        <v>0</v>
      </c>
      <c r="G93" s="56">
        <f t="shared" si="14"/>
        <v>2</v>
      </c>
    </row>
    <row r="94" spans="1:10">
      <c r="A94" s="46"/>
      <c r="B94" s="46"/>
      <c r="C94" s="46"/>
      <c r="D94" s="46"/>
    </row>
    <row r="95" spans="1:10">
      <c r="A95" s="140" t="s">
        <v>59</v>
      </c>
      <c r="B95" s="141"/>
      <c r="C95" s="141"/>
      <c r="D95" s="141"/>
      <c r="E95" s="141"/>
      <c r="F95" s="141"/>
      <c r="G95" s="141"/>
    </row>
    <row r="96" spans="1:10" ht="2.25" customHeight="1" thickBot="1">
      <c r="A96" s="109"/>
      <c r="B96" s="53"/>
      <c r="C96" s="53"/>
      <c r="D96" s="53"/>
    </row>
    <row r="97" spans="1:7">
      <c r="A97" s="112"/>
      <c r="B97" s="137" t="s">
        <v>17</v>
      </c>
      <c r="C97" s="138"/>
      <c r="D97" s="139"/>
      <c r="E97" s="57" t="s">
        <v>56</v>
      </c>
      <c r="F97" s="58"/>
      <c r="G97" s="58"/>
    </row>
    <row r="98" spans="1:7">
      <c r="A98" s="116" t="s">
        <v>7</v>
      </c>
      <c r="B98" s="49" t="s">
        <v>2</v>
      </c>
      <c r="C98" s="50" t="s">
        <v>3</v>
      </c>
      <c r="D98" s="50" t="s">
        <v>1</v>
      </c>
      <c r="E98" s="49" t="s">
        <v>2</v>
      </c>
      <c r="F98" s="50" t="s">
        <v>3</v>
      </c>
      <c r="G98" s="50" t="s">
        <v>1</v>
      </c>
    </row>
    <row r="99" spans="1:7">
      <c r="A99" s="108"/>
      <c r="B99" s="51"/>
      <c r="C99" s="52"/>
      <c r="D99" s="52"/>
      <c r="E99" s="51"/>
      <c r="F99" s="52"/>
      <c r="G99" s="52"/>
    </row>
    <row r="100" spans="1:7">
      <c r="A100" s="109" t="s">
        <v>8</v>
      </c>
      <c r="B100" s="84">
        <v>0</v>
      </c>
      <c r="C100" s="53">
        <v>0</v>
      </c>
      <c r="D100" s="53">
        <f>SUM(B100:C100)</f>
        <v>0</v>
      </c>
      <c r="E100" s="119">
        <v>0</v>
      </c>
      <c r="F100" s="120">
        <v>0</v>
      </c>
      <c r="G100" s="53">
        <f>SUM(E100:F100)</f>
        <v>0</v>
      </c>
    </row>
    <row r="101" spans="1:7">
      <c r="A101" s="109" t="s">
        <v>9</v>
      </c>
      <c r="B101" s="84">
        <v>0</v>
      </c>
      <c r="C101" s="53">
        <v>0.55588089839100452</v>
      </c>
      <c r="D101" s="53">
        <f t="shared" ref="D101:D109" si="15">SUM(B101:C101)</f>
        <v>0.55588089839100452</v>
      </c>
      <c r="E101" s="119">
        <v>0</v>
      </c>
      <c r="F101" s="120">
        <v>0</v>
      </c>
      <c r="G101" s="53">
        <f t="shared" ref="G101:G109" si="16">SUM(E101:F101)</f>
        <v>0</v>
      </c>
    </row>
    <row r="102" spans="1:7">
      <c r="A102" s="109" t="s">
        <v>10</v>
      </c>
      <c r="B102" s="84">
        <v>0.3779217195816989</v>
      </c>
      <c r="C102" s="53">
        <v>0.67837106723261664</v>
      </c>
      <c r="D102" s="53">
        <f t="shared" si="15"/>
        <v>1.0562927868143155</v>
      </c>
      <c r="E102" s="119">
        <v>0</v>
      </c>
      <c r="F102" s="120">
        <v>0</v>
      </c>
      <c r="G102" s="53">
        <f t="shared" si="16"/>
        <v>0</v>
      </c>
    </row>
    <row r="103" spans="1:7">
      <c r="A103" s="109" t="s">
        <v>11</v>
      </c>
      <c r="B103" s="51">
        <v>0.80717166867338352</v>
      </c>
      <c r="C103" s="53">
        <v>1.030848132539697</v>
      </c>
      <c r="D103" s="53">
        <f t="shared" si="15"/>
        <v>1.8380198012130804</v>
      </c>
      <c r="E103" s="119">
        <v>0</v>
      </c>
      <c r="F103" s="120">
        <v>0</v>
      </c>
      <c r="G103" s="53">
        <f t="shared" si="16"/>
        <v>0</v>
      </c>
    </row>
    <row r="104" spans="1:7">
      <c r="A104" s="109" t="s">
        <v>12</v>
      </c>
      <c r="B104" s="51">
        <v>1.735387544328076</v>
      </c>
      <c r="C104" s="53">
        <v>4.1835649448667871</v>
      </c>
      <c r="D104" s="53">
        <f t="shared" si="15"/>
        <v>5.9189524891948633</v>
      </c>
      <c r="E104" s="119">
        <v>0</v>
      </c>
      <c r="F104" s="120">
        <v>0</v>
      </c>
      <c r="G104" s="53">
        <f t="shared" si="16"/>
        <v>0</v>
      </c>
    </row>
    <row r="105" spans="1:7">
      <c r="A105" s="109" t="s">
        <v>13</v>
      </c>
      <c r="B105" s="51">
        <v>1.5255803121876712</v>
      </c>
      <c r="C105" s="53">
        <v>4.5666597878276134</v>
      </c>
      <c r="D105" s="53">
        <f t="shared" si="15"/>
        <v>6.0922401000152844</v>
      </c>
      <c r="E105" s="119">
        <v>0</v>
      </c>
      <c r="F105" s="120">
        <v>0</v>
      </c>
      <c r="G105" s="53">
        <f t="shared" si="16"/>
        <v>0</v>
      </c>
    </row>
    <row r="106" spans="1:7">
      <c r="A106" s="109" t="s">
        <v>14</v>
      </c>
      <c r="B106" s="51">
        <v>4.7182566282949656</v>
      </c>
      <c r="C106" s="53">
        <v>7.6409559162319365</v>
      </c>
      <c r="D106" s="53">
        <f t="shared" si="15"/>
        <v>12.359212544526901</v>
      </c>
      <c r="E106" s="119">
        <v>0</v>
      </c>
      <c r="F106" s="120">
        <v>0</v>
      </c>
      <c r="G106" s="53">
        <f t="shared" si="16"/>
        <v>0</v>
      </c>
    </row>
    <row r="107" spans="1:7">
      <c r="A107" s="109" t="s">
        <v>15</v>
      </c>
      <c r="B107" s="51">
        <v>2.2946261576494686</v>
      </c>
      <c r="C107" s="53">
        <v>4.6257706644548415</v>
      </c>
      <c r="D107" s="53">
        <f t="shared" si="15"/>
        <v>6.9203968221043102</v>
      </c>
      <c r="E107" s="119">
        <v>0</v>
      </c>
      <c r="F107" s="120">
        <v>0</v>
      </c>
      <c r="G107" s="53">
        <f t="shared" si="16"/>
        <v>0</v>
      </c>
    </row>
    <row r="108" spans="1:7">
      <c r="A108" s="109" t="s">
        <v>69</v>
      </c>
      <c r="B108" s="51">
        <v>0.42487193620051833</v>
      </c>
      <c r="C108" s="53">
        <v>2.9164775499376914</v>
      </c>
      <c r="D108" s="53">
        <f t="shared" si="15"/>
        <v>3.3413494861382098</v>
      </c>
      <c r="E108" s="119">
        <v>0</v>
      </c>
      <c r="F108" s="120">
        <v>0</v>
      </c>
      <c r="G108" s="53">
        <f t="shared" si="16"/>
        <v>0</v>
      </c>
    </row>
    <row r="109" spans="1:7">
      <c r="A109" s="109" t="s">
        <v>70</v>
      </c>
      <c r="B109" s="51">
        <v>0</v>
      </c>
      <c r="C109" s="53">
        <v>0</v>
      </c>
      <c r="D109" s="54">
        <f t="shared" si="15"/>
        <v>0</v>
      </c>
      <c r="E109" s="119">
        <v>0</v>
      </c>
      <c r="F109" s="120">
        <v>0</v>
      </c>
      <c r="G109" s="54">
        <f t="shared" si="16"/>
        <v>0</v>
      </c>
    </row>
    <row r="110" spans="1:7">
      <c r="A110" s="110" t="s">
        <v>1</v>
      </c>
      <c r="B110" s="55">
        <f t="shared" ref="B110:G110" si="17">SUM(B100:B109)</f>
        <v>11.88381596691578</v>
      </c>
      <c r="C110" s="56">
        <f t="shared" si="17"/>
        <v>26.198528961482186</v>
      </c>
      <c r="D110" s="56">
        <f t="shared" si="17"/>
        <v>38.082344928397973</v>
      </c>
      <c r="E110" s="55">
        <f t="shared" si="17"/>
        <v>0</v>
      </c>
      <c r="F110" s="56">
        <f t="shared" si="17"/>
        <v>0</v>
      </c>
      <c r="G110" s="56">
        <f t="shared" si="17"/>
        <v>0</v>
      </c>
    </row>
    <row r="111" spans="1:7">
      <c r="A111" s="46"/>
      <c r="B111" s="46"/>
      <c r="C111" s="46"/>
      <c r="D111" s="46"/>
    </row>
    <row r="112" spans="1:7">
      <c r="A112" s="140" t="s">
        <v>51</v>
      </c>
      <c r="B112" s="141"/>
      <c r="C112" s="141"/>
      <c r="D112" s="141"/>
      <c r="E112" s="141"/>
      <c r="F112" s="141"/>
      <c r="G112" s="141"/>
    </row>
    <row r="113" spans="1:7" ht="3.75" customHeight="1" thickBot="1">
      <c r="A113" s="109"/>
      <c r="B113" s="53"/>
      <c r="C113" s="53"/>
      <c r="D113" s="53"/>
    </row>
    <row r="114" spans="1:7" ht="13.5" thickBot="1">
      <c r="A114" s="124"/>
      <c r="B114" s="137" t="s">
        <v>17</v>
      </c>
      <c r="C114" s="138"/>
      <c r="D114" s="139"/>
      <c r="E114" s="57" t="s">
        <v>56</v>
      </c>
      <c r="F114" s="58"/>
      <c r="G114" s="58"/>
    </row>
    <row r="115" spans="1:7">
      <c r="A115" s="125" t="s">
        <v>7</v>
      </c>
      <c r="B115" s="126" t="s">
        <v>2</v>
      </c>
      <c r="C115" s="127" t="s">
        <v>3</v>
      </c>
      <c r="D115" s="127" t="s">
        <v>1</v>
      </c>
      <c r="E115" s="49" t="s">
        <v>2</v>
      </c>
      <c r="F115" s="50" t="s">
        <v>3</v>
      </c>
      <c r="G115" s="50" t="s">
        <v>1</v>
      </c>
    </row>
    <row r="116" spans="1:7">
      <c r="A116" s="108"/>
      <c r="B116" s="51"/>
      <c r="C116" s="52"/>
      <c r="D116" s="52"/>
      <c r="E116" s="51"/>
      <c r="F116" s="52"/>
      <c r="G116" s="52"/>
    </row>
    <row r="117" spans="1:7">
      <c r="A117" s="109" t="s">
        <v>8</v>
      </c>
      <c r="B117" s="84">
        <v>0</v>
      </c>
      <c r="C117" s="53">
        <v>0</v>
      </c>
      <c r="D117" s="53">
        <f>SUM(B117:C117)</f>
        <v>0</v>
      </c>
      <c r="E117" s="117">
        <v>0</v>
      </c>
      <c r="F117" s="118">
        <v>0</v>
      </c>
      <c r="G117" s="53">
        <f>SUM(E117:F117)</f>
        <v>0</v>
      </c>
    </row>
    <row r="118" spans="1:7">
      <c r="A118" s="109" t="s">
        <v>9</v>
      </c>
      <c r="B118" s="84">
        <v>1</v>
      </c>
      <c r="C118" s="53">
        <v>0</v>
      </c>
      <c r="D118" s="53">
        <f t="shared" ref="D118:D126" si="18">SUM(B118:C118)</f>
        <v>1</v>
      </c>
      <c r="E118" s="119">
        <v>0</v>
      </c>
      <c r="F118" s="118">
        <v>0</v>
      </c>
      <c r="G118" s="53">
        <f t="shared" ref="G118:G126" si="19">SUM(E118:F118)</f>
        <v>0</v>
      </c>
    </row>
    <row r="119" spans="1:7">
      <c r="A119" s="109" t="s">
        <v>10</v>
      </c>
      <c r="B119" s="84">
        <v>1</v>
      </c>
      <c r="C119" s="53">
        <v>1</v>
      </c>
      <c r="D119" s="53">
        <f t="shared" si="18"/>
        <v>2</v>
      </c>
      <c r="E119" s="117">
        <v>0</v>
      </c>
      <c r="F119" s="120">
        <v>0</v>
      </c>
      <c r="G119" s="53">
        <f t="shared" si="19"/>
        <v>0</v>
      </c>
    </row>
    <row r="120" spans="1:7">
      <c r="A120" s="109" t="s">
        <v>11</v>
      </c>
      <c r="B120" s="51">
        <v>1</v>
      </c>
      <c r="C120" s="53">
        <v>11</v>
      </c>
      <c r="D120" s="53">
        <f t="shared" si="18"/>
        <v>12</v>
      </c>
      <c r="E120" s="117">
        <v>0</v>
      </c>
      <c r="F120" s="118">
        <v>0</v>
      </c>
      <c r="G120" s="53">
        <f t="shared" si="19"/>
        <v>0</v>
      </c>
    </row>
    <row r="121" spans="1:7">
      <c r="A121" s="109" t="s">
        <v>12</v>
      </c>
      <c r="B121" s="51">
        <v>4</v>
      </c>
      <c r="C121" s="53">
        <v>20</v>
      </c>
      <c r="D121" s="53">
        <f t="shared" si="18"/>
        <v>24</v>
      </c>
      <c r="E121" s="117">
        <v>0</v>
      </c>
      <c r="F121" s="118">
        <v>0</v>
      </c>
      <c r="G121" s="53">
        <f t="shared" si="19"/>
        <v>0</v>
      </c>
    </row>
    <row r="122" spans="1:7">
      <c r="A122" s="109" t="s">
        <v>13</v>
      </c>
      <c r="B122" s="51">
        <v>5</v>
      </c>
      <c r="C122" s="53">
        <v>19</v>
      </c>
      <c r="D122" s="53">
        <f t="shared" si="18"/>
        <v>24</v>
      </c>
      <c r="E122" s="119">
        <v>0</v>
      </c>
      <c r="F122" s="120">
        <v>0</v>
      </c>
      <c r="G122" s="53">
        <f t="shared" si="19"/>
        <v>0</v>
      </c>
    </row>
    <row r="123" spans="1:7">
      <c r="A123" s="109" t="s">
        <v>14</v>
      </c>
      <c r="B123" s="51">
        <v>3</v>
      </c>
      <c r="C123" s="53">
        <v>7</v>
      </c>
      <c r="D123" s="53">
        <f t="shared" si="18"/>
        <v>10</v>
      </c>
      <c r="E123" s="117">
        <v>0</v>
      </c>
      <c r="F123" s="118">
        <v>0</v>
      </c>
      <c r="G123" s="53">
        <f t="shared" si="19"/>
        <v>0</v>
      </c>
    </row>
    <row r="124" spans="1:7">
      <c r="A124" s="109" t="s">
        <v>15</v>
      </c>
      <c r="B124" s="51">
        <v>5</v>
      </c>
      <c r="C124" s="53">
        <v>7</v>
      </c>
      <c r="D124" s="53">
        <f t="shared" si="18"/>
        <v>12</v>
      </c>
      <c r="E124" s="117">
        <v>0</v>
      </c>
      <c r="F124" s="120">
        <v>0</v>
      </c>
      <c r="G124" s="53">
        <f t="shared" si="19"/>
        <v>0</v>
      </c>
    </row>
    <row r="125" spans="1:7">
      <c r="A125" s="109" t="s">
        <v>69</v>
      </c>
      <c r="B125" s="51">
        <v>5</v>
      </c>
      <c r="C125" s="53">
        <v>9</v>
      </c>
      <c r="D125" s="53">
        <f t="shared" si="18"/>
        <v>14</v>
      </c>
      <c r="E125" s="117">
        <v>0</v>
      </c>
      <c r="F125" s="120">
        <v>0</v>
      </c>
      <c r="G125" s="53">
        <f t="shared" si="19"/>
        <v>0</v>
      </c>
    </row>
    <row r="126" spans="1:7">
      <c r="A126" s="109" t="s">
        <v>70</v>
      </c>
      <c r="B126" s="51">
        <v>0</v>
      </c>
      <c r="C126" s="53">
        <v>0</v>
      </c>
      <c r="D126" s="54">
        <f t="shared" si="18"/>
        <v>0</v>
      </c>
      <c r="E126" s="117">
        <v>0</v>
      </c>
      <c r="F126" s="118">
        <v>0</v>
      </c>
      <c r="G126" s="54">
        <f t="shared" si="19"/>
        <v>0</v>
      </c>
    </row>
    <row r="127" spans="1:7">
      <c r="A127" s="110" t="s">
        <v>1</v>
      </c>
      <c r="B127" s="55">
        <f t="shared" ref="B127:G127" si="20">SUM(B117:B126)</f>
        <v>25</v>
      </c>
      <c r="C127" s="56">
        <f t="shared" si="20"/>
        <v>74</v>
      </c>
      <c r="D127" s="56">
        <f t="shared" si="20"/>
        <v>99</v>
      </c>
      <c r="E127" s="55">
        <f t="shared" si="20"/>
        <v>0</v>
      </c>
      <c r="F127" s="56">
        <f t="shared" si="20"/>
        <v>0</v>
      </c>
      <c r="G127" s="56">
        <f t="shared" si="20"/>
        <v>0</v>
      </c>
    </row>
    <row r="128" spans="1:7">
      <c r="A128" s="46"/>
      <c r="B128" s="46"/>
      <c r="C128" s="46"/>
      <c r="D128" s="46"/>
    </row>
    <row r="129" spans="1:7">
      <c r="A129" s="140" t="s">
        <v>52</v>
      </c>
      <c r="B129" s="141"/>
      <c r="C129" s="141"/>
      <c r="D129" s="141"/>
      <c r="E129" s="141"/>
      <c r="F129" s="141"/>
      <c r="G129" s="141"/>
    </row>
    <row r="130" spans="1:7" ht="3.75" customHeight="1" thickBot="1">
      <c r="A130" s="109"/>
      <c r="B130" s="53"/>
      <c r="C130" s="53"/>
      <c r="D130" s="53"/>
    </row>
    <row r="131" spans="1:7" ht="13.5" thickBot="1">
      <c r="A131" s="124"/>
      <c r="B131" s="137" t="s">
        <v>17</v>
      </c>
      <c r="C131" s="138"/>
      <c r="D131" s="139"/>
      <c r="E131" s="57" t="s">
        <v>56</v>
      </c>
      <c r="F131" s="58"/>
      <c r="G131" s="58"/>
    </row>
    <row r="132" spans="1:7">
      <c r="A132" s="125" t="s">
        <v>7</v>
      </c>
      <c r="B132" s="126" t="s">
        <v>2</v>
      </c>
      <c r="C132" s="127" t="s">
        <v>3</v>
      </c>
      <c r="D132" s="127" t="s">
        <v>1</v>
      </c>
      <c r="E132" s="49" t="s">
        <v>2</v>
      </c>
      <c r="F132" s="50" t="s">
        <v>3</v>
      </c>
      <c r="G132" s="50" t="s">
        <v>1</v>
      </c>
    </row>
    <row r="133" spans="1:7">
      <c r="A133" s="108"/>
      <c r="B133" s="51"/>
      <c r="C133" s="52"/>
      <c r="D133" s="52"/>
      <c r="E133" s="51"/>
      <c r="F133" s="52"/>
      <c r="G133" s="52"/>
    </row>
    <row r="134" spans="1:7">
      <c r="A134" s="109" t="s">
        <v>8</v>
      </c>
      <c r="B134" s="84">
        <v>1</v>
      </c>
      <c r="C134" s="53">
        <v>0</v>
      </c>
      <c r="D134" s="53">
        <f>SUM(B134:C134)</f>
        <v>1</v>
      </c>
      <c r="E134" s="117">
        <v>0</v>
      </c>
      <c r="F134" s="118">
        <v>0</v>
      </c>
      <c r="G134" s="53">
        <f>SUM(E134:F134)</f>
        <v>0</v>
      </c>
    </row>
    <row r="135" spans="1:7">
      <c r="A135" s="109" t="s">
        <v>9</v>
      </c>
      <c r="B135" s="84">
        <v>0</v>
      </c>
      <c r="C135" s="53">
        <v>1</v>
      </c>
      <c r="D135" s="53">
        <f t="shared" ref="D135:D143" si="21">SUM(B135:C135)</f>
        <v>1</v>
      </c>
      <c r="E135" s="119">
        <v>0</v>
      </c>
      <c r="F135" s="118">
        <v>0</v>
      </c>
      <c r="G135" s="53">
        <f t="shared" ref="G135:G143" si="22">SUM(E135:F135)</f>
        <v>0</v>
      </c>
    </row>
    <row r="136" spans="1:7">
      <c r="A136" s="109" t="s">
        <v>10</v>
      </c>
      <c r="B136" s="84">
        <v>4</v>
      </c>
      <c r="C136" s="53">
        <v>8</v>
      </c>
      <c r="D136" s="53">
        <f t="shared" si="21"/>
        <v>12</v>
      </c>
      <c r="E136" s="117">
        <v>0</v>
      </c>
      <c r="F136" s="120">
        <v>0</v>
      </c>
      <c r="G136" s="53">
        <f t="shared" si="22"/>
        <v>0</v>
      </c>
    </row>
    <row r="137" spans="1:7">
      <c r="A137" s="109" t="s">
        <v>11</v>
      </c>
      <c r="B137" s="51">
        <v>9</v>
      </c>
      <c r="C137" s="53">
        <v>14</v>
      </c>
      <c r="D137" s="53">
        <f t="shared" si="21"/>
        <v>23</v>
      </c>
      <c r="E137" s="117">
        <v>0</v>
      </c>
      <c r="F137" s="118">
        <v>0</v>
      </c>
      <c r="G137" s="53">
        <f t="shared" si="22"/>
        <v>0</v>
      </c>
    </row>
    <row r="138" spans="1:7">
      <c r="A138" s="109" t="s">
        <v>12</v>
      </c>
      <c r="B138" s="51">
        <v>16</v>
      </c>
      <c r="C138" s="53">
        <v>48</v>
      </c>
      <c r="D138" s="53">
        <f t="shared" si="21"/>
        <v>64</v>
      </c>
      <c r="E138" s="117">
        <v>0</v>
      </c>
      <c r="F138" s="118">
        <v>0</v>
      </c>
      <c r="G138" s="53">
        <f t="shared" si="22"/>
        <v>0</v>
      </c>
    </row>
    <row r="139" spans="1:7">
      <c r="A139" s="109" t="s">
        <v>13</v>
      </c>
      <c r="B139" s="51">
        <v>21</v>
      </c>
      <c r="C139" s="53">
        <v>31</v>
      </c>
      <c r="D139" s="53">
        <f t="shared" si="21"/>
        <v>52</v>
      </c>
      <c r="E139" s="84">
        <v>1</v>
      </c>
      <c r="F139" s="120">
        <v>0</v>
      </c>
      <c r="G139" s="53">
        <f t="shared" si="22"/>
        <v>1</v>
      </c>
    </row>
    <row r="140" spans="1:7">
      <c r="A140" s="109" t="s">
        <v>14</v>
      </c>
      <c r="B140" s="51">
        <v>29</v>
      </c>
      <c r="C140" s="53">
        <v>41</v>
      </c>
      <c r="D140" s="53">
        <f t="shared" si="21"/>
        <v>70</v>
      </c>
      <c r="E140" s="117">
        <v>0</v>
      </c>
      <c r="F140" s="118">
        <v>0</v>
      </c>
      <c r="G140" s="53">
        <f t="shared" si="22"/>
        <v>0</v>
      </c>
    </row>
    <row r="141" spans="1:7">
      <c r="A141" s="109" t="s">
        <v>15</v>
      </c>
      <c r="B141" s="51">
        <v>34</v>
      </c>
      <c r="C141" s="53">
        <v>48</v>
      </c>
      <c r="D141" s="53">
        <f t="shared" si="21"/>
        <v>82</v>
      </c>
      <c r="E141" s="117">
        <v>0</v>
      </c>
      <c r="F141" s="120">
        <v>0</v>
      </c>
      <c r="G141" s="53">
        <f t="shared" si="22"/>
        <v>0</v>
      </c>
    </row>
    <row r="142" spans="1:7">
      <c r="A142" s="109" t="s">
        <v>69</v>
      </c>
      <c r="B142" s="51">
        <v>27</v>
      </c>
      <c r="C142" s="53">
        <v>23</v>
      </c>
      <c r="D142" s="53">
        <f t="shared" si="21"/>
        <v>50</v>
      </c>
      <c r="E142" s="117">
        <v>0</v>
      </c>
      <c r="F142" s="120">
        <v>0</v>
      </c>
      <c r="G142" s="53">
        <f t="shared" si="22"/>
        <v>0</v>
      </c>
    </row>
    <row r="143" spans="1:7">
      <c r="A143" s="109" t="s">
        <v>70</v>
      </c>
      <c r="B143" s="51">
        <v>0</v>
      </c>
      <c r="C143" s="53">
        <v>0</v>
      </c>
      <c r="D143" s="54">
        <f t="shared" si="21"/>
        <v>0</v>
      </c>
      <c r="E143" s="117">
        <v>0</v>
      </c>
      <c r="F143" s="118">
        <v>0</v>
      </c>
      <c r="G143" s="54">
        <f t="shared" si="22"/>
        <v>0</v>
      </c>
    </row>
    <row r="144" spans="1:7">
      <c r="A144" s="110" t="s">
        <v>1</v>
      </c>
      <c r="B144" s="55">
        <f t="shared" ref="B144:G144" si="23">SUM(B134:B143)</f>
        <v>141</v>
      </c>
      <c r="C144" s="56">
        <f t="shared" si="23"/>
        <v>214</v>
      </c>
      <c r="D144" s="56">
        <f t="shared" si="23"/>
        <v>355</v>
      </c>
      <c r="E144" s="55">
        <f>SUM(E134:E143)</f>
        <v>1</v>
      </c>
      <c r="F144" s="56">
        <f>SUM(F134:F143)</f>
        <v>0</v>
      </c>
      <c r="G144" s="56">
        <f t="shared" si="23"/>
        <v>1</v>
      </c>
    </row>
    <row r="145" spans="1:7">
      <c r="A145" s="46"/>
      <c r="B145" s="46"/>
      <c r="C145" s="46"/>
      <c r="D145" s="46"/>
    </row>
    <row r="146" spans="1:7">
      <c r="A146" s="140" t="s">
        <v>53</v>
      </c>
      <c r="B146" s="141"/>
      <c r="C146" s="141"/>
      <c r="D146" s="141"/>
      <c r="E146" s="141"/>
      <c r="F146" s="141"/>
      <c r="G146" s="141"/>
    </row>
    <row r="147" spans="1:7" ht="2.25" customHeight="1" thickBot="1">
      <c r="A147" s="109"/>
      <c r="B147" s="53"/>
      <c r="C147" s="53"/>
      <c r="D147" s="53"/>
    </row>
    <row r="148" spans="1:7">
      <c r="A148" s="112"/>
      <c r="B148" s="137" t="s">
        <v>17</v>
      </c>
      <c r="C148" s="138"/>
      <c r="D148" s="139"/>
      <c r="E148" s="57" t="s">
        <v>56</v>
      </c>
      <c r="F148" s="58"/>
      <c r="G148" s="58"/>
    </row>
    <row r="149" spans="1:7">
      <c r="A149" s="116" t="s">
        <v>7</v>
      </c>
      <c r="B149" s="49" t="s">
        <v>2</v>
      </c>
      <c r="C149" s="50" t="s">
        <v>3</v>
      </c>
      <c r="D149" s="50" t="s">
        <v>1</v>
      </c>
      <c r="E149" s="49" t="s">
        <v>2</v>
      </c>
      <c r="F149" s="50" t="s">
        <v>3</v>
      </c>
      <c r="G149" s="50" t="s">
        <v>1</v>
      </c>
    </row>
    <row r="150" spans="1:7">
      <c r="A150" s="108"/>
      <c r="B150" s="51"/>
      <c r="C150" s="52"/>
      <c r="D150" s="52"/>
      <c r="E150" s="51"/>
      <c r="F150" s="52"/>
      <c r="G150" s="52"/>
    </row>
    <row r="151" spans="1:7">
      <c r="A151" s="109" t="s">
        <v>8</v>
      </c>
      <c r="B151" s="84">
        <v>0</v>
      </c>
      <c r="C151" s="53">
        <v>0</v>
      </c>
      <c r="D151" s="53">
        <f>SUM(B151:C151)</f>
        <v>0</v>
      </c>
      <c r="E151" s="117">
        <v>0</v>
      </c>
      <c r="F151" s="118">
        <v>0</v>
      </c>
      <c r="G151" s="53">
        <f>SUM(E151:F151)</f>
        <v>0</v>
      </c>
    </row>
    <row r="152" spans="1:7">
      <c r="A152" s="109" t="s">
        <v>9</v>
      </c>
      <c r="B152" s="84">
        <v>0</v>
      </c>
      <c r="C152" s="53">
        <v>0</v>
      </c>
      <c r="D152" s="53">
        <f t="shared" ref="D152:D160" si="24">SUM(B152:C152)</f>
        <v>0</v>
      </c>
      <c r="E152" s="119">
        <v>0</v>
      </c>
      <c r="F152" s="118">
        <v>0</v>
      </c>
      <c r="G152" s="53">
        <f t="shared" ref="G152:G160" si="25">SUM(E152:F152)</f>
        <v>0</v>
      </c>
    </row>
    <row r="153" spans="1:7">
      <c r="A153" s="109" t="s">
        <v>10</v>
      </c>
      <c r="B153" s="84">
        <v>5</v>
      </c>
      <c r="C153" s="53">
        <v>2</v>
      </c>
      <c r="D153" s="53">
        <f t="shared" si="24"/>
        <v>7</v>
      </c>
      <c r="E153" s="117">
        <v>0</v>
      </c>
      <c r="F153" s="120">
        <v>0</v>
      </c>
      <c r="G153" s="53">
        <f t="shared" si="25"/>
        <v>0</v>
      </c>
    </row>
    <row r="154" spans="1:7">
      <c r="A154" s="109" t="s">
        <v>11</v>
      </c>
      <c r="B154" s="51">
        <v>17</v>
      </c>
      <c r="C154" s="53">
        <v>7</v>
      </c>
      <c r="D154" s="53">
        <f t="shared" si="24"/>
        <v>24</v>
      </c>
      <c r="E154" s="117">
        <v>0</v>
      </c>
      <c r="F154" s="118">
        <v>0</v>
      </c>
      <c r="G154" s="53">
        <f t="shared" si="25"/>
        <v>0</v>
      </c>
    </row>
    <row r="155" spans="1:7">
      <c r="A155" s="109" t="s">
        <v>12</v>
      </c>
      <c r="B155" s="51">
        <v>6</v>
      </c>
      <c r="C155" s="53">
        <v>16</v>
      </c>
      <c r="D155" s="53">
        <f t="shared" si="24"/>
        <v>22</v>
      </c>
      <c r="E155" s="117">
        <v>0</v>
      </c>
      <c r="F155" s="118">
        <v>0</v>
      </c>
      <c r="G155" s="53">
        <f t="shared" si="25"/>
        <v>0</v>
      </c>
    </row>
    <row r="156" spans="1:7">
      <c r="A156" s="109" t="s">
        <v>13</v>
      </c>
      <c r="B156" s="51">
        <v>15</v>
      </c>
      <c r="C156" s="53">
        <v>13</v>
      </c>
      <c r="D156" s="53">
        <f t="shared" si="24"/>
        <v>28</v>
      </c>
      <c r="E156" s="119">
        <v>0</v>
      </c>
      <c r="F156" s="120">
        <v>0</v>
      </c>
      <c r="G156" s="53">
        <f t="shared" si="25"/>
        <v>0</v>
      </c>
    </row>
    <row r="157" spans="1:7">
      <c r="A157" s="109" t="s">
        <v>14</v>
      </c>
      <c r="B157" s="51">
        <v>27</v>
      </c>
      <c r="C157" s="53">
        <v>9</v>
      </c>
      <c r="D157" s="53">
        <f t="shared" si="24"/>
        <v>36</v>
      </c>
      <c r="E157" s="117">
        <v>0</v>
      </c>
      <c r="F157" s="118">
        <v>0</v>
      </c>
      <c r="G157" s="53">
        <f t="shared" si="25"/>
        <v>0</v>
      </c>
    </row>
    <row r="158" spans="1:7">
      <c r="A158" s="109" t="s">
        <v>15</v>
      </c>
      <c r="B158" s="51">
        <v>34</v>
      </c>
      <c r="C158" s="53">
        <v>14</v>
      </c>
      <c r="D158" s="53">
        <f t="shared" si="24"/>
        <v>48</v>
      </c>
      <c r="E158" s="117">
        <v>0</v>
      </c>
      <c r="F158" s="120">
        <v>0</v>
      </c>
      <c r="G158" s="53">
        <f t="shared" si="25"/>
        <v>0</v>
      </c>
    </row>
    <row r="159" spans="1:7">
      <c r="A159" s="109" t="s">
        <v>69</v>
      </c>
      <c r="B159" s="51">
        <v>21</v>
      </c>
      <c r="C159" s="53">
        <v>2</v>
      </c>
      <c r="D159" s="53">
        <f t="shared" si="24"/>
        <v>23</v>
      </c>
      <c r="E159" s="117">
        <v>0</v>
      </c>
      <c r="F159" s="120">
        <v>0</v>
      </c>
      <c r="G159" s="53">
        <f t="shared" si="25"/>
        <v>0</v>
      </c>
    </row>
    <row r="160" spans="1:7">
      <c r="A160" s="109" t="s">
        <v>70</v>
      </c>
      <c r="B160" s="51">
        <v>0</v>
      </c>
      <c r="C160" s="53">
        <v>0</v>
      </c>
      <c r="D160" s="54">
        <f t="shared" si="24"/>
        <v>0</v>
      </c>
      <c r="E160" s="117">
        <v>0</v>
      </c>
      <c r="F160" s="118">
        <v>0</v>
      </c>
      <c r="G160" s="54">
        <f t="shared" si="25"/>
        <v>0</v>
      </c>
    </row>
    <row r="161" spans="1:10">
      <c r="A161" s="110" t="s">
        <v>1</v>
      </c>
      <c r="B161" s="55">
        <f t="shared" ref="B161:G161" si="26">SUM(B151:B160)</f>
        <v>125</v>
      </c>
      <c r="C161" s="56">
        <f t="shared" si="26"/>
        <v>63</v>
      </c>
      <c r="D161" s="56">
        <f t="shared" si="26"/>
        <v>188</v>
      </c>
      <c r="E161" s="55">
        <f t="shared" si="26"/>
        <v>0</v>
      </c>
      <c r="F161" s="56">
        <f t="shared" si="26"/>
        <v>0</v>
      </c>
      <c r="G161" s="56">
        <f t="shared" si="26"/>
        <v>0</v>
      </c>
    </row>
    <row r="163" spans="1:10" s="4" customFormat="1">
      <c r="A163" s="35" t="s">
        <v>19</v>
      </c>
      <c r="B163" s="23"/>
      <c r="C163" s="23"/>
      <c r="D163" s="23"/>
      <c r="E163" s="59"/>
      <c r="F163" s="59"/>
      <c r="G163" s="59"/>
      <c r="H163" s="23"/>
      <c r="I163" s="23"/>
      <c r="J163" s="23"/>
    </row>
    <row r="164" spans="1:10" s="4" customFormat="1">
      <c r="A164" s="44" t="s">
        <v>30</v>
      </c>
      <c r="B164" s="12"/>
      <c r="C164" s="12"/>
      <c r="D164" s="12"/>
      <c r="E164" s="53"/>
      <c r="F164" s="53"/>
      <c r="G164" s="53"/>
      <c r="H164" s="12"/>
      <c r="I164" s="12"/>
      <c r="J164" s="12"/>
    </row>
    <row r="165" spans="1:10" s="4" customFormat="1">
      <c r="A165" s="36" t="s">
        <v>33</v>
      </c>
      <c r="B165" s="12"/>
      <c r="C165" s="12"/>
      <c r="D165" s="12"/>
      <c r="E165" s="53"/>
      <c r="F165" s="53"/>
      <c r="G165" s="53"/>
      <c r="H165" s="12"/>
      <c r="I165" s="12"/>
      <c r="J165" s="12"/>
    </row>
    <row r="166" spans="1:10" s="4" customFormat="1">
      <c r="A166" s="37" t="s">
        <v>72</v>
      </c>
      <c r="B166" s="12"/>
      <c r="C166" s="12"/>
      <c r="D166" s="12"/>
      <c r="E166" s="53"/>
      <c r="F166" s="53"/>
      <c r="G166" s="53"/>
      <c r="H166" s="12"/>
      <c r="I166" s="12"/>
      <c r="J166" s="12"/>
    </row>
    <row r="167" spans="1:10" s="4" customFormat="1">
      <c r="A167" s="37" t="s">
        <v>77</v>
      </c>
      <c r="B167" s="12"/>
      <c r="C167" s="12"/>
      <c r="D167" s="12"/>
      <c r="E167" s="53"/>
      <c r="F167" s="53"/>
      <c r="G167" s="53"/>
      <c r="H167" s="12"/>
      <c r="I167" s="12"/>
      <c r="J167" s="12"/>
    </row>
    <row r="168" spans="1:10" s="4" customFormat="1">
      <c r="A168" s="36" t="s">
        <v>78</v>
      </c>
      <c r="B168" s="12"/>
      <c r="C168" s="12"/>
      <c r="D168" s="12"/>
      <c r="E168" s="53"/>
      <c r="F168" s="53"/>
      <c r="G168" s="53"/>
      <c r="H168" s="12"/>
      <c r="I168" s="12"/>
      <c r="J168" s="12"/>
    </row>
    <row r="169" spans="1:10" s="4" customFormat="1">
      <c r="A169" s="44" t="s">
        <v>49</v>
      </c>
      <c r="B169" s="12"/>
      <c r="C169" s="12"/>
      <c r="D169" s="12"/>
      <c r="E169" s="53"/>
      <c r="F169" s="53"/>
      <c r="G169" s="53"/>
      <c r="H169" s="12"/>
      <c r="I169" s="12"/>
      <c r="J169" s="12"/>
    </row>
    <row r="170" spans="1:10" s="4" customFormat="1">
      <c r="A170" s="44" t="s">
        <v>46</v>
      </c>
      <c r="B170" s="12"/>
      <c r="C170" s="12"/>
      <c r="D170" s="12"/>
      <c r="E170" s="12"/>
      <c r="F170" s="12"/>
      <c r="G170" s="12"/>
      <c r="H170" s="12"/>
      <c r="I170" s="12"/>
      <c r="J170" s="12"/>
    </row>
    <row r="171" spans="1:10" s="111" customFormat="1">
      <c r="A171" s="130" t="s">
        <v>74</v>
      </c>
      <c r="B171" s="53"/>
      <c r="C171" s="53"/>
      <c r="D171" s="53"/>
      <c r="E171" s="53"/>
      <c r="F171" s="53"/>
      <c r="G171" s="53"/>
      <c r="H171" s="53"/>
      <c r="I171" s="53"/>
      <c r="J171" s="53"/>
    </row>
    <row r="172" spans="1:10" s="4" customFormat="1">
      <c r="A172" s="37" t="s">
        <v>73</v>
      </c>
      <c r="B172" s="12"/>
      <c r="C172" s="12"/>
      <c r="D172" s="12"/>
      <c r="E172" s="53"/>
      <c r="F172" s="53"/>
      <c r="G172" s="53"/>
      <c r="H172" s="12"/>
      <c r="I172" s="12"/>
      <c r="J172" s="12"/>
    </row>
    <row r="173" spans="1:10" s="4" customFormat="1">
      <c r="A173" s="37" t="s">
        <v>47</v>
      </c>
      <c r="B173" s="12"/>
      <c r="C173" s="12"/>
      <c r="D173" s="12"/>
      <c r="E173" s="53"/>
      <c r="F173" s="53"/>
      <c r="G173" s="53"/>
      <c r="H173" s="12"/>
      <c r="I173" s="12"/>
      <c r="J173" s="12"/>
    </row>
    <row r="174" spans="1:10" s="4" customFormat="1">
      <c r="A174" s="37" t="s">
        <v>54</v>
      </c>
      <c r="B174" s="12"/>
      <c r="C174" s="12"/>
      <c r="D174" s="12"/>
      <c r="E174" s="53"/>
      <c r="F174" s="53"/>
      <c r="G174" s="53"/>
      <c r="H174" s="12"/>
      <c r="I174" s="12"/>
      <c r="J174" s="12"/>
    </row>
    <row r="175" spans="1:10">
      <c r="A175" s="37" t="s">
        <v>79</v>
      </c>
    </row>
    <row r="176" spans="1:10">
      <c r="A176" s="37" t="s">
        <v>80</v>
      </c>
    </row>
    <row r="177" spans="1:1">
      <c r="A177" s="37"/>
    </row>
  </sheetData>
  <mergeCells count="23">
    <mergeCell ref="B97:D97"/>
    <mergeCell ref="B8:D8"/>
    <mergeCell ref="A24:G24"/>
    <mergeCell ref="A4:G4"/>
    <mergeCell ref="A2:G2"/>
    <mergeCell ref="A6:G6"/>
    <mergeCell ref="E9:G9"/>
    <mergeCell ref="B148:D148"/>
    <mergeCell ref="A146:G146"/>
    <mergeCell ref="B131:D131"/>
    <mergeCell ref="B26:D26"/>
    <mergeCell ref="B44:D44"/>
    <mergeCell ref="B63:D63"/>
    <mergeCell ref="B80:D80"/>
    <mergeCell ref="A129:G129"/>
    <mergeCell ref="A78:G78"/>
    <mergeCell ref="A61:G61"/>
    <mergeCell ref="E27:G27"/>
    <mergeCell ref="E45:G45"/>
    <mergeCell ref="A42:G42"/>
    <mergeCell ref="A112:G112"/>
    <mergeCell ref="B114:D114"/>
    <mergeCell ref="A95:G95"/>
  </mergeCells>
  <phoneticPr fontId="0" type="noConversion"/>
  <printOptions horizontalCentered="1"/>
  <pageMargins left="0.59055118110236227" right="0.59055118110236227" top="0.39370078740157483" bottom="0.59055118110236227" header="0.51181102362204722" footer="0.51181102362204722"/>
  <pageSetup paperSize="9" scale="78" orientation="portrait" horizontalDpi="1200" verticalDpi="1200" r:id="rId1"/>
  <headerFooter alignWithMargins="0">
    <oddFooter>&amp;R&amp;A</oddFooter>
  </headerFooter>
  <rowBreaks count="2" manualBreakCount="2">
    <brk id="77" max="16383" man="1"/>
    <brk id="14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3FEEF7FC4925438935D2DAE7BDF520" ma:contentTypeVersion="6" ma:contentTypeDescription="Een nieuw document maken." ma:contentTypeScope="" ma:versionID="f67dbf5e4265d8587c66c83cb656b92e">
  <xsd:schema xmlns:xsd="http://www.w3.org/2001/XMLSchema" xmlns:xs="http://www.w3.org/2001/XMLSchema" xmlns:p="http://schemas.microsoft.com/office/2006/metadata/properties" xmlns:ns2="e6444207-a4b5-4754-9b52-6d90c3395419" targetNamespace="http://schemas.microsoft.com/office/2006/metadata/properties" ma:root="true" ma:fieldsID="8544b5d4fefc8b99a0b6f9bc383905fb" ns2:_="">
    <xsd:import namespace="e6444207-a4b5-4754-9b52-6d90c33954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444207-a4b5-4754-9b52-6d90c33954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7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B5300C-88C6-4458-B744-54C1A92C0046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e6444207-a4b5-4754-9b52-6d90c3395419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D7423E6-38A3-4E36-A305-FA7BD76BB0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444207-a4b5-4754-9b52-6d90c33954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E5FF907-F107-4D03-AB51-96842FDB0D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2</vt:i4>
      </vt:variant>
    </vt:vector>
  </HeadingPairs>
  <TitlesOfParts>
    <vt:vector size="6" baseType="lpstr">
      <vt:lpstr>INHOUD</vt:lpstr>
      <vt:lpstr>19PBEST01</vt:lpstr>
      <vt:lpstr>19PBEST02</vt:lpstr>
      <vt:lpstr>19PBEST03</vt:lpstr>
      <vt:lpstr>'19PBEST01'!Afdrukbereik</vt:lpstr>
      <vt:lpstr>'19PBEST02'!Afdrukbereik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Vlaamse Gemeenschap</dc:creator>
  <cp:lastModifiedBy>Vermeulen, Geert</cp:lastModifiedBy>
  <cp:lastPrinted>2019-10-21T08:17:22Z</cp:lastPrinted>
  <dcterms:created xsi:type="dcterms:W3CDTF">1999-11-09T10:39:11Z</dcterms:created>
  <dcterms:modified xsi:type="dcterms:W3CDTF">2020-10-29T17:22:41Z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0x0101003469F0671AEE1641A22D649C188EA117</vt:lpwstr>
  </property>
</Properties>
</file>