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ermeuge\Documents\_PUBLICATIES\_STJB\STJB_1920\website\"/>
    </mc:Choice>
  </mc:AlternateContent>
  <xr:revisionPtr revIDLastSave="0" documentId="13_ncr:1_{69AC2E9C-8E1F-481F-8FE0-807BE19A2304}" xr6:coauthVersionLast="45" xr6:coauthVersionMax="45" xr10:uidLastSave="{00000000-0000-0000-0000-000000000000}"/>
  <bookViews>
    <workbookView xWindow="-120" yWindow="-120" windowWidth="29040" windowHeight="15840" tabRatio="681" xr2:uid="{00000000-000D-0000-FFFF-FFFF00000000}"/>
  </bookViews>
  <sheets>
    <sheet name="INHOUD" sheetId="10" r:id="rId1"/>
    <sheet name="19PSEC01" sheetId="2" r:id="rId2"/>
    <sheet name="19PSEC02" sheetId="1" r:id="rId3"/>
    <sheet name="19PSEC03" sheetId="3" r:id="rId4"/>
    <sheet name="19PSEC04" sheetId="4" r:id="rId5"/>
    <sheet name="19PSEC05" sheetId="5" r:id="rId6"/>
    <sheet name="19PSEC06" sheetId="6" r:id="rId7"/>
    <sheet name="19PSEC07" sheetId="7" r:id="rId8"/>
    <sheet name="19PSEC08" sheetId="8" r:id="rId9"/>
    <sheet name="19PSEC09" sheetId="9" r:id="rId10"/>
  </sheets>
  <definedNames>
    <definedName name="_xlnm.Print_Area" localSheetId="1">'19PSEC01'!$A$1:$P$27</definedName>
    <definedName name="_xlnm.Print_Area" localSheetId="2">'19PSEC02'!$A$1:$J$35</definedName>
    <definedName name="_xlnm.Print_Area" localSheetId="4">'19PSEC04'!$A$1:$J$34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9" l="1"/>
  <c r="D83" i="6"/>
  <c r="I16" i="2" l="1"/>
  <c r="H16" i="2"/>
  <c r="F16" i="2"/>
  <c r="E16" i="2"/>
  <c r="C16" i="2"/>
  <c r="B16" i="2"/>
  <c r="M15" i="2"/>
  <c r="L15" i="2"/>
  <c r="K15" i="2"/>
  <c r="J15" i="2"/>
  <c r="G15" i="2"/>
  <c r="D15" i="2"/>
  <c r="L14" i="2"/>
  <c r="K14" i="2"/>
  <c r="J14" i="2"/>
  <c r="G14" i="2"/>
  <c r="D14" i="2"/>
  <c r="M14" i="2" s="1"/>
  <c r="M13" i="2"/>
  <c r="L13" i="2"/>
  <c r="L16" i="2" s="1"/>
  <c r="K13" i="2"/>
  <c r="J13" i="2"/>
  <c r="G13" i="2"/>
  <c r="D13" i="2"/>
  <c r="L12" i="2"/>
  <c r="K12" i="2"/>
  <c r="K16" i="2" s="1"/>
  <c r="J12" i="2"/>
  <c r="J16" i="2" s="1"/>
  <c r="G12" i="2"/>
  <c r="G16" i="2" s="1"/>
  <c r="D12" i="2"/>
  <c r="M12" i="2" s="1"/>
  <c r="M16" i="2" l="1"/>
  <c r="D16" i="2"/>
  <c r="B21" i="8"/>
  <c r="C21" i="8"/>
  <c r="D21" i="8"/>
  <c r="E21" i="8"/>
  <c r="F21" i="8"/>
  <c r="G21" i="8"/>
  <c r="H21" i="8"/>
  <c r="I21" i="8"/>
  <c r="J21" i="8"/>
  <c r="G47" i="8"/>
  <c r="H47" i="8"/>
  <c r="J47" i="8" s="1"/>
  <c r="I47" i="8"/>
  <c r="D47" i="8"/>
  <c r="G64" i="8"/>
  <c r="H64" i="8"/>
  <c r="I64" i="8"/>
  <c r="J64" i="8" s="1"/>
  <c r="D64" i="8"/>
  <c r="G98" i="8"/>
  <c r="H98" i="8"/>
  <c r="I98" i="8"/>
  <c r="J98" i="8"/>
  <c r="D98" i="8"/>
  <c r="G81" i="8"/>
  <c r="H81" i="8"/>
  <c r="J81" i="8" s="1"/>
  <c r="I81" i="8"/>
  <c r="D81" i="8"/>
  <c r="D99" i="9" l="1"/>
  <c r="G99" i="9"/>
  <c r="H99" i="9"/>
  <c r="I99" i="9"/>
  <c r="D82" i="9"/>
  <c r="G82" i="9"/>
  <c r="H82" i="9"/>
  <c r="I82" i="9"/>
  <c r="D65" i="9"/>
  <c r="G65" i="9"/>
  <c r="H65" i="9"/>
  <c r="I65" i="9"/>
  <c r="D48" i="9"/>
  <c r="G48" i="9"/>
  <c r="H48" i="9"/>
  <c r="I48" i="9"/>
  <c r="B21" i="9"/>
  <c r="C21" i="9"/>
  <c r="E21" i="9"/>
  <c r="F21" i="9"/>
  <c r="B21" i="6"/>
  <c r="C21" i="6"/>
  <c r="E21" i="6"/>
  <c r="F21" i="6"/>
  <c r="D48" i="6"/>
  <c r="G48" i="6"/>
  <c r="H48" i="6"/>
  <c r="I48" i="6"/>
  <c r="D65" i="6"/>
  <c r="G65" i="6"/>
  <c r="H65" i="6"/>
  <c r="I65" i="6"/>
  <c r="D82" i="6"/>
  <c r="G82" i="6"/>
  <c r="H82" i="6"/>
  <c r="I82" i="6"/>
  <c r="D99" i="6"/>
  <c r="G99" i="6"/>
  <c r="H99" i="6"/>
  <c r="I99" i="6"/>
  <c r="D99" i="5"/>
  <c r="G99" i="5"/>
  <c r="H99" i="5"/>
  <c r="I99" i="5"/>
  <c r="D82" i="5"/>
  <c r="G82" i="5"/>
  <c r="H82" i="5"/>
  <c r="I82" i="5"/>
  <c r="D65" i="5"/>
  <c r="G65" i="5"/>
  <c r="H65" i="5"/>
  <c r="I65" i="5"/>
  <c r="D48" i="5"/>
  <c r="G48" i="5"/>
  <c r="H48" i="5"/>
  <c r="I48" i="5"/>
  <c r="B21" i="5"/>
  <c r="C21" i="5"/>
  <c r="E21" i="5"/>
  <c r="F21" i="5"/>
  <c r="D22" i="1"/>
  <c r="D21" i="1"/>
  <c r="D20" i="1"/>
  <c r="D19" i="1"/>
  <c r="F16" i="1"/>
  <c r="E16" i="1"/>
  <c r="C16" i="1"/>
  <c r="B16" i="1"/>
  <c r="D15" i="1"/>
  <c r="D14" i="1"/>
  <c r="D13" i="1"/>
  <c r="D12" i="1"/>
  <c r="D16" i="1" s="1"/>
  <c r="D21" i="6" l="1"/>
  <c r="J82" i="6"/>
  <c r="J65" i="6"/>
  <c r="J99" i="6"/>
  <c r="J99" i="5"/>
  <c r="J48" i="5"/>
  <c r="I21" i="5"/>
  <c r="J99" i="9"/>
  <c r="I21" i="9"/>
  <c r="J65" i="9"/>
  <c r="J48" i="9"/>
  <c r="H21" i="9"/>
  <c r="I21" i="6"/>
  <c r="G21" i="6"/>
  <c r="J48" i="6"/>
  <c r="J21" i="6" s="1"/>
  <c r="H21" i="6"/>
  <c r="J82" i="5"/>
  <c r="J65" i="5"/>
  <c r="H21" i="5"/>
  <c r="G21" i="9"/>
  <c r="D21" i="9"/>
  <c r="J82" i="9"/>
  <c r="G21" i="5"/>
  <c r="D21" i="5"/>
  <c r="G100" i="9"/>
  <c r="G98" i="9"/>
  <c r="G97" i="9"/>
  <c r="G96" i="9"/>
  <c r="G95" i="9"/>
  <c r="G94" i="9"/>
  <c r="G16" i="9" s="1"/>
  <c r="G93" i="9"/>
  <c r="G92" i="9"/>
  <c r="G91" i="9"/>
  <c r="D100" i="9"/>
  <c r="D98" i="9"/>
  <c r="D97" i="9"/>
  <c r="D96" i="9"/>
  <c r="D95" i="9"/>
  <c r="D94" i="9"/>
  <c r="D93" i="9"/>
  <c r="D92" i="9"/>
  <c r="D91" i="9"/>
  <c r="G83" i="9"/>
  <c r="G81" i="9"/>
  <c r="G80" i="9"/>
  <c r="G79" i="9"/>
  <c r="G78" i="9"/>
  <c r="G77" i="9"/>
  <c r="G76" i="9"/>
  <c r="G75" i="9"/>
  <c r="G74" i="9"/>
  <c r="D83" i="9"/>
  <c r="D81" i="9"/>
  <c r="D80" i="9"/>
  <c r="D79" i="9"/>
  <c r="D78" i="9"/>
  <c r="D77" i="9"/>
  <c r="D76" i="9"/>
  <c r="D75" i="9"/>
  <c r="D74" i="9"/>
  <c r="G66" i="9"/>
  <c r="G64" i="9"/>
  <c r="G63" i="9"/>
  <c r="G62" i="9"/>
  <c r="G61" i="9"/>
  <c r="G60" i="9"/>
  <c r="G59" i="9"/>
  <c r="G58" i="9"/>
  <c r="G57" i="9"/>
  <c r="D66" i="9"/>
  <c r="D64" i="9"/>
  <c r="D63" i="9"/>
  <c r="D62" i="9"/>
  <c r="D61" i="9"/>
  <c r="D60" i="9"/>
  <c r="D59" i="9"/>
  <c r="D58" i="9"/>
  <c r="D57" i="9"/>
  <c r="D13" i="9" s="1"/>
  <c r="G49" i="9"/>
  <c r="G47" i="9"/>
  <c r="G46" i="9"/>
  <c r="G45" i="9"/>
  <c r="G44" i="9"/>
  <c r="G43" i="9"/>
  <c r="G42" i="9"/>
  <c r="G41" i="9"/>
  <c r="G40" i="9"/>
  <c r="D47" i="9"/>
  <c r="D46" i="9"/>
  <c r="D45" i="9"/>
  <c r="D44" i="9"/>
  <c r="D43" i="9"/>
  <c r="D42" i="9"/>
  <c r="D41" i="9"/>
  <c r="D40" i="9"/>
  <c r="G99" i="8"/>
  <c r="G97" i="8"/>
  <c r="G96" i="8"/>
  <c r="G95" i="8"/>
  <c r="G94" i="8"/>
  <c r="G93" i="8"/>
  <c r="G92" i="8"/>
  <c r="G91" i="8"/>
  <c r="G90" i="8"/>
  <c r="D99" i="8"/>
  <c r="D97" i="8"/>
  <c r="D96" i="8"/>
  <c r="D95" i="8"/>
  <c r="D94" i="8"/>
  <c r="D93" i="8"/>
  <c r="D92" i="8"/>
  <c r="D91" i="8"/>
  <c r="D90" i="8"/>
  <c r="G82" i="8"/>
  <c r="G80" i="8"/>
  <c r="G79" i="8"/>
  <c r="G78" i="8"/>
  <c r="G77" i="8"/>
  <c r="G76" i="8"/>
  <c r="G75" i="8"/>
  <c r="G74" i="8"/>
  <c r="G73" i="8"/>
  <c r="D82" i="8"/>
  <c r="D80" i="8"/>
  <c r="D79" i="8"/>
  <c r="D78" i="8"/>
  <c r="D77" i="8"/>
  <c r="D76" i="8"/>
  <c r="D75" i="8"/>
  <c r="D74" i="8"/>
  <c r="D73" i="8"/>
  <c r="D65" i="8"/>
  <c r="D63" i="8"/>
  <c r="D62" i="8"/>
  <c r="D61" i="8"/>
  <c r="D60" i="8"/>
  <c r="D59" i="8"/>
  <c r="D58" i="8"/>
  <c r="D57" i="8"/>
  <c r="D56" i="8"/>
  <c r="G65" i="8"/>
  <c r="G63" i="8"/>
  <c r="G62" i="8"/>
  <c r="G61" i="8"/>
  <c r="G60" i="8"/>
  <c r="G59" i="8"/>
  <c r="G58" i="8"/>
  <c r="G57" i="8"/>
  <c r="G56" i="8"/>
  <c r="G48" i="8"/>
  <c r="G46" i="8"/>
  <c r="G45" i="8"/>
  <c r="G44" i="8"/>
  <c r="G43" i="8"/>
  <c r="G42" i="8"/>
  <c r="G41" i="8"/>
  <c r="G40" i="8"/>
  <c r="G39" i="8"/>
  <c r="D48" i="8"/>
  <c r="D46" i="8"/>
  <c r="D20" i="8" s="1"/>
  <c r="D45" i="8"/>
  <c r="D44" i="8"/>
  <c r="D43" i="8"/>
  <c r="D42" i="8"/>
  <c r="D41" i="8"/>
  <c r="D40" i="8"/>
  <c r="D39" i="8"/>
  <c r="D13" i="8" s="1"/>
  <c r="D22" i="7"/>
  <c r="D21" i="7"/>
  <c r="D23" i="7" s="1"/>
  <c r="D20" i="7"/>
  <c r="D19" i="7"/>
  <c r="G22" i="7"/>
  <c r="G21" i="7"/>
  <c r="G20" i="7"/>
  <c r="G19" i="7"/>
  <c r="G23" i="7" s="1"/>
  <c r="G15" i="7"/>
  <c r="G14" i="7"/>
  <c r="G13" i="7"/>
  <c r="G12" i="7"/>
  <c r="D15" i="7"/>
  <c r="D14" i="7"/>
  <c r="D13" i="7"/>
  <c r="D12" i="7"/>
  <c r="G59" i="6"/>
  <c r="G100" i="6"/>
  <c r="G98" i="6"/>
  <c r="G97" i="6"/>
  <c r="G96" i="6"/>
  <c r="G95" i="6"/>
  <c r="G94" i="6"/>
  <c r="G93" i="6"/>
  <c r="G92" i="6"/>
  <c r="G91" i="6"/>
  <c r="D100" i="6"/>
  <c r="D98" i="6"/>
  <c r="D97" i="6"/>
  <c r="D96" i="6"/>
  <c r="D95" i="6"/>
  <c r="D94" i="6"/>
  <c r="D93" i="6"/>
  <c r="D92" i="6"/>
  <c r="D91" i="6"/>
  <c r="G83" i="6"/>
  <c r="G81" i="6"/>
  <c r="G80" i="6"/>
  <c r="G79" i="6"/>
  <c r="G78" i="6"/>
  <c r="G77" i="6"/>
  <c r="G76" i="6"/>
  <c r="G75" i="6"/>
  <c r="G74" i="6"/>
  <c r="D81" i="6"/>
  <c r="D80" i="6"/>
  <c r="D79" i="6"/>
  <c r="D78" i="6"/>
  <c r="D77" i="6"/>
  <c r="D76" i="6"/>
  <c r="D75" i="6"/>
  <c r="D74" i="6"/>
  <c r="G66" i="6"/>
  <c r="G64" i="6"/>
  <c r="G63" i="6"/>
  <c r="G62" i="6"/>
  <c r="G61" i="6"/>
  <c r="G60" i="6"/>
  <c r="G58" i="6"/>
  <c r="G57" i="6"/>
  <c r="D66" i="6"/>
  <c r="D64" i="6"/>
  <c r="D63" i="6"/>
  <c r="D62" i="6"/>
  <c r="D61" i="6"/>
  <c r="D60" i="6"/>
  <c r="D59" i="6"/>
  <c r="D58" i="6"/>
  <c r="D57" i="6"/>
  <c r="G49" i="6"/>
  <c r="G47" i="6"/>
  <c r="G46" i="6"/>
  <c r="G45" i="6"/>
  <c r="G44" i="6"/>
  <c r="G43" i="6"/>
  <c r="G42" i="6"/>
  <c r="G41" i="6"/>
  <c r="G40" i="6"/>
  <c r="D49" i="6"/>
  <c r="D47" i="6"/>
  <c r="D46" i="6"/>
  <c r="D45" i="6"/>
  <c r="D44" i="6"/>
  <c r="D43" i="6"/>
  <c r="D42" i="6"/>
  <c r="D41" i="6"/>
  <c r="D40" i="6"/>
  <c r="D96" i="5"/>
  <c r="I96" i="5"/>
  <c r="G96" i="5"/>
  <c r="G100" i="5"/>
  <c r="G98" i="5"/>
  <c r="G97" i="5"/>
  <c r="G95" i="5"/>
  <c r="G94" i="5"/>
  <c r="G93" i="5"/>
  <c r="G92" i="5"/>
  <c r="G91" i="5"/>
  <c r="D100" i="5"/>
  <c r="D98" i="5"/>
  <c r="D97" i="5"/>
  <c r="D95" i="5"/>
  <c r="D94" i="5"/>
  <c r="D93" i="5"/>
  <c r="D92" i="5"/>
  <c r="D91" i="5"/>
  <c r="D83" i="5"/>
  <c r="D81" i="5"/>
  <c r="D80" i="5"/>
  <c r="D79" i="5"/>
  <c r="D78" i="5"/>
  <c r="D77" i="5"/>
  <c r="D76" i="5"/>
  <c r="D75" i="5"/>
  <c r="D74" i="5"/>
  <c r="G83" i="5"/>
  <c r="G81" i="5"/>
  <c r="G80" i="5"/>
  <c r="G79" i="5"/>
  <c r="G78" i="5"/>
  <c r="G77" i="5"/>
  <c r="G76" i="5"/>
  <c r="G75" i="5"/>
  <c r="G74" i="5"/>
  <c r="G66" i="5"/>
  <c r="G64" i="5"/>
  <c r="G63" i="5"/>
  <c r="G62" i="5"/>
  <c r="G61" i="5"/>
  <c r="G60" i="5"/>
  <c r="G59" i="5"/>
  <c r="G58" i="5"/>
  <c r="G57" i="5"/>
  <c r="D66" i="5"/>
  <c r="D64" i="5"/>
  <c r="D63" i="5"/>
  <c r="D62" i="5"/>
  <c r="D61" i="5"/>
  <c r="D60" i="5"/>
  <c r="D59" i="5"/>
  <c r="D58" i="5"/>
  <c r="D57" i="5"/>
  <c r="G49" i="5"/>
  <c r="G47" i="5"/>
  <c r="G46" i="5"/>
  <c r="G45" i="5"/>
  <c r="G44" i="5"/>
  <c r="G43" i="5"/>
  <c r="G42" i="5"/>
  <c r="G41" i="5"/>
  <c r="G40" i="5"/>
  <c r="D41" i="5"/>
  <c r="D42" i="5"/>
  <c r="D43" i="5"/>
  <c r="D44" i="5"/>
  <c r="D45" i="5"/>
  <c r="D46" i="5"/>
  <c r="D47" i="5"/>
  <c r="D49" i="5"/>
  <c r="D40" i="5"/>
  <c r="G22" i="4"/>
  <c r="G21" i="4"/>
  <c r="G20" i="4"/>
  <c r="G19" i="4"/>
  <c r="D22" i="4"/>
  <c r="D21" i="4"/>
  <c r="D20" i="4"/>
  <c r="D19" i="4"/>
  <c r="G15" i="4"/>
  <c r="G14" i="4"/>
  <c r="G13" i="4"/>
  <c r="G12" i="4"/>
  <c r="D15" i="4"/>
  <c r="D14" i="4"/>
  <c r="D13" i="4"/>
  <c r="D12" i="4"/>
  <c r="I21" i="3"/>
  <c r="G21" i="3"/>
  <c r="D20" i="3"/>
  <c r="D22" i="3"/>
  <c r="D21" i="3"/>
  <c r="D19" i="3"/>
  <c r="G22" i="3"/>
  <c r="G20" i="3"/>
  <c r="G19" i="3"/>
  <c r="G15" i="3"/>
  <c r="G14" i="3"/>
  <c r="G13" i="3"/>
  <c r="G12" i="3"/>
  <c r="D15" i="3"/>
  <c r="D14" i="3"/>
  <c r="D13" i="3"/>
  <c r="D12" i="3"/>
  <c r="I21" i="1"/>
  <c r="G21" i="1"/>
  <c r="D23" i="1"/>
  <c r="G22" i="1"/>
  <c r="G20" i="1"/>
  <c r="G19" i="1"/>
  <c r="G15" i="1"/>
  <c r="G14" i="1"/>
  <c r="G13" i="1"/>
  <c r="G12" i="1"/>
  <c r="F22" i="5"/>
  <c r="I66" i="5"/>
  <c r="H19" i="3"/>
  <c r="H20" i="3"/>
  <c r="F20" i="5"/>
  <c r="F19" i="5"/>
  <c r="F18" i="5"/>
  <c r="F17" i="5"/>
  <c r="F16" i="5"/>
  <c r="F15" i="5"/>
  <c r="F14" i="5"/>
  <c r="F13" i="5"/>
  <c r="E22" i="5"/>
  <c r="E20" i="5"/>
  <c r="E19" i="5"/>
  <c r="E18" i="5"/>
  <c r="E17" i="5"/>
  <c r="E16" i="5"/>
  <c r="E15" i="5"/>
  <c r="E14" i="5"/>
  <c r="E13" i="5"/>
  <c r="C20" i="5"/>
  <c r="C18" i="5"/>
  <c r="C17" i="5"/>
  <c r="C14" i="5"/>
  <c r="C13" i="5"/>
  <c r="B22" i="5"/>
  <c r="B19" i="5"/>
  <c r="B18" i="5"/>
  <c r="B16" i="5"/>
  <c r="B13" i="5"/>
  <c r="C15" i="5"/>
  <c r="C19" i="5"/>
  <c r="C16" i="5"/>
  <c r="H47" i="5"/>
  <c r="B20" i="5"/>
  <c r="B14" i="5"/>
  <c r="B17" i="5"/>
  <c r="B15" i="5"/>
  <c r="H57" i="9"/>
  <c r="C49" i="8"/>
  <c r="B49" i="8"/>
  <c r="F23" i="1"/>
  <c r="E101" i="9"/>
  <c r="I83" i="9"/>
  <c r="F84" i="9"/>
  <c r="I78" i="9"/>
  <c r="H78" i="9"/>
  <c r="H75" i="9"/>
  <c r="E14" i="8"/>
  <c r="I63" i="8"/>
  <c r="I61" i="8"/>
  <c r="C17" i="8"/>
  <c r="B19" i="8"/>
  <c r="H99" i="8"/>
  <c r="H96" i="8"/>
  <c r="C100" i="8"/>
  <c r="B100" i="8"/>
  <c r="H82" i="8"/>
  <c r="H65" i="8"/>
  <c r="E28" i="7"/>
  <c r="B101" i="6"/>
  <c r="I74" i="6"/>
  <c r="I57" i="6"/>
  <c r="H64" i="5"/>
  <c r="I95" i="5"/>
  <c r="I94" i="5"/>
  <c r="I76" i="5"/>
  <c r="I63" i="5"/>
  <c r="H58" i="5"/>
  <c r="I43" i="5"/>
  <c r="H43" i="5"/>
  <c r="H41" i="5"/>
  <c r="H92" i="5"/>
  <c r="H100" i="5"/>
  <c r="C23" i="1"/>
  <c r="C26" i="1"/>
  <c r="B26" i="1"/>
  <c r="E26" i="1"/>
  <c r="F26" i="1"/>
  <c r="B27" i="1"/>
  <c r="H27" i="1" s="1"/>
  <c r="E27" i="1"/>
  <c r="C27" i="1"/>
  <c r="F27" i="1"/>
  <c r="G27" i="1" s="1"/>
  <c r="B28" i="1"/>
  <c r="E28" i="1"/>
  <c r="C28" i="1"/>
  <c r="F28" i="1"/>
  <c r="E29" i="1"/>
  <c r="C29" i="1"/>
  <c r="H19" i="1"/>
  <c r="I19" i="1"/>
  <c r="H20" i="1"/>
  <c r="I20" i="1"/>
  <c r="H21" i="1"/>
  <c r="E23" i="1"/>
  <c r="H12" i="1"/>
  <c r="I12" i="1"/>
  <c r="J12" i="1" s="1"/>
  <c r="H13" i="1"/>
  <c r="I13" i="1"/>
  <c r="H14" i="1"/>
  <c r="I14" i="1"/>
  <c r="H15" i="1"/>
  <c r="I15" i="1"/>
  <c r="B26" i="3"/>
  <c r="E26" i="3"/>
  <c r="C26" i="3"/>
  <c r="D26" i="3" s="1"/>
  <c r="F26" i="3"/>
  <c r="B27" i="3"/>
  <c r="E27" i="3"/>
  <c r="G27" i="3" s="1"/>
  <c r="C27" i="3"/>
  <c r="F27" i="3"/>
  <c r="B28" i="3"/>
  <c r="E28" i="3"/>
  <c r="C28" i="3"/>
  <c r="F28" i="3"/>
  <c r="E29" i="3"/>
  <c r="C29" i="3"/>
  <c r="I19" i="3"/>
  <c r="J19" i="3" s="1"/>
  <c r="I20" i="3"/>
  <c r="H21" i="3"/>
  <c r="E23" i="3"/>
  <c r="C23" i="3"/>
  <c r="H12" i="3"/>
  <c r="I12" i="3"/>
  <c r="H13" i="3"/>
  <c r="I13" i="3"/>
  <c r="H14" i="3"/>
  <c r="I14" i="3"/>
  <c r="J14" i="3" s="1"/>
  <c r="H15" i="3"/>
  <c r="I15" i="3"/>
  <c r="F16" i="3"/>
  <c r="E16" i="3"/>
  <c r="C16" i="3"/>
  <c r="B16" i="3"/>
  <c r="H21" i="4"/>
  <c r="B26" i="4"/>
  <c r="E26" i="4"/>
  <c r="C26" i="4"/>
  <c r="F26" i="4"/>
  <c r="B27" i="4"/>
  <c r="E27" i="4"/>
  <c r="C27" i="4"/>
  <c r="F27" i="4"/>
  <c r="B28" i="4"/>
  <c r="E28" i="4"/>
  <c r="C28" i="4"/>
  <c r="F28" i="4"/>
  <c r="B29" i="4"/>
  <c r="E29" i="4"/>
  <c r="C29" i="4"/>
  <c r="F29" i="4"/>
  <c r="H19" i="4"/>
  <c r="I19" i="4"/>
  <c r="H20" i="4"/>
  <c r="I20" i="4"/>
  <c r="I21" i="4"/>
  <c r="H22" i="4"/>
  <c r="I22" i="4"/>
  <c r="F23" i="4"/>
  <c r="E23" i="4"/>
  <c r="C23" i="4"/>
  <c r="B23" i="4"/>
  <c r="H12" i="4"/>
  <c r="I12" i="4"/>
  <c r="H13" i="4"/>
  <c r="I13" i="4"/>
  <c r="H14" i="4"/>
  <c r="I14" i="4"/>
  <c r="H15" i="4"/>
  <c r="I15" i="4"/>
  <c r="F16" i="4"/>
  <c r="E16" i="4"/>
  <c r="C16" i="4"/>
  <c r="B16" i="4"/>
  <c r="I100" i="5"/>
  <c r="I91" i="5"/>
  <c r="I92" i="5"/>
  <c r="H93" i="5"/>
  <c r="I93" i="5"/>
  <c r="H94" i="5"/>
  <c r="H96" i="5"/>
  <c r="H98" i="5"/>
  <c r="I98" i="5"/>
  <c r="H74" i="5"/>
  <c r="I74" i="5"/>
  <c r="H75" i="5"/>
  <c r="I75" i="5"/>
  <c r="H77" i="5"/>
  <c r="I79" i="5"/>
  <c r="H81" i="5"/>
  <c r="I81" i="5"/>
  <c r="I83" i="5"/>
  <c r="I57" i="5"/>
  <c r="H59" i="5"/>
  <c r="H60" i="5"/>
  <c r="I60" i="5"/>
  <c r="H63" i="5"/>
  <c r="I64" i="5"/>
  <c r="H40" i="5"/>
  <c r="I40" i="5"/>
  <c r="H42" i="5"/>
  <c r="H45" i="5"/>
  <c r="H46" i="5"/>
  <c r="I46" i="5"/>
  <c r="H91" i="6"/>
  <c r="I91" i="6"/>
  <c r="H92" i="6"/>
  <c r="I92" i="6"/>
  <c r="H93" i="6"/>
  <c r="I93" i="6"/>
  <c r="H94" i="6"/>
  <c r="I94" i="6"/>
  <c r="H95" i="6"/>
  <c r="I95" i="6"/>
  <c r="H96" i="6"/>
  <c r="I96" i="6"/>
  <c r="H97" i="6"/>
  <c r="I97" i="6"/>
  <c r="H98" i="6"/>
  <c r="I98" i="6"/>
  <c r="H100" i="6"/>
  <c r="I100" i="6"/>
  <c r="F101" i="6"/>
  <c r="E101" i="6"/>
  <c r="C101" i="6"/>
  <c r="H75" i="6"/>
  <c r="I75" i="6"/>
  <c r="H76" i="6"/>
  <c r="I76" i="6"/>
  <c r="H77" i="6"/>
  <c r="I77" i="6"/>
  <c r="H78" i="6"/>
  <c r="I78" i="6"/>
  <c r="H79" i="6"/>
  <c r="I79" i="6"/>
  <c r="H80" i="6"/>
  <c r="H81" i="6"/>
  <c r="I81" i="6"/>
  <c r="H83" i="6"/>
  <c r="I83" i="6"/>
  <c r="C84" i="6"/>
  <c r="B84" i="6"/>
  <c r="H58" i="6"/>
  <c r="I58" i="6"/>
  <c r="H59" i="6"/>
  <c r="I59" i="6"/>
  <c r="H60" i="6"/>
  <c r="I60" i="6"/>
  <c r="H61" i="6"/>
  <c r="I61" i="6"/>
  <c r="H62" i="6"/>
  <c r="I62" i="6"/>
  <c r="H63" i="6"/>
  <c r="I63" i="6"/>
  <c r="H64" i="6"/>
  <c r="I64" i="6"/>
  <c r="F67" i="6"/>
  <c r="C67" i="6"/>
  <c r="B67" i="6"/>
  <c r="H40" i="6"/>
  <c r="I40" i="6"/>
  <c r="H41" i="6"/>
  <c r="I41" i="6"/>
  <c r="H42" i="6"/>
  <c r="I42" i="6"/>
  <c r="H43" i="6"/>
  <c r="I43" i="6"/>
  <c r="H44" i="6"/>
  <c r="I44" i="6"/>
  <c r="H45" i="6"/>
  <c r="I45" i="6"/>
  <c r="H46" i="6"/>
  <c r="I46" i="6"/>
  <c r="H47" i="6"/>
  <c r="I47" i="6"/>
  <c r="H49" i="6"/>
  <c r="E50" i="6"/>
  <c r="C50" i="6"/>
  <c r="B50" i="6"/>
  <c r="C22" i="6"/>
  <c r="B22" i="6"/>
  <c r="F20" i="6"/>
  <c r="E20" i="6"/>
  <c r="C20" i="6"/>
  <c r="B20" i="6"/>
  <c r="E19" i="6"/>
  <c r="C19" i="6"/>
  <c r="B19" i="6"/>
  <c r="F18" i="6"/>
  <c r="E18" i="6"/>
  <c r="C18" i="6"/>
  <c r="B18" i="6"/>
  <c r="F17" i="6"/>
  <c r="E17" i="6"/>
  <c r="C17" i="6"/>
  <c r="B17" i="6"/>
  <c r="F16" i="6"/>
  <c r="E16" i="6"/>
  <c r="C16" i="6"/>
  <c r="B16" i="6"/>
  <c r="F15" i="6"/>
  <c r="E15" i="6"/>
  <c r="C15" i="6"/>
  <c r="B15" i="6"/>
  <c r="F14" i="6"/>
  <c r="E14" i="6"/>
  <c r="C14" i="6"/>
  <c r="B14" i="6"/>
  <c r="F13" i="6"/>
  <c r="E13" i="6"/>
  <c r="C13" i="6"/>
  <c r="B26" i="7"/>
  <c r="E26" i="7"/>
  <c r="C26" i="7"/>
  <c r="F26" i="7"/>
  <c r="B27" i="7"/>
  <c r="H27" i="7" s="1"/>
  <c r="E27" i="7"/>
  <c r="C27" i="7"/>
  <c r="I27" i="7" s="1"/>
  <c r="F27" i="7"/>
  <c r="B28" i="7"/>
  <c r="C28" i="7"/>
  <c r="F28" i="7"/>
  <c r="B29" i="7"/>
  <c r="E29" i="7"/>
  <c r="F29" i="7"/>
  <c r="H19" i="7"/>
  <c r="I19" i="7"/>
  <c r="I23" i="7" s="1"/>
  <c r="H20" i="7"/>
  <c r="J20" i="7" s="1"/>
  <c r="I20" i="7"/>
  <c r="I21" i="7"/>
  <c r="H22" i="7"/>
  <c r="F23" i="7"/>
  <c r="B23" i="7"/>
  <c r="H12" i="7"/>
  <c r="I12" i="7"/>
  <c r="H13" i="7"/>
  <c r="I13" i="7"/>
  <c r="H14" i="7"/>
  <c r="I14" i="7"/>
  <c r="J14" i="7" s="1"/>
  <c r="H15" i="7"/>
  <c r="I15" i="7"/>
  <c r="F16" i="7"/>
  <c r="E16" i="7"/>
  <c r="C16" i="7"/>
  <c r="B16" i="7"/>
  <c r="H91" i="8"/>
  <c r="J91" i="8" s="1"/>
  <c r="I91" i="8"/>
  <c r="H92" i="8"/>
  <c r="J92" i="8" s="1"/>
  <c r="I92" i="8"/>
  <c r="H93" i="8"/>
  <c r="I93" i="8"/>
  <c r="H94" i="8"/>
  <c r="I94" i="8"/>
  <c r="H95" i="8"/>
  <c r="I95" i="8"/>
  <c r="I96" i="8"/>
  <c r="J96" i="8" s="1"/>
  <c r="I97" i="8"/>
  <c r="I99" i="8"/>
  <c r="F100" i="8"/>
  <c r="H73" i="8"/>
  <c r="J73" i="8" s="1"/>
  <c r="H74" i="8"/>
  <c r="H75" i="8"/>
  <c r="I75" i="8"/>
  <c r="J75" i="8" s="1"/>
  <c r="H76" i="8"/>
  <c r="I76" i="8"/>
  <c r="I77" i="8"/>
  <c r="H78" i="8"/>
  <c r="I78" i="8"/>
  <c r="H79" i="8"/>
  <c r="J79" i="8" s="1"/>
  <c r="I79" i="8"/>
  <c r="H80" i="8"/>
  <c r="I82" i="8"/>
  <c r="H56" i="8"/>
  <c r="I57" i="8"/>
  <c r="H58" i="8"/>
  <c r="I58" i="8"/>
  <c r="H59" i="8"/>
  <c r="H61" i="8"/>
  <c r="J61" i="8" s="1"/>
  <c r="I62" i="8"/>
  <c r="H63" i="8"/>
  <c r="H40" i="8"/>
  <c r="I40" i="8"/>
  <c r="H41" i="8"/>
  <c r="I41" i="8"/>
  <c r="H42" i="8"/>
  <c r="I42" i="8"/>
  <c r="H43" i="8"/>
  <c r="I43" i="8"/>
  <c r="H44" i="8"/>
  <c r="I44" i="8"/>
  <c r="H45" i="8"/>
  <c r="I45" i="8"/>
  <c r="H46" i="8"/>
  <c r="J46" i="8" s="1"/>
  <c r="I46" i="8"/>
  <c r="I48" i="8"/>
  <c r="F49" i="8"/>
  <c r="E49" i="8"/>
  <c r="B20" i="8"/>
  <c r="F19" i="8"/>
  <c r="C19" i="8"/>
  <c r="F18" i="8"/>
  <c r="E18" i="8"/>
  <c r="B18" i="8"/>
  <c r="F17" i="8"/>
  <c r="E16" i="8"/>
  <c r="B16" i="8"/>
  <c r="F15" i="8"/>
  <c r="E15" i="8"/>
  <c r="C15" i="8"/>
  <c r="B15" i="8"/>
  <c r="F14" i="8"/>
  <c r="B14" i="8"/>
  <c r="F13" i="8"/>
  <c r="E13" i="8"/>
  <c r="H91" i="9"/>
  <c r="I91" i="9"/>
  <c r="I92" i="9"/>
  <c r="H93" i="9"/>
  <c r="I93" i="9"/>
  <c r="H94" i="9"/>
  <c r="I94" i="9"/>
  <c r="H95" i="9"/>
  <c r="I95" i="9"/>
  <c r="J95" i="9" s="1"/>
  <c r="H96" i="9"/>
  <c r="I96" i="9"/>
  <c r="H97" i="9"/>
  <c r="I97" i="9"/>
  <c r="H98" i="9"/>
  <c r="I98" i="9"/>
  <c r="I100" i="9"/>
  <c r="F101" i="9"/>
  <c r="C101" i="9"/>
  <c r="H74" i="9"/>
  <c r="I74" i="9"/>
  <c r="J74" i="9" s="1"/>
  <c r="I75" i="9"/>
  <c r="H76" i="9"/>
  <c r="I76" i="9"/>
  <c r="H77" i="9"/>
  <c r="I77" i="9"/>
  <c r="J77" i="9" s="1"/>
  <c r="I79" i="9"/>
  <c r="H80" i="9"/>
  <c r="I80" i="9"/>
  <c r="H81" i="9"/>
  <c r="I81" i="9"/>
  <c r="J81" i="9" s="1"/>
  <c r="E84" i="9"/>
  <c r="C84" i="9"/>
  <c r="I57" i="9"/>
  <c r="H58" i="9"/>
  <c r="I58" i="9"/>
  <c r="H59" i="9"/>
  <c r="I59" i="9"/>
  <c r="H60" i="9"/>
  <c r="I60" i="9"/>
  <c r="H61" i="9"/>
  <c r="I61" i="9"/>
  <c r="H62" i="9"/>
  <c r="I62" i="9"/>
  <c r="H63" i="9"/>
  <c r="J63" i="9" s="1"/>
  <c r="I63" i="9"/>
  <c r="H64" i="9"/>
  <c r="I64" i="9"/>
  <c r="H66" i="9"/>
  <c r="I66" i="9"/>
  <c r="F67" i="9"/>
  <c r="C67" i="9"/>
  <c r="H40" i="9"/>
  <c r="J40" i="9" s="1"/>
  <c r="I40" i="9"/>
  <c r="I41" i="9"/>
  <c r="H42" i="9"/>
  <c r="I42" i="9"/>
  <c r="I15" i="9" s="1"/>
  <c r="H43" i="9"/>
  <c r="I43" i="9"/>
  <c r="H44" i="9"/>
  <c r="I44" i="9"/>
  <c r="H45" i="9"/>
  <c r="I45" i="9"/>
  <c r="H46" i="9"/>
  <c r="I46" i="9"/>
  <c r="H47" i="9"/>
  <c r="I47" i="9"/>
  <c r="H49" i="9"/>
  <c r="I49" i="9"/>
  <c r="F50" i="9"/>
  <c r="E50" i="9"/>
  <c r="C50" i="9"/>
  <c r="F22" i="9"/>
  <c r="C22" i="9"/>
  <c r="B22" i="9"/>
  <c r="F20" i="9"/>
  <c r="E20" i="9"/>
  <c r="C20" i="9"/>
  <c r="B20" i="9"/>
  <c r="F19" i="9"/>
  <c r="E19" i="9"/>
  <c r="C19" i="9"/>
  <c r="B19" i="9"/>
  <c r="F18" i="9"/>
  <c r="E18" i="9"/>
  <c r="C18" i="9"/>
  <c r="F17" i="9"/>
  <c r="E17" i="9"/>
  <c r="C17" i="9"/>
  <c r="B17" i="9"/>
  <c r="F16" i="9"/>
  <c r="E16" i="9"/>
  <c r="C16" i="9"/>
  <c r="B16" i="9"/>
  <c r="F15" i="9"/>
  <c r="E15" i="9"/>
  <c r="C15" i="9"/>
  <c r="B15" i="9"/>
  <c r="F14" i="9"/>
  <c r="E14" i="9"/>
  <c r="C14" i="9"/>
  <c r="F13" i="9"/>
  <c r="E13" i="9"/>
  <c r="C13" i="9"/>
  <c r="B13" i="9"/>
  <c r="I22" i="1"/>
  <c r="F101" i="5"/>
  <c r="H97" i="5"/>
  <c r="I80" i="5"/>
  <c r="H79" i="5"/>
  <c r="I61" i="5"/>
  <c r="I49" i="5"/>
  <c r="I41" i="5"/>
  <c r="C50" i="5"/>
  <c r="B50" i="5"/>
  <c r="E101" i="5"/>
  <c r="E66" i="8"/>
  <c r="H57" i="8"/>
  <c r="J57" i="8" s="1"/>
  <c r="C20" i="8"/>
  <c r="C18" i="8"/>
  <c r="I60" i="8"/>
  <c r="I59" i="8"/>
  <c r="C16" i="8"/>
  <c r="H62" i="8"/>
  <c r="B17" i="8"/>
  <c r="E100" i="8"/>
  <c r="H97" i="8"/>
  <c r="J97" i="8" s="1"/>
  <c r="E19" i="8"/>
  <c r="I90" i="8"/>
  <c r="H90" i="8"/>
  <c r="J90" i="8" s="1"/>
  <c r="E22" i="8"/>
  <c r="E20" i="8"/>
  <c r="E83" i="8"/>
  <c r="H77" i="8"/>
  <c r="C14" i="8"/>
  <c r="I73" i="8"/>
  <c r="F66" i="8"/>
  <c r="F22" i="8"/>
  <c r="C66" i="8"/>
  <c r="I65" i="8"/>
  <c r="J65" i="8" s="1"/>
  <c r="C22" i="8"/>
  <c r="H48" i="8"/>
  <c r="E23" i="7"/>
  <c r="H21" i="7"/>
  <c r="I22" i="7"/>
  <c r="J22" i="7" s="1"/>
  <c r="B67" i="9"/>
  <c r="C13" i="8"/>
  <c r="I39" i="8"/>
  <c r="H39" i="8"/>
  <c r="C84" i="5"/>
  <c r="B84" i="5"/>
  <c r="G13" i="9"/>
  <c r="J76" i="8"/>
  <c r="J78" i="9"/>
  <c r="B66" i="8"/>
  <c r="I45" i="5"/>
  <c r="H62" i="5"/>
  <c r="I59" i="5"/>
  <c r="C67" i="5"/>
  <c r="E67" i="5"/>
  <c r="F50" i="5"/>
  <c r="B67" i="5"/>
  <c r="I97" i="5"/>
  <c r="I74" i="8"/>
  <c r="C83" i="8"/>
  <c r="F20" i="8"/>
  <c r="F83" i="8"/>
  <c r="I80" i="8"/>
  <c r="B22" i="8"/>
  <c r="E50" i="5"/>
  <c r="B101" i="5"/>
  <c r="H91" i="5"/>
  <c r="H44" i="5"/>
  <c r="H49" i="5"/>
  <c r="H95" i="5"/>
  <c r="C29" i="7"/>
  <c r="D29" i="7" s="1"/>
  <c r="C23" i="7"/>
  <c r="I56" i="8"/>
  <c r="F23" i="3"/>
  <c r="I22" i="3"/>
  <c r="F29" i="3"/>
  <c r="F29" i="1"/>
  <c r="H78" i="5"/>
  <c r="H76" i="5"/>
  <c r="H80" i="5"/>
  <c r="I78" i="5"/>
  <c r="I62" i="5"/>
  <c r="F50" i="6"/>
  <c r="F22" i="6"/>
  <c r="E67" i="6"/>
  <c r="E22" i="6"/>
  <c r="H66" i="6"/>
  <c r="H74" i="6"/>
  <c r="E84" i="6"/>
  <c r="F16" i="8"/>
  <c r="B50" i="9"/>
  <c r="B14" i="9"/>
  <c r="H41" i="9"/>
  <c r="E67" i="9"/>
  <c r="E22" i="9"/>
  <c r="H79" i="9"/>
  <c r="B18" i="9"/>
  <c r="B84" i="9"/>
  <c r="H83" i="9"/>
  <c r="J83" i="9" s="1"/>
  <c r="H92" i="9"/>
  <c r="B101" i="9"/>
  <c r="H100" i="9"/>
  <c r="I44" i="5"/>
  <c r="I47" i="5"/>
  <c r="I42" i="5"/>
  <c r="H57" i="5"/>
  <c r="C101" i="5"/>
  <c r="I49" i="6"/>
  <c r="H57" i="6"/>
  <c r="B13" i="6"/>
  <c r="I66" i="6"/>
  <c r="I80" i="6"/>
  <c r="F84" i="6"/>
  <c r="F19" i="6"/>
  <c r="E17" i="8"/>
  <c r="H22" i="3"/>
  <c r="B29" i="3"/>
  <c r="B23" i="3"/>
  <c r="H22" i="1"/>
  <c r="B29" i="1"/>
  <c r="B23" i="1"/>
  <c r="H61" i="5"/>
  <c r="I58" i="5"/>
  <c r="H83" i="5"/>
  <c r="E84" i="5"/>
  <c r="I77" i="5"/>
  <c r="F84" i="5"/>
  <c r="B83" i="8"/>
  <c r="B13" i="8"/>
  <c r="H60" i="8"/>
  <c r="J60" i="8" s="1"/>
  <c r="C22" i="5"/>
  <c r="H66" i="5"/>
  <c r="F67" i="5"/>
  <c r="I27" i="3"/>
  <c r="J21" i="7"/>
  <c r="G26" i="7"/>
  <c r="D27" i="7"/>
  <c r="G27" i="7"/>
  <c r="J100" i="9" l="1"/>
  <c r="D22" i="8"/>
  <c r="G29" i="1"/>
  <c r="D29" i="1"/>
  <c r="J21" i="1"/>
  <c r="I27" i="1"/>
  <c r="J27" i="1" s="1"/>
  <c r="D26" i="1"/>
  <c r="D27" i="1"/>
  <c r="J100" i="6"/>
  <c r="J61" i="6"/>
  <c r="J57" i="6"/>
  <c r="B23" i="6"/>
  <c r="C23" i="6"/>
  <c r="G13" i="6"/>
  <c r="J75" i="6"/>
  <c r="J42" i="6"/>
  <c r="J47" i="6"/>
  <c r="J83" i="6"/>
  <c r="J93" i="6"/>
  <c r="J98" i="6"/>
  <c r="J97" i="6"/>
  <c r="J91" i="5"/>
  <c r="J77" i="5"/>
  <c r="J57" i="5"/>
  <c r="J47" i="5"/>
  <c r="J80" i="5"/>
  <c r="J21" i="5"/>
  <c r="J83" i="5"/>
  <c r="J45" i="5"/>
  <c r="J100" i="5"/>
  <c r="I22" i="5"/>
  <c r="H13" i="5"/>
  <c r="J98" i="5"/>
  <c r="D18" i="5"/>
  <c r="J42" i="5"/>
  <c r="G29" i="7"/>
  <c r="C30" i="7"/>
  <c r="J13" i="7"/>
  <c r="G26" i="4"/>
  <c r="D16" i="4"/>
  <c r="I19" i="8"/>
  <c r="G100" i="8"/>
  <c r="J95" i="8"/>
  <c r="F23" i="8"/>
  <c r="G17" i="8"/>
  <c r="E23" i="8"/>
  <c r="J78" i="8"/>
  <c r="B23" i="8"/>
  <c r="C23" i="8"/>
  <c r="J59" i="8"/>
  <c r="G14" i="8"/>
  <c r="J56" i="8"/>
  <c r="I17" i="8"/>
  <c r="H13" i="8"/>
  <c r="D19" i="8"/>
  <c r="J45" i="8"/>
  <c r="H22" i="8"/>
  <c r="J94" i="9"/>
  <c r="J97" i="9"/>
  <c r="J21" i="9"/>
  <c r="D15" i="9"/>
  <c r="J92" i="9"/>
  <c r="G84" i="9"/>
  <c r="J76" i="9"/>
  <c r="F23" i="9"/>
  <c r="I13" i="9"/>
  <c r="D16" i="9"/>
  <c r="D17" i="9"/>
  <c r="E23" i="9"/>
  <c r="J66" i="9"/>
  <c r="G15" i="9"/>
  <c r="J59" i="9"/>
  <c r="J57" i="9"/>
  <c r="D19" i="9"/>
  <c r="B23" i="9"/>
  <c r="C23" i="9"/>
  <c r="J42" i="9"/>
  <c r="D14" i="9"/>
  <c r="J94" i="6"/>
  <c r="H16" i="6"/>
  <c r="J74" i="6"/>
  <c r="J77" i="6"/>
  <c r="H84" i="6"/>
  <c r="G22" i="6"/>
  <c r="G16" i="6"/>
  <c r="G17" i="6"/>
  <c r="H14" i="6"/>
  <c r="J44" i="6"/>
  <c r="I13" i="6"/>
  <c r="D20" i="6"/>
  <c r="J94" i="5"/>
  <c r="J93" i="5"/>
  <c r="H18" i="5"/>
  <c r="J97" i="5"/>
  <c r="J96" i="5"/>
  <c r="J95" i="5"/>
  <c r="J75" i="5"/>
  <c r="H20" i="5"/>
  <c r="I16" i="5"/>
  <c r="D13" i="5"/>
  <c r="H19" i="5"/>
  <c r="G13" i="5"/>
  <c r="B23" i="5"/>
  <c r="C23" i="5"/>
  <c r="F23" i="5"/>
  <c r="J40" i="5"/>
  <c r="H22" i="5"/>
  <c r="I13" i="5"/>
  <c r="J43" i="9"/>
  <c r="J93" i="9"/>
  <c r="J75" i="9"/>
  <c r="G14" i="9"/>
  <c r="J80" i="9"/>
  <c r="J44" i="9"/>
  <c r="J96" i="9"/>
  <c r="I101" i="9"/>
  <c r="D101" i="9"/>
  <c r="G101" i="9"/>
  <c r="I67" i="9"/>
  <c r="H15" i="9"/>
  <c r="H14" i="9"/>
  <c r="I22" i="9"/>
  <c r="D84" i="9"/>
  <c r="I20" i="9"/>
  <c r="J62" i="9"/>
  <c r="J58" i="9"/>
  <c r="D20" i="9"/>
  <c r="G18" i="9"/>
  <c r="J60" i="9"/>
  <c r="H84" i="9"/>
  <c r="D18" i="9"/>
  <c r="G17" i="9"/>
  <c r="G20" i="9"/>
  <c r="J64" i="9"/>
  <c r="H18" i="9"/>
  <c r="I17" i="9"/>
  <c r="G22" i="9"/>
  <c r="D67" i="9"/>
  <c r="J47" i="9"/>
  <c r="J46" i="9"/>
  <c r="D50" i="9"/>
  <c r="J45" i="9"/>
  <c r="G19" i="9"/>
  <c r="D22" i="9"/>
  <c r="G83" i="8"/>
  <c r="J48" i="8"/>
  <c r="I15" i="8"/>
  <c r="J94" i="8"/>
  <c r="G18" i="8"/>
  <c r="D100" i="8"/>
  <c r="H100" i="8"/>
  <c r="J99" i="8"/>
  <c r="J62" i="8"/>
  <c r="J19" i="8" s="1"/>
  <c r="H18" i="8"/>
  <c r="G15" i="8"/>
  <c r="I100" i="8"/>
  <c r="D17" i="8"/>
  <c r="H19" i="8"/>
  <c r="J77" i="8"/>
  <c r="D66" i="8"/>
  <c r="H14" i="8"/>
  <c r="J74" i="8"/>
  <c r="I83" i="8"/>
  <c r="J80" i="8"/>
  <c r="J82" i="8"/>
  <c r="D83" i="8"/>
  <c r="J58" i="8"/>
  <c r="H16" i="8"/>
  <c r="D15" i="8"/>
  <c r="G66" i="8"/>
  <c r="I22" i="8"/>
  <c r="D16" i="8"/>
  <c r="D49" i="8"/>
  <c r="H17" i="8"/>
  <c r="J42" i="8"/>
  <c r="G16" i="8"/>
  <c r="G49" i="8"/>
  <c r="I18" i="8"/>
  <c r="I20" i="8"/>
  <c r="G22" i="8"/>
  <c r="J40" i="8"/>
  <c r="D14" i="8"/>
  <c r="J44" i="8"/>
  <c r="J18" i="8" s="1"/>
  <c r="G19" i="8"/>
  <c r="G20" i="8"/>
  <c r="F23" i="6"/>
  <c r="E23" i="6"/>
  <c r="J63" i="6"/>
  <c r="J95" i="6"/>
  <c r="H101" i="6"/>
  <c r="D14" i="6"/>
  <c r="J64" i="6"/>
  <c r="H18" i="6"/>
  <c r="H17" i="6"/>
  <c r="D84" i="6"/>
  <c r="D101" i="6"/>
  <c r="J79" i="6"/>
  <c r="G101" i="6"/>
  <c r="I18" i="6"/>
  <c r="D15" i="6"/>
  <c r="I14" i="6"/>
  <c r="I19" i="6"/>
  <c r="J58" i="6"/>
  <c r="D19" i="6"/>
  <c r="J76" i="6"/>
  <c r="G84" i="6"/>
  <c r="J80" i="6"/>
  <c r="J78" i="6"/>
  <c r="G19" i="6"/>
  <c r="J66" i="6"/>
  <c r="J60" i="6"/>
  <c r="J49" i="6"/>
  <c r="J62" i="6"/>
  <c r="I20" i="6"/>
  <c r="I67" i="6"/>
  <c r="I15" i="6"/>
  <c r="D22" i="6"/>
  <c r="G67" i="6"/>
  <c r="D67" i="6"/>
  <c r="G50" i="6"/>
  <c r="G20" i="6"/>
  <c r="J45" i="6"/>
  <c r="I17" i="6"/>
  <c r="J41" i="6"/>
  <c r="D17" i="6"/>
  <c r="D16" i="6"/>
  <c r="H22" i="6"/>
  <c r="D50" i="6"/>
  <c r="D18" i="6"/>
  <c r="G14" i="6"/>
  <c r="E23" i="5"/>
  <c r="G84" i="5"/>
  <c r="I101" i="5"/>
  <c r="G22" i="5"/>
  <c r="D14" i="5"/>
  <c r="H84" i="5"/>
  <c r="H14" i="5"/>
  <c r="D20" i="5"/>
  <c r="G14" i="5"/>
  <c r="I18" i="5"/>
  <c r="J81" i="5"/>
  <c r="G15" i="5"/>
  <c r="J59" i="5"/>
  <c r="J79" i="5"/>
  <c r="H15" i="5"/>
  <c r="J41" i="5"/>
  <c r="J92" i="5"/>
  <c r="D101" i="5"/>
  <c r="G101" i="5"/>
  <c r="J66" i="5"/>
  <c r="H17" i="5"/>
  <c r="I20" i="5"/>
  <c r="I19" i="5"/>
  <c r="G17" i="5"/>
  <c r="J78" i="5"/>
  <c r="J49" i="5"/>
  <c r="J60" i="5"/>
  <c r="J64" i="5"/>
  <c r="H16" i="5"/>
  <c r="G20" i="5"/>
  <c r="D84" i="5"/>
  <c r="D19" i="5"/>
  <c r="J63" i="5"/>
  <c r="G16" i="5"/>
  <c r="G67" i="5"/>
  <c r="J44" i="5"/>
  <c r="D17" i="5"/>
  <c r="D15" i="5"/>
  <c r="G18" i="5"/>
  <c r="J61" i="5"/>
  <c r="G19" i="5"/>
  <c r="J58" i="5"/>
  <c r="D22" i="5"/>
  <c r="D16" i="5"/>
  <c r="I50" i="5"/>
  <c r="D50" i="5"/>
  <c r="J46" i="5"/>
  <c r="J19" i="7"/>
  <c r="E30" i="7"/>
  <c r="H29" i="7"/>
  <c r="J23" i="7"/>
  <c r="D28" i="7"/>
  <c r="H23" i="7"/>
  <c r="I29" i="7"/>
  <c r="J29" i="7" s="1"/>
  <c r="J15" i="7"/>
  <c r="F30" i="7"/>
  <c r="G30" i="7" s="1"/>
  <c r="G16" i="7"/>
  <c r="H28" i="7"/>
  <c r="D16" i="7"/>
  <c r="J27" i="7"/>
  <c r="I26" i="7"/>
  <c r="I23" i="4"/>
  <c r="H26" i="4"/>
  <c r="G16" i="4"/>
  <c r="J15" i="4"/>
  <c r="G29" i="4"/>
  <c r="G27" i="4"/>
  <c r="D23" i="3"/>
  <c r="J12" i="3"/>
  <c r="J16" i="3" s="1"/>
  <c r="J15" i="3"/>
  <c r="B30" i="3"/>
  <c r="J13" i="3"/>
  <c r="J14" i="1"/>
  <c r="J20" i="1"/>
  <c r="H28" i="1"/>
  <c r="J19" i="1"/>
  <c r="J15" i="1"/>
  <c r="G28" i="1"/>
  <c r="J20" i="3"/>
  <c r="I28" i="3"/>
  <c r="G16" i="1"/>
  <c r="J22" i="1"/>
  <c r="C30" i="1"/>
  <c r="G26" i="1"/>
  <c r="I28" i="1"/>
  <c r="H23" i="1"/>
  <c r="J13" i="1"/>
  <c r="F30" i="1"/>
  <c r="I26" i="1"/>
  <c r="H26" i="1"/>
  <c r="I16" i="1"/>
  <c r="I29" i="1"/>
  <c r="H16" i="1"/>
  <c r="G23" i="1"/>
  <c r="I23" i="1"/>
  <c r="G23" i="3"/>
  <c r="E30" i="3"/>
  <c r="G26" i="3"/>
  <c r="J21" i="3"/>
  <c r="D28" i="3"/>
  <c r="D27" i="3"/>
  <c r="I23" i="3"/>
  <c r="D29" i="3"/>
  <c r="J22" i="3"/>
  <c r="H28" i="3"/>
  <c r="J28" i="3" s="1"/>
  <c r="H26" i="3"/>
  <c r="G16" i="3"/>
  <c r="G28" i="3"/>
  <c r="H27" i="3"/>
  <c r="J27" i="3" s="1"/>
  <c r="H16" i="3"/>
  <c r="D16" i="3"/>
  <c r="I16" i="3"/>
  <c r="H29" i="3"/>
  <c r="D23" i="4"/>
  <c r="D28" i="4"/>
  <c r="J22" i="4"/>
  <c r="J20" i="4"/>
  <c r="J19" i="4"/>
  <c r="H27" i="4"/>
  <c r="G23" i="4"/>
  <c r="I28" i="4"/>
  <c r="H23" i="4"/>
  <c r="J21" i="4"/>
  <c r="D27" i="4"/>
  <c r="J12" i="4"/>
  <c r="H29" i="4"/>
  <c r="J14" i="4"/>
  <c r="E30" i="4"/>
  <c r="C30" i="4"/>
  <c r="J13" i="4"/>
  <c r="I16" i="4"/>
  <c r="D26" i="4"/>
  <c r="H16" i="4"/>
  <c r="B30" i="4"/>
  <c r="I27" i="4"/>
  <c r="J27" i="4" s="1"/>
  <c r="I29" i="3"/>
  <c r="G29" i="3"/>
  <c r="I18" i="9"/>
  <c r="J79" i="9"/>
  <c r="J43" i="8"/>
  <c r="J17" i="8" s="1"/>
  <c r="J61" i="9"/>
  <c r="H67" i="9"/>
  <c r="B30" i="7"/>
  <c r="D30" i="7" s="1"/>
  <c r="H26" i="7"/>
  <c r="D26" i="7"/>
  <c r="H19" i="6"/>
  <c r="J46" i="6"/>
  <c r="I49" i="8"/>
  <c r="I13" i="8"/>
  <c r="I17" i="5"/>
  <c r="J15" i="9"/>
  <c r="J96" i="6"/>
  <c r="I84" i="5"/>
  <c r="J41" i="9"/>
  <c r="I14" i="9"/>
  <c r="I50" i="9"/>
  <c r="J91" i="9"/>
  <c r="I101" i="6"/>
  <c r="F30" i="3"/>
  <c r="G30" i="3" s="1"/>
  <c r="H15" i="8"/>
  <c r="J41" i="8"/>
  <c r="J59" i="6"/>
  <c r="H67" i="6"/>
  <c r="H20" i="6"/>
  <c r="J81" i="6"/>
  <c r="I14" i="5"/>
  <c r="J13" i="9"/>
  <c r="H50" i="6"/>
  <c r="J40" i="6"/>
  <c r="H13" i="6"/>
  <c r="J12" i="7"/>
  <c r="H16" i="7"/>
  <c r="H22" i="9"/>
  <c r="H50" i="9"/>
  <c r="J49" i="9"/>
  <c r="H17" i="9"/>
  <c r="I84" i="9"/>
  <c r="J98" i="9"/>
  <c r="H20" i="9"/>
  <c r="G28" i="7"/>
  <c r="I28" i="7"/>
  <c r="I16" i="6"/>
  <c r="J43" i="6"/>
  <c r="H16" i="9"/>
  <c r="H50" i="5"/>
  <c r="H28" i="4"/>
  <c r="H67" i="5"/>
  <c r="J76" i="5"/>
  <c r="I15" i="5"/>
  <c r="H23" i="3"/>
  <c r="I84" i="6"/>
  <c r="J74" i="5"/>
  <c r="G13" i="8"/>
  <c r="H49" i="8"/>
  <c r="J91" i="6"/>
  <c r="I67" i="5"/>
  <c r="G28" i="4"/>
  <c r="D13" i="6"/>
  <c r="I22" i="6"/>
  <c r="H101" i="5"/>
  <c r="D67" i="5"/>
  <c r="J62" i="5"/>
  <c r="H29" i="1"/>
  <c r="H19" i="9"/>
  <c r="H66" i="8"/>
  <c r="H13" i="9"/>
  <c r="J93" i="8"/>
  <c r="E30" i="1"/>
  <c r="G50" i="5"/>
  <c r="I14" i="8"/>
  <c r="I26" i="4"/>
  <c r="H15" i="6"/>
  <c r="I16" i="7"/>
  <c r="D18" i="8"/>
  <c r="G67" i="9"/>
  <c r="G15" i="6"/>
  <c r="D28" i="1"/>
  <c r="G50" i="9"/>
  <c r="I19" i="9"/>
  <c r="J63" i="8"/>
  <c r="I50" i="6"/>
  <c r="F30" i="4"/>
  <c r="J39" i="8"/>
  <c r="I29" i="4"/>
  <c r="J92" i="6"/>
  <c r="H20" i="8"/>
  <c r="G18" i="6"/>
  <c r="I16" i="8"/>
  <c r="J43" i="5"/>
  <c r="B30" i="1"/>
  <c r="D30" i="1" s="1"/>
  <c r="H101" i="9"/>
  <c r="I26" i="3"/>
  <c r="D29" i="4"/>
  <c r="I16" i="9"/>
  <c r="H83" i="8"/>
  <c r="C30" i="3"/>
  <c r="D30" i="3" s="1"/>
  <c r="I66" i="8"/>
  <c r="J22" i="9" l="1"/>
  <c r="J23" i="1"/>
  <c r="J16" i="1"/>
  <c r="J20" i="6"/>
  <c r="D23" i="6"/>
  <c r="J101" i="5"/>
  <c r="J19" i="5"/>
  <c r="J16" i="7"/>
  <c r="G23" i="8"/>
  <c r="J16" i="8"/>
  <c r="J15" i="8"/>
  <c r="J84" i="9"/>
  <c r="J19" i="9"/>
  <c r="J14" i="9"/>
  <c r="J17" i="6"/>
  <c r="J22" i="6"/>
  <c r="J20" i="5"/>
  <c r="J15" i="5"/>
  <c r="J14" i="5"/>
  <c r="J22" i="5"/>
  <c r="J16" i="9"/>
  <c r="J20" i="9"/>
  <c r="J17" i="9"/>
  <c r="J67" i="9"/>
  <c r="D23" i="9"/>
  <c r="J22" i="8"/>
  <c r="D23" i="8"/>
  <c r="J66" i="8"/>
  <c r="J83" i="8"/>
  <c r="J14" i="8"/>
  <c r="I23" i="6"/>
  <c r="J19" i="6"/>
  <c r="J18" i="6"/>
  <c r="G23" i="6"/>
  <c r="J16" i="6"/>
  <c r="J14" i="6"/>
  <c r="G23" i="5"/>
  <c r="J84" i="5"/>
  <c r="J13" i="5"/>
  <c r="J18" i="5"/>
  <c r="D23" i="5"/>
  <c r="J16" i="5"/>
  <c r="J17" i="5"/>
  <c r="I23" i="5"/>
  <c r="I30" i="7"/>
  <c r="G30" i="1"/>
  <c r="J23" i="3"/>
  <c r="I30" i="3"/>
  <c r="H30" i="1"/>
  <c r="J29" i="1"/>
  <c r="I30" i="1"/>
  <c r="J26" i="1"/>
  <c r="J28" i="1"/>
  <c r="J29" i="3"/>
  <c r="H30" i="3"/>
  <c r="J23" i="4"/>
  <c r="G30" i="4"/>
  <c r="D30" i="4"/>
  <c r="J29" i="4"/>
  <c r="J28" i="4"/>
  <c r="J16" i="4"/>
  <c r="J100" i="8"/>
  <c r="I23" i="9"/>
  <c r="J50" i="5"/>
  <c r="J67" i="5"/>
  <c r="J15" i="6"/>
  <c r="J67" i="6"/>
  <c r="H30" i="4"/>
  <c r="J26" i="3"/>
  <c r="G23" i="9"/>
  <c r="I30" i="4"/>
  <c r="J101" i="6"/>
  <c r="J13" i="6"/>
  <c r="J50" i="6"/>
  <c r="J26" i="4"/>
  <c r="J84" i="6"/>
  <c r="J20" i="8"/>
  <c r="H23" i="8"/>
  <c r="H23" i="9"/>
  <c r="H23" i="6"/>
  <c r="I23" i="8"/>
  <c r="J49" i="8"/>
  <c r="J13" i="8"/>
  <c r="H23" i="5"/>
  <c r="J50" i="9"/>
  <c r="J18" i="9"/>
  <c r="J101" i="9"/>
  <c r="J28" i="7"/>
  <c r="J26" i="7"/>
  <c r="J30" i="7" s="1"/>
  <c r="H30" i="7"/>
  <c r="J23" i="8" l="1"/>
  <c r="J30" i="3"/>
  <c r="J30" i="1"/>
  <c r="J30" i="4"/>
  <c r="J23" i="6"/>
  <c r="J23" i="5"/>
  <c r="J23" i="9"/>
</calcChain>
</file>

<file path=xl/sharedStrings.xml><?xml version="1.0" encoding="utf-8"?>
<sst xmlns="http://schemas.openxmlformats.org/spreadsheetml/2006/main" count="734" uniqueCount="78">
  <si>
    <t xml:space="preserve"> </t>
  </si>
  <si>
    <t>BESTUURS- EN ONDERWIJZEND PERSONEEL NAAR STATUUT EN GESLACHT</t>
  </si>
  <si>
    <t>SECUNDAIR ONDERWIJS</t>
  </si>
  <si>
    <t>Vastbenoemden</t>
  </si>
  <si>
    <t>Tijdelijken</t>
  </si>
  <si>
    <t>Totaal</t>
  </si>
  <si>
    <t>Mannen</t>
  </si>
  <si>
    <t>Vrouwen</t>
  </si>
  <si>
    <t>Gewoon secundair onderwijs</t>
  </si>
  <si>
    <t>Privaatrechtelijk</t>
  </si>
  <si>
    <t>Provincie</t>
  </si>
  <si>
    <t>Gemeente</t>
  </si>
  <si>
    <t>Buitengewoon secundair onderwijs</t>
  </si>
  <si>
    <t>Totaal secundair onderwijs</t>
  </si>
  <si>
    <t>BESTUURS- EN ONDERWIJZEND PERSONEEL NAAR OPLEIDINGSNIVEAU EN GESLACHT</t>
  </si>
  <si>
    <t>ANDERE PERSONEELSCATEGORIEËN NAAR STATUUT EN GESLACHT</t>
  </si>
  <si>
    <t>,</t>
  </si>
  <si>
    <t>BESTUURS- EN ONDERWIJZEND PERSONEEL NAAR LEEFTIJD, STATUUT EN GESLACHT</t>
  </si>
  <si>
    <t xml:space="preserve">GEWOON SECUNDAIR ONDERWIJS 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</si>
  <si>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</si>
  <si>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</si>
  <si>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</si>
  <si>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</si>
  <si>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</si>
  <si>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</si>
  <si>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</si>
  <si>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</si>
  <si>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</si>
  <si>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 xml:space="preserve">BUITENGEWOON SECUNDAIR ONDERWIJS </t>
  </si>
  <si>
    <t>ANDERE PERSONEELSCATEGORIEËN NAAR LEEFTIJD, STATUUT EN GESLACHT</t>
  </si>
  <si>
    <t>Gemeenschapsonderwijs</t>
  </si>
  <si>
    <t xml:space="preserve">  Gemeenschapsonderwijs</t>
  </si>
  <si>
    <t xml:space="preserve">  Privaatrechtelijk</t>
  </si>
  <si>
    <t xml:space="preserve">  Provincie</t>
  </si>
  <si>
    <t xml:space="preserve">  Gemeente</t>
  </si>
  <si>
    <t>heeft doorgemaakt.</t>
  </si>
  <si>
    <t>de artsen, de apothekers, de licentiaten, de architecten, de priesters en de meestergraden ongeacht of ze een bekwaamheidsbewijs voor het ambt</t>
  </si>
  <si>
    <t>van leraar, zoals een aggregaat, hebben.</t>
  </si>
  <si>
    <t>Officiële benaming 'ten minste HOLT' :  ten minste Hoger Onderwijs van het Lange Type : deze omvatten o.a. de doctors, de ingenieurs,</t>
  </si>
  <si>
    <t>(2) Professionele bachelor voor het onderwijs of geaggregeerde voor het secundair onderwijs - groep 1 en alle wijzigingen in benaming die deze opleiding</t>
  </si>
  <si>
    <t>Professionele bachelors voor het onderwijs (1)(2)</t>
  </si>
  <si>
    <t xml:space="preserve">Ten minste master (1)(3) </t>
  </si>
  <si>
    <t>Andere (1)(4)</t>
  </si>
  <si>
    <t>(1) De indeling tussen 'professionele bachelors voor het onderwijs' en 'ten minste master' is gebaseerd op de diploma's die de betrokkenen hebben.</t>
  </si>
  <si>
    <t>(3) Ten minste master of ten minste HOLT.</t>
  </si>
  <si>
    <t>GEWOON SECUNDAIR ONDERWIJS</t>
  </si>
  <si>
    <t>Budgettaire fulltime-equivalenten</t>
  </si>
  <si>
    <t>Aantal personen</t>
  </si>
  <si>
    <t>PERSONEEL SECUNDAIR ONDERWIJS</t>
  </si>
  <si>
    <t>Bestuurs- en onderwijzend personeel naar statuut en geslacht</t>
  </si>
  <si>
    <t>Bestuurs- en onderwijzend personeel naar opleidingsniveau en geslacht - gewoon secundair onderwijs</t>
  </si>
  <si>
    <t>Andere personeelscategorieën naar statuut en geslacht</t>
  </si>
  <si>
    <t>Bestuurs- en onderwijzend personeel naar leeftijd, statuut en geslacht - gewoon secundair onderwijs</t>
  </si>
  <si>
    <t>Bestuurs- en onderwijzend personeel naar leeftijd, statuut en geslacht - buitengewoon secundair onderwijs</t>
  </si>
  <si>
    <t>Andere personeelscategorieën naar leeftijd, statuut en geslacht - gewoon secundair onderwijs</t>
  </si>
  <si>
    <t>Andere personeelscategorieën naar leeftijd, statuut en geslacht - buitengewoon secundair onderwijs</t>
  </si>
  <si>
    <t>Alle soorten schoolbestuur</t>
  </si>
  <si>
    <t>(4) De categorie 'andere' omvat de personeelsleden met een diploma professionele bachelor of Hoger Onderwijs van het Korte Type dat niet</t>
  </si>
  <si>
    <t xml:space="preserve"> 'prof. bachelor vr het onderwijs' is of een lager diploma dan professionele bachelor of Hoger Onderwijs van het Korte Type.</t>
  </si>
  <si>
    <t>19PSEC01</t>
  </si>
  <si>
    <t>19PSEC02</t>
  </si>
  <si>
    <t>19PSEC03</t>
  </si>
  <si>
    <t>19PSEC04</t>
  </si>
  <si>
    <t>19PSEC05</t>
  </si>
  <si>
    <t>19PSEC06</t>
  </si>
  <si>
    <t>19PSEC07</t>
  </si>
  <si>
    <t>19PSEC08</t>
  </si>
  <si>
    <t>19PSEC09</t>
  </si>
  <si>
    <t>Schooljaar 2019-2020</t>
  </si>
  <si>
    <t>Aantal budgettaire fulltime-equivalenten (inclusief alle vervangingen, TBS+ en Bonus) - januari 2020</t>
  </si>
  <si>
    <t>Aantal budgettaire fulltime-equivalenten (inclusief alle vervangingen, TBS+ en Bonus) -  januari 2020</t>
  </si>
  <si>
    <t>Aantal personen (inclusief alle vervangingen, TBS+ en Bonus) - januari 2020</t>
  </si>
  <si>
    <t>Aantal personen  (inclusief alle vervangingen, TBS+ en Bonus) -  januari 2020</t>
  </si>
  <si>
    <t>Aantal personen (inclusief alle vervangingen, TBS+ en Bonus) -  januari 2020</t>
  </si>
  <si>
    <t>Sinds het schooljaar 2018-2019 wordt voor het bepalen van 'leeftijd' dezelfde definitie gebruikt als in internationale dataverzamelingen (UOE-dataverzameling, UNESCO/OESO/Eurostat): de leeftijd op 31 december xxxx voor schooljaar xxxx-yyyy. Dit zorgt voor een breuklijn t.o.v. vroegere publicaties.</t>
  </si>
  <si>
    <t>60-64</t>
  </si>
  <si>
    <t>65+</t>
  </si>
  <si>
    <t>Door afronding van de decimalen kunnen de totalen licht afwijken van de som van de individuele aantallen.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</si>
</sst>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0;&quot;-&quot;"/>
  </numFmts>
  <fonts count="12" x14ac:knownFonts="1">
    <font>
      <sz val="10"/>
      <name val="MS Sans Serif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Helv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/>
      <sz val="10"/>
      <color theme="10"/>
      <name val="MS Sans Serif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 applyFont="0" applyFill="0" applyBorder="0" applyAlignment="0" applyProtection="0"/>
  </cellStyleXfs>
  <cellXfs count="295">
    <xf numFmtId="0" fontId="0" fillId="0" borderId="0" xfId="0"/>
    <xf numFmtId="3" fontId="2" fillId="0" borderId="0" xfId="0" applyNumberFormat="1" applyFont="1"/>
    <xf numFmtId="3" fontId="3" fillId="0" borderId="0" xfId="0" applyNumberFormat="1" applyFont="1"/>
    <xf numFmtId="3" fontId="2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3" fillId="0" borderId="1" xfId="0" applyNumberFormat="1" applyFont="1" applyBorder="1"/>
    <xf numFmtId="3" fontId="3" fillId="0" borderId="2" xfId="0" applyNumberFormat="1" applyFont="1" applyBorder="1"/>
    <xf numFmtId="3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/>
    <xf numFmtId="3" fontId="3" fillId="0" borderId="3" xfId="0" applyNumberFormat="1" applyFont="1" applyBorder="1" applyAlignment="1"/>
    <xf numFmtId="3" fontId="3" fillId="0" borderId="4" xfId="0" applyNumberFormat="1" applyFont="1" applyBorder="1"/>
    <xf numFmtId="3" fontId="3" fillId="0" borderId="0" xfId="0" applyNumberFormat="1" applyFont="1" applyBorder="1"/>
    <xf numFmtId="3" fontId="3" fillId="0" borderId="5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5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/>
    <xf numFmtId="164" fontId="3" fillId="0" borderId="5" xfId="0" applyNumberFormat="1" applyFont="1" applyBorder="1"/>
    <xf numFmtId="164" fontId="3" fillId="0" borderId="0" xfId="0" applyNumberFormat="1" applyFont="1"/>
    <xf numFmtId="164" fontId="2" fillId="0" borderId="6" xfId="0" applyNumberFormat="1" applyFont="1" applyBorder="1"/>
    <xf numFmtId="164" fontId="2" fillId="0" borderId="7" xfId="0" applyNumberFormat="1" applyFont="1" applyBorder="1"/>
    <xf numFmtId="164" fontId="3" fillId="0" borderId="5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2" fillId="0" borderId="0" xfId="3" applyNumberFormat="1" applyFont="1" applyBorder="1"/>
    <xf numFmtId="3" fontId="2" fillId="0" borderId="0" xfId="3" applyNumberFormat="1" applyFont="1"/>
    <xf numFmtId="3" fontId="2" fillId="0" borderId="0" xfId="3" applyNumberFormat="1" applyFont="1" applyAlignment="1">
      <alignment horizontal="right"/>
    </xf>
    <xf numFmtId="3" fontId="2" fillId="0" borderId="0" xfId="3" applyNumberFormat="1" applyFont="1" applyAlignment="1">
      <alignment horizontal="centerContinuous"/>
    </xf>
    <xf numFmtId="3" fontId="3" fillId="0" borderId="0" xfId="3" applyNumberFormat="1" applyFont="1" applyAlignment="1">
      <alignment horizontal="centerContinuous"/>
    </xf>
    <xf numFmtId="0" fontId="3" fillId="0" borderId="0" xfId="3" applyFont="1" applyAlignment="1">
      <alignment horizontal="centerContinuous"/>
    </xf>
    <xf numFmtId="3" fontId="3" fillId="0" borderId="0" xfId="3" applyNumberFormat="1" applyFont="1"/>
    <xf numFmtId="3" fontId="3" fillId="0" borderId="1" xfId="3" applyNumberFormat="1" applyFont="1" applyBorder="1"/>
    <xf numFmtId="3" fontId="3" fillId="0" borderId="2" xfId="3" applyNumberFormat="1" applyFont="1" applyBorder="1"/>
    <xf numFmtId="3" fontId="3" fillId="0" borderId="3" xfId="3" applyNumberFormat="1" applyFont="1" applyBorder="1" applyAlignment="1">
      <alignment horizontal="center"/>
    </xf>
    <xf numFmtId="3" fontId="3" fillId="0" borderId="3" xfId="3" applyNumberFormat="1" applyFont="1" applyBorder="1"/>
    <xf numFmtId="3" fontId="3" fillId="0" borderId="4" xfId="3" applyNumberFormat="1" applyFont="1" applyBorder="1"/>
    <xf numFmtId="3" fontId="3" fillId="0" borderId="0" xfId="3" applyNumberFormat="1" applyFont="1" applyBorder="1"/>
    <xf numFmtId="3" fontId="3" fillId="0" borderId="5" xfId="3" applyNumberFormat="1" applyFont="1" applyBorder="1" applyAlignment="1">
      <alignment horizontal="right"/>
    </xf>
    <xf numFmtId="3" fontId="3" fillId="0" borderId="0" xfId="3" applyNumberFormat="1" applyFont="1" applyBorder="1" applyAlignment="1">
      <alignment horizontal="right"/>
    </xf>
    <xf numFmtId="3" fontId="3" fillId="0" borderId="5" xfId="3" applyNumberFormat="1" applyFont="1" applyBorder="1"/>
    <xf numFmtId="164" fontId="3" fillId="0" borderId="0" xfId="3" applyNumberFormat="1" applyFont="1"/>
    <xf numFmtId="164" fontId="3" fillId="0" borderId="5" xfId="3" applyNumberFormat="1" applyFont="1" applyBorder="1"/>
    <xf numFmtId="164" fontId="2" fillId="0" borderId="6" xfId="3" applyNumberFormat="1" applyFont="1" applyBorder="1"/>
    <xf numFmtId="164" fontId="2" fillId="0" borderId="7" xfId="3" applyNumberFormat="1" applyFont="1" applyBorder="1"/>
    <xf numFmtId="0" fontId="3" fillId="0" borderId="0" xfId="3"/>
    <xf numFmtId="0" fontId="2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164" fontId="3" fillId="0" borderId="8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4" applyNumberFormat="1" applyFont="1"/>
    <xf numFmtId="0" fontId="3" fillId="0" borderId="0" xfId="4"/>
    <xf numFmtId="3" fontId="2" fillId="0" borderId="0" xfId="4" applyNumberFormat="1" applyFont="1" applyAlignment="1">
      <alignment horizontal="centerContinuous"/>
    </xf>
    <xf numFmtId="3" fontId="3" fillId="0" borderId="0" xfId="4" applyNumberFormat="1" applyFont="1" applyAlignment="1">
      <alignment horizontal="centerContinuous"/>
    </xf>
    <xf numFmtId="0" fontId="3" fillId="0" borderId="0" xfId="4" applyFont="1" applyAlignment="1">
      <alignment horizontal="centerContinuous"/>
    </xf>
    <xf numFmtId="0" fontId="3" fillId="0" borderId="0" xfId="4" applyFont="1"/>
    <xf numFmtId="164" fontId="3" fillId="0" borderId="0" xfId="4" applyNumberFormat="1" applyFont="1"/>
    <xf numFmtId="164" fontId="3" fillId="0" borderId="0" xfId="4" applyNumberFormat="1" applyFont="1" applyAlignment="1">
      <alignment horizontal="centerContinuous"/>
    </xf>
    <xf numFmtId="164" fontId="2" fillId="0" borderId="0" xfId="4" applyNumberFormat="1" applyFont="1" applyAlignment="1">
      <alignment horizontal="centerContinuous"/>
    </xf>
    <xf numFmtId="3" fontId="3" fillId="0" borderId="1" xfId="4" applyNumberFormat="1" applyFont="1" applyBorder="1" applyAlignment="1">
      <alignment horizontal="center"/>
    </xf>
    <xf numFmtId="164" fontId="3" fillId="0" borderId="8" xfId="4" applyNumberFormat="1" applyFont="1" applyBorder="1" applyAlignment="1">
      <alignment horizontal="centerContinuous"/>
    </xf>
    <xf numFmtId="164" fontId="3" fillId="0" borderId="1" xfId="4" applyNumberFormat="1" applyFont="1" applyBorder="1" applyAlignment="1">
      <alignment horizontal="centerContinuous"/>
    </xf>
    <xf numFmtId="164" fontId="3" fillId="0" borderId="9" xfId="4" applyNumberFormat="1" applyFont="1" applyBorder="1" applyAlignment="1">
      <alignment horizontal="centerContinuous"/>
    </xf>
    <xf numFmtId="164" fontId="3" fillId="0" borderId="10" xfId="4" applyNumberFormat="1" applyFont="1" applyBorder="1" applyAlignment="1">
      <alignment horizontal="centerContinuous"/>
    </xf>
    <xf numFmtId="3" fontId="3" fillId="0" borderId="0" xfId="4" applyNumberFormat="1" applyFont="1" applyBorder="1" applyAlignment="1">
      <alignment horizontal="right"/>
    </xf>
    <xf numFmtId="164" fontId="3" fillId="0" borderId="5" xfId="4" applyNumberFormat="1" applyFont="1" applyBorder="1" applyAlignment="1">
      <alignment horizontal="right"/>
    </xf>
    <xf numFmtId="164" fontId="3" fillId="0" borderId="0" xfId="4" applyNumberFormat="1" applyFont="1" applyBorder="1" applyAlignment="1">
      <alignment horizontal="right"/>
    </xf>
    <xf numFmtId="164" fontId="3" fillId="0" borderId="5" xfId="4" applyNumberFormat="1" applyFont="1" applyBorder="1"/>
    <xf numFmtId="164" fontId="3" fillId="0" borderId="4" xfId="4" applyNumberFormat="1" applyFont="1" applyBorder="1"/>
    <xf numFmtId="3" fontId="2" fillId="0" borderId="0" xfId="4" applyNumberFormat="1" applyFont="1" applyAlignment="1">
      <alignment horizontal="right"/>
    </xf>
    <xf numFmtId="164" fontId="2" fillId="0" borderId="6" xfId="4" applyNumberFormat="1" applyFont="1" applyBorder="1"/>
    <xf numFmtId="164" fontId="2" fillId="0" borderId="7" xfId="4" applyNumberFormat="1" applyFont="1" applyBorder="1"/>
    <xf numFmtId="3" fontId="3" fillId="0" borderId="0" xfId="5" applyNumberFormat="1" applyFont="1"/>
    <xf numFmtId="0" fontId="3" fillId="0" borderId="0" xfId="5" applyFont="1"/>
    <xf numFmtId="3" fontId="2" fillId="0" borderId="0" xfId="5" applyNumberFormat="1" applyFont="1" applyAlignment="1">
      <alignment horizontal="centerContinuous"/>
    </xf>
    <xf numFmtId="3" fontId="3" fillId="0" borderId="0" xfId="5" applyNumberFormat="1" applyFont="1" applyAlignment="1">
      <alignment horizontal="centerContinuous"/>
    </xf>
    <xf numFmtId="0" fontId="3" fillId="0" borderId="0" xfId="5" applyFont="1" applyAlignment="1">
      <alignment horizontal="centerContinuous"/>
    </xf>
    <xf numFmtId="164" fontId="3" fillId="0" borderId="0" xfId="5" applyNumberFormat="1" applyFont="1"/>
    <xf numFmtId="164" fontId="3" fillId="0" borderId="0" xfId="5" applyNumberFormat="1" applyFont="1" applyAlignment="1">
      <alignment horizontal="centerContinuous"/>
    </xf>
    <xf numFmtId="164" fontId="2" fillId="0" borderId="0" xfId="5" applyNumberFormat="1" applyFont="1" applyAlignment="1">
      <alignment horizontal="centerContinuous"/>
    </xf>
    <xf numFmtId="0" fontId="3" fillId="0" borderId="0" xfId="5"/>
    <xf numFmtId="3" fontId="3" fillId="0" borderId="1" xfId="5" applyNumberFormat="1" applyFont="1" applyBorder="1" applyAlignment="1">
      <alignment horizontal="center"/>
    </xf>
    <xf numFmtId="164" fontId="3" fillId="0" borderId="8" xfId="5" applyNumberFormat="1" applyFont="1" applyBorder="1" applyAlignment="1">
      <alignment horizontal="centerContinuous"/>
    </xf>
    <xf numFmtId="164" fontId="3" fillId="0" borderId="1" xfId="5" applyNumberFormat="1" applyFont="1" applyBorder="1" applyAlignment="1">
      <alignment horizontal="centerContinuous"/>
    </xf>
    <xf numFmtId="164" fontId="3" fillId="0" borderId="9" xfId="5" applyNumberFormat="1" applyFont="1" applyBorder="1" applyAlignment="1">
      <alignment horizontal="centerContinuous"/>
    </xf>
    <xf numFmtId="164" fontId="3" fillId="0" borderId="10" xfId="5" applyNumberFormat="1" applyFont="1" applyBorder="1" applyAlignment="1">
      <alignment horizontal="centerContinuous"/>
    </xf>
    <xf numFmtId="3" fontId="3" fillId="0" borderId="0" xfId="5" applyNumberFormat="1" applyFont="1" applyBorder="1" applyAlignment="1">
      <alignment horizontal="right"/>
    </xf>
    <xf numFmtId="164" fontId="3" fillId="0" borderId="5" xfId="5" applyNumberFormat="1" applyFont="1" applyBorder="1" applyAlignment="1">
      <alignment horizontal="right"/>
    </xf>
    <xf numFmtId="164" fontId="3" fillId="0" borderId="0" xfId="5" applyNumberFormat="1" applyFont="1" applyBorder="1" applyAlignment="1">
      <alignment horizontal="right"/>
    </xf>
    <xf numFmtId="164" fontId="3" fillId="0" borderId="5" xfId="5" applyNumberFormat="1" applyFont="1" applyBorder="1"/>
    <xf numFmtId="164" fontId="3" fillId="0" borderId="4" xfId="5" applyNumberFormat="1" applyFont="1" applyBorder="1"/>
    <xf numFmtId="3" fontId="2" fillId="0" borderId="0" xfId="5" applyNumberFormat="1" applyFont="1" applyAlignment="1">
      <alignment horizontal="right"/>
    </xf>
    <xf numFmtId="164" fontId="2" fillId="0" borderId="6" xfId="5" applyNumberFormat="1" applyFont="1" applyBorder="1"/>
    <xf numFmtId="164" fontId="2" fillId="0" borderId="7" xfId="5" applyNumberFormat="1" applyFont="1" applyBorder="1"/>
    <xf numFmtId="3" fontId="2" fillId="0" borderId="0" xfId="6" applyNumberFormat="1" applyFont="1"/>
    <xf numFmtId="3" fontId="3" fillId="0" borderId="0" xfId="6" applyNumberFormat="1" applyFont="1"/>
    <xf numFmtId="3" fontId="2" fillId="0" borderId="0" xfId="6" applyNumberFormat="1" applyFont="1" applyAlignment="1">
      <alignment horizontal="centerContinuous"/>
    </xf>
    <xf numFmtId="0" fontId="2" fillId="0" borderId="0" xfId="6" applyFont="1" applyAlignment="1">
      <alignment horizontal="centerContinuous"/>
    </xf>
    <xf numFmtId="3" fontId="3" fillId="0" borderId="0" xfId="6" applyNumberFormat="1" applyFont="1" applyAlignment="1">
      <alignment horizontal="centerContinuous"/>
    </xf>
    <xf numFmtId="0" fontId="3" fillId="0" borderId="0" xfId="6" applyFont="1" applyAlignment="1">
      <alignment horizontal="centerContinuous"/>
    </xf>
    <xf numFmtId="3" fontId="3" fillId="0" borderId="1" xfId="6" applyNumberFormat="1" applyFont="1" applyBorder="1" applyAlignment="1">
      <alignment horizontal="center"/>
    </xf>
    <xf numFmtId="3" fontId="3" fillId="0" borderId="8" xfId="6" applyNumberFormat="1" applyFont="1" applyBorder="1" applyAlignment="1">
      <alignment horizontal="center"/>
    </xf>
    <xf numFmtId="3" fontId="3" fillId="0" borderId="4" xfId="6" applyNumberFormat="1" applyFont="1" applyBorder="1"/>
    <xf numFmtId="3" fontId="3" fillId="0" borderId="0" xfId="6" applyNumberFormat="1" applyFont="1" applyBorder="1"/>
    <xf numFmtId="3" fontId="3" fillId="0" borderId="5" xfId="6" applyNumberFormat="1" applyFont="1" applyBorder="1" applyAlignment="1">
      <alignment horizontal="right"/>
    </xf>
    <xf numFmtId="3" fontId="3" fillId="0" borderId="0" xfId="6" applyNumberFormat="1" applyFont="1" applyAlignment="1">
      <alignment horizontal="right"/>
    </xf>
    <xf numFmtId="3" fontId="3" fillId="0" borderId="0" xfId="6" applyNumberFormat="1" applyFont="1" applyBorder="1" applyAlignment="1">
      <alignment horizontal="right"/>
    </xf>
    <xf numFmtId="3" fontId="3" fillId="0" borderId="5" xfId="6" applyNumberFormat="1" applyFont="1" applyBorder="1"/>
    <xf numFmtId="3" fontId="2" fillId="0" borderId="0" xfId="6" applyNumberFormat="1" applyFont="1" applyAlignment="1">
      <alignment horizontal="right"/>
    </xf>
    <xf numFmtId="0" fontId="3" fillId="0" borderId="0" xfId="6"/>
    <xf numFmtId="3" fontId="3" fillId="0" borderId="0" xfId="7" applyNumberFormat="1" applyFont="1"/>
    <xf numFmtId="0" fontId="3" fillId="0" borderId="0" xfId="7"/>
    <xf numFmtId="3" fontId="2" fillId="0" borderId="0" xfId="7" applyNumberFormat="1" applyFont="1" applyAlignment="1">
      <alignment horizontal="centerContinuous"/>
    </xf>
    <xf numFmtId="3" fontId="3" fillId="0" borderId="0" xfId="7" applyNumberFormat="1" applyFont="1" applyAlignment="1">
      <alignment horizontal="centerContinuous"/>
    </xf>
    <xf numFmtId="0" fontId="3" fillId="0" borderId="0" xfId="7" applyFont="1" applyAlignment="1">
      <alignment horizontal="centerContinuous"/>
    </xf>
    <xf numFmtId="0" fontId="3" fillId="0" borderId="0" xfId="7" applyFont="1"/>
    <xf numFmtId="164" fontId="3" fillId="0" borderId="0" xfId="7" applyNumberFormat="1" applyFont="1"/>
    <xf numFmtId="164" fontId="3" fillId="0" borderId="0" xfId="7" applyNumberFormat="1" applyFont="1" applyAlignment="1">
      <alignment horizontal="centerContinuous"/>
    </xf>
    <xf numFmtId="164" fontId="2" fillId="0" borderId="0" xfId="7" applyNumberFormat="1" applyFont="1" applyAlignment="1">
      <alignment horizontal="centerContinuous"/>
    </xf>
    <xf numFmtId="3" fontId="3" fillId="0" borderId="1" xfId="7" applyNumberFormat="1" applyFont="1" applyBorder="1" applyAlignment="1">
      <alignment horizontal="center"/>
    </xf>
    <xf numFmtId="164" fontId="3" fillId="0" borderId="8" xfId="7" applyNumberFormat="1" applyFont="1" applyBorder="1" applyAlignment="1">
      <alignment horizontal="centerContinuous"/>
    </xf>
    <xf numFmtId="164" fontId="3" fillId="0" borderId="1" xfId="7" applyNumberFormat="1" applyFont="1" applyBorder="1" applyAlignment="1">
      <alignment horizontal="centerContinuous"/>
    </xf>
    <xf numFmtId="164" fontId="3" fillId="0" borderId="9" xfId="7" applyNumberFormat="1" applyFont="1" applyBorder="1" applyAlignment="1">
      <alignment horizontal="centerContinuous"/>
    </xf>
    <xf numFmtId="164" fontId="3" fillId="0" borderId="10" xfId="7" applyNumberFormat="1" applyFont="1" applyBorder="1" applyAlignment="1">
      <alignment horizontal="centerContinuous"/>
    </xf>
    <xf numFmtId="3" fontId="3" fillId="0" borderId="0" xfId="7" applyNumberFormat="1" applyFont="1" applyBorder="1" applyAlignment="1">
      <alignment horizontal="right"/>
    </xf>
    <xf numFmtId="164" fontId="3" fillId="0" borderId="5" xfId="7" applyNumberFormat="1" applyFont="1" applyBorder="1" applyAlignment="1">
      <alignment horizontal="right"/>
    </xf>
    <xf numFmtId="164" fontId="3" fillId="0" borderId="0" xfId="7" applyNumberFormat="1" applyFont="1" applyBorder="1" applyAlignment="1">
      <alignment horizontal="right"/>
    </xf>
    <xf numFmtId="164" fontId="3" fillId="0" borderId="5" xfId="7" applyNumberFormat="1" applyFont="1" applyBorder="1"/>
    <xf numFmtId="164" fontId="3" fillId="0" borderId="4" xfId="7" applyNumberFormat="1" applyFont="1" applyBorder="1"/>
    <xf numFmtId="3" fontId="2" fillId="0" borderId="0" xfId="7" applyNumberFormat="1" applyFont="1" applyAlignment="1">
      <alignment horizontal="right"/>
    </xf>
    <xf numFmtId="164" fontId="2" fillId="0" borderId="6" xfId="7" applyNumberFormat="1" applyFont="1" applyBorder="1"/>
    <xf numFmtId="164" fontId="2" fillId="0" borderId="7" xfId="7" applyNumberFormat="1" applyFont="1" applyBorder="1"/>
    <xf numFmtId="3" fontId="3" fillId="0" borderId="0" xfId="8" applyNumberFormat="1" applyFont="1"/>
    <xf numFmtId="0" fontId="3" fillId="0" borderId="0" xfId="8" applyFont="1"/>
    <xf numFmtId="3" fontId="2" fillId="0" borderId="0" xfId="8" applyNumberFormat="1" applyFont="1" applyAlignment="1">
      <alignment horizontal="centerContinuous"/>
    </xf>
    <xf numFmtId="3" fontId="3" fillId="0" borderId="0" xfId="8" applyNumberFormat="1" applyFont="1" applyAlignment="1">
      <alignment horizontal="centerContinuous"/>
    </xf>
    <xf numFmtId="0" fontId="3" fillId="0" borderId="0" xfId="8" applyFont="1" applyAlignment="1">
      <alignment horizontal="centerContinuous"/>
    </xf>
    <xf numFmtId="164" fontId="3" fillId="0" borderId="0" xfId="8" applyNumberFormat="1" applyFont="1"/>
    <xf numFmtId="164" fontId="3" fillId="0" borderId="0" xfId="8" applyNumberFormat="1" applyFont="1" applyAlignment="1">
      <alignment horizontal="centerContinuous"/>
    </xf>
    <xf numFmtId="164" fontId="2" fillId="0" borderId="0" xfId="8" applyNumberFormat="1" applyFont="1" applyAlignment="1">
      <alignment horizontal="centerContinuous"/>
    </xf>
    <xf numFmtId="0" fontId="3" fillId="0" borderId="0" xfId="8"/>
    <xf numFmtId="3" fontId="3" fillId="0" borderId="1" xfId="8" applyNumberFormat="1" applyFont="1" applyBorder="1" applyAlignment="1">
      <alignment horizontal="center"/>
    </xf>
    <xf numFmtId="164" fontId="3" fillId="0" borderId="8" xfId="8" applyNumberFormat="1" applyFont="1" applyBorder="1" applyAlignment="1">
      <alignment horizontal="centerContinuous"/>
    </xf>
    <xf numFmtId="164" fontId="3" fillId="0" borderId="1" xfId="8" applyNumberFormat="1" applyFont="1" applyBorder="1" applyAlignment="1">
      <alignment horizontal="centerContinuous"/>
    </xf>
    <xf numFmtId="164" fontId="3" fillId="0" borderId="9" xfId="8" applyNumberFormat="1" applyFont="1" applyBorder="1" applyAlignment="1">
      <alignment horizontal="centerContinuous"/>
    </xf>
    <xf numFmtId="164" fontId="3" fillId="0" borderId="10" xfId="8" applyNumberFormat="1" applyFont="1" applyBorder="1" applyAlignment="1">
      <alignment horizontal="centerContinuous"/>
    </xf>
    <xf numFmtId="3" fontId="3" fillId="0" borderId="0" xfId="8" applyNumberFormat="1" applyFont="1" applyBorder="1" applyAlignment="1">
      <alignment horizontal="right"/>
    </xf>
    <xf numFmtId="164" fontId="3" fillId="0" borderId="5" xfId="8" applyNumberFormat="1" applyFont="1" applyBorder="1" applyAlignment="1">
      <alignment horizontal="right"/>
    </xf>
    <xf numFmtId="164" fontId="3" fillId="0" borderId="0" xfId="8" applyNumberFormat="1" applyFont="1" applyBorder="1" applyAlignment="1">
      <alignment horizontal="right"/>
    </xf>
    <xf numFmtId="164" fontId="3" fillId="0" borderId="5" xfId="8" applyNumberFormat="1" applyFont="1" applyBorder="1"/>
    <xf numFmtId="164" fontId="3" fillId="0" borderId="4" xfId="8" applyNumberFormat="1" applyFont="1" applyBorder="1"/>
    <xf numFmtId="3" fontId="2" fillId="0" borderId="0" xfId="8" applyNumberFormat="1" applyFont="1" applyAlignment="1">
      <alignment horizontal="right"/>
    </xf>
    <xf numFmtId="164" fontId="2" fillId="0" borderId="6" xfId="8" applyNumberFormat="1" applyFont="1" applyBorder="1"/>
    <xf numFmtId="164" fontId="2" fillId="0" borderId="7" xfId="8" applyNumberFormat="1" applyFont="1" applyBorder="1"/>
    <xf numFmtId="164" fontId="3" fillId="0" borderId="5" xfId="6" applyNumberFormat="1" applyFont="1" applyBorder="1"/>
    <xf numFmtId="164" fontId="3" fillId="0" borderId="0" xfId="6" applyNumberFormat="1" applyFont="1"/>
    <xf numFmtId="164" fontId="3" fillId="0" borderId="5" xfId="6" applyNumberFormat="1" applyFont="1" applyBorder="1" applyAlignment="1">
      <alignment horizontal="right"/>
    </xf>
    <xf numFmtId="164" fontId="2" fillId="0" borderId="6" xfId="6" applyNumberFormat="1" applyFont="1" applyBorder="1"/>
    <xf numFmtId="164" fontId="2" fillId="0" borderId="7" xfId="6" applyNumberFormat="1" applyFont="1" applyBorder="1"/>
    <xf numFmtId="3" fontId="3" fillId="0" borderId="11" xfId="0" applyNumberFormat="1" applyFont="1" applyBorder="1" applyAlignment="1">
      <alignment horizontal="center"/>
    </xf>
    <xf numFmtId="3" fontId="3" fillId="0" borderId="11" xfId="3" applyNumberFormat="1" applyFont="1" applyBorder="1" applyAlignment="1">
      <alignment horizontal="center"/>
    </xf>
    <xf numFmtId="3" fontId="3" fillId="0" borderId="4" xfId="3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3" fontId="3" fillId="0" borderId="10" xfId="6" applyNumberFormat="1" applyFont="1" applyBorder="1" applyAlignment="1">
      <alignment horizontal="center"/>
    </xf>
    <xf numFmtId="164" fontId="3" fillId="0" borderId="0" xfId="0" applyNumberFormat="1" applyFont="1" applyBorder="1"/>
    <xf numFmtId="3" fontId="3" fillId="0" borderId="7" xfId="0" applyNumberFormat="1" applyFont="1" applyBorder="1"/>
    <xf numFmtId="164" fontId="3" fillId="0" borderId="6" xfId="0" applyNumberFormat="1" applyFont="1" applyBorder="1"/>
    <xf numFmtId="164" fontId="3" fillId="0" borderId="7" xfId="0" applyNumberFormat="1" applyFont="1" applyBorder="1"/>
    <xf numFmtId="164" fontId="3" fillId="0" borderId="0" xfId="3" applyNumberFormat="1" applyFont="1" applyBorder="1"/>
    <xf numFmtId="3" fontId="3" fillId="0" borderId="7" xfId="3" applyNumberFormat="1" applyFont="1" applyBorder="1"/>
    <xf numFmtId="164" fontId="3" fillId="0" borderId="6" xfId="3" applyNumberFormat="1" applyFont="1" applyBorder="1"/>
    <xf numFmtId="164" fontId="3" fillId="0" borderId="7" xfId="3" applyNumberFormat="1" applyFont="1" applyBorder="1"/>
    <xf numFmtId="3" fontId="2" fillId="0" borderId="0" xfId="6" applyNumberFormat="1" applyFont="1" applyBorder="1"/>
    <xf numFmtId="3" fontId="3" fillId="0" borderId="7" xfId="6" applyNumberFormat="1" applyFont="1" applyBorder="1"/>
    <xf numFmtId="3" fontId="3" fillId="0" borderId="6" xfId="6" applyNumberFormat="1" applyFont="1" applyBorder="1"/>
    <xf numFmtId="164" fontId="3" fillId="0" borderId="9" xfId="0" applyNumberFormat="1" applyFont="1" applyBorder="1" applyAlignment="1">
      <alignment horizontal="center"/>
    </xf>
    <xf numFmtId="3" fontId="3" fillId="0" borderId="9" xfId="6" applyNumberFormat="1" applyFont="1" applyBorder="1" applyAlignment="1">
      <alignment horizontal="center"/>
    </xf>
    <xf numFmtId="3" fontId="3" fillId="0" borderId="4" xfId="7" applyNumberFormat="1" applyFont="1" applyBorder="1" applyAlignment="1">
      <alignment horizontal="left"/>
    </xf>
    <xf numFmtId="3" fontId="3" fillId="0" borderId="4" xfId="4" applyNumberFormat="1" applyFont="1" applyBorder="1" applyAlignment="1">
      <alignment horizontal="left"/>
    </xf>
    <xf numFmtId="3" fontId="3" fillId="0" borderId="4" xfId="5" applyNumberFormat="1" applyFont="1" applyBorder="1" applyAlignment="1">
      <alignment horizontal="left"/>
    </xf>
    <xf numFmtId="3" fontId="3" fillId="0" borderId="1" xfId="5" applyNumberFormat="1" applyFont="1" applyBorder="1" applyAlignment="1">
      <alignment horizontal="left"/>
    </xf>
    <xf numFmtId="3" fontId="3" fillId="0" borderId="4" xfId="8" applyNumberFormat="1" applyFont="1" applyBorder="1" applyAlignment="1">
      <alignment horizontal="left"/>
    </xf>
    <xf numFmtId="3" fontId="3" fillId="0" borderId="0" xfId="0" applyNumberFormat="1" applyFont="1" applyFill="1"/>
    <xf numFmtId="0" fontId="6" fillId="0" borderId="0" xfId="10" applyFont="1"/>
    <xf numFmtId="0" fontId="6" fillId="0" borderId="0" xfId="0" applyFont="1"/>
    <xf numFmtId="0" fontId="8" fillId="0" borderId="0" xfId="0" applyFont="1"/>
    <xf numFmtId="0" fontId="6" fillId="0" borderId="0" xfId="10" applyFont="1" applyFill="1"/>
    <xf numFmtId="3" fontId="3" fillId="0" borderId="0" xfId="3" applyNumberFormat="1" applyFont="1" applyFill="1"/>
    <xf numFmtId="3" fontId="9" fillId="0" borderId="0" xfId="9" applyNumberFormat="1" applyFont="1" applyFill="1" applyBorder="1" applyAlignment="1">
      <alignment horizontal="left"/>
    </xf>
    <xf numFmtId="0" fontId="9" fillId="0" borderId="0" xfId="10" applyFont="1" applyFill="1"/>
    <xf numFmtId="49" fontId="9" fillId="0" borderId="0" xfId="0" applyNumberFormat="1" applyFont="1"/>
    <xf numFmtId="49" fontId="9" fillId="0" borderId="0" xfId="0" applyNumberFormat="1" applyFont="1" applyFill="1"/>
    <xf numFmtId="0" fontId="10" fillId="0" borderId="0" xfId="0" applyFont="1"/>
    <xf numFmtId="164" fontId="2" fillId="0" borderId="0" xfId="4" applyNumberFormat="1" applyFont="1" applyBorder="1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4" fontId="2" fillId="0" borderId="0" xfId="7" applyNumberFormat="1" applyFont="1" applyBorder="1"/>
    <xf numFmtId="164" fontId="2" fillId="0" borderId="0" xfId="5" applyNumberFormat="1" applyFont="1" applyBorder="1"/>
    <xf numFmtId="164" fontId="2" fillId="0" borderId="0" xfId="8" applyNumberFormat="1" applyFont="1" applyBorder="1"/>
    <xf numFmtId="0" fontId="11" fillId="0" borderId="0" xfId="1" applyFill="1"/>
    <xf numFmtId="164" fontId="3" fillId="0" borderId="0" xfId="0" applyNumberFormat="1" applyFont="1" applyFill="1"/>
    <xf numFmtId="164" fontId="3" fillId="0" borderId="0" xfId="4" applyNumberFormat="1" applyFont="1" applyFill="1"/>
    <xf numFmtId="3" fontId="3" fillId="0" borderId="0" xfId="0" applyNumberFormat="1" applyFont="1" applyAlignment="1">
      <alignment horizontal="right"/>
    </xf>
    <xf numFmtId="164" fontId="3" fillId="0" borderId="4" xfId="0" applyNumberFormat="1" applyFont="1" applyBorder="1"/>
    <xf numFmtId="164" fontId="3" fillId="0" borderId="5" xfId="0" applyNumberFormat="1" applyFont="1" applyFill="1" applyBorder="1" applyAlignment="1">
      <alignment horizontal="right"/>
    </xf>
    <xf numFmtId="164" fontId="3" fillId="0" borderId="5" xfId="0" applyNumberFormat="1" applyFont="1" applyFill="1" applyBorder="1"/>
    <xf numFmtId="164" fontId="3" fillId="0" borderId="0" xfId="0" applyNumberFormat="1" applyFont="1" applyFill="1" applyAlignment="1">
      <alignment horizontal="right"/>
    </xf>
    <xf numFmtId="164" fontId="3" fillId="0" borderId="5" xfId="3" applyNumberFormat="1" applyFont="1" applyFill="1" applyBorder="1" applyAlignment="1">
      <alignment horizontal="right"/>
    </xf>
    <xf numFmtId="164" fontId="3" fillId="0" borderId="0" xfId="3" applyNumberFormat="1" applyFont="1" applyFill="1"/>
    <xf numFmtId="164" fontId="3" fillId="0" borderId="5" xfId="3" applyNumberFormat="1" applyFont="1" applyFill="1" applyBorder="1"/>
    <xf numFmtId="164" fontId="3" fillId="0" borderId="0" xfId="3" applyNumberFormat="1" applyFont="1" applyFill="1" applyAlignment="1">
      <alignment horizontal="right"/>
    </xf>
    <xf numFmtId="164" fontId="3" fillId="0" borderId="0" xfId="3" applyNumberFormat="1" applyFont="1" applyFill="1" applyBorder="1" applyAlignment="1">
      <alignment horizontal="right"/>
    </xf>
    <xf numFmtId="164" fontId="2" fillId="0" borderId="6" xfId="3" applyNumberFormat="1" applyFont="1" applyFill="1" applyBorder="1"/>
    <xf numFmtId="164" fontId="2" fillId="0" borderId="7" xfId="3" applyNumberFormat="1" applyFont="1" applyFill="1" applyBorder="1"/>
    <xf numFmtId="1" fontId="3" fillId="0" borderId="0" xfId="2" applyNumberFormat="1" applyFont="1" applyFill="1"/>
    <xf numFmtId="164" fontId="2" fillId="0" borderId="6" xfId="0" applyNumberFormat="1" applyFont="1" applyFill="1" applyBorder="1"/>
    <xf numFmtId="164" fontId="2" fillId="0" borderId="7" xfId="0" applyNumberFormat="1" applyFont="1" applyFill="1" applyBorder="1"/>
    <xf numFmtId="164" fontId="3" fillId="0" borderId="5" xfId="4" applyNumberFormat="1" applyFont="1" applyFill="1" applyBorder="1"/>
    <xf numFmtId="164" fontId="3" fillId="0" borderId="5" xfId="4" applyNumberFormat="1" applyFont="1" applyFill="1" applyBorder="1" applyAlignment="1">
      <alignment horizontal="right"/>
    </xf>
    <xf numFmtId="164" fontId="2" fillId="0" borderId="7" xfId="4" applyNumberFormat="1" applyFont="1" applyFill="1" applyBorder="1"/>
    <xf numFmtId="0" fontId="3" fillId="0" borderId="0" xfId="4" applyFill="1"/>
    <xf numFmtId="164" fontId="3" fillId="0" borderId="0" xfId="4" applyNumberFormat="1" applyFont="1" applyFill="1" applyAlignment="1">
      <alignment horizontal="centerContinuous"/>
    </xf>
    <xf numFmtId="164" fontId="2" fillId="0" borderId="0" xfId="4" applyNumberFormat="1" applyFont="1" applyFill="1" applyAlignment="1">
      <alignment horizontal="centerContinuous"/>
    </xf>
    <xf numFmtId="164" fontId="3" fillId="0" borderId="8" xfId="4" applyNumberFormat="1" applyFont="1" applyFill="1" applyBorder="1" applyAlignment="1">
      <alignment horizontal="centerContinuous"/>
    </xf>
    <xf numFmtId="164" fontId="3" fillId="0" borderId="1" xfId="4" applyNumberFormat="1" applyFont="1" applyFill="1" applyBorder="1" applyAlignment="1">
      <alignment horizontal="centerContinuous"/>
    </xf>
    <xf numFmtId="164" fontId="3" fillId="0" borderId="9" xfId="4" applyNumberFormat="1" applyFont="1" applyFill="1" applyBorder="1" applyAlignment="1">
      <alignment horizontal="centerContinuous"/>
    </xf>
    <xf numFmtId="164" fontId="3" fillId="0" borderId="10" xfId="4" applyNumberFormat="1" applyFont="1" applyFill="1" applyBorder="1" applyAlignment="1">
      <alignment horizontal="centerContinuous"/>
    </xf>
    <xf numFmtId="164" fontId="3" fillId="0" borderId="0" xfId="4" applyNumberFormat="1" applyFont="1" applyFill="1" applyBorder="1" applyAlignment="1">
      <alignment horizontal="right"/>
    </xf>
    <xf numFmtId="164" fontId="2" fillId="0" borderId="6" xfId="4" applyNumberFormat="1" applyFont="1" applyFill="1" applyBorder="1"/>
    <xf numFmtId="164" fontId="3" fillId="0" borderId="5" xfId="5" applyNumberFormat="1" applyFont="1" applyFill="1" applyBorder="1" applyAlignment="1">
      <alignment horizontal="right"/>
    </xf>
    <xf numFmtId="164" fontId="3" fillId="0" borderId="0" xfId="5" applyNumberFormat="1" applyFont="1" applyFill="1" applyBorder="1" applyAlignment="1">
      <alignment horizontal="right"/>
    </xf>
    <xf numFmtId="164" fontId="3" fillId="0" borderId="5" xfId="5" applyNumberFormat="1" applyFont="1" applyFill="1" applyBorder="1"/>
    <xf numFmtId="164" fontId="3" fillId="0" borderId="0" xfId="5" applyNumberFormat="1" applyFont="1" applyFill="1"/>
    <xf numFmtId="164" fontId="2" fillId="0" borderId="6" xfId="5" applyNumberFormat="1" applyFont="1" applyFill="1" applyBorder="1"/>
    <xf numFmtId="164" fontId="2" fillId="0" borderId="7" xfId="5" applyNumberFormat="1" applyFont="1" applyFill="1" applyBorder="1"/>
    <xf numFmtId="0" fontId="3" fillId="0" borderId="0" xfId="5" applyFill="1"/>
    <xf numFmtId="164" fontId="3" fillId="0" borderId="0" xfId="5" applyNumberFormat="1" applyFont="1" applyFill="1" applyAlignment="1">
      <alignment horizontal="centerContinuous"/>
    </xf>
    <xf numFmtId="164" fontId="2" fillId="0" borderId="0" xfId="5" applyNumberFormat="1" applyFont="1" applyFill="1" applyAlignment="1">
      <alignment horizontal="centerContinuous"/>
    </xf>
    <xf numFmtId="164" fontId="3" fillId="0" borderId="8" xfId="5" applyNumberFormat="1" applyFont="1" applyFill="1" applyBorder="1" applyAlignment="1">
      <alignment horizontal="centerContinuous"/>
    </xf>
    <xf numFmtId="164" fontId="3" fillId="0" borderId="1" xfId="5" applyNumberFormat="1" applyFont="1" applyFill="1" applyBorder="1" applyAlignment="1">
      <alignment horizontal="centerContinuous"/>
    </xf>
    <xf numFmtId="164" fontId="3" fillId="0" borderId="9" xfId="5" applyNumberFormat="1" applyFont="1" applyFill="1" applyBorder="1" applyAlignment="1">
      <alignment horizontal="centerContinuous"/>
    </xf>
    <xf numFmtId="164" fontId="3" fillId="0" borderId="10" xfId="5" applyNumberFormat="1" applyFont="1" applyFill="1" applyBorder="1" applyAlignment="1">
      <alignment horizontal="centerContinuous"/>
    </xf>
    <xf numFmtId="164" fontId="3" fillId="0" borderId="5" xfId="6" applyNumberFormat="1" applyFont="1" applyFill="1" applyBorder="1"/>
    <xf numFmtId="164" fontId="3" fillId="0" borderId="0" xfId="6" applyNumberFormat="1" applyFont="1" applyFill="1"/>
    <xf numFmtId="164" fontId="3" fillId="0" borderId="5" xfId="6" applyNumberFormat="1" applyFont="1" applyFill="1" applyBorder="1" applyAlignment="1">
      <alignment horizontal="right"/>
    </xf>
    <xf numFmtId="164" fontId="2" fillId="0" borderId="6" xfId="6" applyNumberFormat="1" applyFont="1" applyFill="1" applyBorder="1"/>
    <xf numFmtId="164" fontId="2" fillId="0" borderId="7" xfId="6" applyNumberFormat="1" applyFont="1" applyFill="1" applyBorder="1"/>
    <xf numFmtId="3" fontId="3" fillId="0" borderId="5" xfId="6" applyNumberFormat="1" applyFont="1" applyFill="1" applyBorder="1"/>
    <xf numFmtId="3" fontId="3" fillId="0" borderId="0" xfId="6" applyNumberFormat="1" applyFont="1" applyFill="1"/>
    <xf numFmtId="164" fontId="3" fillId="0" borderId="8" xfId="7" applyNumberFormat="1" applyFont="1" applyFill="1" applyBorder="1" applyAlignment="1">
      <alignment horizontal="centerContinuous"/>
    </xf>
    <xf numFmtId="164" fontId="3" fillId="0" borderId="1" xfId="7" applyNumberFormat="1" applyFont="1" applyFill="1" applyBorder="1" applyAlignment="1">
      <alignment horizontal="centerContinuous"/>
    </xf>
    <xf numFmtId="164" fontId="3" fillId="0" borderId="9" xfId="7" applyNumberFormat="1" applyFont="1" applyFill="1" applyBorder="1" applyAlignment="1">
      <alignment horizontal="centerContinuous"/>
    </xf>
    <xf numFmtId="164" fontId="3" fillId="0" borderId="10" xfId="7" applyNumberFormat="1" applyFont="1" applyFill="1" applyBorder="1" applyAlignment="1">
      <alignment horizontal="centerContinuous"/>
    </xf>
    <xf numFmtId="164" fontId="3" fillId="0" borderId="5" xfId="7" applyNumberFormat="1" applyFont="1" applyFill="1" applyBorder="1" applyAlignment="1">
      <alignment horizontal="right"/>
    </xf>
    <xf numFmtId="164" fontId="3" fillId="0" borderId="0" xfId="7" applyNumberFormat="1" applyFont="1" applyFill="1" applyBorder="1" applyAlignment="1">
      <alignment horizontal="right"/>
    </xf>
    <xf numFmtId="164" fontId="3" fillId="0" borderId="5" xfId="7" applyNumberFormat="1" applyFont="1" applyFill="1" applyBorder="1"/>
    <xf numFmtId="164" fontId="3" fillId="0" borderId="0" xfId="7" applyNumberFormat="1" applyFont="1" applyFill="1"/>
    <xf numFmtId="164" fontId="2" fillId="0" borderId="6" xfId="7" applyNumberFormat="1" applyFont="1" applyFill="1" applyBorder="1"/>
    <xf numFmtId="164" fontId="2" fillId="0" borderId="7" xfId="7" applyNumberFormat="1" applyFont="1" applyFill="1" applyBorder="1"/>
    <xf numFmtId="0" fontId="3" fillId="0" borderId="0" xfId="7" applyFill="1"/>
    <xf numFmtId="164" fontId="3" fillId="0" borderId="0" xfId="7" applyNumberFormat="1" applyFont="1" applyFill="1" applyAlignment="1">
      <alignment horizontal="centerContinuous"/>
    </xf>
    <xf numFmtId="164" fontId="2" fillId="0" borderId="0" xfId="7" applyNumberFormat="1" applyFont="1" applyFill="1" applyAlignment="1">
      <alignment horizontal="centerContinuous"/>
    </xf>
    <xf numFmtId="164" fontId="3" fillId="0" borderId="0" xfId="8" applyNumberFormat="1" applyFont="1" applyFill="1" applyAlignment="1">
      <alignment horizontal="centerContinuous"/>
    </xf>
    <xf numFmtId="164" fontId="2" fillId="0" borderId="0" xfId="8" applyNumberFormat="1" applyFont="1" applyFill="1" applyAlignment="1">
      <alignment horizontal="centerContinuous"/>
    </xf>
    <xf numFmtId="164" fontId="3" fillId="0" borderId="0" xfId="8" applyNumberFormat="1" applyFont="1" applyFill="1"/>
    <xf numFmtId="164" fontId="3" fillId="0" borderId="8" xfId="8" applyNumberFormat="1" applyFont="1" applyFill="1" applyBorder="1" applyAlignment="1">
      <alignment horizontal="centerContinuous"/>
    </xf>
    <xf numFmtId="164" fontId="3" fillId="0" borderId="1" xfId="8" applyNumberFormat="1" applyFont="1" applyFill="1" applyBorder="1" applyAlignment="1">
      <alignment horizontal="centerContinuous"/>
    </xf>
    <xf numFmtId="164" fontId="3" fillId="0" borderId="9" xfId="8" applyNumberFormat="1" applyFont="1" applyFill="1" applyBorder="1" applyAlignment="1">
      <alignment horizontal="centerContinuous"/>
    </xf>
    <xf numFmtId="164" fontId="3" fillId="0" borderId="10" xfId="8" applyNumberFormat="1" applyFont="1" applyFill="1" applyBorder="1" applyAlignment="1">
      <alignment horizontal="centerContinuous"/>
    </xf>
    <xf numFmtId="164" fontId="3" fillId="0" borderId="5" xfId="8" applyNumberFormat="1" applyFont="1" applyFill="1" applyBorder="1" applyAlignment="1">
      <alignment horizontal="right"/>
    </xf>
    <xf numFmtId="164" fontId="3" fillId="0" borderId="0" xfId="8" applyNumberFormat="1" applyFont="1" applyFill="1" applyBorder="1" applyAlignment="1">
      <alignment horizontal="right"/>
    </xf>
    <xf numFmtId="164" fontId="3" fillId="0" borderId="5" xfId="8" applyNumberFormat="1" applyFont="1" applyFill="1" applyBorder="1"/>
    <xf numFmtId="164" fontId="2" fillId="0" borderId="6" xfId="8" applyNumberFormat="1" applyFont="1" applyFill="1" applyBorder="1"/>
    <xf numFmtId="164" fontId="2" fillId="0" borderId="7" xfId="8" applyNumberFormat="1" applyFont="1" applyFill="1" applyBorder="1"/>
    <xf numFmtId="0" fontId="3" fillId="0" borderId="0" xfId="8" applyFill="1"/>
    <xf numFmtId="0" fontId="3" fillId="0" borderId="0" xfId="0" applyFont="1"/>
    <xf numFmtId="3" fontId="3" fillId="0" borderId="8" xfId="0" applyNumberFormat="1" applyFont="1" applyBorder="1" applyAlignment="1">
      <alignment horizontal="center" vertical="top" wrapText="1" shrinkToFit="1"/>
    </xf>
    <xf numFmtId="0" fontId="0" fillId="0" borderId="1" xfId="0" applyBorder="1" applyAlignment="1">
      <alignment horizontal="center" vertical="top" wrapText="1" shrinkToFit="1"/>
    </xf>
    <xf numFmtId="0" fontId="0" fillId="0" borderId="12" xfId="0" applyBorder="1" applyAlignment="1">
      <alignment horizontal="center" vertical="top" wrapText="1" shrinkToFit="1"/>
    </xf>
    <xf numFmtId="0" fontId="0" fillId="0" borderId="11" xfId="0" applyBorder="1" applyAlignment="1">
      <alignment horizontal="center" vertical="top" wrapText="1" shrinkToFit="1"/>
    </xf>
    <xf numFmtId="0" fontId="0" fillId="0" borderId="4" xfId="0" applyBorder="1" applyAlignment="1">
      <alignment horizontal="center" vertical="top" wrapText="1" shrinkToFit="1"/>
    </xf>
    <xf numFmtId="0" fontId="0" fillId="0" borderId="13" xfId="0" applyBorder="1" applyAlignment="1">
      <alignment horizontal="center" vertical="top" wrapText="1" shrinkToFit="1"/>
    </xf>
    <xf numFmtId="3" fontId="3" fillId="0" borderId="8" xfId="0" applyNumberFormat="1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 vertical="top"/>
    </xf>
    <xf numFmtId="3" fontId="3" fillId="0" borderId="11" xfId="0" applyNumberFormat="1" applyFont="1" applyBorder="1" applyAlignment="1">
      <alignment horizontal="center" vertical="top"/>
    </xf>
    <xf numFmtId="3" fontId="3" fillId="0" borderId="4" xfId="0" applyNumberFormat="1" applyFont="1" applyBorder="1" applyAlignment="1">
      <alignment horizontal="center" vertical="top"/>
    </xf>
    <xf numFmtId="3" fontId="3" fillId="0" borderId="13" xfId="0" applyNumberFormat="1" applyFont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1">
    <cellStyle name="Hyperlink" xfId="1" builtinId="8"/>
    <cellStyle name="Procent" xfId="2" builtinId="5"/>
    <cellStyle name="Standaard" xfId="0" builtinId="0"/>
    <cellStyle name="Standaard_96PSEC02" xfId="3" xr:uid="{00000000-0005-0000-0000-000003000000}"/>
    <cellStyle name="Standaard_96PSEC04" xfId="4" xr:uid="{00000000-0005-0000-0000-000004000000}"/>
    <cellStyle name="Standaard_96PSEC05" xfId="5" xr:uid="{00000000-0005-0000-0000-000005000000}"/>
    <cellStyle name="Standaard_96PSEC06" xfId="6" xr:uid="{00000000-0005-0000-0000-000006000000}"/>
    <cellStyle name="Standaard_96PSEC07" xfId="7" xr:uid="{00000000-0005-0000-0000-000007000000}"/>
    <cellStyle name="Standaard_96PSEC08" xfId="8" xr:uid="{00000000-0005-0000-0000-000008000000}"/>
    <cellStyle name="Standaard_evo9899" xfId="9" xr:uid="{00000000-0005-0000-0000-000009000000}"/>
    <cellStyle name="Standaard_Sheet1" xfId="10" xr:uid="{00000000-0005-0000-0000-00000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tabSelected="1" workbookViewId="0">
      <selection activeCell="A57" sqref="A57"/>
    </sheetView>
  </sheetViews>
  <sheetFormatPr defaultRowHeight="12.75" x14ac:dyDescent="0.2"/>
  <cols>
    <col min="1" max="1" width="12.42578125" style="189" customWidth="1"/>
    <col min="2" max="16384" width="9.140625" style="189"/>
  </cols>
  <sheetData>
    <row r="1" spans="1:2" ht="15.75" x14ac:dyDescent="0.25">
      <c r="A1" s="197" t="s">
        <v>48</v>
      </c>
    </row>
    <row r="3" spans="1:2" x14ac:dyDescent="0.2">
      <c r="A3" s="190" t="s">
        <v>46</v>
      </c>
    </row>
    <row r="4" spans="1:2" x14ac:dyDescent="0.2">
      <c r="A4" s="204" t="s">
        <v>59</v>
      </c>
      <c r="B4" s="189" t="s">
        <v>50</v>
      </c>
    </row>
    <row r="5" spans="1:2" x14ac:dyDescent="0.2">
      <c r="A5" s="204" t="s">
        <v>60</v>
      </c>
      <c r="B5" s="189" t="s">
        <v>49</v>
      </c>
    </row>
    <row r="6" spans="1:2" x14ac:dyDescent="0.2">
      <c r="A6" s="204" t="s">
        <v>61</v>
      </c>
      <c r="B6" s="189" t="s">
        <v>51</v>
      </c>
    </row>
    <row r="8" spans="1:2" x14ac:dyDescent="0.2">
      <c r="A8" s="190" t="s">
        <v>47</v>
      </c>
    </row>
    <row r="9" spans="1:2" x14ac:dyDescent="0.2">
      <c r="A9" s="204" t="s">
        <v>62</v>
      </c>
      <c r="B9" s="189" t="s">
        <v>49</v>
      </c>
    </row>
    <row r="10" spans="1:2" x14ac:dyDescent="0.2">
      <c r="A10" s="204" t="s">
        <v>63</v>
      </c>
      <c r="B10" s="189" t="s">
        <v>52</v>
      </c>
    </row>
    <row r="11" spans="1:2" x14ac:dyDescent="0.2">
      <c r="A11" s="204" t="s">
        <v>64</v>
      </c>
      <c r="B11" s="189" t="s">
        <v>53</v>
      </c>
    </row>
    <row r="12" spans="1:2" x14ac:dyDescent="0.2">
      <c r="A12" s="204" t="s">
        <v>65</v>
      </c>
      <c r="B12" s="189" t="s">
        <v>51</v>
      </c>
    </row>
    <row r="13" spans="1:2" x14ac:dyDescent="0.2">
      <c r="A13" s="204" t="s">
        <v>66</v>
      </c>
      <c r="B13" s="189" t="s">
        <v>54</v>
      </c>
    </row>
    <row r="14" spans="1:2" x14ac:dyDescent="0.2">
      <c r="A14" s="204" t="s">
        <v>67</v>
      </c>
      <c r="B14" s="189" t="s">
        <v>55</v>
      </c>
    </row>
  </sheetData>
  <phoneticPr fontId="0" type="noConversion"/>
  <hyperlinks>
    <hyperlink ref="A4" location="'19PSEC01'!A1" display="19PSEC01" xr:uid="{00000000-0004-0000-0000-000000000000}"/>
    <hyperlink ref="A5" location="'19PSEC02'!A1" display="19PSEC02" xr:uid="{00000000-0004-0000-0000-000001000000}"/>
    <hyperlink ref="A6" location="'19PSEC03'!A1" display="19PSEC03" xr:uid="{00000000-0004-0000-0000-000002000000}"/>
    <hyperlink ref="A9" location="'19PSEC04'!A1" display="19PSEC04" xr:uid="{00000000-0004-0000-0000-000003000000}"/>
    <hyperlink ref="A10" location="'19PSEC05'!A1" display="19PSEC05" xr:uid="{00000000-0004-0000-0000-000004000000}"/>
    <hyperlink ref="A11" location="'19PSEC06'!A1" display="19PSEC06" xr:uid="{00000000-0004-0000-0000-000005000000}"/>
    <hyperlink ref="A12" location="'19PSEC07'!A1" display="19PSEC07" xr:uid="{00000000-0004-0000-0000-000006000000}"/>
    <hyperlink ref="A13" location="'19PSEC08'!A1" display="19PSEC08" xr:uid="{00000000-0004-0000-0000-000007000000}"/>
    <hyperlink ref="A14" location="'19PSEC09'!A1" display="19PSEC09" xr:uid="{00000000-0004-0000-0000-000008000000}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9"/>
  <dimension ref="A1:J104"/>
  <sheetViews>
    <sheetView zoomScaleNormal="100" workbookViewId="0">
      <selection activeCell="A105" sqref="A105"/>
    </sheetView>
  </sheetViews>
  <sheetFormatPr defaultRowHeight="12.2" customHeight="1" x14ac:dyDescent="0.2"/>
  <cols>
    <col min="1" max="1" width="31.42578125" style="145" customWidth="1"/>
    <col min="2" max="10" width="9.85546875" style="145" customWidth="1"/>
    <col min="11" max="16384" width="9.140625" style="145"/>
  </cols>
  <sheetData>
    <row r="1" spans="1:10" s="138" customFormat="1" ht="12.2" customHeight="1" x14ac:dyDescent="0.2">
      <c r="A1" s="1" t="s">
        <v>68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s="138" customFormat="1" ht="12.2" customHeight="1" x14ac:dyDescent="0.2">
      <c r="A2" s="139" t="s">
        <v>29</v>
      </c>
      <c r="B2" s="140"/>
      <c r="C2" s="140"/>
      <c r="D2" s="140"/>
      <c r="E2" s="141"/>
      <c r="F2" s="141"/>
      <c r="G2" s="140"/>
      <c r="H2" s="140"/>
      <c r="I2" s="140"/>
      <c r="J2" s="140"/>
    </row>
    <row r="3" spans="1:10" s="138" customFormat="1" ht="12.2" customHeight="1" x14ac:dyDescent="0.2">
      <c r="A3" s="140"/>
      <c r="B3" s="140"/>
      <c r="C3" s="140"/>
      <c r="D3" s="140"/>
      <c r="E3" s="141"/>
      <c r="F3" s="139"/>
      <c r="G3" s="140"/>
      <c r="H3" s="140"/>
      <c r="I3" s="140"/>
      <c r="J3" s="140"/>
    </row>
    <row r="4" spans="1:10" s="138" customFormat="1" ht="12.2" customHeight="1" x14ac:dyDescent="0.2">
      <c r="A4" s="139" t="s">
        <v>73</v>
      </c>
      <c r="B4" s="140"/>
      <c r="C4" s="140"/>
      <c r="D4" s="140"/>
      <c r="E4" s="141"/>
      <c r="F4" s="141"/>
      <c r="G4" s="140"/>
      <c r="H4" s="140"/>
      <c r="I4" s="140"/>
      <c r="J4" s="140"/>
    </row>
    <row r="5" spans="1:10" s="138" customFormat="1" ht="12.2" customHeight="1" x14ac:dyDescent="0.2">
      <c r="B5" s="142"/>
      <c r="C5" s="142"/>
      <c r="D5" s="142"/>
      <c r="E5" s="142"/>
      <c r="F5" s="142"/>
      <c r="G5" s="142"/>
      <c r="H5" s="142"/>
      <c r="I5" s="142"/>
      <c r="J5" s="142"/>
    </row>
    <row r="6" spans="1:10" ht="12.2" customHeight="1" x14ac:dyDescent="0.2">
      <c r="A6" s="139" t="s">
        <v>28</v>
      </c>
      <c r="B6" s="143"/>
      <c r="C6" s="143"/>
      <c r="D6" s="143"/>
      <c r="E6" s="143"/>
      <c r="F6" s="144"/>
      <c r="G6" s="143"/>
      <c r="H6" s="143"/>
      <c r="I6" s="143"/>
      <c r="J6" s="143"/>
    </row>
    <row r="7" spans="1:10" ht="12.2" customHeight="1" x14ac:dyDescent="0.2">
      <c r="A7" s="139"/>
      <c r="B7" s="143"/>
      <c r="C7" s="143"/>
      <c r="D7" s="143"/>
      <c r="E7" s="143"/>
      <c r="F7" s="144"/>
      <c r="G7" s="143"/>
      <c r="H7" s="143"/>
      <c r="I7" s="143"/>
      <c r="J7" s="143"/>
    </row>
    <row r="8" spans="1:10" ht="12.2" customHeight="1" x14ac:dyDescent="0.2">
      <c r="A8" s="139" t="s">
        <v>56</v>
      </c>
      <c r="B8" s="143"/>
      <c r="C8" s="143"/>
      <c r="D8" s="143"/>
      <c r="E8" s="143"/>
      <c r="F8" s="144"/>
      <c r="G8" s="143"/>
      <c r="H8" s="143"/>
      <c r="I8" s="143"/>
      <c r="J8" s="143"/>
    </row>
    <row r="9" spans="1:10" ht="12.2" customHeight="1" thickBot="1" x14ac:dyDescent="0.25">
      <c r="A9" s="137"/>
      <c r="B9" s="142"/>
      <c r="C9" s="142"/>
      <c r="D9" s="142"/>
      <c r="E9" s="142"/>
      <c r="F9" s="142"/>
      <c r="G9" s="142"/>
      <c r="H9" s="142"/>
      <c r="I9" s="142"/>
      <c r="J9" s="142"/>
    </row>
    <row r="10" spans="1:10" ht="12.2" customHeight="1" x14ac:dyDescent="0.2">
      <c r="A10" s="146"/>
      <c r="B10" s="147" t="s">
        <v>3</v>
      </c>
      <c r="C10" s="148"/>
      <c r="D10" s="148"/>
      <c r="E10" s="147" t="s">
        <v>4</v>
      </c>
      <c r="F10" s="148"/>
      <c r="G10" s="148"/>
      <c r="H10" s="147" t="s">
        <v>5</v>
      </c>
      <c r="I10" s="148"/>
      <c r="J10" s="148"/>
    </row>
    <row r="11" spans="1:10" ht="12.2" customHeight="1" x14ac:dyDescent="0.2">
      <c r="A11" s="186" t="s">
        <v>19</v>
      </c>
      <c r="B11" s="149" t="s">
        <v>6</v>
      </c>
      <c r="C11" s="150" t="s">
        <v>7</v>
      </c>
      <c r="D11" s="150" t="s">
        <v>5</v>
      </c>
      <c r="E11" s="149" t="s">
        <v>6</v>
      </c>
      <c r="F11" s="150" t="s">
        <v>7</v>
      </c>
      <c r="G11" s="150" t="s">
        <v>5</v>
      </c>
      <c r="H11" s="149" t="s">
        <v>6</v>
      </c>
      <c r="I11" s="150" t="s">
        <v>7</v>
      </c>
      <c r="J11" s="150" t="s">
        <v>5</v>
      </c>
    </row>
    <row r="12" spans="1:10" ht="12.2" customHeight="1" x14ac:dyDescent="0.2">
      <c r="A12" s="151"/>
      <c r="B12" s="152"/>
      <c r="C12" s="153"/>
      <c r="D12" s="153"/>
      <c r="E12" s="152"/>
      <c r="F12" s="153"/>
      <c r="G12" s="153"/>
      <c r="H12" s="152"/>
      <c r="I12" s="153"/>
      <c r="J12" s="153"/>
    </row>
    <row r="13" spans="1:10" ht="12.2" customHeight="1" x14ac:dyDescent="0.2">
      <c r="A13" s="137" t="s">
        <v>20</v>
      </c>
      <c r="B13" s="154">
        <f t="shared" ref="B13:J13" si="0">SUM(B40,B57,B74,B91)</f>
        <v>0</v>
      </c>
      <c r="C13" s="142">
        <f t="shared" si="0"/>
        <v>0</v>
      </c>
      <c r="D13" s="142">
        <f t="shared" si="0"/>
        <v>0</v>
      </c>
      <c r="E13" s="154">
        <f t="shared" si="0"/>
        <v>17</v>
      </c>
      <c r="F13" s="142">
        <f t="shared" si="0"/>
        <v>72</v>
      </c>
      <c r="G13" s="142">
        <f t="shared" si="0"/>
        <v>89</v>
      </c>
      <c r="H13" s="154">
        <f t="shared" si="0"/>
        <v>17</v>
      </c>
      <c r="I13" s="142">
        <f t="shared" si="0"/>
        <v>72</v>
      </c>
      <c r="J13" s="142">
        <f t="shared" si="0"/>
        <v>89</v>
      </c>
    </row>
    <row r="14" spans="1:10" ht="12.2" customHeight="1" x14ac:dyDescent="0.2">
      <c r="A14" s="137" t="s">
        <v>21</v>
      </c>
      <c r="B14" s="154">
        <f t="shared" ref="B14:J14" si="1">SUM(B41,B58,B75,B92)</f>
        <v>9</v>
      </c>
      <c r="C14" s="142">
        <f t="shared" si="1"/>
        <v>61</v>
      </c>
      <c r="D14" s="142">
        <f t="shared" si="1"/>
        <v>70</v>
      </c>
      <c r="E14" s="154">
        <f t="shared" si="1"/>
        <v>21</v>
      </c>
      <c r="F14" s="142">
        <f t="shared" si="1"/>
        <v>162</v>
      </c>
      <c r="G14" s="142">
        <f t="shared" si="1"/>
        <v>183</v>
      </c>
      <c r="H14" s="154">
        <f t="shared" si="1"/>
        <v>30</v>
      </c>
      <c r="I14" s="142">
        <f t="shared" si="1"/>
        <v>223</v>
      </c>
      <c r="J14" s="142">
        <f t="shared" si="1"/>
        <v>253</v>
      </c>
    </row>
    <row r="15" spans="1:10" ht="12.2" customHeight="1" x14ac:dyDescent="0.2">
      <c r="A15" s="137" t="s">
        <v>22</v>
      </c>
      <c r="B15" s="154">
        <f t="shared" ref="B15:J15" si="2">SUM(B42,B59,B76,B93)</f>
        <v>20</v>
      </c>
      <c r="C15" s="142">
        <f t="shared" si="2"/>
        <v>175</v>
      </c>
      <c r="D15" s="142">
        <f t="shared" si="2"/>
        <v>195</v>
      </c>
      <c r="E15" s="154">
        <f t="shared" si="2"/>
        <v>16</v>
      </c>
      <c r="F15" s="142">
        <f t="shared" si="2"/>
        <v>98</v>
      </c>
      <c r="G15" s="142">
        <f t="shared" si="2"/>
        <v>114</v>
      </c>
      <c r="H15" s="154">
        <f t="shared" si="2"/>
        <v>36</v>
      </c>
      <c r="I15" s="142">
        <f t="shared" si="2"/>
        <v>273</v>
      </c>
      <c r="J15" s="142">
        <f t="shared" si="2"/>
        <v>309</v>
      </c>
    </row>
    <row r="16" spans="1:10" ht="12.2" customHeight="1" x14ac:dyDescent="0.2">
      <c r="A16" s="137" t="s">
        <v>23</v>
      </c>
      <c r="B16" s="154">
        <f t="shared" ref="B16:J16" si="3">SUM(B43,B60,B77,B94)</f>
        <v>34</v>
      </c>
      <c r="C16" s="142">
        <f t="shared" si="3"/>
        <v>189</v>
      </c>
      <c r="D16" s="142">
        <f t="shared" si="3"/>
        <v>223</v>
      </c>
      <c r="E16" s="154">
        <f t="shared" si="3"/>
        <v>7</v>
      </c>
      <c r="F16" s="142">
        <f t="shared" si="3"/>
        <v>63</v>
      </c>
      <c r="G16" s="142">
        <f t="shared" si="3"/>
        <v>70</v>
      </c>
      <c r="H16" s="154">
        <f t="shared" si="3"/>
        <v>41</v>
      </c>
      <c r="I16" s="142">
        <f t="shared" si="3"/>
        <v>252</v>
      </c>
      <c r="J16" s="142">
        <f t="shared" si="3"/>
        <v>293</v>
      </c>
    </row>
    <row r="17" spans="1:10" ht="12.2" customHeight="1" x14ac:dyDescent="0.2">
      <c r="A17" s="137" t="s">
        <v>24</v>
      </c>
      <c r="B17" s="154">
        <f t="shared" ref="B17:J17" si="4">SUM(B44,B61,B78,B95)</f>
        <v>22</v>
      </c>
      <c r="C17" s="142">
        <f t="shared" si="4"/>
        <v>154</v>
      </c>
      <c r="D17" s="142">
        <f t="shared" si="4"/>
        <v>176</v>
      </c>
      <c r="E17" s="154">
        <f t="shared" si="4"/>
        <v>8</v>
      </c>
      <c r="F17" s="142">
        <f t="shared" si="4"/>
        <v>47</v>
      </c>
      <c r="G17" s="142">
        <f t="shared" si="4"/>
        <v>55</v>
      </c>
      <c r="H17" s="154">
        <f t="shared" si="4"/>
        <v>30</v>
      </c>
      <c r="I17" s="142">
        <f t="shared" si="4"/>
        <v>201</v>
      </c>
      <c r="J17" s="142">
        <f t="shared" si="4"/>
        <v>231</v>
      </c>
    </row>
    <row r="18" spans="1:10" ht="12.2" customHeight="1" x14ac:dyDescent="0.2">
      <c r="A18" s="137" t="s">
        <v>25</v>
      </c>
      <c r="B18" s="154">
        <f t="shared" ref="B18:J18" si="5">SUM(B45,B62,B79,B96)</f>
        <v>16</v>
      </c>
      <c r="C18" s="142">
        <f t="shared" si="5"/>
        <v>120</v>
      </c>
      <c r="D18" s="142">
        <f t="shared" si="5"/>
        <v>136</v>
      </c>
      <c r="E18" s="154">
        <f t="shared" si="5"/>
        <v>1</v>
      </c>
      <c r="F18" s="142">
        <f t="shared" si="5"/>
        <v>26</v>
      </c>
      <c r="G18" s="142">
        <f t="shared" si="5"/>
        <v>27</v>
      </c>
      <c r="H18" s="154">
        <f t="shared" si="5"/>
        <v>17</v>
      </c>
      <c r="I18" s="142">
        <f t="shared" si="5"/>
        <v>146</v>
      </c>
      <c r="J18" s="142">
        <f t="shared" si="5"/>
        <v>163</v>
      </c>
    </row>
    <row r="19" spans="1:10" ht="12.2" customHeight="1" x14ac:dyDescent="0.2">
      <c r="A19" s="137" t="s">
        <v>26</v>
      </c>
      <c r="B19" s="154">
        <f t="shared" ref="B19:J19" si="6">SUM(B46,B63,B80,B97)</f>
        <v>14</v>
      </c>
      <c r="C19" s="142">
        <f t="shared" si="6"/>
        <v>102</v>
      </c>
      <c r="D19" s="142">
        <f t="shared" si="6"/>
        <v>116</v>
      </c>
      <c r="E19" s="154">
        <f t="shared" si="6"/>
        <v>2</v>
      </c>
      <c r="F19" s="142">
        <f t="shared" si="6"/>
        <v>10</v>
      </c>
      <c r="G19" s="142">
        <f t="shared" si="6"/>
        <v>12</v>
      </c>
      <c r="H19" s="154">
        <f t="shared" si="6"/>
        <v>16</v>
      </c>
      <c r="I19" s="142">
        <f t="shared" si="6"/>
        <v>112</v>
      </c>
      <c r="J19" s="142">
        <f t="shared" si="6"/>
        <v>128</v>
      </c>
    </row>
    <row r="20" spans="1:10" ht="12.2" customHeight="1" x14ac:dyDescent="0.2">
      <c r="A20" s="137" t="s">
        <v>27</v>
      </c>
      <c r="B20" s="154">
        <f t="shared" ref="B20:J21" si="7">SUM(B47,B64,B81,B98)</f>
        <v>21</v>
      </c>
      <c r="C20" s="142">
        <f t="shared" si="7"/>
        <v>109</v>
      </c>
      <c r="D20" s="142">
        <f t="shared" si="7"/>
        <v>130</v>
      </c>
      <c r="E20" s="154">
        <f t="shared" si="7"/>
        <v>2</v>
      </c>
      <c r="F20" s="142">
        <f t="shared" si="7"/>
        <v>9</v>
      </c>
      <c r="G20" s="142">
        <f t="shared" si="7"/>
        <v>11</v>
      </c>
      <c r="H20" s="154">
        <f t="shared" si="7"/>
        <v>23</v>
      </c>
      <c r="I20" s="142">
        <f t="shared" si="7"/>
        <v>118</v>
      </c>
      <c r="J20" s="142">
        <f t="shared" si="7"/>
        <v>141</v>
      </c>
    </row>
    <row r="21" spans="1:10" ht="12.2" customHeight="1" x14ac:dyDescent="0.2">
      <c r="A21" s="115" t="s">
        <v>75</v>
      </c>
      <c r="B21" s="154">
        <f t="shared" si="7"/>
        <v>11</v>
      </c>
      <c r="C21" s="142">
        <f t="shared" si="7"/>
        <v>53</v>
      </c>
      <c r="D21" s="142">
        <f t="shared" si="7"/>
        <v>64</v>
      </c>
      <c r="E21" s="154">
        <f t="shared" si="7"/>
        <v>1</v>
      </c>
      <c r="F21" s="142">
        <f t="shared" si="7"/>
        <v>3</v>
      </c>
      <c r="G21" s="142">
        <f t="shared" si="7"/>
        <v>4</v>
      </c>
      <c r="H21" s="154">
        <f t="shared" si="7"/>
        <v>12</v>
      </c>
      <c r="I21" s="142">
        <f t="shared" si="7"/>
        <v>56</v>
      </c>
      <c r="J21" s="142">
        <f t="shared" si="7"/>
        <v>68</v>
      </c>
    </row>
    <row r="22" spans="1:10" ht="12.2" customHeight="1" x14ac:dyDescent="0.2">
      <c r="A22" s="115" t="s">
        <v>76</v>
      </c>
      <c r="B22" s="154">
        <f t="shared" ref="B22:J22" si="8">SUM(B49,B66,B83,B100)</f>
        <v>0</v>
      </c>
      <c r="C22" s="142">
        <f t="shared" si="8"/>
        <v>0</v>
      </c>
      <c r="D22" s="155">
        <f t="shared" si="8"/>
        <v>0</v>
      </c>
      <c r="E22" s="154">
        <f t="shared" si="8"/>
        <v>0</v>
      </c>
      <c r="F22" s="142">
        <f t="shared" si="8"/>
        <v>2</v>
      </c>
      <c r="G22" s="155">
        <f t="shared" si="8"/>
        <v>2</v>
      </c>
      <c r="H22" s="154">
        <f t="shared" si="8"/>
        <v>0</v>
      </c>
      <c r="I22" s="142">
        <f t="shared" si="8"/>
        <v>2</v>
      </c>
      <c r="J22" s="155">
        <f t="shared" si="8"/>
        <v>2</v>
      </c>
    </row>
    <row r="23" spans="1:10" ht="12.2" customHeight="1" x14ac:dyDescent="0.2">
      <c r="A23" s="156" t="s">
        <v>5</v>
      </c>
      <c r="B23" s="157">
        <f t="shared" ref="B23:J23" si="9">SUM(B50,B67,B84,B101)</f>
        <v>147</v>
      </c>
      <c r="C23" s="158">
        <f t="shared" si="9"/>
        <v>963</v>
      </c>
      <c r="D23" s="158">
        <f t="shared" si="9"/>
        <v>1110</v>
      </c>
      <c r="E23" s="157">
        <f t="shared" si="9"/>
        <v>75</v>
      </c>
      <c r="F23" s="158">
        <f t="shared" si="9"/>
        <v>492</v>
      </c>
      <c r="G23" s="158">
        <f t="shared" si="9"/>
        <v>567</v>
      </c>
      <c r="H23" s="157">
        <f t="shared" si="9"/>
        <v>222</v>
      </c>
      <c r="I23" s="158">
        <f t="shared" si="9"/>
        <v>1455</v>
      </c>
      <c r="J23" s="158">
        <f t="shared" si="9"/>
        <v>1677</v>
      </c>
    </row>
    <row r="24" spans="1:10" ht="12.2" customHeight="1" x14ac:dyDescent="0.2">
      <c r="A24" s="156"/>
      <c r="B24" s="203"/>
      <c r="C24" s="203"/>
      <c r="D24" s="203"/>
      <c r="E24" s="203"/>
      <c r="F24" s="203"/>
      <c r="G24" s="203"/>
      <c r="H24" s="203"/>
      <c r="I24" s="203"/>
      <c r="J24" s="203"/>
    </row>
    <row r="25" spans="1:10" ht="42.75" customHeight="1" x14ac:dyDescent="0.2">
      <c r="A25" s="293" t="s">
        <v>74</v>
      </c>
      <c r="B25" s="294"/>
      <c r="C25" s="294"/>
      <c r="D25" s="294"/>
      <c r="E25" s="294"/>
      <c r="F25" s="294"/>
      <c r="G25" s="294"/>
      <c r="H25" s="294"/>
      <c r="I25" s="294"/>
      <c r="J25" s="294"/>
    </row>
    <row r="26" spans="1:10" ht="12.75" x14ac:dyDescent="0.2">
      <c r="A26" s="199"/>
      <c r="B26" s="200"/>
      <c r="C26" s="200"/>
      <c r="D26" s="200"/>
      <c r="E26" s="200"/>
      <c r="F26" s="200"/>
      <c r="G26" s="200"/>
      <c r="H26" s="200"/>
      <c r="I26" s="200"/>
      <c r="J26" s="200"/>
    </row>
    <row r="28" spans="1:10" ht="12.2" customHeight="1" x14ac:dyDescent="0.2">
      <c r="A28" s="1" t="s">
        <v>68</v>
      </c>
      <c r="B28" s="137"/>
      <c r="C28" s="137"/>
      <c r="D28" s="137"/>
      <c r="E28" s="137"/>
      <c r="F28" s="137"/>
      <c r="G28" s="137"/>
      <c r="H28" s="137"/>
      <c r="I28" s="137"/>
      <c r="J28" s="137"/>
    </row>
    <row r="29" spans="1:10" ht="12.2" customHeight="1" x14ac:dyDescent="0.2">
      <c r="A29" s="139" t="s">
        <v>29</v>
      </c>
      <c r="B29" s="140"/>
      <c r="C29" s="140"/>
      <c r="D29" s="140"/>
      <c r="E29" s="141"/>
      <c r="F29" s="141"/>
      <c r="G29" s="140"/>
      <c r="H29" s="140"/>
      <c r="I29" s="140"/>
      <c r="J29" s="140"/>
    </row>
    <row r="30" spans="1:10" ht="12.2" customHeight="1" x14ac:dyDescent="0.2">
      <c r="A30" s="140"/>
      <c r="B30" s="140"/>
      <c r="C30" s="140"/>
      <c r="D30" s="140"/>
      <c r="E30" s="141"/>
      <c r="F30" s="139"/>
      <c r="G30" s="140"/>
      <c r="H30" s="140"/>
      <c r="I30" s="140"/>
      <c r="J30" s="140"/>
    </row>
    <row r="31" spans="1:10" ht="12.2" customHeight="1" x14ac:dyDescent="0.2">
      <c r="A31" s="139" t="s">
        <v>73</v>
      </c>
      <c r="B31" s="140"/>
      <c r="C31" s="140"/>
      <c r="D31" s="140"/>
      <c r="E31" s="141"/>
      <c r="F31" s="141"/>
      <c r="G31" s="140"/>
      <c r="H31" s="140"/>
      <c r="I31" s="140"/>
      <c r="J31" s="140"/>
    </row>
    <row r="32" spans="1:10" ht="12.2" customHeight="1" x14ac:dyDescent="0.2">
      <c r="A32" s="138"/>
      <c r="B32" s="142"/>
      <c r="C32" s="142"/>
      <c r="D32" s="142"/>
      <c r="E32" s="142"/>
      <c r="F32" s="142"/>
      <c r="G32" s="142"/>
      <c r="H32" s="142"/>
      <c r="I32" s="142"/>
      <c r="J32" s="142"/>
    </row>
    <row r="33" spans="1:10" ht="12.2" customHeight="1" x14ac:dyDescent="0.2">
      <c r="A33" s="139" t="s">
        <v>28</v>
      </c>
      <c r="B33" s="143"/>
      <c r="C33" s="143"/>
      <c r="D33" s="143"/>
      <c r="E33" s="143"/>
      <c r="F33" s="144"/>
      <c r="G33" s="143"/>
      <c r="H33" s="143"/>
      <c r="I33" s="143"/>
      <c r="J33" s="143"/>
    </row>
    <row r="34" spans="1:10" ht="12.2" customHeight="1" x14ac:dyDescent="0.2">
      <c r="A34" s="139"/>
      <c r="B34" s="267"/>
      <c r="C34" s="267"/>
      <c r="D34" s="267"/>
      <c r="E34" s="267"/>
      <c r="F34" s="268"/>
      <c r="G34" s="143"/>
      <c r="H34" s="143"/>
      <c r="I34" s="143"/>
      <c r="J34" s="143"/>
    </row>
    <row r="35" spans="1:10" ht="12.2" customHeight="1" x14ac:dyDescent="0.2">
      <c r="A35" s="139" t="s">
        <v>30</v>
      </c>
      <c r="B35" s="267"/>
      <c r="C35" s="267"/>
      <c r="D35" s="267"/>
      <c r="E35" s="267"/>
      <c r="F35" s="268"/>
      <c r="G35" s="143"/>
      <c r="H35" s="143"/>
      <c r="I35" s="143"/>
      <c r="J35" s="143"/>
    </row>
    <row r="36" spans="1:10" ht="12.2" customHeight="1" thickBot="1" x14ac:dyDescent="0.25">
      <c r="A36" s="137"/>
      <c r="B36" s="269"/>
      <c r="C36" s="269"/>
      <c r="D36" s="269"/>
      <c r="E36" s="269"/>
      <c r="F36" s="269"/>
      <c r="G36" s="142"/>
      <c r="H36" s="142"/>
      <c r="I36" s="142"/>
      <c r="J36" s="142"/>
    </row>
    <row r="37" spans="1:10" ht="12.2" customHeight="1" x14ac:dyDescent="0.2">
      <c r="A37" s="146"/>
      <c r="B37" s="270" t="s">
        <v>3</v>
      </c>
      <c r="C37" s="271"/>
      <c r="D37" s="271"/>
      <c r="E37" s="270" t="s">
        <v>4</v>
      </c>
      <c r="F37" s="271"/>
      <c r="G37" s="148"/>
      <c r="H37" s="147" t="s">
        <v>5</v>
      </c>
      <c r="I37" s="148"/>
      <c r="J37" s="148"/>
    </row>
    <row r="38" spans="1:10" ht="12.2" customHeight="1" x14ac:dyDescent="0.2">
      <c r="A38" s="186" t="s">
        <v>19</v>
      </c>
      <c r="B38" s="272" t="s">
        <v>6</v>
      </c>
      <c r="C38" s="273" t="s">
        <v>7</v>
      </c>
      <c r="D38" s="273" t="s">
        <v>5</v>
      </c>
      <c r="E38" s="272" t="s">
        <v>6</v>
      </c>
      <c r="F38" s="273" t="s">
        <v>7</v>
      </c>
      <c r="G38" s="150" t="s">
        <v>5</v>
      </c>
      <c r="H38" s="149" t="s">
        <v>6</v>
      </c>
      <c r="I38" s="150" t="s">
        <v>7</v>
      </c>
      <c r="J38" s="150" t="s">
        <v>5</v>
      </c>
    </row>
    <row r="39" spans="1:10" ht="12.2" customHeight="1" x14ac:dyDescent="0.2">
      <c r="A39" s="151"/>
      <c r="B39" s="274"/>
      <c r="C39" s="275"/>
      <c r="D39" s="275"/>
      <c r="E39" s="274"/>
      <c r="F39" s="275"/>
      <c r="G39" s="153"/>
      <c r="H39" s="152"/>
      <c r="I39" s="153"/>
      <c r="J39" s="153"/>
    </row>
    <row r="40" spans="1:10" ht="12.2" customHeight="1" x14ac:dyDescent="0.2">
      <c r="A40" s="137" t="s">
        <v>20</v>
      </c>
      <c r="B40" s="276">
        <v>0</v>
      </c>
      <c r="C40" s="269">
        <v>0</v>
      </c>
      <c r="D40" s="206">
        <f>SUM(B40:C40)</f>
        <v>0</v>
      </c>
      <c r="E40" s="276">
        <v>2</v>
      </c>
      <c r="F40" s="269">
        <v>11</v>
      </c>
      <c r="G40" s="206">
        <f>SUM(E40:F40)</f>
        <v>13</v>
      </c>
      <c r="H40" s="154">
        <f>SUM(B40,E40)</f>
        <v>2</v>
      </c>
      <c r="I40" s="142">
        <f>SUM(C40,F40)</f>
        <v>11</v>
      </c>
      <c r="J40" s="142">
        <f t="shared" ref="J40:J49" si="10">SUM(H40:I40)</f>
        <v>13</v>
      </c>
    </row>
    <row r="41" spans="1:10" ht="12.2" customHeight="1" x14ac:dyDescent="0.2">
      <c r="A41" s="137" t="s">
        <v>21</v>
      </c>
      <c r="B41" s="276">
        <v>0</v>
      </c>
      <c r="C41" s="269">
        <v>11</v>
      </c>
      <c r="D41" s="206">
        <f t="shared" ref="D41:D49" si="11">SUM(B41:C41)</f>
        <v>11</v>
      </c>
      <c r="E41" s="276">
        <v>6</v>
      </c>
      <c r="F41" s="269">
        <v>55</v>
      </c>
      <c r="G41" s="206">
        <f t="shared" ref="G41:G49" si="12">SUM(E41:F41)</f>
        <v>61</v>
      </c>
      <c r="H41" s="154">
        <f t="shared" ref="H41:I49" si="13">SUM(B41,E41)</f>
        <v>6</v>
      </c>
      <c r="I41" s="142">
        <f t="shared" si="13"/>
        <v>66</v>
      </c>
      <c r="J41" s="142">
        <f t="shared" si="10"/>
        <v>72</v>
      </c>
    </row>
    <row r="42" spans="1:10" ht="12.2" customHeight="1" x14ac:dyDescent="0.2">
      <c r="A42" s="137" t="s">
        <v>22</v>
      </c>
      <c r="B42" s="276">
        <v>5</v>
      </c>
      <c r="C42" s="269">
        <v>53</v>
      </c>
      <c r="D42" s="206">
        <f t="shared" si="11"/>
        <v>58</v>
      </c>
      <c r="E42" s="276">
        <v>6</v>
      </c>
      <c r="F42" s="269">
        <v>30</v>
      </c>
      <c r="G42" s="206">
        <f t="shared" si="12"/>
        <v>36</v>
      </c>
      <c r="H42" s="154">
        <f t="shared" si="13"/>
        <v>11</v>
      </c>
      <c r="I42" s="142">
        <f t="shared" si="13"/>
        <v>83</v>
      </c>
      <c r="J42" s="142">
        <f t="shared" si="10"/>
        <v>94</v>
      </c>
    </row>
    <row r="43" spans="1:10" ht="12.2" customHeight="1" x14ac:dyDescent="0.2">
      <c r="A43" s="137" t="s">
        <v>23</v>
      </c>
      <c r="B43" s="274">
        <v>9</v>
      </c>
      <c r="C43" s="269">
        <v>52</v>
      </c>
      <c r="D43" s="206">
        <f t="shared" si="11"/>
        <v>61</v>
      </c>
      <c r="E43" s="276">
        <v>3</v>
      </c>
      <c r="F43" s="269">
        <v>20</v>
      </c>
      <c r="G43" s="206">
        <f t="shared" si="12"/>
        <v>23</v>
      </c>
      <c r="H43" s="154">
        <f t="shared" si="13"/>
        <v>12</v>
      </c>
      <c r="I43" s="142">
        <f t="shared" si="13"/>
        <v>72</v>
      </c>
      <c r="J43" s="142">
        <f t="shared" si="10"/>
        <v>84</v>
      </c>
    </row>
    <row r="44" spans="1:10" ht="12.2" customHeight="1" x14ac:dyDescent="0.2">
      <c r="A44" s="137" t="s">
        <v>24</v>
      </c>
      <c r="B44" s="274">
        <v>5</v>
      </c>
      <c r="C44" s="269">
        <v>57</v>
      </c>
      <c r="D44" s="206">
        <f t="shared" si="11"/>
        <v>62</v>
      </c>
      <c r="E44" s="276">
        <v>3</v>
      </c>
      <c r="F44" s="269">
        <v>15</v>
      </c>
      <c r="G44" s="206">
        <f t="shared" si="12"/>
        <v>18</v>
      </c>
      <c r="H44" s="154">
        <f t="shared" si="13"/>
        <v>8</v>
      </c>
      <c r="I44" s="142">
        <f t="shared" si="13"/>
        <v>72</v>
      </c>
      <c r="J44" s="142">
        <f t="shared" si="10"/>
        <v>80</v>
      </c>
    </row>
    <row r="45" spans="1:10" ht="12.2" customHeight="1" x14ac:dyDescent="0.2">
      <c r="A45" s="137" t="s">
        <v>25</v>
      </c>
      <c r="B45" s="274">
        <v>3</v>
      </c>
      <c r="C45" s="269">
        <v>32</v>
      </c>
      <c r="D45" s="206">
        <f t="shared" si="11"/>
        <v>35</v>
      </c>
      <c r="E45" s="276">
        <v>1</v>
      </c>
      <c r="F45" s="269">
        <v>7</v>
      </c>
      <c r="G45" s="206">
        <f t="shared" si="12"/>
        <v>8</v>
      </c>
      <c r="H45" s="154">
        <f t="shared" si="13"/>
        <v>4</v>
      </c>
      <c r="I45" s="142">
        <f t="shared" si="13"/>
        <v>39</v>
      </c>
      <c r="J45" s="142">
        <f t="shared" si="10"/>
        <v>43</v>
      </c>
    </row>
    <row r="46" spans="1:10" ht="12.2" customHeight="1" x14ac:dyDescent="0.2">
      <c r="A46" s="137" t="s">
        <v>26</v>
      </c>
      <c r="B46" s="274">
        <v>2</v>
      </c>
      <c r="C46" s="269">
        <v>31</v>
      </c>
      <c r="D46" s="206">
        <f t="shared" si="11"/>
        <v>33</v>
      </c>
      <c r="E46" s="276">
        <v>0</v>
      </c>
      <c r="F46" s="269">
        <v>3</v>
      </c>
      <c r="G46" s="206">
        <f t="shared" si="12"/>
        <v>3</v>
      </c>
      <c r="H46" s="154">
        <f t="shared" si="13"/>
        <v>2</v>
      </c>
      <c r="I46" s="142">
        <f t="shared" si="13"/>
        <v>34</v>
      </c>
      <c r="J46" s="142">
        <f t="shared" si="10"/>
        <v>36</v>
      </c>
    </row>
    <row r="47" spans="1:10" ht="12.2" customHeight="1" x14ac:dyDescent="0.2">
      <c r="A47" s="137" t="s">
        <v>27</v>
      </c>
      <c r="B47" s="274">
        <v>5</v>
      </c>
      <c r="C47" s="269">
        <v>25</v>
      </c>
      <c r="D47" s="206">
        <f t="shared" si="11"/>
        <v>30</v>
      </c>
      <c r="E47" s="276">
        <v>0</v>
      </c>
      <c r="F47" s="269">
        <v>2</v>
      </c>
      <c r="G47" s="206">
        <f t="shared" si="12"/>
        <v>2</v>
      </c>
      <c r="H47" s="154">
        <f t="shared" si="13"/>
        <v>5</v>
      </c>
      <c r="I47" s="142">
        <f t="shared" si="13"/>
        <v>27</v>
      </c>
      <c r="J47" s="142">
        <f t="shared" si="10"/>
        <v>32</v>
      </c>
    </row>
    <row r="48" spans="1:10" ht="12.2" customHeight="1" x14ac:dyDescent="0.2">
      <c r="A48" s="115" t="s">
        <v>75</v>
      </c>
      <c r="B48" s="274">
        <v>4</v>
      </c>
      <c r="C48" s="269">
        <v>17</v>
      </c>
      <c r="D48" s="206">
        <f t="shared" ref="D48" si="14">SUM(B48:C48)</f>
        <v>21</v>
      </c>
      <c r="E48" s="276">
        <v>0</v>
      </c>
      <c r="F48" s="269">
        <v>0</v>
      </c>
      <c r="G48" s="206">
        <f t="shared" ref="G48" si="15">SUM(E48:F48)</f>
        <v>0</v>
      </c>
      <c r="H48" s="154">
        <f t="shared" ref="H48" si="16">SUM(B48,E48)</f>
        <v>4</v>
      </c>
      <c r="I48" s="142">
        <f t="shared" ref="I48" si="17">SUM(C48,F48)</f>
        <v>17</v>
      </c>
      <c r="J48" s="142">
        <f t="shared" ref="J48" si="18">SUM(H48:I48)</f>
        <v>21</v>
      </c>
    </row>
    <row r="49" spans="1:10" ht="12.2" customHeight="1" x14ac:dyDescent="0.2">
      <c r="A49" s="115" t="s">
        <v>76</v>
      </c>
      <c r="B49" s="274">
        <v>0</v>
      </c>
      <c r="C49" s="269">
        <v>0</v>
      </c>
      <c r="D49" s="206">
        <f t="shared" si="11"/>
        <v>0</v>
      </c>
      <c r="E49" s="276">
        <v>0</v>
      </c>
      <c r="F49" s="269">
        <v>0</v>
      </c>
      <c r="G49" s="206">
        <f t="shared" si="12"/>
        <v>0</v>
      </c>
      <c r="H49" s="154">
        <f t="shared" si="13"/>
        <v>0</v>
      </c>
      <c r="I49" s="142">
        <f t="shared" si="13"/>
        <v>0</v>
      </c>
      <c r="J49" s="155">
        <f t="shared" si="10"/>
        <v>0</v>
      </c>
    </row>
    <row r="50" spans="1:10" ht="12.2" customHeight="1" x14ac:dyDescent="0.2">
      <c r="A50" s="156" t="s">
        <v>5</v>
      </c>
      <c r="B50" s="277">
        <f>SUM(B40:B49)</f>
        <v>33</v>
      </c>
      <c r="C50" s="278">
        <f t="shared" ref="C50:J50" si="19">SUM(C40:C49)</f>
        <v>278</v>
      </c>
      <c r="D50" s="278">
        <f t="shared" si="19"/>
        <v>311</v>
      </c>
      <c r="E50" s="277">
        <f t="shared" si="19"/>
        <v>21</v>
      </c>
      <c r="F50" s="278">
        <f t="shared" si="19"/>
        <v>143</v>
      </c>
      <c r="G50" s="158">
        <f t="shared" si="19"/>
        <v>164</v>
      </c>
      <c r="H50" s="157">
        <f t="shared" si="19"/>
        <v>54</v>
      </c>
      <c r="I50" s="158">
        <f t="shared" si="19"/>
        <v>421</v>
      </c>
      <c r="J50" s="158">
        <f t="shared" si="19"/>
        <v>475</v>
      </c>
    </row>
    <row r="51" spans="1:10" ht="12.2" customHeight="1" x14ac:dyDescent="0.2">
      <c r="B51" s="279"/>
      <c r="C51" s="279"/>
      <c r="D51" s="279"/>
      <c r="E51" s="279"/>
      <c r="F51" s="279"/>
    </row>
    <row r="52" spans="1:10" ht="12.2" customHeight="1" x14ac:dyDescent="0.2">
      <c r="A52" s="139" t="s">
        <v>9</v>
      </c>
      <c r="B52" s="267"/>
      <c r="C52" s="267"/>
      <c r="D52" s="267"/>
      <c r="E52" s="267"/>
      <c r="F52" s="268"/>
      <c r="G52" s="143"/>
      <c r="H52" s="143"/>
      <c r="I52" s="143"/>
      <c r="J52" s="143"/>
    </row>
    <row r="53" spans="1:10" ht="12.2" customHeight="1" thickBot="1" x14ac:dyDescent="0.25">
      <c r="A53" s="137"/>
      <c r="B53" s="269"/>
      <c r="C53" s="269"/>
      <c r="D53" s="269"/>
      <c r="E53" s="269"/>
      <c r="F53" s="269"/>
      <c r="G53" s="142"/>
      <c r="H53" s="142"/>
      <c r="I53" s="142"/>
      <c r="J53" s="142"/>
    </row>
    <row r="54" spans="1:10" ht="12.2" customHeight="1" x14ac:dyDescent="0.2">
      <c r="A54" s="146"/>
      <c r="B54" s="270" t="s">
        <v>3</v>
      </c>
      <c r="C54" s="271"/>
      <c r="D54" s="271"/>
      <c r="E54" s="270" t="s">
        <v>4</v>
      </c>
      <c r="F54" s="271"/>
      <c r="G54" s="148"/>
      <c r="H54" s="147" t="s">
        <v>5</v>
      </c>
      <c r="I54" s="148"/>
      <c r="J54" s="148"/>
    </row>
    <row r="55" spans="1:10" ht="12.2" customHeight="1" x14ac:dyDescent="0.2">
      <c r="A55" s="186" t="s">
        <v>19</v>
      </c>
      <c r="B55" s="272" t="s">
        <v>6</v>
      </c>
      <c r="C55" s="273" t="s">
        <v>7</v>
      </c>
      <c r="D55" s="273" t="s">
        <v>5</v>
      </c>
      <c r="E55" s="272" t="s">
        <v>6</v>
      </c>
      <c r="F55" s="273" t="s">
        <v>7</v>
      </c>
      <c r="G55" s="150" t="s">
        <v>5</v>
      </c>
      <c r="H55" s="149" t="s">
        <v>6</v>
      </c>
      <c r="I55" s="150" t="s">
        <v>7</v>
      </c>
      <c r="J55" s="150" t="s">
        <v>5</v>
      </c>
    </row>
    <row r="56" spans="1:10" ht="12.2" customHeight="1" x14ac:dyDescent="0.2">
      <c r="A56" s="151"/>
      <c r="B56" s="274"/>
      <c r="C56" s="275"/>
      <c r="D56" s="275"/>
      <c r="E56" s="274"/>
      <c r="F56" s="275"/>
      <c r="G56" s="153"/>
      <c r="H56" s="152"/>
      <c r="I56" s="153"/>
      <c r="J56" s="153"/>
    </row>
    <row r="57" spans="1:10" ht="12.2" customHeight="1" x14ac:dyDescent="0.2">
      <c r="A57" s="137" t="s">
        <v>20</v>
      </c>
      <c r="B57" s="276">
        <v>0</v>
      </c>
      <c r="C57" s="269">
        <v>0</v>
      </c>
      <c r="D57" s="206">
        <f>SUM(B57:C57)</f>
        <v>0</v>
      </c>
      <c r="E57" s="276">
        <v>11</v>
      </c>
      <c r="F57" s="269">
        <v>50</v>
      </c>
      <c r="G57" s="206">
        <f>SUM(E57:F57)</f>
        <v>61</v>
      </c>
      <c r="H57" s="154">
        <f>SUM(B57,E57)</f>
        <v>11</v>
      </c>
      <c r="I57" s="142">
        <f>SUM(C57,F57)</f>
        <v>50</v>
      </c>
      <c r="J57" s="142">
        <f t="shared" ref="J57:J66" si="20">SUM(H57:I57)</f>
        <v>61</v>
      </c>
    </row>
    <row r="58" spans="1:10" ht="12.2" customHeight="1" x14ac:dyDescent="0.2">
      <c r="A58" s="137" t="s">
        <v>21</v>
      </c>
      <c r="B58" s="276">
        <v>9</v>
      </c>
      <c r="C58" s="269">
        <v>46</v>
      </c>
      <c r="D58" s="206">
        <f t="shared" ref="D58:D66" si="21">SUM(B58:C58)</f>
        <v>55</v>
      </c>
      <c r="E58" s="276">
        <v>13</v>
      </c>
      <c r="F58" s="269">
        <v>83</v>
      </c>
      <c r="G58" s="206">
        <f t="shared" ref="G58:G66" si="22">SUM(E58:F58)</f>
        <v>96</v>
      </c>
      <c r="H58" s="154">
        <f t="shared" ref="H58:I66" si="23">SUM(B58,E58)</f>
        <v>22</v>
      </c>
      <c r="I58" s="142">
        <f t="shared" si="23"/>
        <v>129</v>
      </c>
      <c r="J58" s="142">
        <f t="shared" si="20"/>
        <v>151</v>
      </c>
    </row>
    <row r="59" spans="1:10" ht="12.2" customHeight="1" x14ac:dyDescent="0.2">
      <c r="A59" s="137" t="s">
        <v>22</v>
      </c>
      <c r="B59" s="276">
        <v>14</v>
      </c>
      <c r="C59" s="269">
        <v>110</v>
      </c>
      <c r="D59" s="206">
        <f t="shared" si="21"/>
        <v>124</v>
      </c>
      <c r="E59" s="276">
        <v>9</v>
      </c>
      <c r="F59" s="269">
        <v>55</v>
      </c>
      <c r="G59" s="206">
        <f t="shared" si="22"/>
        <v>64</v>
      </c>
      <c r="H59" s="154">
        <f t="shared" si="23"/>
        <v>23</v>
      </c>
      <c r="I59" s="142">
        <f t="shared" si="23"/>
        <v>165</v>
      </c>
      <c r="J59" s="142">
        <f t="shared" si="20"/>
        <v>188</v>
      </c>
    </row>
    <row r="60" spans="1:10" ht="12.2" customHeight="1" x14ac:dyDescent="0.2">
      <c r="A60" s="137" t="s">
        <v>23</v>
      </c>
      <c r="B60" s="274">
        <v>23</v>
      </c>
      <c r="C60" s="269">
        <v>121</v>
      </c>
      <c r="D60" s="206">
        <f t="shared" si="21"/>
        <v>144</v>
      </c>
      <c r="E60" s="274">
        <v>4</v>
      </c>
      <c r="F60" s="269">
        <v>35</v>
      </c>
      <c r="G60" s="206">
        <f t="shared" si="22"/>
        <v>39</v>
      </c>
      <c r="H60" s="154">
        <f t="shared" si="23"/>
        <v>27</v>
      </c>
      <c r="I60" s="142">
        <f t="shared" si="23"/>
        <v>156</v>
      </c>
      <c r="J60" s="142">
        <f t="shared" si="20"/>
        <v>183</v>
      </c>
    </row>
    <row r="61" spans="1:10" ht="12.2" customHeight="1" x14ac:dyDescent="0.2">
      <c r="A61" s="137" t="s">
        <v>24</v>
      </c>
      <c r="B61" s="274">
        <v>16</v>
      </c>
      <c r="C61" s="269">
        <v>84</v>
      </c>
      <c r="D61" s="206">
        <f t="shared" si="21"/>
        <v>100</v>
      </c>
      <c r="E61" s="274">
        <v>5</v>
      </c>
      <c r="F61" s="269">
        <v>26</v>
      </c>
      <c r="G61" s="206">
        <f t="shared" si="22"/>
        <v>31</v>
      </c>
      <c r="H61" s="154">
        <f t="shared" si="23"/>
        <v>21</v>
      </c>
      <c r="I61" s="142">
        <f t="shared" si="23"/>
        <v>110</v>
      </c>
      <c r="J61" s="142">
        <f t="shared" si="20"/>
        <v>131</v>
      </c>
    </row>
    <row r="62" spans="1:10" ht="12.2" customHeight="1" x14ac:dyDescent="0.2">
      <c r="A62" s="137" t="s">
        <v>25</v>
      </c>
      <c r="B62" s="274">
        <v>9</v>
      </c>
      <c r="C62" s="269">
        <v>77</v>
      </c>
      <c r="D62" s="206">
        <f t="shared" si="21"/>
        <v>86</v>
      </c>
      <c r="E62" s="274">
        <v>0</v>
      </c>
      <c r="F62" s="269">
        <v>17</v>
      </c>
      <c r="G62" s="206">
        <f t="shared" si="22"/>
        <v>17</v>
      </c>
      <c r="H62" s="154">
        <f t="shared" si="23"/>
        <v>9</v>
      </c>
      <c r="I62" s="142">
        <f t="shared" si="23"/>
        <v>94</v>
      </c>
      <c r="J62" s="142">
        <f t="shared" si="20"/>
        <v>103</v>
      </c>
    </row>
    <row r="63" spans="1:10" ht="12.2" customHeight="1" x14ac:dyDescent="0.2">
      <c r="A63" s="137" t="s">
        <v>26</v>
      </c>
      <c r="B63" s="274">
        <v>9</v>
      </c>
      <c r="C63" s="269">
        <v>56</v>
      </c>
      <c r="D63" s="206">
        <f t="shared" si="21"/>
        <v>65</v>
      </c>
      <c r="E63" s="274">
        <v>2</v>
      </c>
      <c r="F63" s="269">
        <v>6</v>
      </c>
      <c r="G63" s="206">
        <f t="shared" si="22"/>
        <v>8</v>
      </c>
      <c r="H63" s="154">
        <f t="shared" si="23"/>
        <v>11</v>
      </c>
      <c r="I63" s="142">
        <f t="shared" si="23"/>
        <v>62</v>
      </c>
      <c r="J63" s="142">
        <f t="shared" si="20"/>
        <v>73</v>
      </c>
    </row>
    <row r="64" spans="1:10" ht="12.2" customHeight="1" x14ac:dyDescent="0.2">
      <c r="A64" s="137" t="s">
        <v>27</v>
      </c>
      <c r="B64" s="274">
        <v>13</v>
      </c>
      <c r="C64" s="269">
        <v>68</v>
      </c>
      <c r="D64" s="206">
        <f t="shared" si="21"/>
        <v>81</v>
      </c>
      <c r="E64" s="274">
        <v>2</v>
      </c>
      <c r="F64" s="269">
        <v>4</v>
      </c>
      <c r="G64" s="206">
        <f t="shared" si="22"/>
        <v>6</v>
      </c>
      <c r="H64" s="154">
        <f t="shared" si="23"/>
        <v>15</v>
      </c>
      <c r="I64" s="142">
        <f t="shared" si="23"/>
        <v>72</v>
      </c>
      <c r="J64" s="142">
        <f t="shared" si="20"/>
        <v>87</v>
      </c>
    </row>
    <row r="65" spans="1:10" ht="12.2" customHeight="1" x14ac:dyDescent="0.2">
      <c r="A65" s="115" t="s">
        <v>75</v>
      </c>
      <c r="B65" s="274">
        <v>5</v>
      </c>
      <c r="C65" s="269">
        <v>30</v>
      </c>
      <c r="D65" s="206">
        <f t="shared" ref="D65" si="24">SUM(B65:C65)</f>
        <v>35</v>
      </c>
      <c r="E65" s="274">
        <v>1</v>
      </c>
      <c r="F65" s="269">
        <v>2</v>
      </c>
      <c r="G65" s="206">
        <f t="shared" ref="G65" si="25">SUM(E65:F65)</f>
        <v>3</v>
      </c>
      <c r="H65" s="154">
        <f t="shared" ref="H65" si="26">SUM(B65,E65)</f>
        <v>6</v>
      </c>
      <c r="I65" s="142">
        <f t="shared" ref="I65" si="27">SUM(C65,F65)</f>
        <v>32</v>
      </c>
      <c r="J65" s="142">
        <f t="shared" ref="J65" si="28">SUM(H65:I65)</f>
        <v>38</v>
      </c>
    </row>
    <row r="66" spans="1:10" ht="12.2" customHeight="1" x14ac:dyDescent="0.2">
      <c r="A66" s="115" t="s">
        <v>76</v>
      </c>
      <c r="B66" s="274">
        <v>0</v>
      </c>
      <c r="C66" s="269">
        <v>0</v>
      </c>
      <c r="D66" s="206">
        <f t="shared" si="21"/>
        <v>0</v>
      </c>
      <c r="E66" s="274">
        <v>0</v>
      </c>
      <c r="F66" s="269">
        <v>2</v>
      </c>
      <c r="G66" s="206">
        <f t="shared" si="22"/>
        <v>2</v>
      </c>
      <c r="H66" s="154">
        <f t="shared" si="23"/>
        <v>0</v>
      </c>
      <c r="I66" s="142">
        <f t="shared" si="23"/>
        <v>2</v>
      </c>
      <c r="J66" s="155">
        <f t="shared" si="20"/>
        <v>2</v>
      </c>
    </row>
    <row r="67" spans="1:10" ht="12.2" customHeight="1" x14ac:dyDescent="0.2">
      <c r="A67" s="156" t="s">
        <v>5</v>
      </c>
      <c r="B67" s="277">
        <f>SUM(B57:B66)</f>
        <v>98</v>
      </c>
      <c r="C67" s="278">
        <f t="shared" ref="C67:J67" si="29">SUM(C57:C66)</f>
        <v>592</v>
      </c>
      <c r="D67" s="278">
        <f t="shared" si="29"/>
        <v>690</v>
      </c>
      <c r="E67" s="277">
        <f t="shared" si="29"/>
        <v>47</v>
      </c>
      <c r="F67" s="278">
        <f t="shared" si="29"/>
        <v>280</v>
      </c>
      <c r="G67" s="158">
        <f t="shared" si="29"/>
        <v>327</v>
      </c>
      <c r="H67" s="157">
        <f t="shared" si="29"/>
        <v>145</v>
      </c>
      <c r="I67" s="158">
        <f t="shared" si="29"/>
        <v>872</v>
      </c>
      <c r="J67" s="158">
        <f t="shared" si="29"/>
        <v>1017</v>
      </c>
    </row>
    <row r="68" spans="1:10" ht="12.2" customHeight="1" x14ac:dyDescent="0.2">
      <c r="B68" s="279"/>
      <c r="C68" s="279"/>
      <c r="D68" s="279"/>
      <c r="E68" s="279"/>
      <c r="F68" s="279"/>
    </row>
    <row r="69" spans="1:10" ht="12.2" customHeight="1" x14ac:dyDescent="0.2">
      <c r="A69" s="139" t="s">
        <v>10</v>
      </c>
      <c r="B69" s="267"/>
      <c r="C69" s="267"/>
      <c r="D69" s="267"/>
      <c r="E69" s="267"/>
      <c r="F69" s="268"/>
      <c r="G69" s="143"/>
      <c r="H69" s="143"/>
      <c r="I69" s="143"/>
      <c r="J69" s="143"/>
    </row>
    <row r="70" spans="1:10" ht="12.2" customHeight="1" thickBot="1" x14ac:dyDescent="0.25">
      <c r="A70" s="137"/>
      <c r="B70" s="269"/>
      <c r="C70" s="269"/>
      <c r="D70" s="269"/>
      <c r="E70" s="269"/>
      <c r="F70" s="269"/>
      <c r="G70" s="142"/>
      <c r="H70" s="142"/>
      <c r="I70" s="142"/>
      <c r="J70" s="142"/>
    </row>
    <row r="71" spans="1:10" ht="12.2" customHeight="1" x14ac:dyDescent="0.2">
      <c r="A71" s="146"/>
      <c r="B71" s="270" t="s">
        <v>3</v>
      </c>
      <c r="C71" s="271"/>
      <c r="D71" s="271"/>
      <c r="E71" s="270" t="s">
        <v>4</v>
      </c>
      <c r="F71" s="271"/>
      <c r="G71" s="148"/>
      <c r="H71" s="147" t="s">
        <v>5</v>
      </c>
      <c r="I71" s="148"/>
      <c r="J71" s="148"/>
    </row>
    <row r="72" spans="1:10" ht="12.2" customHeight="1" x14ac:dyDescent="0.2">
      <c r="A72" s="186" t="s">
        <v>19</v>
      </c>
      <c r="B72" s="272" t="s">
        <v>6</v>
      </c>
      <c r="C72" s="273" t="s">
        <v>7</v>
      </c>
      <c r="D72" s="273" t="s">
        <v>5</v>
      </c>
      <c r="E72" s="272" t="s">
        <v>6</v>
      </c>
      <c r="F72" s="273" t="s">
        <v>7</v>
      </c>
      <c r="G72" s="150" t="s">
        <v>5</v>
      </c>
      <c r="H72" s="149" t="s">
        <v>6</v>
      </c>
      <c r="I72" s="150" t="s">
        <v>7</v>
      </c>
      <c r="J72" s="150" t="s">
        <v>5</v>
      </c>
    </row>
    <row r="73" spans="1:10" ht="12.2" customHeight="1" x14ac:dyDescent="0.2">
      <c r="A73" s="151"/>
      <c r="B73" s="274"/>
      <c r="C73" s="275"/>
      <c r="D73" s="275"/>
      <c r="E73" s="274"/>
      <c r="F73" s="275"/>
      <c r="G73" s="153"/>
      <c r="H73" s="152"/>
      <c r="I73" s="153"/>
      <c r="J73" s="153"/>
    </row>
    <row r="74" spans="1:10" ht="12.2" customHeight="1" x14ac:dyDescent="0.2">
      <c r="A74" s="137" t="s">
        <v>20</v>
      </c>
      <c r="B74" s="276">
        <v>0</v>
      </c>
      <c r="C74" s="269">
        <v>0</v>
      </c>
      <c r="D74" s="206">
        <f>SUM(B74:C74)</f>
        <v>0</v>
      </c>
      <c r="E74" s="276">
        <v>0</v>
      </c>
      <c r="F74" s="269">
        <v>3</v>
      </c>
      <c r="G74" s="206">
        <f>SUM(E74:F74)</f>
        <v>3</v>
      </c>
      <c r="H74" s="154">
        <f>SUM(B74,E74)</f>
        <v>0</v>
      </c>
      <c r="I74" s="142">
        <f>SUM(C74,F74)</f>
        <v>3</v>
      </c>
      <c r="J74" s="142">
        <f t="shared" ref="J74:J83" si="30">SUM(H74:I74)</f>
        <v>3</v>
      </c>
    </row>
    <row r="75" spans="1:10" ht="12.2" customHeight="1" x14ac:dyDescent="0.2">
      <c r="A75" s="137" t="s">
        <v>21</v>
      </c>
      <c r="B75" s="276">
        <v>0</v>
      </c>
      <c r="C75" s="269">
        <v>1</v>
      </c>
      <c r="D75" s="206">
        <f t="shared" ref="D75:D83" si="31">SUM(B75:C75)</f>
        <v>1</v>
      </c>
      <c r="E75" s="276">
        <v>2</v>
      </c>
      <c r="F75" s="269">
        <v>5</v>
      </c>
      <c r="G75" s="206">
        <f t="shared" ref="G75:G83" si="32">SUM(E75:F75)</f>
        <v>7</v>
      </c>
      <c r="H75" s="154">
        <f t="shared" ref="H75:I83" si="33">SUM(B75,E75)</f>
        <v>2</v>
      </c>
      <c r="I75" s="142">
        <f t="shared" si="33"/>
        <v>6</v>
      </c>
      <c r="J75" s="142">
        <f t="shared" si="30"/>
        <v>8</v>
      </c>
    </row>
    <row r="76" spans="1:10" ht="12.2" customHeight="1" x14ac:dyDescent="0.2">
      <c r="A76" s="137" t="s">
        <v>22</v>
      </c>
      <c r="B76" s="276">
        <v>1</v>
      </c>
      <c r="C76" s="269">
        <v>4</v>
      </c>
      <c r="D76" s="206">
        <f t="shared" si="31"/>
        <v>5</v>
      </c>
      <c r="E76" s="276">
        <v>0</v>
      </c>
      <c r="F76" s="269">
        <v>2</v>
      </c>
      <c r="G76" s="206">
        <f t="shared" si="32"/>
        <v>2</v>
      </c>
      <c r="H76" s="154">
        <f t="shared" si="33"/>
        <v>1</v>
      </c>
      <c r="I76" s="142">
        <f t="shared" si="33"/>
        <v>6</v>
      </c>
      <c r="J76" s="142">
        <f t="shared" si="30"/>
        <v>7</v>
      </c>
    </row>
    <row r="77" spans="1:10" ht="12.2" customHeight="1" x14ac:dyDescent="0.2">
      <c r="A77" s="137" t="s">
        <v>23</v>
      </c>
      <c r="B77" s="274">
        <v>0</v>
      </c>
      <c r="C77" s="269">
        <v>5</v>
      </c>
      <c r="D77" s="206">
        <f t="shared" si="31"/>
        <v>5</v>
      </c>
      <c r="E77" s="276">
        <v>0</v>
      </c>
      <c r="F77" s="269">
        <v>1</v>
      </c>
      <c r="G77" s="206">
        <f t="shared" si="32"/>
        <v>1</v>
      </c>
      <c r="H77" s="154">
        <f t="shared" si="33"/>
        <v>0</v>
      </c>
      <c r="I77" s="142">
        <f t="shared" si="33"/>
        <v>6</v>
      </c>
      <c r="J77" s="142">
        <f t="shared" si="30"/>
        <v>6</v>
      </c>
    </row>
    <row r="78" spans="1:10" ht="12.2" customHeight="1" x14ac:dyDescent="0.2">
      <c r="A78" s="137" t="s">
        <v>24</v>
      </c>
      <c r="B78" s="274">
        <v>0</v>
      </c>
      <c r="C78" s="269">
        <v>3</v>
      </c>
      <c r="D78" s="206">
        <f t="shared" si="31"/>
        <v>3</v>
      </c>
      <c r="E78" s="276">
        <v>0</v>
      </c>
      <c r="F78" s="269">
        <v>1</v>
      </c>
      <c r="G78" s="206">
        <f t="shared" si="32"/>
        <v>1</v>
      </c>
      <c r="H78" s="154">
        <f t="shared" si="33"/>
        <v>0</v>
      </c>
      <c r="I78" s="142">
        <f t="shared" si="33"/>
        <v>4</v>
      </c>
      <c r="J78" s="142">
        <f t="shared" si="30"/>
        <v>4</v>
      </c>
    </row>
    <row r="79" spans="1:10" ht="12.2" customHeight="1" x14ac:dyDescent="0.2">
      <c r="A79" s="137" t="s">
        <v>25</v>
      </c>
      <c r="B79" s="274">
        <v>0</v>
      </c>
      <c r="C79" s="269">
        <v>3</v>
      </c>
      <c r="D79" s="206">
        <f t="shared" si="31"/>
        <v>3</v>
      </c>
      <c r="E79" s="276">
        <v>0</v>
      </c>
      <c r="F79" s="269">
        <v>0</v>
      </c>
      <c r="G79" s="206">
        <f t="shared" si="32"/>
        <v>0</v>
      </c>
      <c r="H79" s="154">
        <f t="shared" si="33"/>
        <v>0</v>
      </c>
      <c r="I79" s="142">
        <f t="shared" si="33"/>
        <v>3</v>
      </c>
      <c r="J79" s="142">
        <f t="shared" si="30"/>
        <v>3</v>
      </c>
    </row>
    <row r="80" spans="1:10" ht="12.2" customHeight="1" x14ac:dyDescent="0.2">
      <c r="A80" s="137" t="s">
        <v>26</v>
      </c>
      <c r="B80" s="274">
        <v>0</v>
      </c>
      <c r="C80" s="269">
        <v>0</v>
      </c>
      <c r="D80" s="206">
        <f t="shared" si="31"/>
        <v>0</v>
      </c>
      <c r="E80" s="276">
        <v>0</v>
      </c>
      <c r="F80" s="269">
        <v>0</v>
      </c>
      <c r="G80" s="206">
        <f t="shared" si="32"/>
        <v>0</v>
      </c>
      <c r="H80" s="154">
        <f t="shared" si="33"/>
        <v>0</v>
      </c>
      <c r="I80" s="142">
        <f t="shared" si="33"/>
        <v>0</v>
      </c>
      <c r="J80" s="142">
        <f t="shared" si="30"/>
        <v>0</v>
      </c>
    </row>
    <row r="81" spans="1:10" ht="12.2" customHeight="1" x14ac:dyDescent="0.2">
      <c r="A81" s="137" t="s">
        <v>27</v>
      </c>
      <c r="B81" s="274">
        <v>1</v>
      </c>
      <c r="C81" s="269">
        <v>4</v>
      </c>
      <c r="D81" s="206">
        <f t="shared" si="31"/>
        <v>5</v>
      </c>
      <c r="E81" s="276">
        <v>0</v>
      </c>
      <c r="F81" s="269">
        <v>1</v>
      </c>
      <c r="G81" s="206">
        <f t="shared" si="32"/>
        <v>1</v>
      </c>
      <c r="H81" s="154">
        <f t="shared" si="33"/>
        <v>1</v>
      </c>
      <c r="I81" s="142">
        <f t="shared" si="33"/>
        <v>5</v>
      </c>
      <c r="J81" s="142">
        <f t="shared" si="30"/>
        <v>6</v>
      </c>
    </row>
    <row r="82" spans="1:10" ht="12.2" customHeight="1" x14ac:dyDescent="0.2">
      <c r="A82" s="115" t="s">
        <v>75</v>
      </c>
      <c r="B82" s="274">
        <v>0</v>
      </c>
      <c r="C82" s="269">
        <v>3</v>
      </c>
      <c r="D82" s="206">
        <f t="shared" ref="D82" si="34">SUM(B82:C82)</f>
        <v>3</v>
      </c>
      <c r="E82" s="276">
        <v>0</v>
      </c>
      <c r="F82" s="269">
        <v>0</v>
      </c>
      <c r="G82" s="206">
        <f t="shared" ref="G82" si="35">SUM(E82:F82)</f>
        <v>0</v>
      </c>
      <c r="H82" s="154">
        <f t="shared" ref="H82" si="36">SUM(B82,E82)</f>
        <v>0</v>
      </c>
      <c r="I82" s="142">
        <f t="shared" ref="I82" si="37">SUM(C82,F82)</f>
        <v>3</v>
      </c>
      <c r="J82" s="142">
        <f t="shared" ref="J82" si="38">SUM(H82:I82)</f>
        <v>3</v>
      </c>
    </row>
    <row r="83" spans="1:10" ht="12.2" customHeight="1" x14ac:dyDescent="0.2">
      <c r="A83" s="115" t="s">
        <v>76</v>
      </c>
      <c r="B83" s="274">
        <v>0</v>
      </c>
      <c r="C83" s="269">
        <v>0</v>
      </c>
      <c r="D83" s="206">
        <f t="shared" si="31"/>
        <v>0</v>
      </c>
      <c r="E83" s="276">
        <v>0</v>
      </c>
      <c r="F83" s="269">
        <v>0</v>
      </c>
      <c r="G83" s="206">
        <f t="shared" si="32"/>
        <v>0</v>
      </c>
      <c r="H83" s="154">
        <f t="shared" si="33"/>
        <v>0</v>
      </c>
      <c r="I83" s="142">
        <f t="shared" si="33"/>
        <v>0</v>
      </c>
      <c r="J83" s="155">
        <f t="shared" si="30"/>
        <v>0</v>
      </c>
    </row>
    <row r="84" spans="1:10" ht="12.2" customHeight="1" x14ac:dyDescent="0.2">
      <c r="A84" s="156" t="s">
        <v>5</v>
      </c>
      <c r="B84" s="277">
        <f>SUM(B74:B83)</f>
        <v>2</v>
      </c>
      <c r="C84" s="278">
        <f t="shared" ref="C84:J84" si="39">SUM(C74:C83)</f>
        <v>23</v>
      </c>
      <c r="D84" s="278">
        <f t="shared" si="39"/>
        <v>25</v>
      </c>
      <c r="E84" s="277">
        <f t="shared" si="39"/>
        <v>2</v>
      </c>
      <c r="F84" s="278">
        <f t="shared" si="39"/>
        <v>13</v>
      </c>
      <c r="G84" s="158">
        <f t="shared" si="39"/>
        <v>15</v>
      </c>
      <c r="H84" s="157">
        <f t="shared" si="39"/>
        <v>4</v>
      </c>
      <c r="I84" s="158">
        <f t="shared" si="39"/>
        <v>36</v>
      </c>
      <c r="J84" s="158">
        <f t="shared" si="39"/>
        <v>40</v>
      </c>
    </row>
    <row r="85" spans="1:10" ht="12.2" customHeight="1" x14ac:dyDescent="0.2">
      <c r="B85" s="279"/>
      <c r="C85" s="279"/>
      <c r="D85" s="279"/>
      <c r="E85" s="279"/>
      <c r="F85" s="279"/>
    </row>
    <row r="86" spans="1:10" ht="12.2" customHeight="1" x14ac:dyDescent="0.2">
      <c r="A86" s="139" t="s">
        <v>11</v>
      </c>
      <c r="B86" s="267"/>
      <c r="C86" s="267"/>
      <c r="D86" s="267"/>
      <c r="E86" s="267"/>
      <c r="F86" s="268"/>
      <c r="G86" s="143"/>
      <c r="H86" s="143"/>
      <c r="I86" s="143"/>
      <c r="J86" s="143"/>
    </row>
    <row r="87" spans="1:10" ht="12.2" customHeight="1" thickBot="1" x14ac:dyDescent="0.25">
      <c r="A87" s="137"/>
      <c r="B87" s="269"/>
      <c r="C87" s="269"/>
      <c r="D87" s="269"/>
      <c r="E87" s="269"/>
      <c r="F87" s="269"/>
      <c r="G87" s="142"/>
      <c r="H87" s="142"/>
      <c r="I87" s="142"/>
      <c r="J87" s="142"/>
    </row>
    <row r="88" spans="1:10" ht="12.2" customHeight="1" x14ac:dyDescent="0.2">
      <c r="A88" s="146"/>
      <c r="B88" s="270" t="s">
        <v>3</v>
      </c>
      <c r="C88" s="271"/>
      <c r="D88" s="271"/>
      <c r="E88" s="270" t="s">
        <v>4</v>
      </c>
      <c r="F88" s="271"/>
      <c r="G88" s="148"/>
      <c r="H88" s="147" t="s">
        <v>5</v>
      </c>
      <c r="I88" s="148"/>
      <c r="J88" s="148"/>
    </row>
    <row r="89" spans="1:10" ht="12.2" customHeight="1" x14ac:dyDescent="0.2">
      <c r="A89" s="186" t="s">
        <v>19</v>
      </c>
      <c r="B89" s="272" t="s">
        <v>6</v>
      </c>
      <c r="C89" s="273" t="s">
        <v>7</v>
      </c>
      <c r="D89" s="273" t="s">
        <v>5</v>
      </c>
      <c r="E89" s="272" t="s">
        <v>6</v>
      </c>
      <c r="F89" s="273" t="s">
        <v>7</v>
      </c>
      <c r="G89" s="150" t="s">
        <v>5</v>
      </c>
      <c r="H89" s="149" t="s">
        <v>6</v>
      </c>
      <c r="I89" s="150" t="s">
        <v>7</v>
      </c>
      <c r="J89" s="150" t="s">
        <v>5</v>
      </c>
    </row>
    <row r="90" spans="1:10" ht="12.2" customHeight="1" x14ac:dyDescent="0.2">
      <c r="A90" s="151"/>
      <c r="B90" s="274"/>
      <c r="C90" s="275"/>
      <c r="D90" s="275"/>
      <c r="E90" s="274"/>
      <c r="F90" s="275"/>
      <c r="G90" s="153"/>
      <c r="H90" s="152"/>
      <c r="I90" s="153"/>
      <c r="J90" s="153"/>
    </row>
    <row r="91" spans="1:10" ht="12.2" customHeight="1" x14ac:dyDescent="0.2">
      <c r="A91" s="137" t="s">
        <v>20</v>
      </c>
      <c r="B91" s="276">
        <v>0</v>
      </c>
      <c r="C91" s="269">
        <v>0</v>
      </c>
      <c r="D91" s="206">
        <f>SUM(B91:C91)</f>
        <v>0</v>
      </c>
      <c r="E91" s="276">
        <v>4</v>
      </c>
      <c r="F91" s="269">
        <v>8</v>
      </c>
      <c r="G91" s="206">
        <f>SUM(E91:F91)</f>
        <v>12</v>
      </c>
      <c r="H91" s="154">
        <f>SUM(B91,E91)</f>
        <v>4</v>
      </c>
      <c r="I91" s="142">
        <f>SUM(C91,F91)</f>
        <v>8</v>
      </c>
      <c r="J91" s="142">
        <f t="shared" ref="J91:J100" si="40">SUM(H91:I91)</f>
        <v>12</v>
      </c>
    </row>
    <row r="92" spans="1:10" ht="12.2" customHeight="1" x14ac:dyDescent="0.2">
      <c r="A92" s="137" t="s">
        <v>21</v>
      </c>
      <c r="B92" s="276">
        <v>0</v>
      </c>
      <c r="C92" s="269">
        <v>3</v>
      </c>
      <c r="D92" s="206">
        <f t="shared" ref="D92:D100" si="41">SUM(B92:C92)</f>
        <v>3</v>
      </c>
      <c r="E92" s="276">
        <v>0</v>
      </c>
      <c r="F92" s="269">
        <v>19</v>
      </c>
      <c r="G92" s="206">
        <f t="shared" ref="G92:G100" si="42">SUM(E92:F92)</f>
        <v>19</v>
      </c>
      <c r="H92" s="154">
        <f t="shared" ref="H92:I100" si="43">SUM(B92,E92)</f>
        <v>0</v>
      </c>
      <c r="I92" s="142">
        <f t="shared" si="43"/>
        <v>22</v>
      </c>
      <c r="J92" s="142">
        <f t="shared" si="40"/>
        <v>22</v>
      </c>
    </row>
    <row r="93" spans="1:10" ht="12.2" customHeight="1" x14ac:dyDescent="0.2">
      <c r="A93" s="137" t="s">
        <v>22</v>
      </c>
      <c r="B93" s="276">
        <v>0</v>
      </c>
      <c r="C93" s="269">
        <v>8</v>
      </c>
      <c r="D93" s="206">
        <f t="shared" si="41"/>
        <v>8</v>
      </c>
      <c r="E93" s="276">
        <v>1</v>
      </c>
      <c r="F93" s="269">
        <v>11</v>
      </c>
      <c r="G93" s="206">
        <f t="shared" si="42"/>
        <v>12</v>
      </c>
      <c r="H93" s="154">
        <f t="shared" si="43"/>
        <v>1</v>
      </c>
      <c r="I93" s="142">
        <f t="shared" si="43"/>
        <v>19</v>
      </c>
      <c r="J93" s="142">
        <f t="shared" si="40"/>
        <v>20</v>
      </c>
    </row>
    <row r="94" spans="1:10" ht="12.2" customHeight="1" x14ac:dyDescent="0.2">
      <c r="A94" s="137" t="s">
        <v>23</v>
      </c>
      <c r="B94" s="274">
        <v>2</v>
      </c>
      <c r="C94" s="269">
        <v>11</v>
      </c>
      <c r="D94" s="206">
        <f t="shared" si="41"/>
        <v>13</v>
      </c>
      <c r="E94" s="276">
        <v>0</v>
      </c>
      <c r="F94" s="269">
        <v>7</v>
      </c>
      <c r="G94" s="206">
        <f t="shared" si="42"/>
        <v>7</v>
      </c>
      <c r="H94" s="154">
        <f t="shared" si="43"/>
        <v>2</v>
      </c>
      <c r="I94" s="142">
        <f t="shared" si="43"/>
        <v>18</v>
      </c>
      <c r="J94" s="142">
        <f t="shared" si="40"/>
        <v>20</v>
      </c>
    </row>
    <row r="95" spans="1:10" ht="12.2" customHeight="1" x14ac:dyDescent="0.2">
      <c r="A95" s="137" t="s">
        <v>24</v>
      </c>
      <c r="B95" s="274">
        <v>1</v>
      </c>
      <c r="C95" s="269">
        <v>10</v>
      </c>
      <c r="D95" s="206">
        <f t="shared" si="41"/>
        <v>11</v>
      </c>
      <c r="E95" s="276">
        <v>0</v>
      </c>
      <c r="F95" s="269">
        <v>5</v>
      </c>
      <c r="G95" s="206">
        <f t="shared" si="42"/>
        <v>5</v>
      </c>
      <c r="H95" s="154">
        <f t="shared" si="43"/>
        <v>1</v>
      </c>
      <c r="I95" s="142">
        <f t="shared" si="43"/>
        <v>15</v>
      </c>
      <c r="J95" s="142">
        <f t="shared" si="40"/>
        <v>16</v>
      </c>
    </row>
    <row r="96" spans="1:10" ht="12.2" customHeight="1" x14ac:dyDescent="0.2">
      <c r="A96" s="137" t="s">
        <v>25</v>
      </c>
      <c r="B96" s="274">
        <v>4</v>
      </c>
      <c r="C96" s="269">
        <v>8</v>
      </c>
      <c r="D96" s="206">
        <f t="shared" si="41"/>
        <v>12</v>
      </c>
      <c r="E96" s="276">
        <v>0</v>
      </c>
      <c r="F96" s="269">
        <v>2</v>
      </c>
      <c r="G96" s="206">
        <f t="shared" si="42"/>
        <v>2</v>
      </c>
      <c r="H96" s="154">
        <f t="shared" si="43"/>
        <v>4</v>
      </c>
      <c r="I96" s="142">
        <f t="shared" si="43"/>
        <v>10</v>
      </c>
      <c r="J96" s="142">
        <f t="shared" si="40"/>
        <v>14</v>
      </c>
    </row>
    <row r="97" spans="1:10" ht="12.2" customHeight="1" x14ac:dyDescent="0.2">
      <c r="A97" s="137" t="s">
        <v>26</v>
      </c>
      <c r="B97" s="274">
        <v>3</v>
      </c>
      <c r="C97" s="269">
        <v>15</v>
      </c>
      <c r="D97" s="206">
        <f t="shared" si="41"/>
        <v>18</v>
      </c>
      <c r="E97" s="276">
        <v>0</v>
      </c>
      <c r="F97" s="269">
        <v>1</v>
      </c>
      <c r="G97" s="206">
        <f t="shared" si="42"/>
        <v>1</v>
      </c>
      <c r="H97" s="154">
        <f t="shared" si="43"/>
        <v>3</v>
      </c>
      <c r="I97" s="142">
        <f t="shared" si="43"/>
        <v>16</v>
      </c>
      <c r="J97" s="142">
        <f t="shared" si="40"/>
        <v>19</v>
      </c>
    </row>
    <row r="98" spans="1:10" ht="12.2" customHeight="1" x14ac:dyDescent="0.2">
      <c r="A98" s="137" t="s">
        <v>27</v>
      </c>
      <c r="B98" s="274">
        <v>2</v>
      </c>
      <c r="C98" s="269">
        <v>12</v>
      </c>
      <c r="D98" s="206">
        <f t="shared" si="41"/>
        <v>14</v>
      </c>
      <c r="E98" s="276">
        <v>0</v>
      </c>
      <c r="F98" s="269">
        <v>2</v>
      </c>
      <c r="G98" s="206">
        <f t="shared" si="42"/>
        <v>2</v>
      </c>
      <c r="H98" s="154">
        <f t="shared" si="43"/>
        <v>2</v>
      </c>
      <c r="I98" s="142">
        <f t="shared" si="43"/>
        <v>14</v>
      </c>
      <c r="J98" s="142">
        <f t="shared" si="40"/>
        <v>16</v>
      </c>
    </row>
    <row r="99" spans="1:10" ht="12.2" customHeight="1" x14ac:dyDescent="0.2">
      <c r="A99" s="115" t="s">
        <v>75</v>
      </c>
      <c r="B99" s="274">
        <v>2</v>
      </c>
      <c r="C99" s="269">
        <v>3</v>
      </c>
      <c r="D99" s="206">
        <f t="shared" ref="D99" si="44">SUM(B99:C99)</f>
        <v>5</v>
      </c>
      <c r="E99" s="276">
        <v>0</v>
      </c>
      <c r="F99" s="269">
        <v>1</v>
      </c>
      <c r="G99" s="206">
        <f t="shared" ref="G99" si="45">SUM(E99:F99)</f>
        <v>1</v>
      </c>
      <c r="H99" s="154">
        <f t="shared" ref="H99" si="46">SUM(B99,E99)</f>
        <v>2</v>
      </c>
      <c r="I99" s="142">
        <f t="shared" ref="I99" si="47">SUM(C99,F99)</f>
        <v>4</v>
      </c>
      <c r="J99" s="142">
        <f t="shared" ref="J99" si="48">SUM(H99:I99)</f>
        <v>6</v>
      </c>
    </row>
    <row r="100" spans="1:10" ht="12.2" customHeight="1" x14ac:dyDescent="0.2">
      <c r="A100" s="115" t="s">
        <v>76</v>
      </c>
      <c r="B100" s="274">
        <v>0</v>
      </c>
      <c r="C100" s="269">
        <v>0</v>
      </c>
      <c r="D100" s="206">
        <f t="shared" si="41"/>
        <v>0</v>
      </c>
      <c r="E100" s="276">
        <v>0</v>
      </c>
      <c r="F100" s="269">
        <v>0</v>
      </c>
      <c r="G100" s="206">
        <f t="shared" si="42"/>
        <v>0</v>
      </c>
      <c r="H100" s="154">
        <f t="shared" si="43"/>
        <v>0</v>
      </c>
      <c r="I100" s="142">
        <f t="shared" si="43"/>
        <v>0</v>
      </c>
      <c r="J100" s="155">
        <f t="shared" si="40"/>
        <v>0</v>
      </c>
    </row>
    <row r="101" spans="1:10" ht="12.2" customHeight="1" x14ac:dyDescent="0.2">
      <c r="A101" s="156" t="s">
        <v>5</v>
      </c>
      <c r="B101" s="277">
        <f>SUM(B91:B100)</f>
        <v>14</v>
      </c>
      <c r="C101" s="278">
        <f t="shared" ref="C101:J101" si="49">SUM(C91:C100)</f>
        <v>70</v>
      </c>
      <c r="D101" s="278">
        <f t="shared" si="49"/>
        <v>84</v>
      </c>
      <c r="E101" s="277">
        <f>SUM(E91:E100)</f>
        <v>5</v>
      </c>
      <c r="F101" s="278">
        <f t="shared" si="49"/>
        <v>56</v>
      </c>
      <c r="G101" s="158">
        <f t="shared" si="49"/>
        <v>61</v>
      </c>
      <c r="H101" s="157">
        <f t="shared" si="49"/>
        <v>19</v>
      </c>
      <c r="I101" s="158">
        <f t="shared" si="49"/>
        <v>126</v>
      </c>
      <c r="J101" s="158">
        <f t="shared" si="49"/>
        <v>145</v>
      </c>
    </row>
    <row r="102" spans="1:10" ht="12.2" customHeight="1" x14ac:dyDescent="0.2">
      <c r="B102" s="279"/>
      <c r="C102" s="279"/>
      <c r="D102" s="279"/>
      <c r="E102" s="279"/>
      <c r="F102" s="279"/>
    </row>
    <row r="103" spans="1:10" ht="12.2" customHeight="1" x14ac:dyDescent="0.2">
      <c r="B103" s="279"/>
      <c r="C103" s="279"/>
      <c r="D103" s="279"/>
      <c r="E103" s="279"/>
      <c r="F103" s="279"/>
    </row>
    <row r="104" spans="1:10" ht="12.2" customHeight="1" x14ac:dyDescent="0.2">
      <c r="B104" s="279"/>
      <c r="C104" s="279"/>
      <c r="D104" s="279"/>
      <c r="E104" s="279"/>
      <c r="F104" s="279"/>
    </row>
  </sheetData>
  <mergeCells count="1">
    <mergeCell ref="A25:J25"/>
  </mergeCells>
  <phoneticPr fontId="0" type="noConversion"/>
  <printOptions horizontalCentered="1"/>
  <pageMargins left="0.19685039370078741" right="0.19685039370078741" top="0.59055118110236227" bottom="0.39370078740157483" header="0.51181102362204722" footer="0.51181102362204722"/>
  <pageSetup paperSize="9" scale="85" orientation="portrait" horizontalDpi="4294967292" verticalDpi="300" r:id="rId1"/>
  <headerFooter alignWithMargins="0">
    <oddFooter>&amp;R&amp;A</oddFooter>
  </headerFooter>
  <rowBreaks count="1" manualBreakCount="1">
    <brk id="27" max="16383" man="1"/>
  </rowBreaks>
  <ignoredErrors>
    <ignoredError sqref="D48 D82 D99 D6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A1:M28"/>
  <sheetViews>
    <sheetView zoomScaleNormal="100" workbookViewId="0">
      <selection activeCell="A30" sqref="A30"/>
    </sheetView>
  </sheetViews>
  <sheetFormatPr defaultRowHeight="12.75" x14ac:dyDescent="0.2"/>
  <cols>
    <col min="1" max="1" width="22.5703125" style="2" customWidth="1"/>
    <col min="2" max="7" width="7.85546875" style="2" customWidth="1"/>
    <col min="8" max="10" width="8.28515625" style="2" customWidth="1"/>
    <col min="11" max="13" width="8.42578125" style="2" customWidth="1"/>
    <col min="14" max="16384" width="9.140625" style="2"/>
  </cols>
  <sheetData>
    <row r="1" spans="1:13" x14ac:dyDescent="0.2">
      <c r="A1" s="1" t="s">
        <v>68</v>
      </c>
    </row>
    <row r="2" spans="1:13" x14ac:dyDescent="0.2">
      <c r="A2" s="3" t="s">
        <v>14</v>
      </c>
      <c r="B2" s="4"/>
      <c r="C2" s="5"/>
      <c r="D2" s="4"/>
      <c r="E2" s="4"/>
      <c r="F2" s="4"/>
      <c r="G2" s="4"/>
      <c r="H2" s="5"/>
      <c r="I2" s="5"/>
      <c r="J2" s="4"/>
      <c r="K2" s="5"/>
      <c r="L2" s="4"/>
      <c r="M2" s="4"/>
    </row>
    <row r="3" spans="1:13" x14ac:dyDescent="0.2">
      <c r="A3" s="3"/>
      <c r="B3" s="4"/>
      <c r="C3" s="3"/>
      <c r="D3" s="4"/>
      <c r="E3" s="4"/>
      <c r="F3" s="4"/>
      <c r="G3" s="4"/>
      <c r="H3" s="5"/>
      <c r="I3" s="5"/>
      <c r="J3" s="4"/>
      <c r="K3" s="5"/>
      <c r="L3" s="4"/>
      <c r="M3" s="4"/>
    </row>
    <row r="4" spans="1:13" x14ac:dyDescent="0.2">
      <c r="A4" s="3" t="s">
        <v>69</v>
      </c>
      <c r="B4" s="4"/>
      <c r="C4" s="3"/>
      <c r="D4" s="4"/>
      <c r="E4" s="4"/>
      <c r="F4" s="4"/>
      <c r="G4" s="4"/>
      <c r="H4" s="5"/>
      <c r="I4" s="5"/>
      <c r="J4" s="4"/>
      <c r="K4" s="5"/>
      <c r="L4" s="4"/>
      <c r="M4" s="4"/>
    </row>
    <row r="5" spans="1:13" x14ac:dyDescent="0.2">
      <c r="A5" s="3"/>
      <c r="B5" s="4"/>
      <c r="C5" s="3"/>
      <c r="D5" s="4"/>
      <c r="E5" s="4"/>
      <c r="F5" s="4"/>
      <c r="G5" s="4"/>
      <c r="H5" s="5"/>
      <c r="I5" s="5"/>
      <c r="J5" s="4"/>
      <c r="K5" s="5"/>
      <c r="L5" s="4"/>
      <c r="M5" s="4"/>
    </row>
    <row r="6" spans="1:13" x14ac:dyDescent="0.2">
      <c r="A6" s="3" t="s">
        <v>45</v>
      </c>
      <c r="B6" s="4"/>
      <c r="C6" s="3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4.25" customHeight="1" thickBot="1" x14ac:dyDescent="0.25"/>
    <row r="8" spans="1:13" x14ac:dyDescent="0.2">
      <c r="A8" s="6"/>
      <c r="B8" s="281" t="s">
        <v>40</v>
      </c>
      <c r="C8" s="282"/>
      <c r="D8" s="283"/>
      <c r="E8" s="287" t="s">
        <v>41</v>
      </c>
      <c r="F8" s="288"/>
      <c r="G8" s="289"/>
      <c r="H8" s="287" t="s">
        <v>42</v>
      </c>
      <c r="I8" s="288"/>
      <c r="J8" s="289"/>
      <c r="K8" s="287" t="s">
        <v>5</v>
      </c>
      <c r="L8" s="288"/>
      <c r="M8" s="288"/>
    </row>
    <row r="9" spans="1:13" ht="21.75" customHeight="1" x14ac:dyDescent="0.2">
      <c r="B9" s="284"/>
      <c r="C9" s="285"/>
      <c r="D9" s="286"/>
      <c r="E9" s="290"/>
      <c r="F9" s="291"/>
      <c r="G9" s="292"/>
      <c r="H9" s="290"/>
      <c r="I9" s="291"/>
      <c r="J9" s="292"/>
      <c r="K9" s="290"/>
      <c r="L9" s="291"/>
      <c r="M9" s="291"/>
    </row>
    <row r="10" spans="1:13" x14ac:dyDescent="0.2">
      <c r="A10" s="11"/>
      <c r="B10" s="164" t="s">
        <v>6</v>
      </c>
      <c r="C10" s="27" t="s">
        <v>7</v>
      </c>
      <c r="D10" s="27" t="s">
        <v>5</v>
      </c>
      <c r="E10" s="164" t="s">
        <v>6</v>
      </c>
      <c r="F10" s="27" t="s">
        <v>7</v>
      </c>
      <c r="G10" s="27" t="s">
        <v>5</v>
      </c>
      <c r="H10" s="164" t="s">
        <v>6</v>
      </c>
      <c r="I10" s="27" t="s">
        <v>7</v>
      </c>
      <c r="J10" s="27" t="s">
        <v>5</v>
      </c>
      <c r="K10" s="164" t="s">
        <v>6</v>
      </c>
      <c r="L10" s="27" t="s">
        <v>7</v>
      </c>
      <c r="M10" s="27" t="s">
        <v>5</v>
      </c>
    </row>
    <row r="11" spans="1:13" x14ac:dyDescent="0.2">
      <c r="B11" s="13"/>
      <c r="C11" s="207"/>
      <c r="D11" s="207"/>
      <c r="E11" s="13"/>
      <c r="F11" s="207"/>
      <c r="G11" s="207"/>
      <c r="H11" s="13"/>
      <c r="I11" s="207"/>
      <c r="J11" s="207"/>
      <c r="K11" s="13"/>
      <c r="L11" s="207"/>
      <c r="M11" s="207"/>
    </row>
    <row r="12" spans="1:13" x14ac:dyDescent="0.2">
      <c r="A12" s="2" t="s">
        <v>30</v>
      </c>
      <c r="B12" s="209">
        <v>1632.6859517999992</v>
      </c>
      <c r="C12" s="205">
        <v>3141.8234989999983</v>
      </c>
      <c r="D12" s="205">
        <f>SUM(B12:C12)</f>
        <v>4774.5094507999975</v>
      </c>
      <c r="E12" s="209">
        <v>1581.9625319999975</v>
      </c>
      <c r="F12" s="205">
        <v>2903.1267600000097</v>
      </c>
      <c r="G12" s="205">
        <f>SUM(E12:F12)</f>
        <v>4485.0892920000069</v>
      </c>
      <c r="H12" s="210">
        <v>1413.2326306000055</v>
      </c>
      <c r="I12" s="205">
        <v>1439.8995465000016</v>
      </c>
      <c r="J12" s="19">
        <f>SUM(H12:I12)</f>
        <v>2853.1321771000071</v>
      </c>
      <c r="K12" s="18">
        <f t="shared" ref="K12:M15" si="0">SUM(B12,E12,H12)</f>
        <v>4627.8811144000028</v>
      </c>
      <c r="L12" s="19">
        <f t="shared" si="0"/>
        <v>7484.84980550001</v>
      </c>
      <c r="M12" s="19">
        <f t="shared" si="0"/>
        <v>12112.730919900012</v>
      </c>
    </row>
    <row r="13" spans="1:13" x14ac:dyDescent="0.2">
      <c r="A13" s="2" t="s">
        <v>9</v>
      </c>
      <c r="B13" s="209">
        <v>5180.7412262999896</v>
      </c>
      <c r="C13" s="205">
        <v>11355.633118999936</v>
      </c>
      <c r="D13" s="205">
        <f>SUM(B13:C13)</f>
        <v>16536.374345299926</v>
      </c>
      <c r="E13" s="209">
        <v>5341.4590945000346</v>
      </c>
      <c r="F13" s="205">
        <v>9344.0494323000094</v>
      </c>
      <c r="G13" s="205">
        <f>SUM(E13:F13)</f>
        <v>14685.508526800044</v>
      </c>
      <c r="H13" s="210">
        <v>3688.9620758999813</v>
      </c>
      <c r="I13" s="205">
        <v>2744.5358636000019</v>
      </c>
      <c r="J13" s="19">
        <f>SUM(H13:I13)</f>
        <v>6433.4979394999827</v>
      </c>
      <c r="K13" s="18">
        <f>SUM(B13,E13,H13)</f>
        <v>14211.162396700005</v>
      </c>
      <c r="L13" s="19">
        <f t="shared" si="0"/>
        <v>23444.218414899948</v>
      </c>
      <c r="M13" s="19">
        <f>SUM(D13,G13,J13)</f>
        <v>37655.380811599956</v>
      </c>
    </row>
    <row r="14" spans="1:13" x14ac:dyDescent="0.2">
      <c r="A14" s="2" t="s">
        <v>10</v>
      </c>
      <c r="B14" s="209">
        <v>319.33970570000037</v>
      </c>
      <c r="C14" s="211">
        <v>538.70942470000057</v>
      </c>
      <c r="D14" s="205">
        <f>SUM(B14:C14)</f>
        <v>858.04913040000088</v>
      </c>
      <c r="E14" s="209">
        <v>229.01432709999986</v>
      </c>
      <c r="F14" s="211">
        <v>344.23644610000025</v>
      </c>
      <c r="G14" s="205">
        <f>SUM(E14:F14)</f>
        <v>573.25077320000014</v>
      </c>
      <c r="H14" s="210">
        <v>520.64907799999969</v>
      </c>
      <c r="I14" s="205">
        <v>256.21548949999965</v>
      </c>
      <c r="J14" s="19">
        <f>SUM(H14:I14)</f>
        <v>776.86456749999934</v>
      </c>
      <c r="K14" s="18">
        <f t="shared" si="0"/>
        <v>1069.0031107999998</v>
      </c>
      <c r="L14" s="19">
        <f t="shared" si="0"/>
        <v>1139.1613603000005</v>
      </c>
      <c r="M14" s="19">
        <f t="shared" si="0"/>
        <v>2208.1644711000004</v>
      </c>
    </row>
    <row r="15" spans="1:13" x14ac:dyDescent="0.2">
      <c r="A15" s="2" t="s">
        <v>11</v>
      </c>
      <c r="B15" s="210">
        <v>465.25877269999989</v>
      </c>
      <c r="C15" s="205">
        <v>648.74011619999976</v>
      </c>
      <c r="D15" s="205">
        <f>SUM(B15:C15)</f>
        <v>1113.9988888999997</v>
      </c>
      <c r="E15" s="210">
        <v>349.15218590000029</v>
      </c>
      <c r="F15" s="205">
        <v>585.17128609999975</v>
      </c>
      <c r="G15" s="205">
        <f>SUM(E15:F15)</f>
        <v>934.32347200000004</v>
      </c>
      <c r="H15" s="210">
        <v>482.27165119999944</v>
      </c>
      <c r="I15" s="205">
        <v>348.28222120000009</v>
      </c>
      <c r="J15" s="19">
        <f>SUM(H15:I15)</f>
        <v>830.55387239999959</v>
      </c>
      <c r="K15" s="18">
        <f t="shared" si="0"/>
        <v>1296.6826097999997</v>
      </c>
      <c r="L15" s="208">
        <f t="shared" si="0"/>
        <v>1582.1936234999996</v>
      </c>
      <c r="M15" s="19">
        <f t="shared" si="0"/>
        <v>2878.8762332999995</v>
      </c>
    </row>
    <row r="16" spans="1:13" s="1" customFormat="1" x14ac:dyDescent="0.2">
      <c r="A16" s="16" t="s">
        <v>5</v>
      </c>
      <c r="B16" s="20">
        <f>SUM(B12:B15)</f>
        <v>7598.0256564999891</v>
      </c>
      <c r="C16" s="21">
        <f t="shared" ref="C16:M16" si="1">SUM(C12:C15)</f>
        <v>15684.906158899936</v>
      </c>
      <c r="D16" s="21">
        <f t="shared" si="1"/>
        <v>23282.931815399927</v>
      </c>
      <c r="E16" s="20">
        <f t="shared" si="1"/>
        <v>7501.5881395000324</v>
      </c>
      <c r="F16" s="21">
        <f t="shared" si="1"/>
        <v>13176.583924500019</v>
      </c>
      <c r="G16" s="21">
        <f t="shared" si="1"/>
        <v>20678.172064000053</v>
      </c>
      <c r="H16" s="20">
        <f t="shared" si="1"/>
        <v>6105.1154356999859</v>
      </c>
      <c r="I16" s="21">
        <f t="shared" si="1"/>
        <v>4788.9331208000031</v>
      </c>
      <c r="J16" s="21">
        <f t="shared" si="1"/>
        <v>10894.048556499989</v>
      </c>
      <c r="K16" s="20">
        <f t="shared" si="1"/>
        <v>21204.729231700006</v>
      </c>
      <c r="L16" s="21">
        <f t="shared" si="1"/>
        <v>33650.423204199957</v>
      </c>
      <c r="M16" s="21">
        <f t="shared" si="1"/>
        <v>54855.152435899967</v>
      </c>
    </row>
    <row r="18" spans="1:1" x14ac:dyDescent="0.2">
      <c r="A18" s="2" t="s">
        <v>43</v>
      </c>
    </row>
    <row r="19" spans="1:1" x14ac:dyDescent="0.2">
      <c r="A19" s="2" t="s">
        <v>39</v>
      </c>
    </row>
    <row r="20" spans="1:1" x14ac:dyDescent="0.2">
      <c r="A20" s="2" t="s">
        <v>35</v>
      </c>
    </row>
    <row r="21" spans="1:1" x14ac:dyDescent="0.2">
      <c r="A21" s="2" t="s">
        <v>44</v>
      </c>
    </row>
    <row r="22" spans="1:1" x14ac:dyDescent="0.2">
      <c r="A22" s="2" t="s">
        <v>38</v>
      </c>
    </row>
    <row r="23" spans="1:1" x14ac:dyDescent="0.2">
      <c r="A23" s="2" t="s">
        <v>36</v>
      </c>
    </row>
    <row r="24" spans="1:1" x14ac:dyDescent="0.2">
      <c r="A24" s="2" t="s">
        <v>37</v>
      </c>
    </row>
    <row r="25" spans="1:1" x14ac:dyDescent="0.2">
      <c r="A25" s="2" t="s">
        <v>57</v>
      </c>
    </row>
    <row r="26" spans="1:1" x14ac:dyDescent="0.2">
      <c r="A26" s="2" t="s">
        <v>58</v>
      </c>
    </row>
    <row r="27" spans="1:1" ht="7.5" customHeight="1" x14ac:dyDescent="0.2"/>
    <row r="28" spans="1:1" x14ac:dyDescent="0.2">
      <c r="A28" s="280" t="s">
        <v>77</v>
      </c>
    </row>
  </sheetData>
  <dataConsolidate/>
  <mergeCells count="4">
    <mergeCell ref="B8:D9"/>
    <mergeCell ref="E8:G9"/>
    <mergeCell ref="H8:J9"/>
    <mergeCell ref="K8:M9"/>
  </mergeCells>
  <phoneticPr fontId="0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95" orientation="landscape" horizontalDpi="1200" verticalDpi="1200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1">
    <pageSetUpPr fitToPage="1"/>
  </sheetPr>
  <dimension ref="A1:V34"/>
  <sheetViews>
    <sheetView zoomScaleNormal="100" workbookViewId="0">
      <selection activeCell="A34" sqref="A34"/>
    </sheetView>
  </sheetViews>
  <sheetFormatPr defaultRowHeight="12.75" x14ac:dyDescent="0.2"/>
  <cols>
    <col min="1" max="1" width="33" style="2" customWidth="1"/>
    <col min="2" max="10" width="10.5703125" style="2" customWidth="1"/>
    <col min="11" max="11" width="9.140625" style="2"/>
    <col min="12" max="12" width="23.7109375" style="2" customWidth="1"/>
    <col min="13" max="16384" width="9.140625" style="2"/>
  </cols>
  <sheetData>
    <row r="1" spans="1:22" x14ac:dyDescent="0.2">
      <c r="A1" s="1" t="s">
        <v>68</v>
      </c>
      <c r="C1" s="2" t="s">
        <v>0</v>
      </c>
    </row>
    <row r="2" spans="1:22" x14ac:dyDescent="0.2">
      <c r="A2" s="3" t="s">
        <v>1</v>
      </c>
      <c r="B2" s="4"/>
      <c r="C2" s="5"/>
      <c r="D2" s="4"/>
      <c r="E2" s="5"/>
      <c r="F2" s="5"/>
      <c r="G2" s="4"/>
      <c r="H2" s="5"/>
      <c r="I2" s="4"/>
      <c r="J2" s="4"/>
    </row>
    <row r="3" spans="1:22" x14ac:dyDescent="0.2">
      <c r="A3" s="3"/>
      <c r="B3" s="4"/>
      <c r="C3" s="3"/>
      <c r="D3" s="4"/>
      <c r="E3" s="5"/>
      <c r="F3" s="5"/>
      <c r="G3" s="4"/>
      <c r="H3" s="5"/>
      <c r="I3" s="4"/>
      <c r="J3" s="4"/>
    </row>
    <row r="4" spans="1:22" x14ac:dyDescent="0.2">
      <c r="A4" s="3" t="s">
        <v>69</v>
      </c>
      <c r="B4" s="4"/>
      <c r="C4" s="3"/>
      <c r="D4" s="4"/>
      <c r="E4" s="5"/>
      <c r="F4" s="5"/>
      <c r="G4" s="4"/>
      <c r="H4" s="5"/>
      <c r="I4" s="4"/>
      <c r="J4" s="4"/>
    </row>
    <row r="5" spans="1:22" x14ac:dyDescent="0.2">
      <c r="A5" s="3"/>
      <c r="B5" s="4"/>
      <c r="C5" s="3"/>
      <c r="D5" s="4"/>
      <c r="E5" s="5"/>
      <c r="F5" s="5"/>
      <c r="G5" s="4"/>
      <c r="H5" s="5"/>
      <c r="I5" s="4"/>
      <c r="J5" s="4"/>
    </row>
    <row r="6" spans="1:22" x14ac:dyDescent="0.2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spans="1:22" ht="14.25" customHeight="1" thickBot="1" x14ac:dyDescent="0.25"/>
    <row r="8" spans="1:22" x14ac:dyDescent="0.2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10" t="s">
        <v>5</v>
      </c>
      <c r="J8" s="9"/>
    </row>
    <row r="9" spans="1:22" x14ac:dyDescent="0.2">
      <c r="A9" s="11"/>
      <c r="B9" s="164" t="s">
        <v>6</v>
      </c>
      <c r="C9" s="27" t="s">
        <v>7</v>
      </c>
      <c r="D9" s="27" t="s">
        <v>5</v>
      </c>
      <c r="E9" s="164" t="s">
        <v>6</v>
      </c>
      <c r="F9" s="27" t="s">
        <v>7</v>
      </c>
      <c r="G9" s="27" t="s">
        <v>5</v>
      </c>
      <c r="H9" s="164" t="s">
        <v>6</v>
      </c>
      <c r="I9" s="27" t="s">
        <v>7</v>
      </c>
      <c r="J9" s="27" t="s">
        <v>5</v>
      </c>
    </row>
    <row r="10" spans="1:22" x14ac:dyDescent="0.2">
      <c r="A10" s="12"/>
      <c r="B10" s="13"/>
      <c r="C10" s="14"/>
      <c r="D10" s="14"/>
      <c r="E10" s="13"/>
      <c r="F10" s="14"/>
      <c r="G10" s="14"/>
      <c r="H10" s="13"/>
      <c r="I10" s="14"/>
      <c r="J10" s="14"/>
    </row>
    <row r="11" spans="1:22" x14ac:dyDescent="0.2">
      <c r="A11" s="1" t="s">
        <v>8</v>
      </c>
      <c r="B11" s="15"/>
      <c r="E11" s="15"/>
      <c r="H11" s="15"/>
    </row>
    <row r="12" spans="1:22" x14ac:dyDescent="0.2">
      <c r="A12" s="2" t="s">
        <v>31</v>
      </c>
      <c r="B12" s="212">
        <v>3244.0117323999998</v>
      </c>
      <c r="C12" s="213">
        <v>5406.9550687999972</v>
      </c>
      <c r="D12" s="205">
        <f>SUM(B12:C12)</f>
        <v>8650.9668011999966</v>
      </c>
      <c r="E12" s="214">
        <v>1383.8693839</v>
      </c>
      <c r="F12" s="213">
        <v>2077.8947533999999</v>
      </c>
      <c r="G12" s="205">
        <f>SUM(E12:F12)</f>
        <v>3461.7641372999997</v>
      </c>
      <c r="H12" s="18">
        <f t="shared" ref="H12:I15" si="0">SUM(B12,E12)</f>
        <v>4627.8811163</v>
      </c>
      <c r="I12" s="19">
        <f t="shared" si="0"/>
        <v>7484.8498221999971</v>
      </c>
      <c r="J12" s="19">
        <f>SUM(H12:I12)</f>
        <v>12112.730938499997</v>
      </c>
    </row>
    <row r="13" spans="1:22" x14ac:dyDescent="0.2">
      <c r="A13" s="2" t="s">
        <v>32</v>
      </c>
      <c r="B13" s="212">
        <v>11165.945077</v>
      </c>
      <c r="C13" s="215">
        <v>18606.658010799994</v>
      </c>
      <c r="D13" s="205">
        <f>SUM(B13:C13)</f>
        <v>29772.603087799995</v>
      </c>
      <c r="E13" s="214">
        <v>3045.2173315000005</v>
      </c>
      <c r="F13" s="213">
        <v>4837.5604974999997</v>
      </c>
      <c r="G13" s="205">
        <f>SUM(E13:F13)</f>
        <v>7882.7778290000006</v>
      </c>
      <c r="H13" s="18">
        <f t="shared" si="0"/>
        <v>14211.1624085</v>
      </c>
      <c r="I13" s="19">
        <f t="shared" si="0"/>
        <v>23444.218508299993</v>
      </c>
      <c r="J13" s="19">
        <f>SUM(H13:I13)</f>
        <v>37655.380916799993</v>
      </c>
    </row>
    <row r="14" spans="1:22" x14ac:dyDescent="0.2">
      <c r="A14" s="2" t="s">
        <v>33</v>
      </c>
      <c r="B14" s="212">
        <v>831.90932940000016</v>
      </c>
      <c r="C14" s="216">
        <v>865.40347649999978</v>
      </c>
      <c r="D14" s="205">
        <f>SUM(B14:C14)</f>
        <v>1697.3128059000001</v>
      </c>
      <c r="E14" s="212">
        <v>237.09378329999996</v>
      </c>
      <c r="F14" s="216">
        <v>273.75788990000001</v>
      </c>
      <c r="G14" s="205">
        <f>SUM(E14:F14)</f>
        <v>510.85167319999994</v>
      </c>
      <c r="H14" s="18">
        <f t="shared" si="0"/>
        <v>1069.0031127000002</v>
      </c>
      <c r="I14" s="19">
        <f t="shared" si="0"/>
        <v>1139.1613663999997</v>
      </c>
      <c r="J14" s="19">
        <f>SUM(H14:I14)</f>
        <v>2208.1644790999999</v>
      </c>
    </row>
    <row r="15" spans="1:22" x14ac:dyDescent="0.2">
      <c r="A15" s="2" t="s">
        <v>34</v>
      </c>
      <c r="B15" s="212">
        <v>988.70280339999988</v>
      </c>
      <c r="C15" s="215">
        <v>1204.1238215999999</v>
      </c>
      <c r="D15" s="205">
        <f>SUM(B15:C15)</f>
        <v>2192.8266249999997</v>
      </c>
      <c r="E15" s="214">
        <v>307.97980740000008</v>
      </c>
      <c r="F15" s="213">
        <v>378.06980540000006</v>
      </c>
      <c r="G15" s="205">
        <f>SUM(E15:F15)</f>
        <v>686.0496128000002</v>
      </c>
      <c r="H15" s="18">
        <f t="shared" si="0"/>
        <v>1296.6826108</v>
      </c>
      <c r="I15" s="19">
        <f t="shared" si="0"/>
        <v>1582.1936270000001</v>
      </c>
      <c r="J15" s="19">
        <f>SUM(H15:I15)</f>
        <v>2878.8762378000001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s="1" customFormat="1" x14ac:dyDescent="0.2">
      <c r="A16" s="16" t="s">
        <v>5</v>
      </c>
      <c r="B16" s="217">
        <f>SUM(B12:B15)</f>
        <v>16230.5689422</v>
      </c>
      <c r="C16" s="218">
        <f t="shared" ref="C16:F16" si="1">SUM(C12:C15)</f>
        <v>26083.14037769999</v>
      </c>
      <c r="D16" s="218">
        <f t="shared" si="1"/>
        <v>42313.709319899994</v>
      </c>
      <c r="E16" s="217">
        <f t="shared" si="1"/>
        <v>4974.1603061000005</v>
      </c>
      <c r="F16" s="218">
        <f t="shared" si="1"/>
        <v>7567.2829462</v>
      </c>
      <c r="G16" s="21">
        <f t="shared" ref="G16:J16" si="2">SUM(G12:G15)</f>
        <v>12541.4432523</v>
      </c>
      <c r="H16" s="20">
        <f t="shared" si="2"/>
        <v>21204.729248299998</v>
      </c>
      <c r="I16" s="21">
        <f t="shared" si="2"/>
        <v>33650.423323899988</v>
      </c>
      <c r="J16" s="21">
        <f t="shared" si="2"/>
        <v>54855.152572199993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x14ac:dyDescent="0.2">
      <c r="B17" s="214"/>
      <c r="C17" s="213"/>
      <c r="D17" s="213"/>
      <c r="E17" s="214"/>
      <c r="F17" s="213"/>
      <c r="G17" s="19"/>
      <c r="H17" s="18"/>
      <c r="I17" s="19"/>
      <c r="J17" s="19"/>
    </row>
    <row r="18" spans="1:22" x14ac:dyDescent="0.2">
      <c r="A18" s="1" t="s">
        <v>12</v>
      </c>
      <c r="B18" s="214"/>
      <c r="C18" s="213"/>
      <c r="D18" s="213"/>
      <c r="E18" s="214"/>
      <c r="F18" s="213"/>
      <c r="G18" s="19"/>
      <c r="H18" s="18"/>
      <c r="I18" s="19"/>
      <c r="J18" s="19"/>
    </row>
    <row r="19" spans="1:22" x14ac:dyDescent="0.2">
      <c r="A19" s="2" t="s">
        <v>31</v>
      </c>
      <c r="B19" s="214">
        <v>446.79746380000006</v>
      </c>
      <c r="C19" s="213">
        <v>877.62160589999996</v>
      </c>
      <c r="D19" s="205">
        <f>SUM(B19:C19)</f>
        <v>1324.4190696999999</v>
      </c>
      <c r="E19" s="214">
        <v>193.50254430000001</v>
      </c>
      <c r="F19" s="213">
        <v>454.93655459999991</v>
      </c>
      <c r="G19" s="205">
        <f>SUM(E19:F19)</f>
        <v>648.43909889999986</v>
      </c>
      <c r="H19" s="18">
        <f t="shared" ref="H19:I22" si="3">SUM(B19,E19)</f>
        <v>640.30000810000001</v>
      </c>
      <c r="I19" s="19">
        <f t="shared" si="3"/>
        <v>1332.5581604999998</v>
      </c>
      <c r="J19" s="19">
        <f>SUM(H19:I19)</f>
        <v>1972.8581685999998</v>
      </c>
    </row>
    <row r="20" spans="1:22" x14ac:dyDescent="0.2">
      <c r="A20" s="2" t="s">
        <v>32</v>
      </c>
      <c r="B20" s="214">
        <v>1129.5140484999999</v>
      </c>
      <c r="C20" s="213">
        <v>2185.2241452000003</v>
      </c>
      <c r="D20" s="205">
        <f>SUM(B20:C20)</f>
        <v>3314.7381937</v>
      </c>
      <c r="E20" s="214">
        <v>366.75714190000008</v>
      </c>
      <c r="F20" s="213">
        <v>943.9511291</v>
      </c>
      <c r="G20" s="205">
        <f>SUM(E20:F20)</f>
        <v>1310.708271</v>
      </c>
      <c r="H20" s="18">
        <f t="shared" si="3"/>
        <v>1496.2711904</v>
      </c>
      <c r="I20" s="19">
        <f t="shared" si="3"/>
        <v>3129.1752743000002</v>
      </c>
      <c r="J20" s="19">
        <f>SUM(H20:I20)</f>
        <v>4625.4464647000004</v>
      </c>
    </row>
    <row r="21" spans="1:22" x14ac:dyDescent="0.2">
      <c r="A21" s="2" t="s">
        <v>33</v>
      </c>
      <c r="B21" s="214">
        <v>60.284677000000009</v>
      </c>
      <c r="C21" s="213">
        <v>77.940172799999999</v>
      </c>
      <c r="D21" s="205">
        <f>SUM(B21:C21)</f>
        <v>138.22484980000002</v>
      </c>
      <c r="E21" s="212">
        <v>18.6332317</v>
      </c>
      <c r="F21" s="216">
        <v>40.359036199999998</v>
      </c>
      <c r="G21" s="205">
        <f>SUM(E21:F21)</f>
        <v>58.992267900000002</v>
      </c>
      <c r="H21" s="18">
        <f t="shared" si="3"/>
        <v>78.917908700000012</v>
      </c>
      <c r="I21" s="19">
        <f>SUM(C21,F21)</f>
        <v>118.29920899999999</v>
      </c>
      <c r="J21" s="19">
        <f>SUM(H21:I21)</f>
        <v>197.21711770000002</v>
      </c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2" x14ac:dyDescent="0.2">
      <c r="A22" s="2" t="s">
        <v>34</v>
      </c>
      <c r="B22" s="214">
        <v>187.74065429999999</v>
      </c>
      <c r="C22" s="213">
        <v>333.08494020000006</v>
      </c>
      <c r="D22" s="205">
        <f>SUM(B22:C22)</f>
        <v>520.82559450000008</v>
      </c>
      <c r="E22" s="214">
        <v>54.487608199999997</v>
      </c>
      <c r="F22" s="213">
        <v>156.25658390000004</v>
      </c>
      <c r="G22" s="205">
        <f>SUM(E22:F22)</f>
        <v>210.74419210000002</v>
      </c>
      <c r="H22" s="18">
        <f t="shared" si="3"/>
        <v>242.22826249999997</v>
      </c>
      <c r="I22" s="19">
        <f t="shared" si="3"/>
        <v>489.34152410000013</v>
      </c>
      <c r="J22" s="19">
        <f>SUM(H22:I22)</f>
        <v>731.56978660000004</v>
      </c>
      <c r="V22" s="1"/>
    </row>
    <row r="23" spans="1:22" s="1" customFormat="1" x14ac:dyDescent="0.2">
      <c r="A23" s="16" t="s">
        <v>5</v>
      </c>
      <c r="B23" s="25">
        <f t="shared" ref="B23:J23" si="4">SUM(B19:B22)</f>
        <v>1824.3368436000001</v>
      </c>
      <c r="C23" s="21">
        <f t="shared" si="4"/>
        <v>3473.8708640999998</v>
      </c>
      <c r="D23" s="21">
        <f t="shared" si="4"/>
        <v>5298.2077077000004</v>
      </c>
      <c r="E23" s="20">
        <f t="shared" si="4"/>
        <v>633.3805261</v>
      </c>
      <c r="F23" s="21">
        <f t="shared" si="4"/>
        <v>1595.5033037999999</v>
      </c>
      <c r="G23" s="21">
        <f t="shared" si="4"/>
        <v>2228.8838298999999</v>
      </c>
      <c r="H23" s="20">
        <f t="shared" si="4"/>
        <v>2457.7173696999998</v>
      </c>
      <c r="I23" s="21">
        <f t="shared" si="4"/>
        <v>5069.3741679000004</v>
      </c>
      <c r="J23" s="21">
        <f t="shared" si="4"/>
        <v>7527.0915376000003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x14ac:dyDescent="0.2">
      <c r="A24" s="170"/>
      <c r="B24" s="171"/>
      <c r="C24" s="172"/>
      <c r="D24" s="172"/>
      <c r="E24" s="171"/>
      <c r="F24" s="172"/>
      <c r="G24" s="172"/>
      <c r="H24" s="171"/>
      <c r="I24" s="172"/>
      <c r="J24" s="172"/>
    </row>
    <row r="25" spans="1:22" x14ac:dyDescent="0.2">
      <c r="A25" s="17" t="s">
        <v>13</v>
      </c>
      <c r="B25" s="18"/>
      <c r="C25" s="169"/>
      <c r="D25" s="169"/>
      <c r="E25" s="18"/>
      <c r="F25" s="169"/>
      <c r="G25" s="169"/>
      <c r="H25" s="18"/>
      <c r="I25" s="169"/>
      <c r="J25" s="169"/>
    </row>
    <row r="26" spans="1:22" x14ac:dyDescent="0.2">
      <c r="A26" s="2" t="s">
        <v>31</v>
      </c>
      <c r="B26" s="18">
        <f t="shared" ref="B26:C29" si="5">SUM(B12,B19)</f>
        <v>3690.8091961999999</v>
      </c>
      <c r="C26" s="19">
        <f t="shared" si="5"/>
        <v>6284.5766746999971</v>
      </c>
      <c r="D26" s="19">
        <f>SUM(B26:C26)</f>
        <v>9975.3858708999978</v>
      </c>
      <c r="E26" s="18">
        <f t="shared" ref="E26:F29" si="6">SUM(E12,E19)</f>
        <v>1577.3719282</v>
      </c>
      <c r="F26" s="19">
        <f t="shared" si="6"/>
        <v>2532.8313079999998</v>
      </c>
      <c r="G26" s="19">
        <f>SUM(E26:F26)</f>
        <v>4110.2032362</v>
      </c>
      <c r="H26" s="18">
        <f t="shared" ref="H26:I29" si="7">SUM(B26,E26)</f>
        <v>5268.1811244</v>
      </c>
      <c r="I26" s="19">
        <f t="shared" si="7"/>
        <v>8817.4079826999969</v>
      </c>
      <c r="J26" s="19">
        <f>SUM(H26:I26)</f>
        <v>14085.589107099997</v>
      </c>
    </row>
    <row r="27" spans="1:22" x14ac:dyDescent="0.2">
      <c r="A27" s="2" t="s">
        <v>32</v>
      </c>
      <c r="B27" s="18">
        <f t="shared" si="5"/>
        <v>12295.4591255</v>
      </c>
      <c r="C27" s="19">
        <f t="shared" si="5"/>
        <v>20791.882155999996</v>
      </c>
      <c r="D27" s="19">
        <f>SUM(B27:C27)</f>
        <v>33087.341281499997</v>
      </c>
      <c r="E27" s="18">
        <f t="shared" si="6"/>
        <v>3411.9744734000005</v>
      </c>
      <c r="F27" s="19">
        <f t="shared" si="6"/>
        <v>5781.5116265999995</v>
      </c>
      <c r="G27" s="19">
        <f>SUM(E27:F27)</f>
        <v>9193.4861000000001</v>
      </c>
      <c r="H27" s="18">
        <f t="shared" si="7"/>
        <v>15707.433598899999</v>
      </c>
      <c r="I27" s="19">
        <f t="shared" si="7"/>
        <v>26573.393782599996</v>
      </c>
      <c r="J27" s="19">
        <f>SUM(H27:I27)</f>
        <v>42280.827381499999</v>
      </c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2" x14ac:dyDescent="0.2">
      <c r="A28" s="2" t="s">
        <v>33</v>
      </c>
      <c r="B28" s="18">
        <f t="shared" si="5"/>
        <v>892.19400640000015</v>
      </c>
      <c r="C28" s="19">
        <f t="shared" si="5"/>
        <v>943.34364929999981</v>
      </c>
      <c r="D28" s="19">
        <f>SUM(B28:C28)</f>
        <v>1835.5376557</v>
      </c>
      <c r="E28" s="18">
        <f t="shared" si="6"/>
        <v>255.72701499999997</v>
      </c>
      <c r="F28" s="19">
        <f t="shared" si="6"/>
        <v>314.1169261</v>
      </c>
      <c r="G28" s="19">
        <f>SUM(E28:F28)</f>
        <v>569.84394109999994</v>
      </c>
      <c r="H28" s="18">
        <f t="shared" si="7"/>
        <v>1147.9210214000002</v>
      </c>
      <c r="I28" s="19">
        <f t="shared" si="7"/>
        <v>1257.4605753999999</v>
      </c>
      <c r="J28" s="19">
        <f>SUM(H28:I28)</f>
        <v>2405.3815967999999</v>
      </c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2" x14ac:dyDescent="0.2">
      <c r="A29" s="2" t="s">
        <v>34</v>
      </c>
      <c r="B29" s="18">
        <f t="shared" si="5"/>
        <v>1176.4434577</v>
      </c>
      <c r="C29" s="19">
        <f t="shared" si="5"/>
        <v>1537.2087618</v>
      </c>
      <c r="D29" s="19">
        <f>SUM(B29:C29)</f>
        <v>2713.6522194999998</v>
      </c>
      <c r="E29" s="18">
        <f t="shared" si="6"/>
        <v>362.46741560000009</v>
      </c>
      <c r="F29" s="19">
        <f t="shared" si="6"/>
        <v>534.32638930000007</v>
      </c>
      <c r="G29" s="19">
        <f>SUM(E29:F29)</f>
        <v>896.79380490000017</v>
      </c>
      <c r="H29" s="18">
        <f t="shared" si="7"/>
        <v>1538.9108733</v>
      </c>
      <c r="I29" s="19">
        <f t="shared" si="7"/>
        <v>2071.5351510999999</v>
      </c>
      <c r="J29" s="19">
        <f>SUM(H29:I29)</f>
        <v>3610.4460244000002</v>
      </c>
      <c r="V29" s="1"/>
    </row>
    <row r="30" spans="1:22" s="1" customFormat="1" x14ac:dyDescent="0.2">
      <c r="A30" s="16" t="s">
        <v>5</v>
      </c>
      <c r="B30" s="20">
        <f t="shared" ref="B30:J30" si="8">SUM(B26:B29)</f>
        <v>18054.905785799998</v>
      </c>
      <c r="C30" s="21">
        <f t="shared" si="8"/>
        <v>29557.011241799995</v>
      </c>
      <c r="D30" s="21">
        <f>SUM(B30:C30)</f>
        <v>47611.917027599993</v>
      </c>
      <c r="E30" s="20">
        <f t="shared" si="8"/>
        <v>5607.5408322000012</v>
      </c>
      <c r="F30" s="21">
        <f t="shared" si="8"/>
        <v>9162.7862499999992</v>
      </c>
      <c r="G30" s="21">
        <f>SUM(E30:F30)</f>
        <v>14770.327082200001</v>
      </c>
      <c r="H30" s="20">
        <f t="shared" si="8"/>
        <v>23662.446618000002</v>
      </c>
      <c r="I30" s="21">
        <f t="shared" si="8"/>
        <v>38719.797491799989</v>
      </c>
      <c r="J30" s="21">
        <f t="shared" si="8"/>
        <v>62382.244109799991</v>
      </c>
      <c r="L30" s="187"/>
      <c r="M30" s="187"/>
      <c r="N30" s="187"/>
      <c r="O30" s="187"/>
      <c r="P30" s="187"/>
      <c r="Q30" s="187"/>
      <c r="R30" s="187"/>
      <c r="S30" s="187"/>
      <c r="T30" s="187"/>
      <c r="U30" s="187"/>
    </row>
    <row r="31" spans="1:22" s="1" customFormat="1" ht="9.75" customHeight="1" x14ac:dyDescent="0.2">
      <c r="A31" s="16"/>
      <c r="B31" s="17"/>
      <c r="C31" s="17"/>
      <c r="D31" s="17"/>
      <c r="E31" s="17"/>
      <c r="F31" s="17"/>
      <c r="G31" s="17"/>
      <c r="H31" s="17"/>
      <c r="I31" s="17"/>
      <c r="J31" s="1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x14ac:dyDescent="0.2">
      <c r="A32" s="280" t="s">
        <v>77</v>
      </c>
      <c r="V32" s="187"/>
    </row>
    <row r="33" spans="1:22" s="187" customFormat="1" x14ac:dyDescent="0.2">
      <c r="A33" s="194"/>
      <c r="B33" s="19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x14ac:dyDescent="0.2">
      <c r="A34" s="195"/>
    </row>
  </sheetData>
  <phoneticPr fontId="0" type="noConversion"/>
  <printOptions horizontalCentered="1"/>
  <pageMargins left="0.19685039370078741" right="0.19685039370078741" top="0.78740157480314965" bottom="0.39370078740157483" header="0.51181102362204722" footer="0.51181102362204722"/>
  <pageSetup paperSize="9" scale="83" orientation="portrait" horizontalDpi="1200" verticalDpi="1200" r:id="rId1"/>
  <headerFooter alignWithMargins="0">
    <oddFooter>&amp;R&amp;A</oddFooter>
  </headerFooter>
  <ignoredErrors>
    <ignoredError sqref="D26:D30 G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>
    <pageSetUpPr fitToPage="1"/>
  </sheetPr>
  <dimension ref="A1:J91"/>
  <sheetViews>
    <sheetView zoomScaleNormal="100" workbookViewId="0">
      <selection activeCell="A34" sqref="A34"/>
    </sheetView>
  </sheetViews>
  <sheetFormatPr defaultRowHeight="12.75" x14ac:dyDescent="0.2"/>
  <cols>
    <col min="1" max="1" width="35" style="48" customWidth="1"/>
    <col min="2" max="10" width="9.5703125" style="48" customWidth="1"/>
    <col min="11" max="16384" width="9.140625" style="48"/>
  </cols>
  <sheetData>
    <row r="1" spans="1:10" s="29" customFormat="1" x14ac:dyDescent="0.2">
      <c r="A1" s="1" t="s">
        <v>68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34" customFormat="1" x14ac:dyDescent="0.2">
      <c r="A2" s="31" t="s">
        <v>15</v>
      </c>
      <c r="B2" s="32"/>
      <c r="C2" s="33"/>
      <c r="D2" s="32"/>
      <c r="E2" s="33"/>
      <c r="F2" s="33"/>
      <c r="G2" s="32"/>
      <c r="H2" s="33"/>
      <c r="I2" s="32"/>
      <c r="J2" s="32"/>
    </row>
    <row r="3" spans="1:10" s="34" customFormat="1" x14ac:dyDescent="0.2">
      <c r="A3" s="31"/>
      <c r="B3" s="32"/>
      <c r="C3" s="31"/>
      <c r="D3" s="32"/>
      <c r="E3" s="33"/>
      <c r="F3" s="33"/>
      <c r="G3" s="32"/>
      <c r="H3" s="33"/>
      <c r="I3" s="32"/>
      <c r="J3" s="32"/>
    </row>
    <row r="4" spans="1:10" s="34" customFormat="1" x14ac:dyDescent="0.2">
      <c r="A4" s="31" t="s">
        <v>70</v>
      </c>
      <c r="B4" s="32"/>
      <c r="C4" s="31"/>
      <c r="D4" s="32"/>
      <c r="E4" s="33"/>
      <c r="F4" s="33"/>
      <c r="G4" s="32"/>
      <c r="H4" s="33"/>
      <c r="I4" s="32"/>
      <c r="J4" s="32"/>
    </row>
    <row r="5" spans="1:10" s="34" customFormat="1" x14ac:dyDescent="0.2">
      <c r="A5" s="31"/>
      <c r="B5" s="32"/>
      <c r="C5" s="31"/>
      <c r="D5" s="32"/>
      <c r="E5" s="33"/>
      <c r="F5" s="33"/>
      <c r="G5" s="32"/>
      <c r="H5" s="33"/>
      <c r="I5" s="32"/>
      <c r="J5" s="32"/>
    </row>
    <row r="6" spans="1:10" s="34" customFormat="1" x14ac:dyDescent="0.2">
      <c r="A6" s="31" t="s">
        <v>2</v>
      </c>
      <c r="B6" s="32"/>
      <c r="C6" s="31"/>
      <c r="D6" s="32"/>
      <c r="E6" s="33"/>
      <c r="F6" s="33"/>
      <c r="G6" s="32"/>
      <c r="H6" s="33"/>
      <c r="I6" s="32"/>
      <c r="J6" s="32"/>
    </row>
    <row r="7" spans="1:10" s="34" customFormat="1" ht="13.5" thickBot="1" x14ac:dyDescent="0.25">
      <c r="A7" s="31"/>
      <c r="B7" s="32"/>
      <c r="C7" s="31"/>
      <c r="D7" s="32"/>
      <c r="E7" s="33"/>
      <c r="F7" s="33"/>
      <c r="G7" s="32"/>
      <c r="H7" s="33"/>
      <c r="I7" s="32"/>
      <c r="J7" s="32"/>
    </row>
    <row r="8" spans="1:10" s="34" customFormat="1" x14ac:dyDescent="0.2">
      <c r="A8" s="35"/>
      <c r="B8" s="36"/>
      <c r="C8" s="37" t="s">
        <v>3</v>
      </c>
      <c r="D8" s="38"/>
      <c r="E8" s="36"/>
      <c r="F8" s="37" t="s">
        <v>4</v>
      </c>
      <c r="G8" s="38"/>
      <c r="H8" s="36"/>
      <c r="I8" s="37" t="s">
        <v>5</v>
      </c>
      <c r="J8" s="38"/>
    </row>
    <row r="9" spans="1:10" s="34" customFormat="1" x14ac:dyDescent="0.2">
      <c r="A9" s="39"/>
      <c r="B9" s="165" t="s">
        <v>6</v>
      </c>
      <c r="C9" s="166" t="s">
        <v>7</v>
      </c>
      <c r="D9" s="166" t="s">
        <v>5</v>
      </c>
      <c r="E9" s="165" t="s">
        <v>6</v>
      </c>
      <c r="F9" s="166" t="s">
        <v>7</v>
      </c>
      <c r="G9" s="166" t="s">
        <v>5</v>
      </c>
      <c r="H9" s="165" t="s">
        <v>6</v>
      </c>
      <c r="I9" s="166" t="s">
        <v>7</v>
      </c>
      <c r="J9" s="166" t="s">
        <v>5</v>
      </c>
    </row>
    <row r="10" spans="1:10" s="34" customFormat="1" x14ac:dyDescent="0.2">
      <c r="A10" s="40"/>
      <c r="B10" s="41"/>
      <c r="C10" s="42"/>
      <c r="D10" s="42"/>
      <c r="E10" s="41"/>
      <c r="F10" s="42"/>
      <c r="G10" s="42"/>
      <c r="H10" s="41"/>
      <c r="I10" s="42"/>
      <c r="J10" s="42"/>
    </row>
    <row r="11" spans="1:10" s="34" customFormat="1" x14ac:dyDescent="0.2">
      <c r="A11" s="29" t="s">
        <v>8</v>
      </c>
      <c r="B11" s="43"/>
      <c r="E11" s="43"/>
      <c r="H11" s="43"/>
    </row>
    <row r="12" spans="1:10" s="34" customFormat="1" x14ac:dyDescent="0.2">
      <c r="A12" s="34" t="s">
        <v>31</v>
      </c>
      <c r="B12" s="212">
        <v>212.74439459999999</v>
      </c>
      <c r="C12" s="213">
        <v>784.81923510000024</v>
      </c>
      <c r="D12" s="205">
        <f>SUM(B12:C12)</f>
        <v>997.56362970000021</v>
      </c>
      <c r="E12" s="214">
        <v>113.62831249999999</v>
      </c>
      <c r="F12" s="213">
        <v>260.55551840000004</v>
      </c>
      <c r="G12" s="205">
        <f>SUM(E12:F12)</f>
        <v>374.18383090000003</v>
      </c>
      <c r="H12" s="45">
        <f t="shared" ref="H12:I15" si="0">SUM(B12,E12)</f>
        <v>326.37270709999996</v>
      </c>
      <c r="I12" s="44">
        <f t="shared" si="0"/>
        <v>1045.3747535000002</v>
      </c>
      <c r="J12" s="44">
        <f>SUM(H12:I12)</f>
        <v>1371.7474606000001</v>
      </c>
    </row>
    <row r="13" spans="1:10" s="34" customFormat="1" x14ac:dyDescent="0.2">
      <c r="A13" s="34" t="s">
        <v>32</v>
      </c>
      <c r="B13" s="212">
        <v>828.3490422000001</v>
      </c>
      <c r="C13" s="215">
        <v>2120.0760120999998</v>
      </c>
      <c r="D13" s="205">
        <f>SUM(B13:C13)</f>
        <v>2948.4250542999998</v>
      </c>
      <c r="E13" s="214">
        <v>271.97090270000007</v>
      </c>
      <c r="F13" s="213">
        <v>632.78134150000005</v>
      </c>
      <c r="G13" s="205">
        <f>SUM(E13:F13)</f>
        <v>904.75224420000018</v>
      </c>
      <c r="H13" s="45">
        <f t="shared" si="0"/>
        <v>1100.3199449000001</v>
      </c>
      <c r="I13" s="44">
        <f t="shared" si="0"/>
        <v>2752.8573535999999</v>
      </c>
      <c r="J13" s="44">
        <f>SUM(H13:I13)</f>
        <v>3853.1772984999998</v>
      </c>
    </row>
    <row r="14" spans="1:10" s="34" customFormat="1" x14ac:dyDescent="0.2">
      <c r="A14" s="34" t="s">
        <v>33</v>
      </c>
      <c r="B14" s="212">
        <v>40.375006499999998</v>
      </c>
      <c r="C14" s="216">
        <v>109.88142209999998</v>
      </c>
      <c r="D14" s="205">
        <f>SUM(B14:C14)</f>
        <v>150.25642859999999</v>
      </c>
      <c r="E14" s="212">
        <v>17.9370367</v>
      </c>
      <c r="F14" s="216">
        <v>39.54776540000001</v>
      </c>
      <c r="G14" s="205">
        <f>SUM(E14:F14)</f>
        <v>57.48480210000001</v>
      </c>
      <c r="H14" s="45">
        <f t="shared" si="0"/>
        <v>58.312043199999998</v>
      </c>
      <c r="I14" s="44">
        <f t="shared" si="0"/>
        <v>149.42918749999998</v>
      </c>
      <c r="J14" s="44">
        <f>SUM(H14:I14)</f>
        <v>207.74123069999999</v>
      </c>
    </row>
    <row r="15" spans="1:10" s="34" customFormat="1" x14ac:dyDescent="0.2">
      <c r="A15" s="34" t="s">
        <v>34</v>
      </c>
      <c r="B15" s="212">
        <v>45.6580151</v>
      </c>
      <c r="C15" s="215">
        <v>158.82061620000002</v>
      </c>
      <c r="D15" s="205">
        <f>SUM(B15:C15)</f>
        <v>204.47863130000002</v>
      </c>
      <c r="E15" s="214">
        <v>28.5099622</v>
      </c>
      <c r="F15" s="213">
        <v>54.116935299999994</v>
      </c>
      <c r="G15" s="205">
        <f>SUM(E15:F15)</f>
        <v>82.626897499999998</v>
      </c>
      <c r="H15" s="45">
        <f t="shared" si="0"/>
        <v>74.167977300000004</v>
      </c>
      <c r="I15" s="44">
        <f t="shared" si="0"/>
        <v>212.93755150000001</v>
      </c>
      <c r="J15" s="44">
        <f>SUM(H15:I15)</f>
        <v>287.1055288</v>
      </c>
    </row>
    <row r="16" spans="1:10" s="29" customFormat="1" x14ac:dyDescent="0.2">
      <c r="A16" s="30" t="s">
        <v>5</v>
      </c>
      <c r="B16" s="217">
        <f>SUM(B12:B15)</f>
        <v>1127.1264584</v>
      </c>
      <c r="C16" s="218">
        <f t="shared" ref="C16:J16" si="1">SUM(C12:C15)</f>
        <v>3173.5972855</v>
      </c>
      <c r="D16" s="218">
        <f t="shared" si="1"/>
        <v>4300.7237439</v>
      </c>
      <c r="E16" s="217">
        <f t="shared" si="1"/>
        <v>432.0462141000001</v>
      </c>
      <c r="F16" s="218">
        <f t="shared" si="1"/>
        <v>987.00156060000006</v>
      </c>
      <c r="G16" s="47">
        <f t="shared" si="1"/>
        <v>1419.0477747000002</v>
      </c>
      <c r="H16" s="46">
        <f t="shared" si="1"/>
        <v>1559.1726725000003</v>
      </c>
      <c r="I16" s="47">
        <f t="shared" si="1"/>
        <v>4160.5988460999997</v>
      </c>
      <c r="J16" s="47">
        <f t="shared" si="1"/>
        <v>5719.7715186000005</v>
      </c>
    </row>
    <row r="17" spans="1:10" s="34" customFormat="1" x14ac:dyDescent="0.2">
      <c r="B17" s="214"/>
      <c r="C17" s="213"/>
      <c r="D17" s="213"/>
      <c r="E17" s="214"/>
      <c r="F17" s="213"/>
      <c r="G17" s="44"/>
      <c r="H17" s="45"/>
      <c r="I17" s="44"/>
      <c r="J17" s="44"/>
    </row>
    <row r="18" spans="1:10" s="34" customFormat="1" x14ac:dyDescent="0.2">
      <c r="A18" s="29" t="s">
        <v>12</v>
      </c>
      <c r="B18" s="214"/>
      <c r="C18" s="213"/>
      <c r="D18" s="213"/>
      <c r="E18" s="214"/>
      <c r="F18" s="213"/>
      <c r="G18" s="44"/>
      <c r="H18" s="45"/>
      <c r="I18" s="44"/>
      <c r="J18" s="44"/>
    </row>
    <row r="19" spans="1:10" s="34" customFormat="1" x14ac:dyDescent="0.2">
      <c r="A19" s="34" t="s">
        <v>31</v>
      </c>
      <c r="B19" s="214">
        <v>30.568287299999998</v>
      </c>
      <c r="C19" s="213">
        <v>239.89879710000002</v>
      </c>
      <c r="D19" s="205">
        <f>SUM(B19:C19)</f>
        <v>270.46708440000003</v>
      </c>
      <c r="E19" s="214">
        <v>19.0921293</v>
      </c>
      <c r="F19" s="213">
        <v>114.2544673</v>
      </c>
      <c r="G19" s="205">
        <f>SUM(E19:F19)</f>
        <v>133.3465966</v>
      </c>
      <c r="H19" s="45">
        <f t="shared" ref="H19:I22" si="2">SUM(B19,E19)</f>
        <v>49.660416599999998</v>
      </c>
      <c r="I19" s="44">
        <f t="shared" si="2"/>
        <v>354.15326440000001</v>
      </c>
      <c r="J19" s="44">
        <f>SUM(H19:I19)</f>
        <v>403.81368100000003</v>
      </c>
    </row>
    <row r="20" spans="1:10" s="34" customFormat="1" x14ac:dyDescent="0.2">
      <c r="A20" s="34" t="s">
        <v>32</v>
      </c>
      <c r="B20" s="214">
        <v>90.013889399999996</v>
      </c>
      <c r="C20" s="213">
        <v>491.37118959999998</v>
      </c>
      <c r="D20" s="205">
        <f>SUM(B20:C20)</f>
        <v>581.38507900000002</v>
      </c>
      <c r="E20" s="214">
        <v>42.1472221</v>
      </c>
      <c r="F20" s="213">
        <v>227.13796219999995</v>
      </c>
      <c r="G20" s="205">
        <f>SUM(E20:F20)</f>
        <v>269.28518429999997</v>
      </c>
      <c r="H20" s="45">
        <f t="shared" si="2"/>
        <v>132.1611115</v>
      </c>
      <c r="I20" s="44">
        <f t="shared" si="2"/>
        <v>718.50915179999993</v>
      </c>
      <c r="J20" s="44">
        <f>SUM(H20:I20)</f>
        <v>850.67026329999999</v>
      </c>
    </row>
    <row r="21" spans="1:10" s="34" customFormat="1" x14ac:dyDescent="0.2">
      <c r="A21" s="34" t="s">
        <v>33</v>
      </c>
      <c r="B21" s="214">
        <v>1.5</v>
      </c>
      <c r="C21" s="213">
        <v>19.9034722</v>
      </c>
      <c r="D21" s="205">
        <f>SUM(B21:C21)</f>
        <v>21.4034722</v>
      </c>
      <c r="E21" s="212">
        <v>1.3208333000000001</v>
      </c>
      <c r="F21" s="216">
        <v>8.7093749999999996</v>
      </c>
      <c r="G21" s="205">
        <f>SUM(E21:F21)</f>
        <v>10.0302083</v>
      </c>
      <c r="H21" s="45">
        <f t="shared" si="2"/>
        <v>2.8208333000000003</v>
      </c>
      <c r="I21" s="44">
        <f>SUM(C21,F21)</f>
        <v>28.612847199999997</v>
      </c>
      <c r="J21" s="44">
        <f>SUM(H21:I21)</f>
        <v>31.433680499999998</v>
      </c>
    </row>
    <row r="22" spans="1:10" s="34" customFormat="1" x14ac:dyDescent="0.2">
      <c r="A22" s="34" t="s">
        <v>34</v>
      </c>
      <c r="B22" s="214">
        <v>13.343981700000001</v>
      </c>
      <c r="C22" s="213">
        <v>61.524236299999998</v>
      </c>
      <c r="D22" s="205">
        <f>SUM(B22:C22)</f>
        <v>74.868217999999999</v>
      </c>
      <c r="E22" s="214">
        <v>5.0104166000000001</v>
      </c>
      <c r="F22" s="213">
        <v>46.422685600000001</v>
      </c>
      <c r="G22" s="205">
        <f>SUM(E22:F22)</f>
        <v>51.4331022</v>
      </c>
      <c r="H22" s="45">
        <f t="shared" si="2"/>
        <v>18.3543983</v>
      </c>
      <c r="I22" s="44">
        <f t="shared" si="2"/>
        <v>107.94692190000001</v>
      </c>
      <c r="J22" s="44">
        <f>SUM(H22:I22)</f>
        <v>126.30132020000001</v>
      </c>
    </row>
    <row r="23" spans="1:10" s="29" customFormat="1" x14ac:dyDescent="0.2">
      <c r="A23" s="30" t="s">
        <v>5</v>
      </c>
      <c r="B23" s="46">
        <f t="shared" ref="B23:J23" si="3">SUM(B19:B22)</f>
        <v>135.42615839999999</v>
      </c>
      <c r="C23" s="47">
        <f t="shared" si="3"/>
        <v>812.6976952</v>
      </c>
      <c r="D23" s="47">
        <f t="shared" si="3"/>
        <v>948.12385360000007</v>
      </c>
      <c r="E23" s="46">
        <f t="shared" si="3"/>
        <v>67.570601300000007</v>
      </c>
      <c r="F23" s="47">
        <f t="shared" si="3"/>
        <v>396.52449009999998</v>
      </c>
      <c r="G23" s="47">
        <f t="shared" si="3"/>
        <v>464.0950914</v>
      </c>
      <c r="H23" s="46">
        <f t="shared" si="3"/>
        <v>202.99675969999998</v>
      </c>
      <c r="I23" s="47">
        <f t="shared" si="3"/>
        <v>1209.2221852999999</v>
      </c>
      <c r="J23" s="47">
        <f t="shared" si="3"/>
        <v>1412.2189450000001</v>
      </c>
    </row>
    <row r="24" spans="1:10" s="34" customFormat="1" x14ac:dyDescent="0.2">
      <c r="A24" s="174"/>
      <c r="B24" s="175"/>
      <c r="C24" s="176"/>
      <c r="D24" s="176"/>
      <c r="E24" s="175"/>
      <c r="F24" s="176"/>
      <c r="G24" s="176"/>
      <c r="H24" s="175"/>
      <c r="I24" s="176"/>
      <c r="J24" s="176"/>
    </row>
    <row r="25" spans="1:10" s="34" customFormat="1" x14ac:dyDescent="0.2">
      <c r="A25" s="28" t="s">
        <v>13</v>
      </c>
      <c r="B25" s="45"/>
      <c r="C25" s="173"/>
      <c r="D25" s="173"/>
      <c r="E25" s="45"/>
      <c r="F25" s="173"/>
      <c r="G25" s="173"/>
      <c r="H25" s="45"/>
      <c r="I25" s="173"/>
      <c r="J25" s="173"/>
    </row>
    <row r="26" spans="1:10" s="34" customFormat="1" x14ac:dyDescent="0.2">
      <c r="A26" s="34" t="s">
        <v>31</v>
      </c>
      <c r="B26" s="45">
        <f t="shared" ref="B26:C29" si="4">SUM(B12,B19)</f>
        <v>243.3126819</v>
      </c>
      <c r="C26" s="44">
        <f t="shared" si="4"/>
        <v>1024.7180322000004</v>
      </c>
      <c r="D26" s="44">
        <f>SUM(B26:C26)</f>
        <v>1268.0307141000003</v>
      </c>
      <c r="E26" s="45">
        <f t="shared" ref="E26:F29" si="5">SUM(E12,E19)</f>
        <v>132.7204418</v>
      </c>
      <c r="F26" s="44">
        <f t="shared" si="5"/>
        <v>374.80998570000003</v>
      </c>
      <c r="G26" s="44">
        <f>SUM(E26:F26)</f>
        <v>507.53042750000003</v>
      </c>
      <c r="H26" s="45">
        <f t="shared" ref="H26:I29" si="6">SUM(B26,E26)</f>
        <v>376.03312370000003</v>
      </c>
      <c r="I26" s="44">
        <f t="shared" si="6"/>
        <v>1399.5280179000003</v>
      </c>
      <c r="J26" s="44">
        <f>SUM(H26:I26)</f>
        <v>1775.5611416000004</v>
      </c>
    </row>
    <row r="27" spans="1:10" s="34" customFormat="1" x14ac:dyDescent="0.2">
      <c r="A27" s="34" t="s">
        <v>32</v>
      </c>
      <c r="B27" s="45">
        <f t="shared" si="4"/>
        <v>918.36293160000014</v>
      </c>
      <c r="C27" s="44">
        <f t="shared" si="4"/>
        <v>2611.4472016999998</v>
      </c>
      <c r="D27" s="44">
        <f>SUM(B27:C27)</f>
        <v>3529.8101333</v>
      </c>
      <c r="E27" s="45">
        <f t="shared" si="5"/>
        <v>314.11812480000009</v>
      </c>
      <c r="F27" s="44">
        <f t="shared" si="5"/>
        <v>859.9193037</v>
      </c>
      <c r="G27" s="44">
        <f>SUM(E27:F27)</f>
        <v>1174.0374285</v>
      </c>
      <c r="H27" s="45">
        <f t="shared" si="6"/>
        <v>1232.4810564000002</v>
      </c>
      <c r="I27" s="44">
        <f t="shared" si="6"/>
        <v>3471.3665053999998</v>
      </c>
      <c r="J27" s="44">
        <f>SUM(H27:I27)</f>
        <v>4703.8475618000002</v>
      </c>
    </row>
    <row r="28" spans="1:10" s="34" customFormat="1" x14ac:dyDescent="0.2">
      <c r="A28" s="34" t="s">
        <v>33</v>
      </c>
      <c r="B28" s="45">
        <f t="shared" si="4"/>
        <v>41.875006499999998</v>
      </c>
      <c r="C28" s="44">
        <f t="shared" si="4"/>
        <v>129.78489429999999</v>
      </c>
      <c r="D28" s="44">
        <f>SUM(B28:C28)</f>
        <v>171.6599008</v>
      </c>
      <c r="E28" s="45">
        <f t="shared" si="5"/>
        <v>19.25787</v>
      </c>
      <c r="F28" s="44">
        <f t="shared" si="5"/>
        <v>48.257140400000011</v>
      </c>
      <c r="G28" s="44">
        <f>SUM(E28:F28)</f>
        <v>67.515010400000008</v>
      </c>
      <c r="H28" s="45">
        <f t="shared" si="6"/>
        <v>61.132876499999995</v>
      </c>
      <c r="I28" s="44">
        <f t="shared" si="6"/>
        <v>178.04203469999999</v>
      </c>
      <c r="J28" s="44">
        <f>SUM(H28:I28)</f>
        <v>239.1749112</v>
      </c>
    </row>
    <row r="29" spans="1:10" s="34" customFormat="1" x14ac:dyDescent="0.2">
      <c r="A29" s="34" t="s">
        <v>34</v>
      </c>
      <c r="B29" s="45">
        <f t="shared" si="4"/>
        <v>59.001996800000001</v>
      </c>
      <c r="C29" s="44">
        <f t="shared" si="4"/>
        <v>220.3448525</v>
      </c>
      <c r="D29" s="44">
        <f>SUM(B29:C29)</f>
        <v>279.34684930000003</v>
      </c>
      <c r="E29" s="45">
        <f t="shared" si="5"/>
        <v>33.520378800000003</v>
      </c>
      <c r="F29" s="44">
        <f t="shared" si="5"/>
        <v>100.53962089999999</v>
      </c>
      <c r="G29" s="44">
        <f>SUM(E29:F29)</f>
        <v>134.05999969999999</v>
      </c>
      <c r="H29" s="45">
        <f t="shared" si="6"/>
        <v>92.522375600000004</v>
      </c>
      <c r="I29" s="44">
        <f t="shared" si="6"/>
        <v>320.88447339999999</v>
      </c>
      <c r="J29" s="44">
        <f>SUM(H29:I29)</f>
        <v>413.40684899999997</v>
      </c>
    </row>
    <row r="30" spans="1:10" s="29" customFormat="1" x14ac:dyDescent="0.2">
      <c r="A30" s="30" t="s">
        <v>5</v>
      </c>
      <c r="B30" s="46">
        <f t="shared" ref="B30:J30" si="7">SUM(B26:B29)</f>
        <v>1262.5526167999999</v>
      </c>
      <c r="C30" s="47">
        <f t="shared" si="7"/>
        <v>3986.2949807</v>
      </c>
      <c r="D30" s="47">
        <f>SUM(B30:C30)</f>
        <v>5248.8475975000001</v>
      </c>
      <c r="E30" s="46">
        <f t="shared" si="7"/>
        <v>499.61681540000012</v>
      </c>
      <c r="F30" s="47">
        <f t="shared" si="7"/>
        <v>1383.5260507</v>
      </c>
      <c r="G30" s="47">
        <f>SUM(E30:F30)</f>
        <v>1883.1428661000002</v>
      </c>
      <c r="H30" s="46">
        <f t="shared" si="7"/>
        <v>1762.1694322000003</v>
      </c>
      <c r="I30" s="47">
        <f t="shared" si="7"/>
        <v>5369.8210314000007</v>
      </c>
      <c r="J30" s="47">
        <f t="shared" si="7"/>
        <v>7131.9904636000001</v>
      </c>
    </row>
    <row r="31" spans="1:10" s="34" customFormat="1" ht="9.75" customHeight="1" x14ac:dyDescent="0.2"/>
    <row r="32" spans="1:10" s="191" customFormat="1" x14ac:dyDescent="0.2">
      <c r="A32" s="280" t="s">
        <v>77</v>
      </c>
    </row>
    <row r="33" spans="1:1" s="191" customFormat="1" x14ac:dyDescent="0.2">
      <c r="A33" s="194"/>
    </row>
    <row r="34" spans="1:1" s="191" customFormat="1" x14ac:dyDescent="0.2">
      <c r="A34" s="196"/>
    </row>
    <row r="35" spans="1:1" s="192" customFormat="1" x14ac:dyDescent="0.2"/>
    <row r="36" spans="1:1" s="34" customFormat="1" x14ac:dyDescent="0.2"/>
    <row r="37" spans="1:1" s="34" customFormat="1" x14ac:dyDescent="0.2"/>
    <row r="38" spans="1:1" s="34" customFormat="1" x14ac:dyDescent="0.2"/>
    <row r="39" spans="1:1" s="34" customFormat="1" x14ac:dyDescent="0.2"/>
    <row r="40" spans="1:1" s="34" customFormat="1" x14ac:dyDescent="0.2"/>
    <row r="41" spans="1:1" s="34" customFormat="1" x14ac:dyDescent="0.2"/>
    <row r="42" spans="1:1" s="34" customFormat="1" x14ac:dyDescent="0.2"/>
    <row r="43" spans="1:1" s="34" customFormat="1" x14ac:dyDescent="0.2"/>
    <row r="44" spans="1:1" s="34" customFormat="1" x14ac:dyDescent="0.2"/>
    <row r="45" spans="1:1" s="34" customFormat="1" x14ac:dyDescent="0.2"/>
    <row r="46" spans="1:1" s="34" customFormat="1" x14ac:dyDescent="0.2"/>
    <row r="47" spans="1:1" s="34" customFormat="1" x14ac:dyDescent="0.2"/>
    <row r="48" spans="1:1" s="34" customFormat="1" x14ac:dyDescent="0.2"/>
    <row r="49" s="34" customFormat="1" x14ac:dyDescent="0.2"/>
    <row r="50" s="34" customFormat="1" x14ac:dyDescent="0.2"/>
    <row r="51" s="34" customFormat="1" x14ac:dyDescent="0.2"/>
    <row r="52" s="34" customFormat="1" x14ac:dyDescent="0.2"/>
    <row r="53" s="34" customFormat="1" x14ac:dyDescent="0.2"/>
    <row r="54" s="34" customFormat="1" x14ac:dyDescent="0.2"/>
    <row r="55" s="34" customFormat="1" x14ac:dyDescent="0.2"/>
    <row r="56" s="34" customFormat="1" x14ac:dyDescent="0.2"/>
    <row r="57" s="34" customFormat="1" x14ac:dyDescent="0.2"/>
    <row r="58" s="34" customFormat="1" x14ac:dyDescent="0.2"/>
    <row r="59" s="34" customFormat="1" x14ac:dyDescent="0.2"/>
    <row r="60" s="34" customFormat="1" x14ac:dyDescent="0.2"/>
    <row r="61" s="34" customFormat="1" x14ac:dyDescent="0.2"/>
    <row r="62" s="34" customFormat="1" x14ac:dyDescent="0.2"/>
    <row r="63" s="34" customFormat="1" x14ac:dyDescent="0.2"/>
    <row r="64" s="34" customFormat="1" x14ac:dyDescent="0.2"/>
    <row r="65" s="34" customFormat="1" x14ac:dyDescent="0.2"/>
    <row r="66" s="34" customFormat="1" x14ac:dyDescent="0.2"/>
    <row r="67" s="34" customFormat="1" x14ac:dyDescent="0.2"/>
    <row r="68" s="34" customFormat="1" x14ac:dyDescent="0.2"/>
    <row r="69" s="34" customFormat="1" x14ac:dyDescent="0.2"/>
    <row r="70" s="34" customFormat="1" x14ac:dyDescent="0.2"/>
    <row r="71" s="34" customFormat="1" x14ac:dyDescent="0.2"/>
    <row r="72" s="34" customFormat="1" x14ac:dyDescent="0.2"/>
    <row r="73" s="34" customFormat="1" x14ac:dyDescent="0.2"/>
    <row r="74" s="34" customFormat="1" x14ac:dyDescent="0.2"/>
    <row r="75" s="34" customFormat="1" x14ac:dyDescent="0.2"/>
    <row r="76" s="34" customFormat="1" x14ac:dyDescent="0.2"/>
    <row r="77" s="34" customFormat="1" x14ac:dyDescent="0.2"/>
    <row r="78" s="34" customFormat="1" x14ac:dyDescent="0.2"/>
    <row r="79" s="34" customFormat="1" x14ac:dyDescent="0.2"/>
    <row r="80" s="34" customFormat="1" x14ac:dyDescent="0.2"/>
    <row r="81" s="34" customFormat="1" x14ac:dyDescent="0.2"/>
    <row r="82" s="34" customFormat="1" x14ac:dyDescent="0.2"/>
    <row r="83" s="34" customFormat="1" x14ac:dyDescent="0.2"/>
    <row r="84" s="34" customFormat="1" x14ac:dyDescent="0.2"/>
    <row r="85" s="34" customFormat="1" x14ac:dyDescent="0.2"/>
    <row r="86" s="34" customFormat="1" x14ac:dyDescent="0.2"/>
    <row r="87" s="34" customFormat="1" x14ac:dyDescent="0.2"/>
    <row r="88" s="34" customFormat="1" x14ac:dyDescent="0.2"/>
    <row r="89" s="34" customFormat="1" x14ac:dyDescent="0.2"/>
    <row r="90" s="34" customFormat="1" x14ac:dyDescent="0.2"/>
    <row r="91" s="34" customFormat="1" x14ac:dyDescent="0.2"/>
  </sheetData>
  <phoneticPr fontId="0" type="noConversion"/>
  <printOptions horizontalCentered="1"/>
  <pageMargins left="0.19685039370078741" right="0.19685039370078741" top="0.78740157480314965" bottom="0.39370078740157483" header="0.51181102362204722" footer="0.51181102362204722"/>
  <pageSetup paperSize="9" scale="86" orientation="portrait" horizontalDpi="4294967292" verticalDpi="300" r:id="rId1"/>
  <headerFooter alignWithMargins="0">
    <oddFooter>&amp;R&amp;A</oddFooter>
  </headerFooter>
  <ignoredErrors>
    <ignoredError sqref="D26:D30 G3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4">
    <pageSetUpPr fitToPage="1"/>
  </sheetPr>
  <dimension ref="A1:P34"/>
  <sheetViews>
    <sheetView zoomScaleNormal="100" workbookViewId="0">
      <selection activeCell="A54" sqref="A54"/>
    </sheetView>
  </sheetViews>
  <sheetFormatPr defaultRowHeight="12.75" x14ac:dyDescent="0.2"/>
  <cols>
    <col min="1" max="1" width="32.85546875" style="2" customWidth="1"/>
    <col min="2" max="10" width="9.42578125" style="2" customWidth="1"/>
    <col min="11" max="16384" width="9.140625" style="2"/>
  </cols>
  <sheetData>
    <row r="1" spans="1:16" x14ac:dyDescent="0.2">
      <c r="A1" s="1" t="s">
        <v>68</v>
      </c>
    </row>
    <row r="2" spans="1:16" s="1" customFormat="1" x14ac:dyDescent="0.2">
      <c r="A2" s="3" t="s">
        <v>1</v>
      </c>
      <c r="B2" s="3"/>
      <c r="C2" s="49"/>
      <c r="D2" s="49"/>
      <c r="E2" s="49"/>
      <c r="F2" s="3"/>
      <c r="G2" s="3"/>
      <c r="H2" s="49"/>
      <c r="I2" s="3"/>
      <c r="J2" s="3"/>
      <c r="K2" s="50" t="s">
        <v>16</v>
      </c>
      <c r="L2" s="3"/>
      <c r="M2" s="3"/>
      <c r="N2" s="3"/>
      <c r="O2" s="3"/>
      <c r="P2" s="3"/>
    </row>
    <row r="3" spans="1:16" s="1" customFormat="1" x14ac:dyDescent="0.2">
      <c r="A3" s="3"/>
      <c r="B3" s="3"/>
      <c r="C3" s="3"/>
      <c r="D3" s="49"/>
      <c r="E3" s="49"/>
      <c r="F3" s="3"/>
      <c r="G3" s="3"/>
      <c r="H3" s="49"/>
      <c r="I3" s="3"/>
      <c r="J3" s="3"/>
      <c r="K3" s="50"/>
      <c r="L3" s="3"/>
      <c r="M3" s="3"/>
      <c r="N3" s="3"/>
      <c r="O3" s="3"/>
      <c r="P3" s="3"/>
    </row>
    <row r="4" spans="1:16" s="1" customFormat="1" x14ac:dyDescent="0.2">
      <c r="A4" s="3" t="s">
        <v>71</v>
      </c>
      <c r="B4" s="3"/>
      <c r="C4" s="3"/>
      <c r="D4" s="49"/>
      <c r="E4" s="49"/>
      <c r="F4" s="3"/>
      <c r="G4" s="3"/>
      <c r="H4" s="49"/>
      <c r="I4" s="3"/>
      <c r="J4" s="3"/>
      <c r="K4" s="50" t="s">
        <v>16</v>
      </c>
      <c r="L4" s="3"/>
      <c r="M4" s="3"/>
      <c r="N4" s="3"/>
      <c r="O4" s="3"/>
      <c r="P4" s="3"/>
    </row>
    <row r="5" spans="1:16" s="1" customFormat="1" x14ac:dyDescent="0.2">
      <c r="A5" s="3"/>
      <c r="B5" s="3"/>
      <c r="C5" s="3"/>
      <c r="D5" s="49"/>
      <c r="E5" s="49"/>
      <c r="F5" s="3"/>
      <c r="G5" s="3"/>
      <c r="H5" s="49"/>
      <c r="I5" s="3"/>
      <c r="J5" s="3"/>
      <c r="K5" s="50"/>
      <c r="L5" s="3"/>
      <c r="M5" s="3"/>
      <c r="N5" s="3"/>
      <c r="O5" s="3"/>
      <c r="P5" s="3"/>
    </row>
    <row r="6" spans="1:16" x14ac:dyDescent="0.2">
      <c r="A6" s="3" t="s">
        <v>2</v>
      </c>
      <c r="B6" s="4"/>
      <c r="C6" s="3"/>
      <c r="D6" s="4"/>
      <c r="E6" s="5"/>
      <c r="F6" s="4"/>
      <c r="G6" s="4"/>
      <c r="H6" s="4"/>
      <c r="I6" s="4"/>
      <c r="J6" s="4"/>
      <c r="K6" s="51" t="s">
        <v>16</v>
      </c>
      <c r="L6" s="4"/>
      <c r="M6" s="4"/>
      <c r="N6" s="4"/>
      <c r="O6" s="4"/>
      <c r="P6" s="4"/>
    </row>
    <row r="7" spans="1:16" ht="13.5" thickBot="1" x14ac:dyDescent="0.25"/>
    <row r="8" spans="1:16" s="54" customFormat="1" x14ac:dyDescent="0.2">
      <c r="A8" s="26"/>
      <c r="B8" s="52"/>
      <c r="C8" s="53" t="s">
        <v>3</v>
      </c>
      <c r="D8" s="53"/>
      <c r="E8" s="52"/>
      <c r="F8" s="53" t="s">
        <v>4</v>
      </c>
      <c r="G8" s="53"/>
      <c r="H8" s="52"/>
      <c r="I8" s="53" t="s">
        <v>5</v>
      </c>
      <c r="J8" s="53"/>
    </row>
    <row r="9" spans="1:16" x14ac:dyDescent="0.2">
      <c r="A9" s="11"/>
      <c r="B9" s="180" t="s">
        <v>6</v>
      </c>
      <c r="C9" s="167" t="s">
        <v>7</v>
      </c>
      <c r="D9" s="167" t="s">
        <v>5</v>
      </c>
      <c r="E9" s="180" t="s">
        <v>6</v>
      </c>
      <c r="F9" s="167" t="s">
        <v>7</v>
      </c>
      <c r="G9" s="167" t="s">
        <v>5</v>
      </c>
      <c r="H9" s="180" t="s">
        <v>6</v>
      </c>
      <c r="I9" s="167" t="s">
        <v>7</v>
      </c>
      <c r="J9" s="167" t="s">
        <v>5</v>
      </c>
    </row>
    <row r="10" spans="1:16" x14ac:dyDescent="0.2">
      <c r="A10" s="12"/>
      <c r="B10" s="22"/>
      <c r="C10" s="23"/>
      <c r="D10" s="23"/>
      <c r="E10" s="22"/>
      <c r="F10" s="24"/>
      <c r="G10" s="24"/>
      <c r="H10" s="22"/>
      <c r="I10" s="24"/>
      <c r="J10" s="24"/>
    </row>
    <row r="11" spans="1:16" x14ac:dyDescent="0.2">
      <c r="A11" s="1" t="s">
        <v>8</v>
      </c>
      <c r="B11" s="18"/>
      <c r="C11" s="19"/>
      <c r="D11" s="19"/>
      <c r="E11" s="18"/>
      <c r="F11" s="19"/>
      <c r="G11" s="19"/>
      <c r="H11" s="18"/>
      <c r="I11" s="19"/>
      <c r="J11" s="19"/>
    </row>
    <row r="12" spans="1:16" x14ac:dyDescent="0.2">
      <c r="A12" s="2" t="s">
        <v>31</v>
      </c>
      <c r="B12" s="210">
        <v>3448</v>
      </c>
      <c r="C12" s="205">
        <v>5987</v>
      </c>
      <c r="D12" s="205">
        <f>SUM(B12:C12)</f>
        <v>9435</v>
      </c>
      <c r="E12" s="210">
        <v>1544</v>
      </c>
      <c r="F12" s="205">
        <v>2300</v>
      </c>
      <c r="G12" s="205">
        <f>SUM(E12:F12)</f>
        <v>3844</v>
      </c>
      <c r="H12" s="18">
        <f t="shared" ref="H12:I15" si="0">SUM(B12,E12)</f>
        <v>4992</v>
      </c>
      <c r="I12" s="19">
        <f t="shared" si="0"/>
        <v>8287</v>
      </c>
      <c r="J12" s="19">
        <f>SUM(H12:I12)</f>
        <v>13279</v>
      </c>
    </row>
    <row r="13" spans="1:16" x14ac:dyDescent="0.2">
      <c r="A13" s="2" t="s">
        <v>32</v>
      </c>
      <c r="B13" s="210">
        <v>11790</v>
      </c>
      <c r="C13" s="205">
        <v>21601</v>
      </c>
      <c r="D13" s="205">
        <f>SUM(B13:C13)</f>
        <v>33391</v>
      </c>
      <c r="E13" s="210">
        <v>3426</v>
      </c>
      <c r="F13" s="205">
        <v>5492</v>
      </c>
      <c r="G13" s="205">
        <f>SUM(E13:F13)</f>
        <v>8918</v>
      </c>
      <c r="H13" s="18">
        <f t="shared" si="0"/>
        <v>15216</v>
      </c>
      <c r="I13" s="19">
        <f t="shared" si="0"/>
        <v>27093</v>
      </c>
      <c r="J13" s="19">
        <f>SUM(H13:I13)</f>
        <v>42309</v>
      </c>
    </row>
    <row r="14" spans="1:16" x14ac:dyDescent="0.2">
      <c r="A14" s="2" t="s">
        <v>33</v>
      </c>
      <c r="B14" s="210">
        <v>874</v>
      </c>
      <c r="C14" s="219">
        <v>975</v>
      </c>
      <c r="D14" s="205">
        <f>SUM(B14:C14)</f>
        <v>1849</v>
      </c>
      <c r="E14" s="210">
        <v>258</v>
      </c>
      <c r="F14" s="205">
        <v>303</v>
      </c>
      <c r="G14" s="205">
        <f>SUM(E14:F14)</f>
        <v>561</v>
      </c>
      <c r="H14" s="18">
        <f t="shared" si="0"/>
        <v>1132</v>
      </c>
      <c r="I14" s="19">
        <f t="shared" si="0"/>
        <v>1278</v>
      </c>
      <c r="J14" s="19">
        <f>SUM(H14:I14)</f>
        <v>2410</v>
      </c>
    </row>
    <row r="15" spans="1:16" x14ac:dyDescent="0.2">
      <c r="A15" s="2" t="s">
        <v>34</v>
      </c>
      <c r="B15" s="210">
        <v>1052</v>
      </c>
      <c r="C15" s="205">
        <v>1355</v>
      </c>
      <c r="D15" s="205">
        <f>SUM(B15:C15)</f>
        <v>2407</v>
      </c>
      <c r="E15" s="210">
        <v>349</v>
      </c>
      <c r="F15" s="205">
        <v>433</v>
      </c>
      <c r="G15" s="205">
        <f>SUM(E15:F15)</f>
        <v>782</v>
      </c>
      <c r="H15" s="18">
        <f t="shared" si="0"/>
        <v>1401</v>
      </c>
      <c r="I15" s="19">
        <f t="shared" si="0"/>
        <v>1788</v>
      </c>
      <c r="J15" s="19">
        <f>SUM(H15:I15)</f>
        <v>3189</v>
      </c>
    </row>
    <row r="16" spans="1:16" s="1" customFormat="1" x14ac:dyDescent="0.2">
      <c r="A16" s="16" t="s">
        <v>5</v>
      </c>
      <c r="B16" s="220">
        <f>SUM(B12:B15)</f>
        <v>17164</v>
      </c>
      <c r="C16" s="221">
        <f t="shared" ref="C16:J16" si="1">SUM(C12:C15)</f>
        <v>29918</v>
      </c>
      <c r="D16" s="221">
        <f t="shared" si="1"/>
        <v>47082</v>
      </c>
      <c r="E16" s="220">
        <f t="shared" si="1"/>
        <v>5577</v>
      </c>
      <c r="F16" s="221">
        <f t="shared" si="1"/>
        <v>8528</v>
      </c>
      <c r="G16" s="21">
        <f t="shared" si="1"/>
        <v>14105</v>
      </c>
      <c r="H16" s="20">
        <f t="shared" si="1"/>
        <v>22741</v>
      </c>
      <c r="I16" s="21">
        <f t="shared" si="1"/>
        <v>38446</v>
      </c>
      <c r="J16" s="21">
        <f t="shared" si="1"/>
        <v>61187</v>
      </c>
    </row>
    <row r="17" spans="1:11" x14ac:dyDescent="0.2">
      <c r="B17" s="210"/>
      <c r="C17" s="205"/>
      <c r="D17" s="205"/>
      <c r="E17" s="210"/>
      <c r="F17" s="205"/>
      <c r="G17" s="19"/>
      <c r="H17" s="18"/>
      <c r="I17" s="19"/>
      <c r="J17" s="19"/>
    </row>
    <row r="18" spans="1:11" x14ac:dyDescent="0.2">
      <c r="A18" s="1" t="s">
        <v>12</v>
      </c>
      <c r="B18" s="210"/>
      <c r="C18" s="205"/>
      <c r="D18" s="205"/>
      <c r="E18" s="210"/>
      <c r="F18" s="205"/>
      <c r="G18" s="19"/>
      <c r="H18" s="18"/>
      <c r="I18" s="19"/>
      <c r="J18" s="19"/>
    </row>
    <row r="19" spans="1:11" x14ac:dyDescent="0.2">
      <c r="A19" s="2" t="s">
        <v>31</v>
      </c>
      <c r="B19" s="210">
        <v>474</v>
      </c>
      <c r="C19" s="205">
        <v>962</v>
      </c>
      <c r="D19" s="205">
        <f>SUM(B19:C19)</f>
        <v>1436</v>
      </c>
      <c r="E19" s="210">
        <v>213</v>
      </c>
      <c r="F19" s="205">
        <v>500</v>
      </c>
      <c r="G19" s="205">
        <f>SUM(E19:F19)</f>
        <v>713</v>
      </c>
      <c r="H19" s="18">
        <f t="shared" ref="H19:I22" si="2">SUM(B19,E19)</f>
        <v>687</v>
      </c>
      <c r="I19" s="19">
        <f t="shared" si="2"/>
        <v>1462</v>
      </c>
      <c r="J19" s="19">
        <f>SUM(H19:I19)</f>
        <v>2149</v>
      </c>
    </row>
    <row r="20" spans="1:11" x14ac:dyDescent="0.2">
      <c r="A20" s="2" t="s">
        <v>32</v>
      </c>
      <c r="B20" s="210">
        <v>1196</v>
      </c>
      <c r="C20" s="205">
        <v>2444</v>
      </c>
      <c r="D20" s="205">
        <f>SUM(B20:C20)</f>
        <v>3640</v>
      </c>
      <c r="E20" s="210">
        <v>399</v>
      </c>
      <c r="F20" s="205">
        <v>1043</v>
      </c>
      <c r="G20" s="205">
        <f>SUM(E20:F20)</f>
        <v>1442</v>
      </c>
      <c r="H20" s="18">
        <f t="shared" si="2"/>
        <v>1595</v>
      </c>
      <c r="I20" s="19">
        <f t="shared" si="2"/>
        <v>3487</v>
      </c>
      <c r="J20" s="19">
        <f>SUM(H20:I20)</f>
        <v>5082</v>
      </c>
    </row>
    <row r="21" spans="1:11" x14ac:dyDescent="0.2">
      <c r="A21" s="2" t="s">
        <v>33</v>
      </c>
      <c r="B21" s="210">
        <v>61</v>
      </c>
      <c r="C21" s="205">
        <v>87</v>
      </c>
      <c r="D21" s="205">
        <f>SUM(B21:C21)</f>
        <v>148</v>
      </c>
      <c r="E21" s="210">
        <v>19</v>
      </c>
      <c r="F21" s="205">
        <v>45</v>
      </c>
      <c r="G21" s="205">
        <f>SUM(E21:F21)</f>
        <v>64</v>
      </c>
      <c r="H21" s="18">
        <f t="shared" si="2"/>
        <v>80</v>
      </c>
      <c r="I21" s="19">
        <f t="shared" si="2"/>
        <v>132</v>
      </c>
      <c r="J21" s="19">
        <f>SUM(H21:I21)</f>
        <v>212</v>
      </c>
    </row>
    <row r="22" spans="1:11" x14ac:dyDescent="0.2">
      <c r="A22" s="2" t="s">
        <v>34</v>
      </c>
      <c r="B22" s="210">
        <v>206</v>
      </c>
      <c r="C22" s="205">
        <v>372</v>
      </c>
      <c r="D22" s="205">
        <f>SUM(B22:C22)</f>
        <v>578</v>
      </c>
      <c r="E22" s="210">
        <v>60</v>
      </c>
      <c r="F22" s="205">
        <v>182</v>
      </c>
      <c r="G22" s="205">
        <f>SUM(E22:F22)</f>
        <v>242</v>
      </c>
      <c r="H22" s="18">
        <f t="shared" si="2"/>
        <v>266</v>
      </c>
      <c r="I22" s="19">
        <f t="shared" si="2"/>
        <v>554</v>
      </c>
      <c r="J22" s="19">
        <f>SUM(H22:I22)</f>
        <v>820</v>
      </c>
    </row>
    <row r="23" spans="1:11" s="1" customFormat="1" x14ac:dyDescent="0.2">
      <c r="A23" s="16" t="s">
        <v>5</v>
      </c>
      <c r="B23" s="20">
        <f t="shared" ref="B23:J23" si="3">SUM(B19:B22)</f>
        <v>1937</v>
      </c>
      <c r="C23" s="21">
        <f t="shared" si="3"/>
        <v>3865</v>
      </c>
      <c r="D23" s="21">
        <f t="shared" si="3"/>
        <v>5802</v>
      </c>
      <c r="E23" s="20">
        <f t="shared" si="3"/>
        <v>691</v>
      </c>
      <c r="F23" s="21">
        <f t="shared" si="3"/>
        <v>1770</v>
      </c>
      <c r="G23" s="21">
        <f t="shared" si="3"/>
        <v>2461</v>
      </c>
      <c r="H23" s="20">
        <f t="shared" si="3"/>
        <v>2628</v>
      </c>
      <c r="I23" s="21">
        <f t="shared" si="3"/>
        <v>5635</v>
      </c>
      <c r="J23" s="21">
        <f t="shared" si="3"/>
        <v>8263</v>
      </c>
    </row>
    <row r="24" spans="1:11" x14ac:dyDescent="0.2">
      <c r="A24" s="170"/>
      <c r="B24" s="171"/>
      <c r="C24" s="172"/>
      <c r="D24" s="172"/>
      <c r="E24" s="171"/>
      <c r="F24" s="172"/>
      <c r="G24" s="172"/>
      <c r="H24" s="171"/>
      <c r="I24" s="172"/>
      <c r="J24" s="172"/>
    </row>
    <row r="25" spans="1:11" x14ac:dyDescent="0.2">
      <c r="A25" s="17" t="s">
        <v>13</v>
      </c>
      <c r="B25" s="18"/>
      <c r="C25" s="169"/>
      <c r="D25" s="169"/>
      <c r="E25" s="18"/>
      <c r="F25" s="169"/>
      <c r="G25" s="169"/>
      <c r="H25" s="18"/>
      <c r="I25" s="169"/>
      <c r="J25" s="169"/>
    </row>
    <row r="26" spans="1:11" x14ac:dyDescent="0.2">
      <c r="A26" s="2" t="s">
        <v>31</v>
      </c>
      <c r="B26" s="18">
        <f t="shared" ref="B26:C29" si="4">SUM(B12,B19)</f>
        <v>3922</v>
      </c>
      <c r="C26" s="19">
        <f t="shared" si="4"/>
        <v>6949</v>
      </c>
      <c r="D26" s="19">
        <f>SUM(B26:C26)</f>
        <v>10871</v>
      </c>
      <c r="E26" s="18">
        <f t="shared" ref="E26:F29" si="5">SUM(E12,E19)</f>
        <v>1757</v>
      </c>
      <c r="F26" s="19">
        <f t="shared" si="5"/>
        <v>2800</v>
      </c>
      <c r="G26" s="19">
        <f>SUM(E26:F26)</f>
        <v>4557</v>
      </c>
      <c r="H26" s="18">
        <f t="shared" ref="H26:I29" si="6">SUM(B26,E26)</f>
        <v>5679</v>
      </c>
      <c r="I26" s="19">
        <f t="shared" si="6"/>
        <v>9749</v>
      </c>
      <c r="J26" s="19">
        <f>SUM(H26:I26)</f>
        <v>15428</v>
      </c>
    </row>
    <row r="27" spans="1:11" x14ac:dyDescent="0.2">
      <c r="A27" s="2" t="s">
        <v>32</v>
      </c>
      <c r="B27" s="18">
        <f t="shared" si="4"/>
        <v>12986</v>
      </c>
      <c r="C27" s="19">
        <f t="shared" si="4"/>
        <v>24045</v>
      </c>
      <c r="D27" s="19">
        <f>SUM(B27:C27)</f>
        <v>37031</v>
      </c>
      <c r="E27" s="18">
        <f t="shared" si="5"/>
        <v>3825</v>
      </c>
      <c r="F27" s="19">
        <f t="shared" si="5"/>
        <v>6535</v>
      </c>
      <c r="G27" s="19">
        <f>SUM(E27:F27)</f>
        <v>10360</v>
      </c>
      <c r="H27" s="18">
        <f t="shared" si="6"/>
        <v>16811</v>
      </c>
      <c r="I27" s="19">
        <f t="shared" si="6"/>
        <v>30580</v>
      </c>
      <c r="J27" s="19">
        <f>SUM(H27:I27)</f>
        <v>47391</v>
      </c>
    </row>
    <row r="28" spans="1:11" x14ac:dyDescent="0.2">
      <c r="A28" s="2" t="s">
        <v>33</v>
      </c>
      <c r="B28" s="18">
        <f t="shared" si="4"/>
        <v>935</v>
      </c>
      <c r="C28" s="19">
        <f t="shared" si="4"/>
        <v>1062</v>
      </c>
      <c r="D28" s="19">
        <f>SUM(B28:C28)</f>
        <v>1997</v>
      </c>
      <c r="E28" s="18">
        <f t="shared" si="5"/>
        <v>277</v>
      </c>
      <c r="F28" s="19">
        <f t="shared" si="5"/>
        <v>348</v>
      </c>
      <c r="G28" s="19">
        <f>SUM(E28:F28)</f>
        <v>625</v>
      </c>
      <c r="H28" s="18">
        <f t="shared" si="6"/>
        <v>1212</v>
      </c>
      <c r="I28" s="19">
        <f t="shared" si="6"/>
        <v>1410</v>
      </c>
      <c r="J28" s="19">
        <f>SUM(H28:I28)</f>
        <v>2622</v>
      </c>
    </row>
    <row r="29" spans="1:11" x14ac:dyDescent="0.2">
      <c r="A29" s="2" t="s">
        <v>34</v>
      </c>
      <c r="B29" s="18">
        <f t="shared" si="4"/>
        <v>1258</v>
      </c>
      <c r="C29" s="19">
        <f t="shared" si="4"/>
        <v>1727</v>
      </c>
      <c r="D29" s="19">
        <f>SUM(B29:C29)</f>
        <v>2985</v>
      </c>
      <c r="E29" s="18">
        <f t="shared" si="5"/>
        <v>409</v>
      </c>
      <c r="F29" s="19">
        <f t="shared" si="5"/>
        <v>615</v>
      </c>
      <c r="G29" s="19">
        <f>SUM(E29:F29)</f>
        <v>1024</v>
      </c>
      <c r="H29" s="18">
        <f t="shared" si="6"/>
        <v>1667</v>
      </c>
      <c r="I29" s="19">
        <f t="shared" si="6"/>
        <v>2342</v>
      </c>
      <c r="J29" s="19">
        <f>SUM(H29:I29)</f>
        <v>4009</v>
      </c>
    </row>
    <row r="30" spans="1:11" s="1" customFormat="1" x14ac:dyDescent="0.2">
      <c r="A30" s="16" t="s">
        <v>5</v>
      </c>
      <c r="B30" s="20">
        <f t="shared" ref="B30:J30" si="7">SUM(B26:B29)</f>
        <v>19101</v>
      </c>
      <c r="C30" s="21">
        <f t="shared" si="7"/>
        <v>33783</v>
      </c>
      <c r="D30" s="21">
        <f>SUM(B30:C30)</f>
        <v>52884</v>
      </c>
      <c r="E30" s="20">
        <f t="shared" si="7"/>
        <v>6268</v>
      </c>
      <c r="F30" s="21">
        <f t="shared" si="7"/>
        <v>10298</v>
      </c>
      <c r="G30" s="21">
        <f>SUM(E30:F30)</f>
        <v>16566</v>
      </c>
      <c r="H30" s="20">
        <f t="shared" si="7"/>
        <v>25369</v>
      </c>
      <c r="I30" s="21">
        <f t="shared" si="7"/>
        <v>44081</v>
      </c>
      <c r="J30" s="21">
        <f t="shared" si="7"/>
        <v>69450</v>
      </c>
    </row>
    <row r="31" spans="1:11" x14ac:dyDescent="0.2">
      <c r="B31" s="19"/>
      <c r="C31" s="19"/>
      <c r="D31" s="19"/>
      <c r="E31" s="19"/>
      <c r="F31" s="19"/>
      <c r="G31" s="19"/>
      <c r="H31" s="19"/>
      <c r="I31" s="19"/>
      <c r="J31" s="19"/>
      <c r="K31" s="187"/>
    </row>
    <row r="32" spans="1:11" s="188" customFormat="1" x14ac:dyDescent="0.2">
      <c r="A32" s="193"/>
      <c r="B32" s="191"/>
      <c r="C32" s="191"/>
      <c r="D32" s="191"/>
      <c r="E32" s="191"/>
      <c r="F32" s="191"/>
      <c r="G32" s="191"/>
      <c r="H32" s="191"/>
      <c r="I32" s="191"/>
      <c r="J32" s="191"/>
      <c r="K32" s="191"/>
    </row>
    <row r="33" spans="1:11" s="188" customFormat="1" x14ac:dyDescent="0.2">
      <c r="A33" s="194"/>
      <c r="B33" s="191"/>
      <c r="C33" s="191"/>
      <c r="D33" s="191"/>
      <c r="E33" s="191"/>
      <c r="F33" s="191"/>
      <c r="G33" s="191"/>
      <c r="H33" s="191"/>
      <c r="I33" s="191"/>
      <c r="J33" s="191"/>
      <c r="K33" s="191"/>
    </row>
    <row r="34" spans="1:11" s="188" customFormat="1" x14ac:dyDescent="0.2">
      <c r="A34" s="196"/>
      <c r="B34" s="191"/>
      <c r="C34" s="191"/>
      <c r="D34" s="191"/>
      <c r="E34" s="191"/>
      <c r="F34" s="191"/>
      <c r="G34" s="191"/>
      <c r="H34" s="191"/>
      <c r="I34" s="191"/>
      <c r="J34" s="191"/>
      <c r="K34" s="191"/>
    </row>
  </sheetData>
  <phoneticPr fontId="0" type="noConversion"/>
  <printOptions horizontalCentered="1"/>
  <pageMargins left="0.19685039370078741" right="0.19685039370078741" top="0.78740157480314965" bottom="0.59055118110236227" header="0.51181102362204722" footer="0.51181102362204722"/>
  <pageSetup paperSize="9" scale="85" orientation="portrait" horizontalDpi="1200" verticalDpi="1200" r:id="rId1"/>
  <headerFooter alignWithMargins="0">
    <oddFooter>&amp;R&amp;A</oddFooter>
  </headerFooter>
  <ignoredErrors>
    <ignoredError sqref="D26:D30 G3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5"/>
  <dimension ref="A1:S225"/>
  <sheetViews>
    <sheetView zoomScaleNormal="100" workbookViewId="0">
      <selection activeCell="A105" sqref="A105"/>
    </sheetView>
  </sheetViews>
  <sheetFormatPr defaultRowHeight="12.2" customHeight="1" x14ac:dyDescent="0.2"/>
  <cols>
    <col min="1" max="1" width="32.28515625" style="56" customWidth="1"/>
    <col min="2" max="10" width="9.140625" style="56" customWidth="1"/>
    <col min="11" max="16384" width="9.140625" style="56"/>
  </cols>
  <sheetData>
    <row r="1" spans="1:10" ht="12.2" customHeight="1" x14ac:dyDescent="0.2">
      <c r="A1" s="1" t="s">
        <v>68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2.2" customHeight="1" x14ac:dyDescent="0.2">
      <c r="A2" s="57" t="s">
        <v>17</v>
      </c>
      <c r="B2" s="58"/>
      <c r="C2" s="58"/>
      <c r="D2" s="58"/>
      <c r="E2" s="59"/>
      <c r="F2" s="59"/>
      <c r="G2" s="58"/>
      <c r="H2" s="58"/>
      <c r="I2" s="58"/>
      <c r="J2" s="58"/>
    </row>
    <row r="3" spans="1:10" ht="12.2" customHeight="1" x14ac:dyDescent="0.2">
      <c r="A3" s="58"/>
      <c r="B3" s="58"/>
      <c r="C3" s="58"/>
      <c r="D3" s="58"/>
      <c r="E3" s="59"/>
      <c r="F3" s="57"/>
      <c r="G3" s="58"/>
      <c r="H3" s="58"/>
      <c r="I3" s="58"/>
      <c r="J3" s="58"/>
    </row>
    <row r="4" spans="1:10" ht="12.2" customHeight="1" x14ac:dyDescent="0.2">
      <c r="A4" s="57" t="s">
        <v>71</v>
      </c>
      <c r="B4" s="58"/>
      <c r="C4" s="58"/>
      <c r="D4" s="58"/>
      <c r="E4" s="59"/>
      <c r="F4" s="59"/>
      <c r="G4" s="58"/>
      <c r="H4" s="58"/>
      <c r="I4" s="58"/>
      <c r="J4" s="58"/>
    </row>
    <row r="5" spans="1:10" ht="12.2" customHeight="1" x14ac:dyDescent="0.2">
      <c r="A5" s="60"/>
      <c r="B5" s="61"/>
      <c r="C5" s="61"/>
      <c r="D5" s="61"/>
      <c r="E5" s="61"/>
      <c r="F5" s="61"/>
      <c r="G5" s="61"/>
      <c r="H5" s="61"/>
      <c r="I5" s="61"/>
      <c r="J5" s="61"/>
    </row>
    <row r="6" spans="1:10" ht="12.2" customHeight="1" x14ac:dyDescent="0.2">
      <c r="A6" s="57" t="s">
        <v>18</v>
      </c>
      <c r="B6" s="62"/>
      <c r="C6" s="62"/>
      <c r="D6" s="62"/>
      <c r="E6" s="62"/>
      <c r="F6" s="63"/>
      <c r="G6" s="62"/>
      <c r="H6" s="62"/>
      <c r="I6" s="62"/>
      <c r="J6" s="62"/>
    </row>
    <row r="7" spans="1:10" ht="12.2" customHeight="1" x14ac:dyDescent="0.2">
      <c r="A7" s="57"/>
      <c r="B7" s="62"/>
      <c r="C7" s="62"/>
      <c r="D7" s="62"/>
      <c r="E7" s="62"/>
      <c r="F7" s="63"/>
      <c r="G7" s="62"/>
      <c r="H7" s="62"/>
      <c r="I7" s="62"/>
      <c r="J7" s="62"/>
    </row>
    <row r="8" spans="1:10" ht="12.2" customHeight="1" x14ac:dyDescent="0.2">
      <c r="A8" s="57" t="s">
        <v>56</v>
      </c>
      <c r="B8" s="62"/>
      <c r="C8" s="62"/>
      <c r="D8" s="62"/>
      <c r="E8" s="62"/>
      <c r="F8" s="63"/>
      <c r="G8" s="62"/>
      <c r="H8" s="62"/>
      <c r="I8" s="62"/>
      <c r="J8" s="62"/>
    </row>
    <row r="9" spans="1:10" ht="12.2" customHeight="1" thickBot="1" x14ac:dyDescent="0.25">
      <c r="A9" s="55"/>
      <c r="B9" s="61"/>
      <c r="C9" s="61"/>
      <c r="D9" s="61"/>
      <c r="E9" s="61"/>
      <c r="F9" s="61"/>
      <c r="G9" s="61"/>
      <c r="H9" s="61"/>
      <c r="I9" s="61"/>
      <c r="J9" s="61"/>
    </row>
    <row r="10" spans="1:10" ht="12.2" customHeight="1" x14ac:dyDescent="0.2">
      <c r="A10" s="64"/>
      <c r="B10" s="65" t="s">
        <v>3</v>
      </c>
      <c r="C10" s="66"/>
      <c r="D10" s="66"/>
      <c r="E10" s="65" t="s">
        <v>4</v>
      </c>
      <c r="F10" s="66"/>
      <c r="G10" s="66"/>
      <c r="H10" s="65" t="s">
        <v>5</v>
      </c>
      <c r="I10" s="66"/>
      <c r="J10" s="66"/>
    </row>
    <row r="11" spans="1:10" ht="12.2" customHeight="1" x14ac:dyDescent="0.2">
      <c r="A11" s="183" t="s">
        <v>19</v>
      </c>
      <c r="B11" s="67" t="s">
        <v>6</v>
      </c>
      <c r="C11" s="68" t="s">
        <v>7</v>
      </c>
      <c r="D11" s="68" t="s">
        <v>5</v>
      </c>
      <c r="E11" s="67" t="s">
        <v>6</v>
      </c>
      <c r="F11" s="68" t="s">
        <v>7</v>
      </c>
      <c r="G11" s="68" t="s">
        <v>5</v>
      </c>
      <c r="H11" s="67" t="s">
        <v>6</v>
      </c>
      <c r="I11" s="68" t="s">
        <v>7</v>
      </c>
      <c r="J11" s="68" t="s">
        <v>5</v>
      </c>
    </row>
    <row r="12" spans="1:10" ht="12.2" customHeight="1" x14ac:dyDescent="0.2">
      <c r="A12" s="69"/>
      <c r="B12" s="70"/>
      <c r="C12" s="71"/>
      <c r="D12" s="71"/>
      <c r="E12" s="70"/>
      <c r="F12" s="71"/>
      <c r="G12" s="71"/>
      <c r="H12" s="70"/>
      <c r="I12" s="71"/>
      <c r="J12" s="71"/>
    </row>
    <row r="13" spans="1:10" ht="12.2" customHeight="1" x14ac:dyDescent="0.2">
      <c r="A13" s="55" t="s">
        <v>20</v>
      </c>
      <c r="B13" s="72">
        <f t="shared" ref="B13:C21" si="0">SUM(B40,B57,B74,B91)</f>
        <v>9</v>
      </c>
      <c r="C13" s="61">
        <f t="shared" si="0"/>
        <v>26</v>
      </c>
      <c r="D13" s="61">
        <f t="shared" ref="D13:J13" si="1">SUM(D40,D57,D74,D91)</f>
        <v>35</v>
      </c>
      <c r="E13" s="72">
        <f t="shared" ref="E13:G21" si="2">SUM(E40,E57,E74,E91)</f>
        <v>761</v>
      </c>
      <c r="F13" s="61">
        <f t="shared" si="2"/>
        <v>1429</v>
      </c>
      <c r="G13" s="61">
        <f t="shared" si="2"/>
        <v>2190</v>
      </c>
      <c r="H13" s="72">
        <f t="shared" si="1"/>
        <v>770</v>
      </c>
      <c r="I13" s="61">
        <f t="shared" si="1"/>
        <v>1455</v>
      </c>
      <c r="J13" s="61">
        <f t="shared" si="1"/>
        <v>2225</v>
      </c>
    </row>
    <row r="14" spans="1:10" ht="12.2" customHeight="1" x14ac:dyDescent="0.2">
      <c r="A14" s="55" t="s">
        <v>21</v>
      </c>
      <c r="B14" s="72">
        <f t="shared" si="0"/>
        <v>634</v>
      </c>
      <c r="C14" s="61">
        <f t="shared" si="0"/>
        <v>1524</v>
      </c>
      <c r="D14" s="61">
        <f t="shared" ref="D14:J14" si="3">SUM(D41,D58,D75,D92)</f>
        <v>2158</v>
      </c>
      <c r="E14" s="72">
        <f t="shared" si="2"/>
        <v>1654</v>
      </c>
      <c r="F14" s="61">
        <f t="shared" si="2"/>
        <v>2960</v>
      </c>
      <c r="G14" s="61">
        <f t="shared" si="2"/>
        <v>4614</v>
      </c>
      <c r="H14" s="72">
        <f t="shared" si="3"/>
        <v>2288</v>
      </c>
      <c r="I14" s="61">
        <f t="shared" si="3"/>
        <v>4484</v>
      </c>
      <c r="J14" s="61">
        <f t="shared" si="3"/>
        <v>6772</v>
      </c>
    </row>
    <row r="15" spans="1:10" ht="12.2" customHeight="1" x14ac:dyDescent="0.2">
      <c r="A15" s="55" t="s">
        <v>22</v>
      </c>
      <c r="B15" s="72">
        <f t="shared" si="0"/>
        <v>1729</v>
      </c>
      <c r="C15" s="61">
        <f t="shared" si="0"/>
        <v>3673</v>
      </c>
      <c r="D15" s="61">
        <f t="shared" ref="D15:J15" si="4">SUM(D42,D59,D76,D93)</f>
        <v>5402</v>
      </c>
      <c r="E15" s="72">
        <f t="shared" si="2"/>
        <v>939</v>
      </c>
      <c r="F15" s="61">
        <f t="shared" si="2"/>
        <v>1516</v>
      </c>
      <c r="G15" s="61">
        <f t="shared" si="2"/>
        <v>2455</v>
      </c>
      <c r="H15" s="72">
        <f t="shared" si="4"/>
        <v>2668</v>
      </c>
      <c r="I15" s="61">
        <f t="shared" si="4"/>
        <v>5189</v>
      </c>
      <c r="J15" s="61">
        <f t="shared" si="4"/>
        <v>7857</v>
      </c>
    </row>
    <row r="16" spans="1:10" ht="12.2" customHeight="1" x14ac:dyDescent="0.2">
      <c r="A16" s="55" t="s">
        <v>23</v>
      </c>
      <c r="B16" s="70">
        <f t="shared" si="0"/>
        <v>2774</v>
      </c>
      <c r="C16" s="61">
        <f t="shared" si="0"/>
        <v>5452</v>
      </c>
      <c r="D16" s="61">
        <f t="shared" ref="D16:J16" si="5">SUM(D43,D60,D77,D94)</f>
        <v>8226</v>
      </c>
      <c r="E16" s="72">
        <f t="shared" si="2"/>
        <v>639</v>
      </c>
      <c r="F16" s="61">
        <f t="shared" si="2"/>
        <v>993</v>
      </c>
      <c r="G16" s="61">
        <f t="shared" si="2"/>
        <v>1632</v>
      </c>
      <c r="H16" s="72">
        <f t="shared" si="5"/>
        <v>3413</v>
      </c>
      <c r="I16" s="61">
        <f t="shared" si="5"/>
        <v>6445</v>
      </c>
      <c r="J16" s="61">
        <f t="shared" si="5"/>
        <v>9858</v>
      </c>
    </row>
    <row r="17" spans="1:10" ht="12.2" customHeight="1" x14ac:dyDescent="0.2">
      <c r="A17" s="55" t="s">
        <v>24</v>
      </c>
      <c r="B17" s="70">
        <f t="shared" si="0"/>
        <v>2737</v>
      </c>
      <c r="C17" s="61">
        <f t="shared" si="0"/>
        <v>4864</v>
      </c>
      <c r="D17" s="61">
        <f t="shared" ref="D17:J17" si="6">SUM(D44,D61,D78,D95)</f>
        <v>7601</v>
      </c>
      <c r="E17" s="72">
        <f t="shared" si="2"/>
        <v>486</v>
      </c>
      <c r="F17" s="61">
        <f t="shared" si="2"/>
        <v>668</v>
      </c>
      <c r="G17" s="61">
        <f t="shared" si="2"/>
        <v>1154</v>
      </c>
      <c r="H17" s="72">
        <f t="shared" si="6"/>
        <v>3223</v>
      </c>
      <c r="I17" s="61">
        <f t="shared" si="6"/>
        <v>5532</v>
      </c>
      <c r="J17" s="61">
        <f t="shared" si="6"/>
        <v>8755</v>
      </c>
    </row>
    <row r="18" spans="1:10" ht="12.2" customHeight="1" x14ac:dyDescent="0.2">
      <c r="A18" s="55" t="s">
        <v>25</v>
      </c>
      <c r="B18" s="70">
        <f t="shared" si="0"/>
        <v>2467</v>
      </c>
      <c r="C18" s="61">
        <f t="shared" si="0"/>
        <v>4505</v>
      </c>
      <c r="D18" s="61">
        <f t="shared" ref="D18:J18" si="7">SUM(D45,D62,D79,D96)</f>
        <v>6972</v>
      </c>
      <c r="E18" s="72">
        <f t="shared" si="2"/>
        <v>373</v>
      </c>
      <c r="F18" s="61">
        <f t="shared" si="2"/>
        <v>450</v>
      </c>
      <c r="G18" s="61">
        <f t="shared" si="2"/>
        <v>823</v>
      </c>
      <c r="H18" s="72">
        <f t="shared" si="7"/>
        <v>2840</v>
      </c>
      <c r="I18" s="61">
        <f t="shared" si="7"/>
        <v>4955</v>
      </c>
      <c r="J18" s="61">
        <f t="shared" si="7"/>
        <v>7795</v>
      </c>
    </row>
    <row r="19" spans="1:10" ht="12.2" customHeight="1" x14ac:dyDescent="0.2">
      <c r="A19" s="55" t="s">
        <v>26</v>
      </c>
      <c r="B19" s="70">
        <f t="shared" si="0"/>
        <v>2504</v>
      </c>
      <c r="C19" s="61">
        <f t="shared" si="0"/>
        <v>3896</v>
      </c>
      <c r="D19" s="61">
        <f t="shared" ref="D19:J19" si="8">SUM(D46,D63,D80,D97)</f>
        <v>6400</v>
      </c>
      <c r="E19" s="72">
        <f t="shared" si="2"/>
        <v>265</v>
      </c>
      <c r="F19" s="61">
        <f t="shared" si="2"/>
        <v>247</v>
      </c>
      <c r="G19" s="61">
        <f t="shared" si="2"/>
        <v>512</v>
      </c>
      <c r="H19" s="72">
        <f t="shared" si="8"/>
        <v>2769</v>
      </c>
      <c r="I19" s="61">
        <f t="shared" si="8"/>
        <v>4143</v>
      </c>
      <c r="J19" s="61">
        <f t="shared" si="8"/>
        <v>6912</v>
      </c>
    </row>
    <row r="20" spans="1:10" ht="12.2" customHeight="1" x14ac:dyDescent="0.2">
      <c r="A20" s="55" t="s">
        <v>27</v>
      </c>
      <c r="B20" s="70">
        <f t="shared" si="0"/>
        <v>2861</v>
      </c>
      <c r="C20" s="61">
        <f t="shared" si="0"/>
        <v>4204</v>
      </c>
      <c r="D20" s="61">
        <f t="shared" ref="D20:J21" si="9">SUM(D47,D64,D81,D98)</f>
        <v>7065</v>
      </c>
      <c r="E20" s="72">
        <f t="shared" si="2"/>
        <v>226</v>
      </c>
      <c r="F20" s="61">
        <f t="shared" si="2"/>
        <v>147</v>
      </c>
      <c r="G20" s="61">
        <f t="shared" si="2"/>
        <v>373</v>
      </c>
      <c r="H20" s="72">
        <f t="shared" si="9"/>
        <v>3087</v>
      </c>
      <c r="I20" s="61">
        <f t="shared" si="9"/>
        <v>4351</v>
      </c>
      <c r="J20" s="61">
        <f t="shared" si="9"/>
        <v>7438</v>
      </c>
    </row>
    <row r="21" spans="1:10" ht="12.2" customHeight="1" x14ac:dyDescent="0.2">
      <c r="A21" s="77" t="s">
        <v>75</v>
      </c>
      <c r="B21" s="70">
        <f t="shared" si="0"/>
        <v>1425</v>
      </c>
      <c r="C21" s="61">
        <f t="shared" si="0"/>
        <v>1765</v>
      </c>
      <c r="D21" s="61">
        <f t="shared" si="9"/>
        <v>3190</v>
      </c>
      <c r="E21" s="72">
        <f t="shared" si="2"/>
        <v>134</v>
      </c>
      <c r="F21" s="61">
        <f t="shared" si="2"/>
        <v>82</v>
      </c>
      <c r="G21" s="61">
        <f t="shared" si="2"/>
        <v>216</v>
      </c>
      <c r="H21" s="72">
        <f t="shared" si="9"/>
        <v>1559</v>
      </c>
      <c r="I21" s="61">
        <f t="shared" si="9"/>
        <v>1847</v>
      </c>
      <c r="J21" s="61">
        <f t="shared" si="9"/>
        <v>3406</v>
      </c>
    </row>
    <row r="22" spans="1:10" ht="12.2" customHeight="1" x14ac:dyDescent="0.2">
      <c r="A22" s="77" t="s">
        <v>76</v>
      </c>
      <c r="B22" s="70">
        <f t="shared" ref="B22:C22" si="10">SUM(B49,B66,B83,B100)</f>
        <v>24</v>
      </c>
      <c r="C22" s="61">
        <f t="shared" si="10"/>
        <v>9</v>
      </c>
      <c r="D22" s="73">
        <f t="shared" ref="D22:J22" si="11">SUM(D49,D66,D83,D100)</f>
        <v>33</v>
      </c>
      <c r="E22" s="72">
        <f t="shared" ref="E22:G22" si="12">SUM(E49,E66,E83,E100)</f>
        <v>100</v>
      </c>
      <c r="F22" s="61">
        <f t="shared" si="12"/>
        <v>36</v>
      </c>
      <c r="G22" s="73">
        <f t="shared" si="12"/>
        <v>136</v>
      </c>
      <c r="H22" s="72">
        <f t="shared" si="11"/>
        <v>124</v>
      </c>
      <c r="I22" s="61">
        <f t="shared" si="11"/>
        <v>45</v>
      </c>
      <c r="J22" s="73">
        <f t="shared" si="11"/>
        <v>169</v>
      </c>
    </row>
    <row r="23" spans="1:10" ht="12.2" customHeight="1" x14ac:dyDescent="0.2">
      <c r="A23" s="74" t="s">
        <v>5</v>
      </c>
      <c r="B23" s="75">
        <f t="shared" ref="B23:J23" si="13">SUM(B50,B67,B84,B101)</f>
        <v>17164</v>
      </c>
      <c r="C23" s="76">
        <f t="shared" si="13"/>
        <v>29918</v>
      </c>
      <c r="D23" s="76">
        <f t="shared" si="13"/>
        <v>47082</v>
      </c>
      <c r="E23" s="75">
        <f t="shared" si="13"/>
        <v>5577</v>
      </c>
      <c r="F23" s="76">
        <f t="shared" si="13"/>
        <v>8528</v>
      </c>
      <c r="G23" s="76">
        <f t="shared" si="13"/>
        <v>14105</v>
      </c>
      <c r="H23" s="75">
        <f t="shared" si="13"/>
        <v>22741</v>
      </c>
      <c r="I23" s="76">
        <f t="shared" si="13"/>
        <v>38446</v>
      </c>
      <c r="J23" s="76">
        <f t="shared" si="13"/>
        <v>61187</v>
      </c>
    </row>
    <row r="24" spans="1:10" ht="12.2" customHeight="1" x14ac:dyDescent="0.2">
      <c r="A24" s="74"/>
      <c r="B24" s="198"/>
      <c r="C24" s="198"/>
      <c r="D24" s="198"/>
      <c r="E24" s="198"/>
      <c r="F24" s="198"/>
      <c r="G24" s="198"/>
      <c r="H24" s="198"/>
      <c r="I24" s="198"/>
      <c r="J24" s="198"/>
    </row>
    <row r="25" spans="1:10" ht="42" customHeight="1" x14ac:dyDescent="0.2">
      <c r="A25" s="293" t="s">
        <v>74</v>
      </c>
      <c r="B25" s="294"/>
      <c r="C25" s="294"/>
      <c r="D25" s="294"/>
      <c r="E25" s="294"/>
      <c r="F25" s="294"/>
      <c r="G25" s="294"/>
      <c r="H25" s="294"/>
      <c r="I25" s="294"/>
      <c r="J25" s="294"/>
    </row>
    <row r="26" spans="1:10" ht="12.75" x14ac:dyDescent="0.2">
      <c r="A26" s="199"/>
      <c r="B26" s="200"/>
      <c r="C26" s="200"/>
      <c r="D26" s="200"/>
      <c r="E26" s="200"/>
      <c r="F26" s="200"/>
      <c r="G26" s="200"/>
      <c r="H26" s="200"/>
      <c r="I26" s="200"/>
      <c r="J26" s="200"/>
    </row>
    <row r="27" spans="1:10" ht="12.2" customHeight="1" x14ac:dyDescent="0.2">
      <c r="A27" s="74"/>
      <c r="B27" s="198"/>
      <c r="C27" s="198"/>
      <c r="D27" s="198"/>
      <c r="E27" s="198"/>
      <c r="F27" s="198"/>
      <c r="G27" s="198"/>
      <c r="H27" s="198"/>
      <c r="I27" s="198"/>
      <c r="J27" s="198"/>
    </row>
    <row r="28" spans="1:10" ht="12.2" customHeight="1" x14ac:dyDescent="0.2">
      <c r="A28" s="1" t="s">
        <v>68</v>
      </c>
      <c r="B28" s="55"/>
      <c r="C28" s="55"/>
      <c r="D28" s="55"/>
      <c r="E28" s="55"/>
      <c r="F28" s="55"/>
      <c r="G28" s="55"/>
      <c r="H28" s="55"/>
      <c r="I28" s="55"/>
      <c r="J28" s="55"/>
    </row>
    <row r="29" spans="1:10" ht="12.2" customHeight="1" x14ac:dyDescent="0.2">
      <c r="A29" s="57" t="s">
        <v>17</v>
      </c>
      <c r="B29" s="58"/>
      <c r="C29" s="58"/>
      <c r="D29" s="58"/>
      <c r="E29" s="59"/>
      <c r="F29" s="59"/>
      <c r="G29" s="58"/>
      <c r="H29" s="58"/>
      <c r="I29" s="58"/>
      <c r="J29" s="58"/>
    </row>
    <row r="30" spans="1:10" ht="12.2" customHeight="1" x14ac:dyDescent="0.2">
      <c r="A30" s="58"/>
      <c r="B30" s="58"/>
      <c r="C30" s="58"/>
      <c r="D30" s="58"/>
      <c r="E30" s="59"/>
      <c r="F30" s="57"/>
      <c r="G30" s="58"/>
      <c r="H30" s="58"/>
      <c r="I30" s="58"/>
      <c r="J30" s="58"/>
    </row>
    <row r="31" spans="1:10" ht="12.2" customHeight="1" x14ac:dyDescent="0.2">
      <c r="A31" s="57" t="s">
        <v>71</v>
      </c>
      <c r="B31" s="58"/>
      <c r="C31" s="58"/>
      <c r="D31" s="58"/>
      <c r="E31" s="59"/>
      <c r="F31" s="59"/>
      <c r="G31" s="58"/>
      <c r="H31" s="58"/>
      <c r="I31" s="58"/>
      <c r="J31" s="58"/>
    </row>
    <row r="32" spans="1:10" ht="12.2" customHeight="1" x14ac:dyDescent="0.2">
      <c r="A32" s="60"/>
      <c r="B32" s="61"/>
      <c r="C32" s="61"/>
      <c r="D32" s="61"/>
      <c r="E32" s="61"/>
      <c r="F32" s="61"/>
      <c r="G32" s="61"/>
      <c r="H32" s="61"/>
      <c r="I32" s="61"/>
      <c r="J32" s="61"/>
    </row>
    <row r="33" spans="1:10" ht="12.2" customHeight="1" x14ac:dyDescent="0.2">
      <c r="A33" s="57" t="s">
        <v>18</v>
      </c>
      <c r="B33" s="62"/>
      <c r="C33" s="62"/>
      <c r="D33" s="62"/>
      <c r="E33" s="62"/>
      <c r="F33" s="63"/>
      <c r="G33" s="62"/>
      <c r="H33" s="62"/>
      <c r="I33" s="62"/>
      <c r="J33" s="62"/>
    </row>
    <row r="34" spans="1:10" ht="12.2" customHeight="1" x14ac:dyDescent="0.2">
      <c r="A34" s="57"/>
      <c r="B34" s="62"/>
      <c r="C34" s="62"/>
      <c r="D34" s="62"/>
      <c r="E34" s="62"/>
      <c r="F34" s="63"/>
      <c r="G34" s="62"/>
      <c r="H34" s="62"/>
      <c r="I34" s="62"/>
      <c r="J34" s="62"/>
    </row>
    <row r="35" spans="1:10" ht="12.2" customHeight="1" x14ac:dyDescent="0.2">
      <c r="A35" s="57" t="s">
        <v>30</v>
      </c>
      <c r="B35" s="62"/>
      <c r="C35" s="62"/>
      <c r="D35" s="62"/>
      <c r="E35" s="62"/>
      <c r="F35" s="63"/>
      <c r="G35" s="62"/>
      <c r="H35" s="62"/>
      <c r="I35" s="62"/>
      <c r="J35" s="62"/>
    </row>
    <row r="36" spans="1:10" ht="12.2" customHeight="1" thickBot="1" x14ac:dyDescent="0.25">
      <c r="A36" s="55"/>
      <c r="B36" s="61"/>
      <c r="C36" s="61"/>
      <c r="D36" s="61"/>
      <c r="E36" s="61"/>
      <c r="F36" s="61"/>
      <c r="G36" s="61"/>
      <c r="H36" s="61"/>
      <c r="I36" s="61"/>
      <c r="J36" s="61"/>
    </row>
    <row r="37" spans="1:10" ht="12.2" customHeight="1" x14ac:dyDescent="0.2">
      <c r="A37" s="64"/>
      <c r="B37" s="65" t="s">
        <v>3</v>
      </c>
      <c r="C37" s="66"/>
      <c r="D37" s="66"/>
      <c r="E37" s="65" t="s">
        <v>4</v>
      </c>
      <c r="F37" s="66"/>
      <c r="G37" s="66"/>
      <c r="H37" s="65" t="s">
        <v>5</v>
      </c>
      <c r="I37" s="66"/>
      <c r="J37" s="66"/>
    </row>
    <row r="38" spans="1:10" ht="12.2" customHeight="1" x14ac:dyDescent="0.2">
      <c r="A38" s="183" t="s">
        <v>19</v>
      </c>
      <c r="B38" s="67" t="s">
        <v>6</v>
      </c>
      <c r="C38" s="68" t="s">
        <v>7</v>
      </c>
      <c r="D38" s="68" t="s">
        <v>5</v>
      </c>
      <c r="E38" s="67" t="s">
        <v>6</v>
      </c>
      <c r="F38" s="68" t="s">
        <v>7</v>
      </c>
      <c r="G38" s="68" t="s">
        <v>5</v>
      </c>
      <c r="H38" s="67" t="s">
        <v>6</v>
      </c>
      <c r="I38" s="68" t="s">
        <v>7</v>
      </c>
      <c r="J38" s="68" t="s">
        <v>5</v>
      </c>
    </row>
    <row r="39" spans="1:10" ht="12.2" customHeight="1" x14ac:dyDescent="0.2">
      <c r="A39" s="69"/>
      <c r="B39" s="70"/>
      <c r="C39" s="71"/>
      <c r="D39" s="71"/>
      <c r="E39" s="70"/>
      <c r="F39" s="71"/>
      <c r="G39" s="71"/>
      <c r="H39" s="70"/>
      <c r="I39" s="71"/>
      <c r="J39" s="71"/>
    </row>
    <row r="40" spans="1:10" ht="12.2" customHeight="1" x14ac:dyDescent="0.2">
      <c r="A40" s="55" t="s">
        <v>20</v>
      </c>
      <c r="B40" s="222">
        <v>3</v>
      </c>
      <c r="C40" s="206">
        <v>8</v>
      </c>
      <c r="D40" s="206">
        <f>SUM(B40:C40)</f>
        <v>11</v>
      </c>
      <c r="E40" s="222">
        <v>180</v>
      </c>
      <c r="F40" s="206">
        <v>354</v>
      </c>
      <c r="G40" s="206">
        <f>SUM(E40:F40)</f>
        <v>534</v>
      </c>
      <c r="H40" s="72">
        <f>SUM(B40,E40)</f>
        <v>183</v>
      </c>
      <c r="I40" s="61">
        <f>SUM(C40,F40)</f>
        <v>362</v>
      </c>
      <c r="J40" s="61">
        <f t="shared" ref="J40:J49" si="14">SUM(H40:I40)</f>
        <v>545</v>
      </c>
    </row>
    <row r="41" spans="1:10" ht="12.2" customHeight="1" x14ac:dyDescent="0.2">
      <c r="A41" s="55" t="s">
        <v>21</v>
      </c>
      <c r="B41" s="222">
        <v>179</v>
      </c>
      <c r="C41" s="206">
        <v>427</v>
      </c>
      <c r="D41" s="206">
        <f t="shared" ref="D41:D49" si="15">SUM(B41:C41)</f>
        <v>606</v>
      </c>
      <c r="E41" s="222">
        <v>445</v>
      </c>
      <c r="F41" s="206">
        <v>779</v>
      </c>
      <c r="G41" s="206">
        <f t="shared" ref="G41:G49" si="16">SUM(E41:F41)</f>
        <v>1224</v>
      </c>
      <c r="H41" s="72">
        <f t="shared" ref="H41:I49" si="17">SUM(B41,E41)</f>
        <v>624</v>
      </c>
      <c r="I41" s="61">
        <f t="shared" si="17"/>
        <v>1206</v>
      </c>
      <c r="J41" s="61">
        <f t="shared" si="14"/>
        <v>1830</v>
      </c>
    </row>
    <row r="42" spans="1:10" ht="12.2" customHeight="1" x14ac:dyDescent="0.2">
      <c r="A42" s="55" t="s">
        <v>22</v>
      </c>
      <c r="B42" s="222">
        <v>469</v>
      </c>
      <c r="C42" s="206">
        <v>894</v>
      </c>
      <c r="D42" s="206">
        <f t="shared" si="15"/>
        <v>1363</v>
      </c>
      <c r="E42" s="222">
        <v>283</v>
      </c>
      <c r="F42" s="206">
        <v>407</v>
      </c>
      <c r="G42" s="206">
        <f t="shared" si="16"/>
        <v>690</v>
      </c>
      <c r="H42" s="72">
        <f t="shared" si="17"/>
        <v>752</v>
      </c>
      <c r="I42" s="61">
        <f t="shared" si="17"/>
        <v>1301</v>
      </c>
      <c r="J42" s="61">
        <f t="shared" si="14"/>
        <v>2053</v>
      </c>
    </row>
    <row r="43" spans="1:10" ht="12.2" customHeight="1" x14ac:dyDescent="0.2">
      <c r="A43" s="55" t="s">
        <v>23</v>
      </c>
      <c r="B43" s="223">
        <v>672</v>
      </c>
      <c r="C43" s="206">
        <v>1212</v>
      </c>
      <c r="D43" s="206">
        <f t="shared" si="15"/>
        <v>1884</v>
      </c>
      <c r="E43" s="222">
        <v>178</v>
      </c>
      <c r="F43" s="206">
        <v>289</v>
      </c>
      <c r="G43" s="206">
        <f t="shared" si="16"/>
        <v>467</v>
      </c>
      <c r="H43" s="72">
        <f t="shared" si="17"/>
        <v>850</v>
      </c>
      <c r="I43" s="61">
        <f t="shared" si="17"/>
        <v>1501</v>
      </c>
      <c r="J43" s="61">
        <f t="shared" si="14"/>
        <v>2351</v>
      </c>
    </row>
    <row r="44" spans="1:10" ht="12.2" customHeight="1" x14ac:dyDescent="0.2">
      <c r="A44" s="55" t="s">
        <v>24</v>
      </c>
      <c r="B44" s="223">
        <v>627</v>
      </c>
      <c r="C44" s="206">
        <v>1045</v>
      </c>
      <c r="D44" s="206">
        <f t="shared" si="15"/>
        <v>1672</v>
      </c>
      <c r="E44" s="222">
        <v>146</v>
      </c>
      <c r="F44" s="206">
        <v>199</v>
      </c>
      <c r="G44" s="206">
        <f t="shared" si="16"/>
        <v>345</v>
      </c>
      <c r="H44" s="72">
        <f t="shared" si="17"/>
        <v>773</v>
      </c>
      <c r="I44" s="61">
        <f t="shared" si="17"/>
        <v>1244</v>
      </c>
      <c r="J44" s="61">
        <f t="shared" si="14"/>
        <v>2017</v>
      </c>
    </row>
    <row r="45" spans="1:10" ht="12.2" customHeight="1" x14ac:dyDescent="0.2">
      <c r="A45" s="55" t="s">
        <v>25</v>
      </c>
      <c r="B45" s="223">
        <v>503</v>
      </c>
      <c r="C45" s="206">
        <v>858</v>
      </c>
      <c r="D45" s="206">
        <f t="shared" si="15"/>
        <v>1361</v>
      </c>
      <c r="E45" s="222">
        <v>117</v>
      </c>
      <c r="F45" s="206">
        <v>123</v>
      </c>
      <c r="G45" s="206">
        <f t="shared" si="16"/>
        <v>240</v>
      </c>
      <c r="H45" s="72">
        <f t="shared" si="17"/>
        <v>620</v>
      </c>
      <c r="I45" s="61">
        <f t="shared" si="17"/>
        <v>981</v>
      </c>
      <c r="J45" s="61">
        <f t="shared" si="14"/>
        <v>1601</v>
      </c>
    </row>
    <row r="46" spans="1:10" ht="12.2" customHeight="1" x14ac:dyDescent="0.2">
      <c r="A46" s="55" t="s">
        <v>26</v>
      </c>
      <c r="B46" s="223">
        <v>453</v>
      </c>
      <c r="C46" s="206">
        <v>672</v>
      </c>
      <c r="D46" s="206">
        <f t="shared" si="15"/>
        <v>1125</v>
      </c>
      <c r="E46" s="222">
        <v>72</v>
      </c>
      <c r="F46" s="206">
        <v>64</v>
      </c>
      <c r="G46" s="206">
        <f t="shared" si="16"/>
        <v>136</v>
      </c>
      <c r="H46" s="72">
        <f t="shared" si="17"/>
        <v>525</v>
      </c>
      <c r="I46" s="61">
        <f t="shared" si="17"/>
        <v>736</v>
      </c>
      <c r="J46" s="61">
        <f t="shared" si="14"/>
        <v>1261</v>
      </c>
    </row>
    <row r="47" spans="1:10" ht="12.2" customHeight="1" x14ac:dyDescent="0.2">
      <c r="A47" s="55" t="s">
        <v>27</v>
      </c>
      <c r="B47" s="223">
        <v>366</v>
      </c>
      <c r="C47" s="206">
        <v>579</v>
      </c>
      <c r="D47" s="206">
        <f t="shared" si="15"/>
        <v>945</v>
      </c>
      <c r="E47" s="222">
        <v>63</v>
      </c>
      <c r="F47" s="206">
        <v>44</v>
      </c>
      <c r="G47" s="206">
        <f t="shared" si="16"/>
        <v>107</v>
      </c>
      <c r="H47" s="72">
        <f>SUM(B47,E47)</f>
        <v>429</v>
      </c>
      <c r="I47" s="61">
        <f t="shared" si="17"/>
        <v>623</v>
      </c>
      <c r="J47" s="61">
        <f t="shared" si="14"/>
        <v>1052</v>
      </c>
    </row>
    <row r="48" spans="1:10" ht="12.2" customHeight="1" x14ac:dyDescent="0.2">
      <c r="A48" s="77" t="s">
        <v>75</v>
      </c>
      <c r="B48" s="223">
        <v>171</v>
      </c>
      <c r="C48" s="206">
        <v>290</v>
      </c>
      <c r="D48" s="206">
        <f t="shared" ref="D48" si="18">SUM(B48:C48)</f>
        <v>461</v>
      </c>
      <c r="E48" s="222">
        <v>36</v>
      </c>
      <c r="F48" s="206">
        <v>22</v>
      </c>
      <c r="G48" s="206">
        <f t="shared" ref="G48" si="19">SUM(E48:F48)</f>
        <v>58</v>
      </c>
      <c r="H48" s="72">
        <f>SUM(B48,E48)</f>
        <v>207</v>
      </c>
      <c r="I48" s="61">
        <f t="shared" ref="I48" si="20">SUM(C48,F48)</f>
        <v>312</v>
      </c>
      <c r="J48" s="61">
        <f t="shared" ref="J48" si="21">SUM(H48:I48)</f>
        <v>519</v>
      </c>
    </row>
    <row r="49" spans="1:10" ht="12.2" customHeight="1" x14ac:dyDescent="0.2">
      <c r="A49" s="77" t="s">
        <v>76</v>
      </c>
      <c r="B49" s="223">
        <v>5</v>
      </c>
      <c r="C49" s="206">
        <v>2</v>
      </c>
      <c r="D49" s="206">
        <f t="shared" si="15"/>
        <v>7</v>
      </c>
      <c r="E49" s="222">
        <v>24</v>
      </c>
      <c r="F49" s="206">
        <v>19</v>
      </c>
      <c r="G49" s="206">
        <f t="shared" si="16"/>
        <v>43</v>
      </c>
      <c r="H49" s="72">
        <f t="shared" si="17"/>
        <v>29</v>
      </c>
      <c r="I49" s="61">
        <f t="shared" si="17"/>
        <v>21</v>
      </c>
      <c r="J49" s="73">
        <f t="shared" si="14"/>
        <v>50</v>
      </c>
    </row>
    <row r="50" spans="1:10" ht="12.2" customHeight="1" x14ac:dyDescent="0.2">
      <c r="A50" s="74" t="s">
        <v>5</v>
      </c>
      <c r="B50" s="224">
        <f t="shared" ref="B50:I50" si="22">SUM(B40:B49)</f>
        <v>3448</v>
      </c>
      <c r="C50" s="224">
        <f t="shared" si="22"/>
        <v>5987</v>
      </c>
      <c r="D50" s="224">
        <f t="shared" si="22"/>
        <v>9435</v>
      </c>
      <c r="E50" s="224">
        <f t="shared" si="22"/>
        <v>1544</v>
      </c>
      <c r="F50" s="224">
        <f t="shared" si="22"/>
        <v>2300</v>
      </c>
      <c r="G50" s="76">
        <f t="shared" si="22"/>
        <v>3844</v>
      </c>
      <c r="H50" s="75">
        <f t="shared" si="22"/>
        <v>4992</v>
      </c>
      <c r="I50" s="76">
        <f t="shared" si="22"/>
        <v>8287</v>
      </c>
      <c r="J50" s="76">
        <f>SUM(J40:J49)</f>
        <v>13279</v>
      </c>
    </row>
    <row r="51" spans="1:10" ht="12.2" customHeight="1" x14ac:dyDescent="0.2">
      <c r="B51" s="225"/>
      <c r="C51" s="225"/>
      <c r="D51" s="225"/>
      <c r="E51" s="225"/>
      <c r="F51" s="225"/>
    </row>
    <row r="52" spans="1:10" ht="12.2" customHeight="1" x14ac:dyDescent="0.2">
      <c r="A52" s="57" t="s">
        <v>9</v>
      </c>
      <c r="B52" s="226"/>
      <c r="C52" s="226"/>
      <c r="D52" s="226"/>
      <c r="E52" s="226"/>
      <c r="F52" s="227"/>
      <c r="G52" s="62"/>
      <c r="H52" s="62"/>
      <c r="I52" s="62"/>
      <c r="J52" s="62"/>
    </row>
    <row r="53" spans="1:10" ht="12.2" customHeight="1" thickBot="1" x14ac:dyDescent="0.25">
      <c r="A53" s="55"/>
      <c r="B53" s="206"/>
      <c r="C53" s="206"/>
      <c r="D53" s="206"/>
      <c r="E53" s="206"/>
      <c r="F53" s="206"/>
      <c r="G53" s="61"/>
      <c r="H53" s="61"/>
      <c r="I53" s="61"/>
      <c r="J53" s="61"/>
    </row>
    <row r="54" spans="1:10" ht="12.2" customHeight="1" x14ac:dyDescent="0.2">
      <c r="A54" s="64"/>
      <c r="B54" s="228" t="s">
        <v>3</v>
      </c>
      <c r="C54" s="229"/>
      <c r="D54" s="229"/>
      <c r="E54" s="228" t="s">
        <v>4</v>
      </c>
      <c r="F54" s="229"/>
      <c r="G54" s="66"/>
      <c r="H54" s="65" t="s">
        <v>5</v>
      </c>
      <c r="I54" s="66"/>
      <c r="J54" s="66"/>
    </row>
    <row r="55" spans="1:10" ht="12.2" customHeight="1" x14ac:dyDescent="0.2">
      <c r="A55" s="183" t="s">
        <v>19</v>
      </c>
      <c r="B55" s="230" t="s">
        <v>6</v>
      </c>
      <c r="C55" s="231" t="s">
        <v>7</v>
      </c>
      <c r="D55" s="231" t="s">
        <v>5</v>
      </c>
      <c r="E55" s="230" t="s">
        <v>6</v>
      </c>
      <c r="F55" s="231" t="s">
        <v>7</v>
      </c>
      <c r="G55" s="68" t="s">
        <v>5</v>
      </c>
      <c r="H55" s="67" t="s">
        <v>6</v>
      </c>
      <c r="I55" s="68" t="s">
        <v>7</v>
      </c>
      <c r="J55" s="68" t="s">
        <v>5</v>
      </c>
    </row>
    <row r="56" spans="1:10" ht="12.2" customHeight="1" x14ac:dyDescent="0.2">
      <c r="A56" s="69"/>
      <c r="B56" s="223"/>
      <c r="C56" s="232"/>
      <c r="D56" s="232"/>
      <c r="E56" s="223"/>
      <c r="F56" s="232"/>
      <c r="G56" s="71"/>
      <c r="H56" s="70"/>
      <c r="I56" s="71"/>
      <c r="J56" s="71"/>
    </row>
    <row r="57" spans="1:10" ht="12.2" customHeight="1" x14ac:dyDescent="0.2">
      <c r="A57" s="55" t="s">
        <v>20</v>
      </c>
      <c r="B57" s="222">
        <v>4</v>
      </c>
      <c r="C57" s="206">
        <v>17</v>
      </c>
      <c r="D57" s="206">
        <f>SUM(B57:C57)</f>
        <v>21</v>
      </c>
      <c r="E57" s="222">
        <v>520</v>
      </c>
      <c r="F57" s="206">
        <v>973</v>
      </c>
      <c r="G57" s="206">
        <f>SUM(E57:F57)</f>
        <v>1493</v>
      </c>
      <c r="H57" s="72">
        <f>SUM(B57,E57)</f>
        <v>524</v>
      </c>
      <c r="I57" s="61">
        <f>SUM(C57,F57)</f>
        <v>990</v>
      </c>
      <c r="J57" s="61">
        <f t="shared" ref="J57:J66" si="23">SUM(H57:I57)</f>
        <v>1514</v>
      </c>
    </row>
    <row r="58" spans="1:10" ht="12.2" customHeight="1" x14ac:dyDescent="0.2">
      <c r="A58" s="55" t="s">
        <v>21</v>
      </c>
      <c r="B58" s="222">
        <v>390</v>
      </c>
      <c r="C58" s="206">
        <v>980</v>
      </c>
      <c r="D58" s="206">
        <f t="shared" ref="D58:D66" si="24">SUM(B58:C58)</f>
        <v>1370</v>
      </c>
      <c r="E58" s="222">
        <v>1046</v>
      </c>
      <c r="F58" s="206">
        <v>1931</v>
      </c>
      <c r="G58" s="206">
        <f t="shared" ref="G58:G66" si="25">SUM(E58:F58)</f>
        <v>2977</v>
      </c>
      <c r="H58" s="72">
        <f t="shared" ref="H58:I66" si="26">SUM(B58,E58)</f>
        <v>1436</v>
      </c>
      <c r="I58" s="61">
        <f t="shared" si="26"/>
        <v>2911</v>
      </c>
      <c r="J58" s="61">
        <f t="shared" si="23"/>
        <v>4347</v>
      </c>
    </row>
    <row r="59" spans="1:10" ht="12.2" customHeight="1" x14ac:dyDescent="0.2">
      <c r="A59" s="55" t="s">
        <v>22</v>
      </c>
      <c r="B59" s="222">
        <v>1092</v>
      </c>
      <c r="C59" s="206">
        <v>2520</v>
      </c>
      <c r="D59" s="206">
        <f t="shared" si="24"/>
        <v>3612</v>
      </c>
      <c r="E59" s="222">
        <v>555</v>
      </c>
      <c r="F59" s="206">
        <v>972</v>
      </c>
      <c r="G59" s="206">
        <f t="shared" si="25"/>
        <v>1527</v>
      </c>
      <c r="H59" s="72">
        <f t="shared" si="26"/>
        <v>1647</v>
      </c>
      <c r="I59" s="61">
        <f t="shared" si="26"/>
        <v>3492</v>
      </c>
      <c r="J59" s="61">
        <f t="shared" si="23"/>
        <v>5139</v>
      </c>
    </row>
    <row r="60" spans="1:10" ht="12.2" customHeight="1" x14ac:dyDescent="0.2">
      <c r="A60" s="55" t="s">
        <v>23</v>
      </c>
      <c r="B60" s="223">
        <v>1849</v>
      </c>
      <c r="C60" s="206">
        <v>3869</v>
      </c>
      <c r="D60" s="206">
        <f t="shared" si="24"/>
        <v>5718</v>
      </c>
      <c r="E60" s="222">
        <v>384</v>
      </c>
      <c r="F60" s="206">
        <v>627</v>
      </c>
      <c r="G60" s="206">
        <f t="shared" si="25"/>
        <v>1011</v>
      </c>
      <c r="H60" s="72">
        <f t="shared" si="26"/>
        <v>2233</v>
      </c>
      <c r="I60" s="61">
        <f t="shared" si="26"/>
        <v>4496</v>
      </c>
      <c r="J60" s="61">
        <f t="shared" si="23"/>
        <v>6729</v>
      </c>
    </row>
    <row r="61" spans="1:10" ht="12.2" customHeight="1" x14ac:dyDescent="0.2">
      <c r="A61" s="55" t="s">
        <v>24</v>
      </c>
      <c r="B61" s="223">
        <v>1789</v>
      </c>
      <c r="C61" s="206">
        <v>3435</v>
      </c>
      <c r="D61" s="206">
        <f t="shared" si="24"/>
        <v>5224</v>
      </c>
      <c r="E61" s="222">
        <v>279</v>
      </c>
      <c r="F61" s="206">
        <v>400</v>
      </c>
      <c r="G61" s="206">
        <f t="shared" si="25"/>
        <v>679</v>
      </c>
      <c r="H61" s="72">
        <f t="shared" si="26"/>
        <v>2068</v>
      </c>
      <c r="I61" s="61">
        <f t="shared" si="26"/>
        <v>3835</v>
      </c>
      <c r="J61" s="61">
        <f t="shared" si="23"/>
        <v>5903</v>
      </c>
    </row>
    <row r="62" spans="1:10" ht="12.2" customHeight="1" x14ac:dyDescent="0.2">
      <c r="A62" s="55" t="s">
        <v>25</v>
      </c>
      <c r="B62" s="223">
        <v>1653</v>
      </c>
      <c r="C62" s="206">
        <v>3307</v>
      </c>
      <c r="D62" s="206">
        <f t="shared" si="24"/>
        <v>4960</v>
      </c>
      <c r="E62" s="222">
        <v>205</v>
      </c>
      <c r="F62" s="206">
        <v>285</v>
      </c>
      <c r="G62" s="206">
        <f t="shared" si="25"/>
        <v>490</v>
      </c>
      <c r="H62" s="72">
        <f t="shared" si="26"/>
        <v>1858</v>
      </c>
      <c r="I62" s="61">
        <f t="shared" si="26"/>
        <v>3592</v>
      </c>
      <c r="J62" s="61">
        <f t="shared" si="23"/>
        <v>5450</v>
      </c>
    </row>
    <row r="63" spans="1:10" ht="12.2" customHeight="1" x14ac:dyDescent="0.2">
      <c r="A63" s="55" t="s">
        <v>26</v>
      </c>
      <c r="B63" s="223">
        <v>1756</v>
      </c>
      <c r="C63" s="206">
        <v>2925</v>
      </c>
      <c r="D63" s="206">
        <f t="shared" si="24"/>
        <v>4681</v>
      </c>
      <c r="E63" s="222">
        <v>148</v>
      </c>
      <c r="F63" s="206">
        <v>150</v>
      </c>
      <c r="G63" s="206">
        <f t="shared" si="25"/>
        <v>298</v>
      </c>
      <c r="H63" s="72">
        <f t="shared" si="26"/>
        <v>1904</v>
      </c>
      <c r="I63" s="61">
        <f t="shared" si="26"/>
        <v>3075</v>
      </c>
      <c r="J63" s="61">
        <f t="shared" si="23"/>
        <v>4979</v>
      </c>
    </row>
    <row r="64" spans="1:10" ht="12.2" customHeight="1" x14ac:dyDescent="0.2">
      <c r="A64" s="55" t="s">
        <v>27</v>
      </c>
      <c r="B64" s="223">
        <v>2156</v>
      </c>
      <c r="C64" s="206">
        <v>3261</v>
      </c>
      <c r="D64" s="206">
        <f t="shared" si="24"/>
        <v>5417</v>
      </c>
      <c r="E64" s="222">
        <v>136</v>
      </c>
      <c r="F64" s="206">
        <v>87</v>
      </c>
      <c r="G64" s="206">
        <f t="shared" si="25"/>
        <v>223</v>
      </c>
      <c r="H64" s="72">
        <f t="shared" si="26"/>
        <v>2292</v>
      </c>
      <c r="I64" s="61">
        <f t="shared" si="26"/>
        <v>3348</v>
      </c>
      <c r="J64" s="61">
        <f t="shared" si="23"/>
        <v>5640</v>
      </c>
    </row>
    <row r="65" spans="1:10" ht="12.2" customHeight="1" x14ac:dyDescent="0.2">
      <c r="A65" s="77" t="s">
        <v>75</v>
      </c>
      <c r="B65" s="223">
        <v>1090</v>
      </c>
      <c r="C65" s="206">
        <v>1280</v>
      </c>
      <c r="D65" s="206">
        <f t="shared" ref="D65" si="27">SUM(B65:C65)</f>
        <v>2370</v>
      </c>
      <c r="E65" s="222">
        <v>88</v>
      </c>
      <c r="F65" s="206">
        <v>53</v>
      </c>
      <c r="G65" s="206">
        <f t="shared" ref="G65" si="28">SUM(E65:F65)</f>
        <v>141</v>
      </c>
      <c r="H65" s="72">
        <f t="shared" ref="H65" si="29">SUM(B65,E65)</f>
        <v>1178</v>
      </c>
      <c r="I65" s="61">
        <f t="shared" ref="I65" si="30">SUM(C65,F65)</f>
        <v>1333</v>
      </c>
      <c r="J65" s="61">
        <f t="shared" ref="J65" si="31">SUM(H65:I65)</f>
        <v>2511</v>
      </c>
    </row>
    <row r="66" spans="1:10" ht="12.2" customHeight="1" x14ac:dyDescent="0.2">
      <c r="A66" s="77" t="s">
        <v>76</v>
      </c>
      <c r="B66" s="223">
        <v>11</v>
      </c>
      <c r="C66" s="206">
        <v>7</v>
      </c>
      <c r="D66" s="206">
        <f t="shared" si="24"/>
        <v>18</v>
      </c>
      <c r="E66" s="222">
        <v>65</v>
      </c>
      <c r="F66" s="206">
        <v>14</v>
      </c>
      <c r="G66" s="206">
        <f t="shared" si="25"/>
        <v>79</v>
      </c>
      <c r="H66" s="72">
        <f t="shared" si="26"/>
        <v>76</v>
      </c>
      <c r="I66" s="61">
        <f t="shared" si="26"/>
        <v>21</v>
      </c>
      <c r="J66" s="73">
        <f t="shared" si="23"/>
        <v>97</v>
      </c>
    </row>
    <row r="67" spans="1:10" ht="12.2" customHeight="1" x14ac:dyDescent="0.2">
      <c r="A67" s="74" t="s">
        <v>5</v>
      </c>
      <c r="B67" s="224">
        <f t="shared" ref="B67:J67" si="32">SUM(B57:B66)</f>
        <v>11790</v>
      </c>
      <c r="C67" s="224">
        <f t="shared" si="32"/>
        <v>21601</v>
      </c>
      <c r="D67" s="224">
        <f t="shared" si="32"/>
        <v>33391</v>
      </c>
      <c r="E67" s="224">
        <f t="shared" si="32"/>
        <v>3426</v>
      </c>
      <c r="F67" s="224">
        <f t="shared" si="32"/>
        <v>5492</v>
      </c>
      <c r="G67" s="76">
        <f t="shared" si="32"/>
        <v>8918</v>
      </c>
      <c r="H67" s="75">
        <f t="shared" si="32"/>
        <v>15216</v>
      </c>
      <c r="I67" s="76">
        <f t="shared" si="32"/>
        <v>27093</v>
      </c>
      <c r="J67" s="76">
        <f t="shared" si="32"/>
        <v>42309</v>
      </c>
    </row>
    <row r="68" spans="1:10" ht="12.2" customHeight="1" x14ac:dyDescent="0.2">
      <c r="B68" s="225"/>
      <c r="C68" s="225"/>
      <c r="D68" s="225"/>
      <c r="E68" s="225"/>
      <c r="F68" s="225"/>
    </row>
    <row r="69" spans="1:10" ht="12.2" customHeight="1" x14ac:dyDescent="0.2">
      <c r="A69" s="57" t="s">
        <v>10</v>
      </c>
      <c r="B69" s="226"/>
      <c r="C69" s="226"/>
      <c r="D69" s="226"/>
      <c r="E69" s="226"/>
      <c r="F69" s="227"/>
      <c r="G69" s="62"/>
      <c r="H69" s="62"/>
      <c r="I69" s="62"/>
      <c r="J69" s="62"/>
    </row>
    <row r="70" spans="1:10" ht="12.2" customHeight="1" thickBot="1" x14ac:dyDescent="0.25">
      <c r="A70" s="55"/>
      <c r="B70" s="206"/>
      <c r="C70" s="206"/>
      <c r="D70" s="206"/>
      <c r="E70" s="206"/>
      <c r="F70" s="206"/>
      <c r="G70" s="61"/>
      <c r="H70" s="61"/>
      <c r="I70" s="61"/>
      <c r="J70" s="61"/>
    </row>
    <row r="71" spans="1:10" ht="12.2" customHeight="1" x14ac:dyDescent="0.2">
      <c r="A71" s="64"/>
      <c r="B71" s="228" t="s">
        <v>3</v>
      </c>
      <c r="C71" s="229"/>
      <c r="D71" s="229"/>
      <c r="E71" s="228" t="s">
        <v>4</v>
      </c>
      <c r="F71" s="229"/>
      <c r="G71" s="66"/>
      <c r="H71" s="65" t="s">
        <v>5</v>
      </c>
      <c r="I71" s="66"/>
      <c r="J71" s="66"/>
    </row>
    <row r="72" spans="1:10" ht="12.2" customHeight="1" x14ac:dyDescent="0.2">
      <c r="A72" s="183" t="s">
        <v>19</v>
      </c>
      <c r="B72" s="230" t="s">
        <v>6</v>
      </c>
      <c r="C72" s="231" t="s">
        <v>7</v>
      </c>
      <c r="D72" s="231" t="s">
        <v>5</v>
      </c>
      <c r="E72" s="230" t="s">
        <v>6</v>
      </c>
      <c r="F72" s="231" t="s">
        <v>7</v>
      </c>
      <c r="G72" s="68" t="s">
        <v>5</v>
      </c>
      <c r="H72" s="67" t="s">
        <v>6</v>
      </c>
      <c r="I72" s="68" t="s">
        <v>7</v>
      </c>
      <c r="J72" s="68" t="s">
        <v>5</v>
      </c>
    </row>
    <row r="73" spans="1:10" ht="12.2" customHeight="1" x14ac:dyDescent="0.2">
      <c r="A73" s="69"/>
      <c r="B73" s="223"/>
      <c r="C73" s="232"/>
      <c r="D73" s="232"/>
      <c r="E73" s="223"/>
      <c r="F73" s="232"/>
      <c r="G73" s="71"/>
      <c r="H73" s="70"/>
      <c r="I73" s="71"/>
      <c r="J73" s="71"/>
    </row>
    <row r="74" spans="1:10" ht="12.2" customHeight="1" x14ac:dyDescent="0.2">
      <c r="A74" s="55" t="s">
        <v>20</v>
      </c>
      <c r="B74" s="222">
        <v>1</v>
      </c>
      <c r="C74" s="206">
        <v>1</v>
      </c>
      <c r="D74" s="206">
        <f>SUM(B74:C74)</f>
        <v>2</v>
      </c>
      <c r="E74" s="222">
        <v>30</v>
      </c>
      <c r="F74" s="206">
        <v>49</v>
      </c>
      <c r="G74" s="206">
        <f>SUM(E74:F74)</f>
        <v>79</v>
      </c>
      <c r="H74" s="72">
        <f>SUM(B74,E74)</f>
        <v>31</v>
      </c>
      <c r="I74" s="61">
        <f>SUM(C74,F74)</f>
        <v>50</v>
      </c>
      <c r="J74" s="61">
        <f t="shared" ref="J74:J83" si="33">SUM(H74:I74)</f>
        <v>81</v>
      </c>
    </row>
    <row r="75" spans="1:10" ht="12.2" customHeight="1" x14ac:dyDescent="0.2">
      <c r="A75" s="55" t="s">
        <v>21</v>
      </c>
      <c r="B75" s="222">
        <v>22</v>
      </c>
      <c r="C75" s="206">
        <v>56</v>
      </c>
      <c r="D75" s="206">
        <f t="shared" ref="D75:D83" si="34">SUM(B75:C75)</f>
        <v>78</v>
      </c>
      <c r="E75" s="222">
        <v>62</v>
      </c>
      <c r="F75" s="206">
        <v>112</v>
      </c>
      <c r="G75" s="206">
        <f t="shared" ref="G75:G83" si="35">SUM(E75:F75)</f>
        <v>174</v>
      </c>
      <c r="H75" s="72">
        <f t="shared" ref="H75:I83" si="36">SUM(B75,E75)</f>
        <v>84</v>
      </c>
      <c r="I75" s="61">
        <f t="shared" si="36"/>
        <v>168</v>
      </c>
      <c r="J75" s="61">
        <f t="shared" si="33"/>
        <v>252</v>
      </c>
    </row>
    <row r="76" spans="1:10" ht="12.2" customHeight="1" x14ac:dyDescent="0.2">
      <c r="A76" s="55" t="s">
        <v>22</v>
      </c>
      <c r="B76" s="222">
        <v>69</v>
      </c>
      <c r="C76" s="206">
        <v>106</v>
      </c>
      <c r="D76" s="206">
        <f t="shared" si="34"/>
        <v>175</v>
      </c>
      <c r="E76" s="222">
        <v>39</v>
      </c>
      <c r="F76" s="206">
        <v>50</v>
      </c>
      <c r="G76" s="206">
        <f t="shared" si="35"/>
        <v>89</v>
      </c>
      <c r="H76" s="72">
        <f t="shared" si="36"/>
        <v>108</v>
      </c>
      <c r="I76" s="61">
        <f t="shared" si="36"/>
        <v>156</v>
      </c>
      <c r="J76" s="61">
        <f t="shared" si="33"/>
        <v>264</v>
      </c>
    </row>
    <row r="77" spans="1:10" ht="12.2" customHeight="1" x14ac:dyDescent="0.2">
      <c r="A77" s="55" t="s">
        <v>23</v>
      </c>
      <c r="B77" s="223">
        <v>113</v>
      </c>
      <c r="C77" s="206">
        <v>152</v>
      </c>
      <c r="D77" s="206">
        <f t="shared" si="34"/>
        <v>265</v>
      </c>
      <c r="E77" s="222">
        <v>37</v>
      </c>
      <c r="F77" s="206">
        <v>25</v>
      </c>
      <c r="G77" s="206">
        <f t="shared" si="35"/>
        <v>62</v>
      </c>
      <c r="H77" s="72">
        <f t="shared" si="36"/>
        <v>150</v>
      </c>
      <c r="I77" s="61">
        <f t="shared" si="36"/>
        <v>177</v>
      </c>
      <c r="J77" s="61">
        <f t="shared" si="33"/>
        <v>327</v>
      </c>
    </row>
    <row r="78" spans="1:10" ht="12.2" customHeight="1" x14ac:dyDescent="0.2">
      <c r="A78" s="55" t="s">
        <v>24</v>
      </c>
      <c r="B78" s="223">
        <v>125</v>
      </c>
      <c r="C78" s="206">
        <v>150</v>
      </c>
      <c r="D78" s="206">
        <f t="shared" si="34"/>
        <v>275</v>
      </c>
      <c r="E78" s="222">
        <v>30</v>
      </c>
      <c r="F78" s="206">
        <v>25</v>
      </c>
      <c r="G78" s="206">
        <f t="shared" si="35"/>
        <v>55</v>
      </c>
      <c r="H78" s="72">
        <f t="shared" si="36"/>
        <v>155</v>
      </c>
      <c r="I78" s="61">
        <f t="shared" si="36"/>
        <v>175</v>
      </c>
      <c r="J78" s="61">
        <f t="shared" si="33"/>
        <v>330</v>
      </c>
    </row>
    <row r="79" spans="1:10" ht="12.2" customHeight="1" x14ac:dyDescent="0.2">
      <c r="A79" s="55" t="s">
        <v>25</v>
      </c>
      <c r="B79" s="223">
        <v>151</v>
      </c>
      <c r="C79" s="206">
        <v>133</v>
      </c>
      <c r="D79" s="206">
        <f t="shared" si="34"/>
        <v>284</v>
      </c>
      <c r="E79" s="222">
        <v>31</v>
      </c>
      <c r="F79" s="206">
        <v>14</v>
      </c>
      <c r="G79" s="206">
        <f t="shared" si="35"/>
        <v>45</v>
      </c>
      <c r="H79" s="72">
        <f t="shared" si="36"/>
        <v>182</v>
      </c>
      <c r="I79" s="61">
        <f t="shared" si="36"/>
        <v>147</v>
      </c>
      <c r="J79" s="61">
        <f t="shared" si="33"/>
        <v>329</v>
      </c>
    </row>
    <row r="80" spans="1:10" ht="12.2" customHeight="1" x14ac:dyDescent="0.2">
      <c r="A80" s="55" t="s">
        <v>26</v>
      </c>
      <c r="B80" s="223">
        <v>131</v>
      </c>
      <c r="C80" s="206">
        <v>110</v>
      </c>
      <c r="D80" s="206">
        <f t="shared" si="34"/>
        <v>241</v>
      </c>
      <c r="E80" s="222">
        <v>17</v>
      </c>
      <c r="F80" s="206">
        <v>15</v>
      </c>
      <c r="G80" s="206">
        <f t="shared" si="35"/>
        <v>32</v>
      </c>
      <c r="H80" s="72">
        <f t="shared" si="36"/>
        <v>148</v>
      </c>
      <c r="I80" s="61">
        <f t="shared" si="36"/>
        <v>125</v>
      </c>
      <c r="J80" s="61">
        <f t="shared" si="33"/>
        <v>273</v>
      </c>
    </row>
    <row r="81" spans="1:10" ht="12.2" customHeight="1" x14ac:dyDescent="0.2">
      <c r="A81" s="55" t="s">
        <v>27</v>
      </c>
      <c r="B81" s="223">
        <v>173</v>
      </c>
      <c r="C81" s="206">
        <v>181</v>
      </c>
      <c r="D81" s="206">
        <f t="shared" si="34"/>
        <v>354</v>
      </c>
      <c r="E81" s="222">
        <v>8</v>
      </c>
      <c r="F81" s="206">
        <v>9</v>
      </c>
      <c r="G81" s="206">
        <f t="shared" si="35"/>
        <v>17</v>
      </c>
      <c r="H81" s="72">
        <f t="shared" si="36"/>
        <v>181</v>
      </c>
      <c r="I81" s="61">
        <f t="shared" si="36"/>
        <v>190</v>
      </c>
      <c r="J81" s="61">
        <f t="shared" si="33"/>
        <v>371</v>
      </c>
    </row>
    <row r="82" spans="1:10" ht="12.2" customHeight="1" x14ac:dyDescent="0.2">
      <c r="A82" s="77" t="s">
        <v>75</v>
      </c>
      <c r="B82" s="223">
        <v>86</v>
      </c>
      <c r="C82" s="206">
        <v>86</v>
      </c>
      <c r="D82" s="206">
        <f t="shared" ref="D82" si="37">SUM(B82:C82)</f>
        <v>172</v>
      </c>
      <c r="E82" s="222">
        <v>3</v>
      </c>
      <c r="F82" s="206">
        <v>3</v>
      </c>
      <c r="G82" s="206">
        <f t="shared" ref="G82" si="38">SUM(E82:F82)</f>
        <v>6</v>
      </c>
      <c r="H82" s="72">
        <f t="shared" ref="H82" si="39">SUM(B82,E82)</f>
        <v>89</v>
      </c>
      <c r="I82" s="61">
        <f t="shared" ref="I82" si="40">SUM(C82,F82)</f>
        <v>89</v>
      </c>
      <c r="J82" s="61">
        <f t="shared" ref="J82" si="41">SUM(H82:I82)</f>
        <v>178</v>
      </c>
    </row>
    <row r="83" spans="1:10" ht="12.2" customHeight="1" x14ac:dyDescent="0.2">
      <c r="A83" s="77" t="s">
        <v>76</v>
      </c>
      <c r="B83" s="223">
        <v>3</v>
      </c>
      <c r="C83" s="206">
        <v>0</v>
      </c>
      <c r="D83" s="206">
        <f t="shared" si="34"/>
        <v>3</v>
      </c>
      <c r="E83" s="222">
        <v>1</v>
      </c>
      <c r="F83" s="206">
        <v>1</v>
      </c>
      <c r="G83" s="206">
        <f t="shared" si="35"/>
        <v>2</v>
      </c>
      <c r="H83" s="72">
        <f t="shared" si="36"/>
        <v>4</v>
      </c>
      <c r="I83" s="61">
        <f t="shared" si="36"/>
        <v>1</v>
      </c>
      <c r="J83" s="73">
        <f t="shared" si="33"/>
        <v>5</v>
      </c>
    </row>
    <row r="84" spans="1:10" ht="12.2" customHeight="1" x14ac:dyDescent="0.2">
      <c r="A84" s="74" t="s">
        <v>5</v>
      </c>
      <c r="B84" s="233">
        <f t="shared" ref="B84:J84" si="42">SUM(B74:B83)</f>
        <v>874</v>
      </c>
      <c r="C84" s="224">
        <f t="shared" si="42"/>
        <v>975</v>
      </c>
      <c r="D84" s="224">
        <f t="shared" si="42"/>
        <v>1849</v>
      </c>
      <c r="E84" s="233">
        <f t="shared" si="42"/>
        <v>258</v>
      </c>
      <c r="F84" s="224">
        <f t="shared" si="42"/>
        <v>303</v>
      </c>
      <c r="G84" s="76">
        <f t="shared" si="42"/>
        <v>561</v>
      </c>
      <c r="H84" s="75">
        <f t="shared" si="42"/>
        <v>1132</v>
      </c>
      <c r="I84" s="76">
        <f t="shared" si="42"/>
        <v>1278</v>
      </c>
      <c r="J84" s="76">
        <f t="shared" si="42"/>
        <v>2410</v>
      </c>
    </row>
    <row r="85" spans="1:10" ht="12.2" customHeight="1" x14ac:dyDescent="0.2">
      <c r="B85" s="225"/>
      <c r="C85" s="225"/>
      <c r="D85" s="225"/>
      <c r="E85" s="225"/>
      <c r="F85" s="225"/>
    </row>
    <row r="86" spans="1:10" ht="12.2" customHeight="1" x14ac:dyDescent="0.2">
      <c r="A86" s="57" t="s">
        <v>11</v>
      </c>
      <c r="B86" s="226"/>
      <c r="C86" s="226"/>
      <c r="D86" s="226"/>
      <c r="E86" s="226"/>
      <c r="F86" s="227"/>
      <c r="G86" s="62"/>
      <c r="H86" s="62"/>
      <c r="I86" s="62"/>
      <c r="J86" s="62"/>
    </row>
    <row r="87" spans="1:10" ht="12.2" customHeight="1" thickBot="1" x14ac:dyDescent="0.25">
      <c r="A87" s="55"/>
      <c r="B87" s="206"/>
      <c r="C87" s="206"/>
      <c r="D87" s="206"/>
      <c r="E87" s="206"/>
      <c r="F87" s="206"/>
      <c r="G87" s="61"/>
      <c r="H87" s="61"/>
      <c r="I87" s="61"/>
      <c r="J87" s="61"/>
    </row>
    <row r="88" spans="1:10" ht="12.2" customHeight="1" x14ac:dyDescent="0.2">
      <c r="A88" s="64"/>
      <c r="B88" s="228" t="s">
        <v>3</v>
      </c>
      <c r="C88" s="229"/>
      <c r="D88" s="229"/>
      <c r="E88" s="228" t="s">
        <v>4</v>
      </c>
      <c r="F88" s="229"/>
      <c r="G88" s="66"/>
      <c r="H88" s="65" t="s">
        <v>5</v>
      </c>
      <c r="I88" s="66"/>
      <c r="J88" s="66"/>
    </row>
    <row r="89" spans="1:10" ht="12.2" customHeight="1" x14ac:dyDescent="0.2">
      <c r="A89" s="183" t="s">
        <v>19</v>
      </c>
      <c r="B89" s="230" t="s">
        <v>6</v>
      </c>
      <c r="C89" s="231" t="s">
        <v>7</v>
      </c>
      <c r="D89" s="231" t="s">
        <v>5</v>
      </c>
      <c r="E89" s="230" t="s">
        <v>6</v>
      </c>
      <c r="F89" s="231" t="s">
        <v>7</v>
      </c>
      <c r="G89" s="68" t="s">
        <v>5</v>
      </c>
      <c r="H89" s="67" t="s">
        <v>6</v>
      </c>
      <c r="I89" s="68" t="s">
        <v>7</v>
      </c>
      <c r="J89" s="68" t="s">
        <v>5</v>
      </c>
    </row>
    <row r="90" spans="1:10" ht="12.2" customHeight="1" x14ac:dyDescent="0.2">
      <c r="A90" s="69"/>
      <c r="B90" s="223"/>
      <c r="C90" s="232"/>
      <c r="D90" s="232"/>
      <c r="E90" s="223"/>
      <c r="F90" s="232"/>
      <c r="G90" s="71"/>
      <c r="H90" s="70"/>
      <c r="I90" s="71"/>
      <c r="J90" s="71"/>
    </row>
    <row r="91" spans="1:10" ht="12.2" customHeight="1" x14ac:dyDescent="0.2">
      <c r="A91" s="55" t="s">
        <v>20</v>
      </c>
      <c r="B91" s="222">
        <v>1</v>
      </c>
      <c r="C91" s="206">
        <v>0</v>
      </c>
      <c r="D91" s="206">
        <f>SUM(B91:C91)</f>
        <v>1</v>
      </c>
      <c r="E91" s="222">
        <v>31</v>
      </c>
      <c r="F91" s="206">
        <v>53</v>
      </c>
      <c r="G91" s="206">
        <f>SUM(E91:F91)</f>
        <v>84</v>
      </c>
      <c r="H91" s="72">
        <f>SUM(B91,E91)</f>
        <v>32</v>
      </c>
      <c r="I91" s="61">
        <f>SUM(C91,F91)</f>
        <v>53</v>
      </c>
      <c r="J91" s="61">
        <f t="shared" ref="J91:J100" si="43">SUM(H91:I91)</f>
        <v>85</v>
      </c>
    </row>
    <row r="92" spans="1:10" ht="12.2" customHeight="1" x14ac:dyDescent="0.2">
      <c r="A92" s="55" t="s">
        <v>21</v>
      </c>
      <c r="B92" s="222">
        <v>43</v>
      </c>
      <c r="C92" s="206">
        <v>61</v>
      </c>
      <c r="D92" s="206">
        <f t="shared" ref="D92:D100" si="44">SUM(B92:C92)</f>
        <v>104</v>
      </c>
      <c r="E92" s="222">
        <v>101</v>
      </c>
      <c r="F92" s="206">
        <v>138</v>
      </c>
      <c r="G92" s="206">
        <f t="shared" ref="G92:G100" si="45">SUM(E92:F92)</f>
        <v>239</v>
      </c>
      <c r="H92" s="72">
        <f t="shared" ref="H92:I98" si="46">SUM(B92,E92)</f>
        <v>144</v>
      </c>
      <c r="I92" s="61">
        <f t="shared" si="46"/>
        <v>199</v>
      </c>
      <c r="J92" s="61">
        <f t="shared" si="43"/>
        <v>343</v>
      </c>
    </row>
    <row r="93" spans="1:10" ht="12.2" customHeight="1" x14ac:dyDescent="0.2">
      <c r="A93" s="55" t="s">
        <v>22</v>
      </c>
      <c r="B93" s="222">
        <v>99</v>
      </c>
      <c r="C93" s="206">
        <v>153</v>
      </c>
      <c r="D93" s="206">
        <f t="shared" si="44"/>
        <v>252</v>
      </c>
      <c r="E93" s="222">
        <v>62</v>
      </c>
      <c r="F93" s="206">
        <v>87</v>
      </c>
      <c r="G93" s="206">
        <f t="shared" si="45"/>
        <v>149</v>
      </c>
      <c r="H93" s="72">
        <f t="shared" si="46"/>
        <v>161</v>
      </c>
      <c r="I93" s="61">
        <f t="shared" si="46"/>
        <v>240</v>
      </c>
      <c r="J93" s="61">
        <f t="shared" si="43"/>
        <v>401</v>
      </c>
    </row>
    <row r="94" spans="1:10" ht="12.2" customHeight="1" x14ac:dyDescent="0.2">
      <c r="A94" s="55" t="s">
        <v>23</v>
      </c>
      <c r="B94" s="223">
        <v>140</v>
      </c>
      <c r="C94" s="206">
        <v>219</v>
      </c>
      <c r="D94" s="206">
        <f t="shared" si="44"/>
        <v>359</v>
      </c>
      <c r="E94" s="222">
        <v>40</v>
      </c>
      <c r="F94" s="206">
        <v>52</v>
      </c>
      <c r="G94" s="206">
        <f t="shared" si="45"/>
        <v>92</v>
      </c>
      <c r="H94" s="72">
        <f t="shared" si="46"/>
        <v>180</v>
      </c>
      <c r="I94" s="61">
        <f t="shared" si="46"/>
        <v>271</v>
      </c>
      <c r="J94" s="61">
        <f t="shared" si="43"/>
        <v>451</v>
      </c>
    </row>
    <row r="95" spans="1:10" ht="12.2" customHeight="1" x14ac:dyDescent="0.2">
      <c r="A95" s="55" t="s">
        <v>24</v>
      </c>
      <c r="B95" s="223">
        <v>196</v>
      </c>
      <c r="C95" s="206">
        <v>234</v>
      </c>
      <c r="D95" s="206">
        <f t="shared" si="44"/>
        <v>430</v>
      </c>
      <c r="E95" s="222">
        <v>31</v>
      </c>
      <c r="F95" s="206">
        <v>44</v>
      </c>
      <c r="G95" s="206">
        <f t="shared" si="45"/>
        <v>75</v>
      </c>
      <c r="H95" s="72">
        <f t="shared" si="46"/>
        <v>227</v>
      </c>
      <c r="I95" s="61">
        <f t="shared" si="46"/>
        <v>278</v>
      </c>
      <c r="J95" s="61">
        <f t="shared" si="43"/>
        <v>505</v>
      </c>
    </row>
    <row r="96" spans="1:10" ht="12.2" customHeight="1" x14ac:dyDescent="0.2">
      <c r="A96" s="55" t="s">
        <v>25</v>
      </c>
      <c r="B96" s="223">
        <v>160</v>
      </c>
      <c r="C96" s="206">
        <v>207</v>
      </c>
      <c r="D96" s="206">
        <f>SUM(B96:C96)</f>
        <v>367</v>
      </c>
      <c r="E96" s="222">
        <v>20</v>
      </c>
      <c r="F96" s="206">
        <v>28</v>
      </c>
      <c r="G96" s="206">
        <f>SUM(E96:F96)</f>
        <v>48</v>
      </c>
      <c r="H96" s="72">
        <f t="shared" si="46"/>
        <v>180</v>
      </c>
      <c r="I96" s="61">
        <f>SUM(C96,F96)</f>
        <v>235</v>
      </c>
      <c r="J96" s="61">
        <f t="shared" si="43"/>
        <v>415</v>
      </c>
    </row>
    <row r="97" spans="1:19" ht="12.2" customHeight="1" x14ac:dyDescent="0.2">
      <c r="A97" s="55" t="s">
        <v>26</v>
      </c>
      <c r="B97" s="223">
        <v>164</v>
      </c>
      <c r="C97" s="206">
        <v>189</v>
      </c>
      <c r="D97" s="206">
        <f t="shared" si="44"/>
        <v>353</v>
      </c>
      <c r="E97" s="222">
        <v>28</v>
      </c>
      <c r="F97" s="206">
        <v>18</v>
      </c>
      <c r="G97" s="206">
        <f t="shared" si="45"/>
        <v>46</v>
      </c>
      <c r="H97" s="72">
        <f t="shared" si="46"/>
        <v>192</v>
      </c>
      <c r="I97" s="61">
        <f t="shared" si="46"/>
        <v>207</v>
      </c>
      <c r="J97" s="61">
        <f t="shared" si="43"/>
        <v>399</v>
      </c>
    </row>
    <row r="98" spans="1:19" ht="12.2" customHeight="1" x14ac:dyDescent="0.2">
      <c r="A98" s="55" t="s">
        <v>27</v>
      </c>
      <c r="B98" s="223">
        <v>166</v>
      </c>
      <c r="C98" s="206">
        <v>183</v>
      </c>
      <c r="D98" s="206">
        <f t="shared" si="44"/>
        <v>349</v>
      </c>
      <c r="E98" s="222">
        <v>19</v>
      </c>
      <c r="F98" s="206">
        <v>7</v>
      </c>
      <c r="G98" s="206">
        <f t="shared" si="45"/>
        <v>26</v>
      </c>
      <c r="H98" s="72">
        <f t="shared" si="46"/>
        <v>185</v>
      </c>
      <c r="I98" s="61">
        <f t="shared" si="46"/>
        <v>190</v>
      </c>
      <c r="J98" s="61">
        <f t="shared" si="43"/>
        <v>375</v>
      </c>
      <c r="M98" s="188"/>
      <c r="N98" s="188"/>
      <c r="O98" s="188"/>
      <c r="P98" s="188"/>
      <c r="Q98" s="188"/>
      <c r="R98" s="188"/>
    </row>
    <row r="99" spans="1:19" ht="12.2" customHeight="1" x14ac:dyDescent="0.2">
      <c r="A99" s="77" t="s">
        <v>75</v>
      </c>
      <c r="B99" s="232">
        <v>78</v>
      </c>
      <c r="C99" s="206">
        <v>109</v>
      </c>
      <c r="D99" s="206">
        <f t="shared" ref="D99" si="47">SUM(B99:C99)</f>
        <v>187</v>
      </c>
      <c r="E99" s="222">
        <v>7</v>
      </c>
      <c r="F99" s="206">
        <v>4</v>
      </c>
      <c r="G99" s="206">
        <f t="shared" ref="G99" si="48">SUM(E99:F99)</f>
        <v>11</v>
      </c>
      <c r="H99" s="72">
        <f t="shared" ref="H99" si="49">SUM(B99,E99)</f>
        <v>85</v>
      </c>
      <c r="I99" s="61">
        <f t="shared" ref="I99" si="50">SUM(C99,F99)</f>
        <v>113</v>
      </c>
      <c r="J99" s="61">
        <f t="shared" ref="J99" si="51">SUM(H99:I99)</f>
        <v>198</v>
      </c>
      <c r="M99" s="188"/>
      <c r="N99" s="188"/>
      <c r="O99" s="188"/>
      <c r="P99" s="188"/>
      <c r="Q99" s="188"/>
      <c r="R99" s="188"/>
    </row>
    <row r="100" spans="1:19" ht="12.2" customHeight="1" x14ac:dyDescent="0.2">
      <c r="A100" s="77" t="s">
        <v>76</v>
      </c>
      <c r="B100" s="206">
        <v>5</v>
      </c>
      <c r="C100" s="206">
        <v>0</v>
      </c>
      <c r="D100" s="206">
        <f t="shared" si="44"/>
        <v>5</v>
      </c>
      <c r="E100" s="222">
        <v>10</v>
      </c>
      <c r="F100" s="206">
        <v>2</v>
      </c>
      <c r="G100" s="206">
        <f t="shared" si="45"/>
        <v>12</v>
      </c>
      <c r="H100" s="72">
        <f>SUM(B100,E100)</f>
        <v>15</v>
      </c>
      <c r="I100" s="61">
        <f>SUM(C100,F100)</f>
        <v>2</v>
      </c>
      <c r="J100" s="73">
        <f t="shared" si="43"/>
        <v>17</v>
      </c>
      <c r="M100" s="188"/>
      <c r="N100" s="188"/>
      <c r="O100" s="188"/>
      <c r="P100" s="188"/>
      <c r="Q100" s="188"/>
      <c r="R100" s="188"/>
      <c r="S100" s="188"/>
    </row>
    <row r="101" spans="1:19" ht="12.2" customHeight="1" x14ac:dyDescent="0.2">
      <c r="A101" s="74" t="s">
        <v>5</v>
      </c>
      <c r="B101" s="233">
        <f t="shared" ref="B101:J101" si="52">SUM(B91:B100)</f>
        <v>1052</v>
      </c>
      <c r="C101" s="224">
        <f t="shared" si="52"/>
        <v>1355</v>
      </c>
      <c r="D101" s="224">
        <f>SUM(D91:D100)</f>
        <v>2407</v>
      </c>
      <c r="E101" s="233">
        <f t="shared" si="52"/>
        <v>349</v>
      </c>
      <c r="F101" s="224">
        <f t="shared" si="52"/>
        <v>433</v>
      </c>
      <c r="G101" s="76">
        <f>SUM(G91:G100)</f>
        <v>782</v>
      </c>
      <c r="H101" s="75">
        <f t="shared" si="52"/>
        <v>1401</v>
      </c>
      <c r="I101" s="76">
        <f t="shared" si="52"/>
        <v>1788</v>
      </c>
      <c r="J101" s="76">
        <f t="shared" si="52"/>
        <v>3189</v>
      </c>
      <c r="L101" s="188"/>
      <c r="S101" s="188"/>
    </row>
    <row r="102" spans="1:19" ht="12.2" customHeight="1" x14ac:dyDescent="0.2">
      <c r="B102" s="225"/>
      <c r="C102" s="225"/>
      <c r="D102" s="225"/>
      <c r="E102" s="225"/>
      <c r="F102" s="225"/>
      <c r="L102" s="188"/>
      <c r="S102" s="188"/>
    </row>
    <row r="103" spans="1:19" s="188" customFormat="1" ht="12.75" x14ac:dyDescent="0.2">
      <c r="A103" s="193"/>
      <c r="B103" s="191"/>
      <c r="C103" s="191"/>
      <c r="D103" s="191"/>
      <c r="E103" s="191"/>
      <c r="F103" s="191"/>
      <c r="G103" s="191"/>
      <c r="H103" s="191"/>
      <c r="I103" s="191"/>
      <c r="J103" s="191"/>
      <c r="M103" s="56"/>
      <c r="N103" s="56"/>
      <c r="O103" s="56"/>
      <c r="P103" s="56"/>
      <c r="Q103" s="56"/>
      <c r="R103" s="56"/>
      <c r="S103" s="56"/>
    </row>
    <row r="104" spans="1:19" s="188" customFormat="1" ht="12.75" x14ac:dyDescent="0.2">
      <c r="A104" s="194"/>
      <c r="B104" s="191"/>
      <c r="C104" s="191"/>
      <c r="D104" s="191"/>
      <c r="E104" s="191"/>
      <c r="F104" s="191"/>
      <c r="G104" s="191"/>
      <c r="H104" s="191"/>
      <c r="I104" s="191"/>
      <c r="J104" s="191"/>
      <c r="L104" s="56"/>
      <c r="M104" s="56"/>
      <c r="N104" s="56"/>
      <c r="O104" s="56"/>
      <c r="P104" s="56"/>
      <c r="Q104" s="56"/>
      <c r="R104" s="56"/>
      <c r="S104" s="56"/>
    </row>
    <row r="105" spans="1:19" s="188" customFormat="1" ht="12.75" x14ac:dyDescent="0.2">
      <c r="A105" s="196"/>
      <c r="B105" s="191"/>
      <c r="C105" s="191"/>
      <c r="D105" s="191"/>
      <c r="E105" s="191"/>
      <c r="F105" s="191"/>
      <c r="G105" s="191"/>
      <c r="H105" s="191"/>
      <c r="I105" s="191"/>
      <c r="J105" s="191"/>
      <c r="L105" s="56"/>
      <c r="M105" s="56"/>
      <c r="N105" s="56"/>
      <c r="O105" s="56"/>
      <c r="P105" s="56"/>
      <c r="Q105" s="56"/>
      <c r="R105" s="56"/>
      <c r="S105" s="56"/>
    </row>
    <row r="106" spans="1:19" ht="12.2" customHeight="1" x14ac:dyDescent="0.2">
      <c r="B106" s="225"/>
      <c r="C106" s="225"/>
      <c r="D106" s="225"/>
      <c r="E106" s="225"/>
      <c r="F106" s="225"/>
    </row>
    <row r="107" spans="1:19" ht="12.2" customHeight="1" x14ac:dyDescent="0.2">
      <c r="B107" s="225"/>
      <c r="C107" s="225"/>
      <c r="D107" s="225"/>
      <c r="E107" s="225"/>
      <c r="F107" s="225"/>
    </row>
    <row r="108" spans="1:19" ht="12.2" customHeight="1" x14ac:dyDescent="0.2">
      <c r="B108" s="225"/>
      <c r="C108" s="225"/>
      <c r="D108" s="225"/>
      <c r="E108" s="225"/>
      <c r="F108" s="225"/>
    </row>
    <row r="109" spans="1:19" ht="12.2" customHeight="1" x14ac:dyDescent="0.2">
      <c r="B109" s="225"/>
      <c r="C109" s="225"/>
      <c r="D109" s="225"/>
      <c r="E109" s="225"/>
      <c r="F109" s="225"/>
    </row>
    <row r="110" spans="1:19" ht="12.2" customHeight="1" x14ac:dyDescent="0.2">
      <c r="B110" s="225"/>
      <c r="C110" s="225"/>
      <c r="D110" s="225"/>
      <c r="E110" s="225"/>
      <c r="F110" s="225"/>
    </row>
    <row r="111" spans="1:19" ht="12.2" customHeight="1" x14ac:dyDescent="0.2">
      <c r="B111" s="225"/>
      <c r="C111" s="225"/>
      <c r="D111" s="225"/>
      <c r="E111" s="225"/>
      <c r="F111" s="225"/>
    </row>
    <row r="112" spans="1:19" ht="12.2" customHeight="1" x14ac:dyDescent="0.2">
      <c r="B112" s="225"/>
      <c r="C112" s="225"/>
      <c r="D112" s="225"/>
      <c r="E112" s="225"/>
      <c r="F112" s="225"/>
    </row>
    <row r="113" spans="2:6" ht="12.2" customHeight="1" x14ac:dyDescent="0.2">
      <c r="B113" s="225"/>
      <c r="C113" s="225"/>
      <c r="D113" s="225"/>
      <c r="E113" s="225"/>
      <c r="F113" s="225"/>
    </row>
    <row r="114" spans="2:6" ht="12.2" customHeight="1" x14ac:dyDescent="0.2">
      <c r="B114" s="225"/>
      <c r="C114" s="225"/>
      <c r="D114" s="225"/>
      <c r="E114" s="225"/>
      <c r="F114" s="225"/>
    </row>
    <row r="115" spans="2:6" ht="12.2" customHeight="1" x14ac:dyDescent="0.2">
      <c r="B115" s="225"/>
      <c r="C115" s="225"/>
      <c r="D115" s="225"/>
      <c r="E115" s="225"/>
      <c r="F115" s="225"/>
    </row>
    <row r="116" spans="2:6" ht="12.2" customHeight="1" x14ac:dyDescent="0.2">
      <c r="B116" s="225"/>
      <c r="C116" s="225"/>
      <c r="D116" s="225"/>
      <c r="E116" s="225"/>
      <c r="F116" s="225"/>
    </row>
    <row r="117" spans="2:6" ht="12.2" customHeight="1" x14ac:dyDescent="0.2">
      <c r="B117" s="225"/>
      <c r="C117" s="225"/>
      <c r="D117" s="225"/>
      <c r="E117" s="225"/>
      <c r="F117" s="225"/>
    </row>
    <row r="118" spans="2:6" ht="12.2" customHeight="1" x14ac:dyDescent="0.2">
      <c r="B118" s="225"/>
      <c r="C118" s="225"/>
      <c r="D118" s="225"/>
      <c r="E118" s="225"/>
      <c r="F118" s="225"/>
    </row>
    <row r="119" spans="2:6" ht="12.2" customHeight="1" x14ac:dyDescent="0.2">
      <c r="B119" s="225"/>
      <c r="C119" s="225"/>
      <c r="D119" s="225"/>
      <c r="E119" s="225"/>
      <c r="F119" s="225"/>
    </row>
    <row r="120" spans="2:6" ht="12.2" customHeight="1" x14ac:dyDescent="0.2">
      <c r="B120" s="225"/>
      <c r="C120" s="225"/>
      <c r="D120" s="225"/>
      <c r="E120" s="225"/>
      <c r="F120" s="225"/>
    </row>
    <row r="121" spans="2:6" ht="12.2" customHeight="1" x14ac:dyDescent="0.2">
      <c r="B121" s="225"/>
      <c r="C121" s="225"/>
      <c r="D121" s="225"/>
      <c r="E121" s="225"/>
      <c r="F121" s="225"/>
    </row>
    <row r="122" spans="2:6" ht="12.2" customHeight="1" x14ac:dyDescent="0.2">
      <c r="B122" s="225"/>
      <c r="C122" s="225"/>
      <c r="D122" s="225"/>
      <c r="E122" s="225"/>
      <c r="F122" s="225"/>
    </row>
    <row r="123" spans="2:6" ht="12.2" customHeight="1" x14ac:dyDescent="0.2">
      <c r="B123" s="225"/>
      <c r="C123" s="225"/>
      <c r="D123" s="225"/>
      <c r="E123" s="225"/>
      <c r="F123" s="225"/>
    </row>
    <row r="124" spans="2:6" ht="12.2" customHeight="1" x14ac:dyDescent="0.2">
      <c r="B124" s="225"/>
      <c r="C124" s="225"/>
      <c r="D124" s="225"/>
      <c r="E124" s="225"/>
      <c r="F124" s="225"/>
    </row>
    <row r="125" spans="2:6" ht="12.2" customHeight="1" x14ac:dyDescent="0.2">
      <c r="B125" s="225"/>
      <c r="C125" s="225"/>
      <c r="D125" s="225"/>
      <c r="E125" s="225"/>
      <c r="F125" s="225"/>
    </row>
    <row r="126" spans="2:6" ht="12.2" customHeight="1" x14ac:dyDescent="0.2">
      <c r="B126" s="225"/>
      <c r="C126" s="225"/>
      <c r="D126" s="225"/>
      <c r="E126" s="225"/>
      <c r="F126" s="225"/>
    </row>
    <row r="127" spans="2:6" ht="12.2" customHeight="1" x14ac:dyDescent="0.2">
      <c r="B127" s="225"/>
      <c r="C127" s="225"/>
      <c r="D127" s="225"/>
      <c r="E127" s="225"/>
      <c r="F127" s="225"/>
    </row>
    <row r="128" spans="2:6" ht="12.2" customHeight="1" x14ac:dyDescent="0.2">
      <c r="B128" s="225"/>
      <c r="C128" s="225"/>
      <c r="D128" s="225"/>
      <c r="E128" s="225"/>
      <c r="F128" s="225"/>
    </row>
    <row r="129" spans="2:6" ht="12.2" customHeight="1" x14ac:dyDescent="0.2">
      <c r="B129" s="225"/>
      <c r="C129" s="225"/>
      <c r="D129" s="225"/>
      <c r="E129" s="225"/>
      <c r="F129" s="225"/>
    </row>
    <row r="130" spans="2:6" ht="12.2" customHeight="1" x14ac:dyDescent="0.2">
      <c r="B130" s="225"/>
      <c r="C130" s="225"/>
      <c r="D130" s="225"/>
      <c r="E130" s="225"/>
      <c r="F130" s="225"/>
    </row>
    <row r="131" spans="2:6" ht="12.2" customHeight="1" x14ac:dyDescent="0.2">
      <c r="B131" s="225"/>
      <c r="C131" s="225"/>
      <c r="D131" s="225"/>
      <c r="E131" s="225"/>
      <c r="F131" s="225"/>
    </row>
    <row r="132" spans="2:6" ht="12.2" customHeight="1" x14ac:dyDescent="0.2">
      <c r="B132" s="225"/>
      <c r="C132" s="225"/>
      <c r="D132" s="225"/>
      <c r="E132" s="225"/>
      <c r="F132" s="225"/>
    </row>
    <row r="133" spans="2:6" ht="12.2" customHeight="1" x14ac:dyDescent="0.2">
      <c r="B133" s="225"/>
      <c r="C133" s="225"/>
      <c r="D133" s="225"/>
      <c r="E133" s="225"/>
      <c r="F133" s="225"/>
    </row>
    <row r="134" spans="2:6" ht="12.2" customHeight="1" x14ac:dyDescent="0.2">
      <c r="B134" s="225"/>
      <c r="C134" s="225"/>
      <c r="D134" s="225"/>
      <c r="E134" s="225"/>
      <c r="F134" s="225"/>
    </row>
    <row r="135" spans="2:6" ht="12.2" customHeight="1" x14ac:dyDescent="0.2">
      <c r="B135" s="225"/>
      <c r="C135" s="225"/>
      <c r="D135" s="225"/>
      <c r="E135" s="225"/>
      <c r="F135" s="225"/>
    </row>
    <row r="136" spans="2:6" ht="12.2" customHeight="1" x14ac:dyDescent="0.2">
      <c r="B136" s="225"/>
      <c r="C136" s="225"/>
      <c r="D136" s="225"/>
      <c r="E136" s="225"/>
      <c r="F136" s="225"/>
    </row>
    <row r="137" spans="2:6" ht="12.2" customHeight="1" x14ac:dyDescent="0.2">
      <c r="B137" s="225"/>
      <c r="C137" s="225"/>
      <c r="D137" s="225"/>
      <c r="E137" s="225"/>
      <c r="F137" s="225"/>
    </row>
    <row r="138" spans="2:6" ht="12.2" customHeight="1" x14ac:dyDescent="0.2">
      <c r="B138" s="225"/>
      <c r="C138" s="225"/>
      <c r="D138" s="225"/>
      <c r="E138" s="225"/>
      <c r="F138" s="225"/>
    </row>
    <row r="139" spans="2:6" ht="12.2" customHeight="1" x14ac:dyDescent="0.2">
      <c r="B139" s="225"/>
      <c r="C139" s="225"/>
      <c r="D139" s="225"/>
      <c r="E139" s="225"/>
      <c r="F139" s="225"/>
    </row>
    <row r="140" spans="2:6" ht="12.2" customHeight="1" x14ac:dyDescent="0.2">
      <c r="B140" s="225"/>
      <c r="C140" s="225"/>
      <c r="D140" s="225"/>
      <c r="E140" s="225"/>
      <c r="F140" s="225"/>
    </row>
    <row r="141" spans="2:6" ht="12.2" customHeight="1" x14ac:dyDescent="0.2">
      <c r="B141" s="225"/>
      <c r="C141" s="225"/>
      <c r="D141" s="225"/>
      <c r="E141" s="225"/>
      <c r="F141" s="225"/>
    </row>
    <row r="142" spans="2:6" ht="12.2" customHeight="1" x14ac:dyDescent="0.2">
      <c r="B142" s="225"/>
      <c r="C142" s="225"/>
      <c r="D142" s="225"/>
      <c r="E142" s="225"/>
      <c r="F142" s="225"/>
    </row>
    <row r="143" spans="2:6" ht="12.2" customHeight="1" x14ac:dyDescent="0.2">
      <c r="B143" s="225"/>
      <c r="C143" s="225"/>
      <c r="D143" s="225"/>
      <c r="E143" s="225"/>
      <c r="F143" s="225"/>
    </row>
    <row r="144" spans="2:6" ht="12.2" customHeight="1" x14ac:dyDescent="0.2">
      <c r="B144" s="225"/>
      <c r="C144" s="225"/>
      <c r="D144" s="225"/>
      <c r="E144" s="225"/>
      <c r="F144" s="225"/>
    </row>
    <row r="145" spans="2:6" ht="12.2" customHeight="1" x14ac:dyDescent="0.2">
      <c r="B145" s="225"/>
      <c r="C145" s="225"/>
      <c r="D145" s="225"/>
      <c r="E145" s="225"/>
      <c r="F145" s="225"/>
    </row>
    <row r="146" spans="2:6" ht="12.2" customHeight="1" x14ac:dyDescent="0.2">
      <c r="B146" s="225"/>
      <c r="C146" s="225"/>
      <c r="D146" s="225"/>
      <c r="E146" s="225"/>
      <c r="F146" s="225"/>
    </row>
    <row r="147" spans="2:6" ht="12.2" customHeight="1" x14ac:dyDescent="0.2">
      <c r="B147" s="225"/>
      <c r="C147" s="225"/>
      <c r="D147" s="225"/>
      <c r="E147" s="225"/>
      <c r="F147" s="225"/>
    </row>
    <row r="148" spans="2:6" ht="12.2" customHeight="1" x14ac:dyDescent="0.2">
      <c r="B148" s="225"/>
      <c r="C148" s="225"/>
      <c r="D148" s="225"/>
      <c r="E148" s="225"/>
      <c r="F148" s="225"/>
    </row>
    <row r="149" spans="2:6" ht="12.2" customHeight="1" x14ac:dyDescent="0.2">
      <c r="B149" s="225"/>
      <c r="C149" s="225"/>
      <c r="D149" s="225"/>
      <c r="E149" s="225"/>
      <c r="F149" s="225"/>
    </row>
    <row r="150" spans="2:6" ht="12.2" customHeight="1" x14ac:dyDescent="0.2">
      <c r="B150" s="225"/>
      <c r="C150" s="225"/>
      <c r="D150" s="225"/>
      <c r="E150" s="225"/>
      <c r="F150" s="225"/>
    </row>
    <row r="151" spans="2:6" ht="12.2" customHeight="1" x14ac:dyDescent="0.2">
      <c r="B151" s="225"/>
      <c r="C151" s="225"/>
      <c r="D151" s="225"/>
      <c r="E151" s="225"/>
      <c r="F151" s="225"/>
    </row>
    <row r="152" spans="2:6" ht="12.2" customHeight="1" x14ac:dyDescent="0.2">
      <c r="B152" s="225"/>
      <c r="C152" s="225"/>
      <c r="D152" s="225"/>
      <c r="E152" s="225"/>
      <c r="F152" s="225"/>
    </row>
    <row r="153" spans="2:6" ht="12.2" customHeight="1" x14ac:dyDescent="0.2">
      <c r="B153" s="225"/>
      <c r="C153" s="225"/>
      <c r="D153" s="225"/>
      <c r="E153" s="225"/>
      <c r="F153" s="225"/>
    </row>
    <row r="154" spans="2:6" ht="12.2" customHeight="1" x14ac:dyDescent="0.2">
      <c r="B154" s="225"/>
      <c r="C154" s="225"/>
      <c r="D154" s="225"/>
      <c r="E154" s="225"/>
      <c r="F154" s="225"/>
    </row>
    <row r="155" spans="2:6" ht="12.2" customHeight="1" x14ac:dyDescent="0.2">
      <c r="B155" s="225"/>
      <c r="C155" s="225"/>
      <c r="D155" s="225"/>
      <c r="E155" s="225"/>
      <c r="F155" s="225"/>
    </row>
    <row r="156" spans="2:6" ht="12.2" customHeight="1" x14ac:dyDescent="0.2">
      <c r="B156" s="225"/>
      <c r="C156" s="225"/>
      <c r="D156" s="225"/>
      <c r="E156" s="225"/>
      <c r="F156" s="225"/>
    </row>
    <row r="157" spans="2:6" ht="12.2" customHeight="1" x14ac:dyDescent="0.2">
      <c r="B157" s="225"/>
      <c r="C157" s="225"/>
      <c r="D157" s="225"/>
      <c r="E157" s="225"/>
      <c r="F157" s="225"/>
    </row>
    <row r="158" spans="2:6" ht="12.2" customHeight="1" x14ac:dyDescent="0.2">
      <c r="B158" s="225"/>
      <c r="C158" s="225"/>
      <c r="D158" s="225"/>
      <c r="E158" s="225"/>
      <c r="F158" s="225"/>
    </row>
    <row r="159" spans="2:6" ht="12.2" customHeight="1" x14ac:dyDescent="0.2">
      <c r="B159" s="225"/>
      <c r="C159" s="225"/>
      <c r="D159" s="225"/>
      <c r="E159" s="225"/>
      <c r="F159" s="225"/>
    </row>
    <row r="160" spans="2:6" ht="12.2" customHeight="1" x14ac:dyDescent="0.2">
      <c r="B160" s="225"/>
      <c r="C160" s="225"/>
      <c r="D160" s="225"/>
      <c r="E160" s="225"/>
      <c r="F160" s="225"/>
    </row>
    <row r="161" spans="2:6" ht="12.2" customHeight="1" x14ac:dyDescent="0.2">
      <c r="B161" s="225"/>
      <c r="C161" s="225"/>
      <c r="D161" s="225"/>
      <c r="E161" s="225"/>
      <c r="F161" s="225"/>
    </row>
    <row r="162" spans="2:6" ht="12.2" customHeight="1" x14ac:dyDescent="0.2">
      <c r="B162" s="225"/>
      <c r="C162" s="225"/>
      <c r="D162" s="225"/>
      <c r="E162" s="225"/>
      <c r="F162" s="225"/>
    </row>
    <row r="163" spans="2:6" ht="12.2" customHeight="1" x14ac:dyDescent="0.2">
      <c r="B163" s="225"/>
      <c r="C163" s="225"/>
      <c r="D163" s="225"/>
      <c r="E163" s="225"/>
      <c r="F163" s="225"/>
    </row>
    <row r="164" spans="2:6" ht="12.2" customHeight="1" x14ac:dyDescent="0.2">
      <c r="B164" s="225"/>
      <c r="C164" s="225"/>
      <c r="D164" s="225"/>
      <c r="E164" s="225"/>
      <c r="F164" s="225"/>
    </row>
    <row r="165" spans="2:6" ht="12.2" customHeight="1" x14ac:dyDescent="0.2">
      <c r="B165" s="225"/>
      <c r="C165" s="225"/>
      <c r="D165" s="225"/>
      <c r="E165" s="225"/>
      <c r="F165" s="225"/>
    </row>
    <row r="166" spans="2:6" ht="12.2" customHeight="1" x14ac:dyDescent="0.2">
      <c r="B166" s="225"/>
      <c r="C166" s="225"/>
      <c r="D166" s="225"/>
      <c r="E166" s="225"/>
      <c r="F166" s="225"/>
    </row>
    <row r="167" spans="2:6" ht="12.2" customHeight="1" x14ac:dyDescent="0.2">
      <c r="B167" s="225"/>
      <c r="C167" s="225"/>
      <c r="D167" s="225"/>
      <c r="E167" s="225"/>
      <c r="F167" s="225"/>
    </row>
    <row r="168" spans="2:6" ht="12.2" customHeight="1" x14ac:dyDescent="0.2">
      <c r="B168" s="225"/>
      <c r="C168" s="225"/>
      <c r="D168" s="225"/>
      <c r="E168" s="225"/>
      <c r="F168" s="225"/>
    </row>
    <row r="169" spans="2:6" ht="12.2" customHeight="1" x14ac:dyDescent="0.2">
      <c r="B169" s="225"/>
      <c r="C169" s="225"/>
      <c r="D169" s="225"/>
      <c r="E169" s="225"/>
      <c r="F169" s="225"/>
    </row>
    <row r="170" spans="2:6" ht="12.2" customHeight="1" x14ac:dyDescent="0.2">
      <c r="B170" s="225"/>
      <c r="C170" s="225"/>
      <c r="D170" s="225"/>
      <c r="E170" s="225"/>
      <c r="F170" s="225"/>
    </row>
    <row r="171" spans="2:6" ht="12.2" customHeight="1" x14ac:dyDescent="0.2">
      <c r="B171" s="225"/>
      <c r="C171" s="225"/>
      <c r="D171" s="225"/>
      <c r="E171" s="225"/>
      <c r="F171" s="225"/>
    </row>
    <row r="172" spans="2:6" ht="12.2" customHeight="1" x14ac:dyDescent="0.2">
      <c r="B172" s="225"/>
      <c r="C172" s="225"/>
      <c r="D172" s="225"/>
      <c r="E172" s="225"/>
      <c r="F172" s="225"/>
    </row>
    <row r="173" spans="2:6" ht="12.2" customHeight="1" x14ac:dyDescent="0.2">
      <c r="B173" s="225"/>
      <c r="C173" s="225"/>
      <c r="D173" s="225"/>
      <c r="E173" s="225"/>
      <c r="F173" s="225"/>
    </row>
    <row r="174" spans="2:6" ht="12.2" customHeight="1" x14ac:dyDescent="0.2">
      <c r="B174" s="225"/>
      <c r="C174" s="225"/>
      <c r="D174" s="225"/>
      <c r="E174" s="225"/>
      <c r="F174" s="225"/>
    </row>
    <row r="175" spans="2:6" ht="12.2" customHeight="1" x14ac:dyDescent="0.2">
      <c r="B175" s="225"/>
      <c r="C175" s="225"/>
      <c r="D175" s="225"/>
      <c r="E175" s="225"/>
      <c r="F175" s="225"/>
    </row>
    <row r="176" spans="2:6" ht="12.2" customHeight="1" x14ac:dyDescent="0.2">
      <c r="B176" s="225"/>
      <c r="C176" s="225"/>
      <c r="D176" s="225"/>
      <c r="E176" s="225"/>
      <c r="F176" s="225"/>
    </row>
    <row r="177" spans="2:6" ht="12.2" customHeight="1" x14ac:dyDescent="0.2">
      <c r="B177" s="225"/>
      <c r="C177" s="225"/>
      <c r="D177" s="225"/>
      <c r="E177" s="225"/>
      <c r="F177" s="225"/>
    </row>
    <row r="178" spans="2:6" ht="12.2" customHeight="1" x14ac:dyDescent="0.2">
      <c r="B178" s="225"/>
      <c r="C178" s="225"/>
      <c r="D178" s="225"/>
      <c r="E178" s="225"/>
      <c r="F178" s="225"/>
    </row>
    <row r="179" spans="2:6" ht="12.2" customHeight="1" x14ac:dyDescent="0.2">
      <c r="B179" s="225"/>
      <c r="C179" s="225"/>
      <c r="D179" s="225"/>
      <c r="E179" s="225"/>
      <c r="F179" s="225"/>
    </row>
    <row r="180" spans="2:6" ht="12.2" customHeight="1" x14ac:dyDescent="0.2">
      <c r="B180" s="225"/>
      <c r="C180" s="225"/>
      <c r="D180" s="225"/>
      <c r="E180" s="225"/>
      <c r="F180" s="225"/>
    </row>
    <row r="181" spans="2:6" ht="12.2" customHeight="1" x14ac:dyDescent="0.2">
      <c r="B181" s="225"/>
      <c r="C181" s="225"/>
      <c r="D181" s="225"/>
      <c r="E181" s="225"/>
      <c r="F181" s="225"/>
    </row>
    <row r="182" spans="2:6" ht="12.2" customHeight="1" x14ac:dyDescent="0.2">
      <c r="B182" s="225"/>
      <c r="C182" s="225"/>
      <c r="D182" s="225"/>
      <c r="E182" s="225"/>
      <c r="F182" s="225"/>
    </row>
    <row r="183" spans="2:6" ht="12.2" customHeight="1" x14ac:dyDescent="0.2">
      <c r="B183" s="225"/>
      <c r="C183" s="225"/>
      <c r="D183" s="225"/>
      <c r="E183" s="225"/>
      <c r="F183" s="225"/>
    </row>
    <row r="184" spans="2:6" ht="12.2" customHeight="1" x14ac:dyDescent="0.2">
      <c r="B184" s="225"/>
      <c r="C184" s="225"/>
      <c r="D184" s="225"/>
      <c r="E184" s="225"/>
      <c r="F184" s="225"/>
    </row>
    <row r="185" spans="2:6" ht="12.2" customHeight="1" x14ac:dyDescent="0.2">
      <c r="B185" s="225"/>
      <c r="C185" s="225"/>
      <c r="D185" s="225"/>
      <c r="E185" s="225"/>
      <c r="F185" s="225"/>
    </row>
    <row r="186" spans="2:6" ht="12.2" customHeight="1" x14ac:dyDescent="0.2">
      <c r="B186" s="225"/>
      <c r="C186" s="225"/>
      <c r="D186" s="225"/>
      <c r="E186" s="225"/>
      <c r="F186" s="225"/>
    </row>
    <row r="187" spans="2:6" ht="12.2" customHeight="1" x14ac:dyDescent="0.2">
      <c r="B187" s="225"/>
      <c r="C187" s="225"/>
      <c r="D187" s="225"/>
      <c r="E187" s="225"/>
      <c r="F187" s="225"/>
    </row>
    <row r="188" spans="2:6" ht="12.2" customHeight="1" x14ac:dyDescent="0.2">
      <c r="B188" s="225"/>
      <c r="C188" s="225"/>
      <c r="D188" s="225"/>
      <c r="E188" s="225"/>
      <c r="F188" s="225"/>
    </row>
    <row r="189" spans="2:6" ht="12.2" customHeight="1" x14ac:dyDescent="0.2">
      <c r="B189" s="225"/>
      <c r="C189" s="225"/>
      <c r="D189" s="225"/>
      <c r="E189" s="225"/>
      <c r="F189" s="225"/>
    </row>
    <row r="190" spans="2:6" ht="12.2" customHeight="1" x14ac:dyDescent="0.2">
      <c r="B190" s="225"/>
      <c r="C190" s="225"/>
      <c r="D190" s="225"/>
      <c r="E190" s="225"/>
      <c r="F190" s="225"/>
    </row>
    <row r="191" spans="2:6" ht="12.2" customHeight="1" x14ac:dyDescent="0.2">
      <c r="B191" s="225"/>
      <c r="C191" s="225"/>
      <c r="D191" s="225"/>
      <c r="E191" s="225"/>
      <c r="F191" s="225"/>
    </row>
    <row r="192" spans="2:6" ht="12.2" customHeight="1" x14ac:dyDescent="0.2">
      <c r="B192" s="225"/>
      <c r="C192" s="225"/>
      <c r="D192" s="225"/>
      <c r="E192" s="225"/>
      <c r="F192" s="225"/>
    </row>
    <row r="193" spans="2:6" ht="12.2" customHeight="1" x14ac:dyDescent="0.2">
      <c r="B193" s="225"/>
      <c r="C193" s="225"/>
      <c r="D193" s="225"/>
      <c r="E193" s="225"/>
      <c r="F193" s="225"/>
    </row>
    <row r="194" spans="2:6" ht="12.2" customHeight="1" x14ac:dyDescent="0.2">
      <c r="B194" s="225"/>
      <c r="C194" s="225"/>
      <c r="D194" s="225"/>
      <c r="E194" s="225"/>
      <c r="F194" s="225"/>
    </row>
    <row r="195" spans="2:6" ht="12.2" customHeight="1" x14ac:dyDescent="0.2">
      <c r="B195" s="225"/>
      <c r="C195" s="225"/>
      <c r="D195" s="225"/>
      <c r="E195" s="225"/>
      <c r="F195" s="225"/>
    </row>
    <row r="196" spans="2:6" ht="12.2" customHeight="1" x14ac:dyDescent="0.2">
      <c r="B196" s="225"/>
      <c r="C196" s="225"/>
      <c r="D196" s="225"/>
      <c r="E196" s="225"/>
      <c r="F196" s="225"/>
    </row>
    <row r="197" spans="2:6" ht="12.2" customHeight="1" x14ac:dyDescent="0.2">
      <c r="B197" s="225"/>
      <c r="C197" s="225"/>
      <c r="D197" s="225"/>
      <c r="E197" s="225"/>
      <c r="F197" s="225"/>
    </row>
    <row r="198" spans="2:6" ht="12.2" customHeight="1" x14ac:dyDescent="0.2">
      <c r="B198" s="225"/>
      <c r="C198" s="225"/>
      <c r="D198" s="225"/>
      <c r="E198" s="225"/>
      <c r="F198" s="225"/>
    </row>
    <row r="199" spans="2:6" ht="12.2" customHeight="1" x14ac:dyDescent="0.2">
      <c r="B199" s="225"/>
      <c r="C199" s="225"/>
      <c r="D199" s="225"/>
      <c r="E199" s="225"/>
      <c r="F199" s="225"/>
    </row>
    <row r="200" spans="2:6" ht="12.2" customHeight="1" x14ac:dyDescent="0.2">
      <c r="B200" s="225"/>
      <c r="C200" s="225"/>
      <c r="D200" s="225"/>
      <c r="E200" s="225"/>
      <c r="F200" s="225"/>
    </row>
    <row r="201" spans="2:6" ht="12.2" customHeight="1" x14ac:dyDescent="0.2">
      <c r="B201" s="225"/>
      <c r="C201" s="225"/>
      <c r="D201" s="225"/>
      <c r="E201" s="225"/>
      <c r="F201" s="225"/>
    </row>
    <row r="202" spans="2:6" ht="12.2" customHeight="1" x14ac:dyDescent="0.2">
      <c r="B202" s="225"/>
      <c r="C202" s="225"/>
      <c r="D202" s="225"/>
      <c r="E202" s="225"/>
      <c r="F202" s="225"/>
    </row>
    <row r="203" spans="2:6" ht="12.2" customHeight="1" x14ac:dyDescent="0.2">
      <c r="B203" s="225"/>
      <c r="C203" s="225"/>
      <c r="D203" s="225"/>
      <c r="E203" s="225"/>
      <c r="F203" s="225"/>
    </row>
    <row r="204" spans="2:6" ht="12.2" customHeight="1" x14ac:dyDescent="0.2">
      <c r="B204" s="225"/>
      <c r="C204" s="225"/>
      <c r="D204" s="225"/>
      <c r="E204" s="225"/>
      <c r="F204" s="225"/>
    </row>
    <row r="205" spans="2:6" ht="12.2" customHeight="1" x14ac:dyDescent="0.2">
      <c r="B205" s="225"/>
      <c r="C205" s="225"/>
      <c r="D205" s="225"/>
      <c r="E205" s="225"/>
      <c r="F205" s="225"/>
    </row>
    <row r="206" spans="2:6" ht="12.2" customHeight="1" x14ac:dyDescent="0.2">
      <c r="B206" s="225"/>
      <c r="C206" s="225"/>
      <c r="D206" s="225"/>
      <c r="E206" s="225"/>
      <c r="F206" s="225"/>
    </row>
    <row r="207" spans="2:6" ht="12.2" customHeight="1" x14ac:dyDescent="0.2">
      <c r="B207" s="225"/>
      <c r="C207" s="225"/>
      <c r="D207" s="225"/>
      <c r="E207" s="225"/>
      <c r="F207" s="225"/>
    </row>
    <row r="208" spans="2:6" ht="12.2" customHeight="1" x14ac:dyDescent="0.2">
      <c r="B208" s="225"/>
      <c r="C208" s="225"/>
      <c r="D208" s="225"/>
      <c r="E208" s="225"/>
      <c r="F208" s="225"/>
    </row>
    <row r="209" spans="2:6" ht="12.2" customHeight="1" x14ac:dyDescent="0.2">
      <c r="B209" s="225"/>
      <c r="C209" s="225"/>
      <c r="D209" s="225"/>
      <c r="E209" s="225"/>
      <c r="F209" s="225"/>
    </row>
    <row r="210" spans="2:6" ht="12.2" customHeight="1" x14ac:dyDescent="0.2">
      <c r="B210" s="225"/>
      <c r="C210" s="225"/>
      <c r="D210" s="225"/>
      <c r="E210" s="225"/>
      <c r="F210" s="225"/>
    </row>
    <row r="211" spans="2:6" ht="12.2" customHeight="1" x14ac:dyDescent="0.2">
      <c r="B211" s="225"/>
      <c r="C211" s="225"/>
      <c r="D211" s="225"/>
      <c r="E211" s="225"/>
      <c r="F211" s="225"/>
    </row>
    <row r="212" spans="2:6" ht="12.2" customHeight="1" x14ac:dyDescent="0.2">
      <c r="B212" s="225"/>
      <c r="C212" s="225"/>
      <c r="D212" s="225"/>
      <c r="E212" s="225"/>
      <c r="F212" s="225"/>
    </row>
    <row r="213" spans="2:6" ht="12.2" customHeight="1" x14ac:dyDescent="0.2">
      <c r="B213" s="225"/>
      <c r="C213" s="225"/>
      <c r="D213" s="225"/>
      <c r="E213" s="225"/>
      <c r="F213" s="225"/>
    </row>
    <row r="214" spans="2:6" ht="12.2" customHeight="1" x14ac:dyDescent="0.2">
      <c r="B214" s="225"/>
      <c r="C214" s="225"/>
      <c r="D214" s="225"/>
      <c r="E214" s="225"/>
      <c r="F214" s="225"/>
    </row>
    <row r="215" spans="2:6" ht="12.2" customHeight="1" x14ac:dyDescent="0.2">
      <c r="B215" s="225"/>
      <c r="C215" s="225"/>
      <c r="D215" s="225"/>
      <c r="E215" s="225"/>
      <c r="F215" s="225"/>
    </row>
    <row r="216" spans="2:6" ht="12.2" customHeight="1" x14ac:dyDescent="0.2">
      <c r="B216" s="225"/>
      <c r="C216" s="225"/>
      <c r="D216" s="225"/>
      <c r="E216" s="225"/>
      <c r="F216" s="225"/>
    </row>
    <row r="217" spans="2:6" ht="12.2" customHeight="1" x14ac:dyDescent="0.2">
      <c r="B217" s="225"/>
      <c r="C217" s="225"/>
      <c r="D217" s="225"/>
      <c r="E217" s="225"/>
      <c r="F217" s="225"/>
    </row>
    <row r="218" spans="2:6" ht="12.2" customHeight="1" x14ac:dyDescent="0.2">
      <c r="B218" s="225"/>
      <c r="C218" s="225"/>
      <c r="D218" s="225"/>
      <c r="E218" s="225"/>
      <c r="F218" s="225"/>
    </row>
    <row r="219" spans="2:6" ht="12.2" customHeight="1" x14ac:dyDescent="0.2">
      <c r="B219" s="225"/>
      <c r="C219" s="225"/>
      <c r="D219" s="225"/>
      <c r="E219" s="225"/>
      <c r="F219" s="225"/>
    </row>
    <row r="220" spans="2:6" ht="12.2" customHeight="1" x14ac:dyDescent="0.2">
      <c r="B220" s="225"/>
      <c r="C220" s="225"/>
      <c r="D220" s="225"/>
      <c r="E220" s="225"/>
      <c r="F220" s="225"/>
    </row>
    <row r="221" spans="2:6" ht="12.2" customHeight="1" x14ac:dyDescent="0.2">
      <c r="B221" s="225"/>
      <c r="C221" s="225"/>
      <c r="D221" s="225"/>
      <c r="E221" s="225"/>
      <c r="F221" s="225"/>
    </row>
    <row r="222" spans="2:6" ht="12.2" customHeight="1" x14ac:dyDescent="0.2">
      <c r="B222" s="225"/>
      <c r="C222" s="225"/>
      <c r="D222" s="225"/>
      <c r="E222" s="225"/>
      <c r="F222" s="225"/>
    </row>
    <row r="223" spans="2:6" ht="12.2" customHeight="1" x14ac:dyDescent="0.2">
      <c r="B223" s="225"/>
      <c r="C223" s="225"/>
      <c r="D223" s="225"/>
      <c r="E223" s="225"/>
      <c r="F223" s="225"/>
    </row>
    <row r="224" spans="2:6" ht="12.2" customHeight="1" x14ac:dyDescent="0.2">
      <c r="B224" s="225"/>
      <c r="C224" s="225"/>
      <c r="D224" s="225"/>
      <c r="E224" s="225"/>
      <c r="F224" s="225"/>
    </row>
    <row r="225" spans="2:6" ht="12.2" customHeight="1" x14ac:dyDescent="0.2">
      <c r="B225" s="225"/>
      <c r="C225" s="225"/>
      <c r="D225" s="225"/>
      <c r="E225" s="225"/>
      <c r="F225" s="225"/>
    </row>
  </sheetData>
  <mergeCells count="1">
    <mergeCell ref="A25:J25"/>
  </mergeCells>
  <phoneticPr fontId="0" type="noConversion"/>
  <printOptions horizontalCentered="1"/>
  <pageMargins left="0.39370078740157483" right="0.39370078740157483" top="0.59055118110236227" bottom="0.19685039370078741" header="0.51181102362204722" footer="0.51181102362204722"/>
  <pageSetup paperSize="9" scale="70" orientation="portrait" horizontalDpi="4294967292" verticalDpi="300" r:id="rId1"/>
  <headerFooter alignWithMargins="0">
    <oddFooter>&amp;L
&amp;R&amp;A</oddFooter>
  </headerFooter>
  <rowBreaks count="1" manualBreakCount="1">
    <brk id="2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6"/>
  <dimension ref="A1:J103"/>
  <sheetViews>
    <sheetView zoomScaleNormal="100" workbookViewId="0">
      <selection activeCell="A105" sqref="A105"/>
    </sheetView>
  </sheetViews>
  <sheetFormatPr defaultRowHeight="12.2" customHeight="1" x14ac:dyDescent="0.2"/>
  <cols>
    <col min="1" max="1" width="31.42578125" style="85" customWidth="1"/>
    <col min="2" max="10" width="9.7109375" style="85" customWidth="1"/>
    <col min="11" max="16384" width="9.140625" style="85"/>
  </cols>
  <sheetData>
    <row r="1" spans="1:10" s="78" customFormat="1" ht="12.2" customHeight="1" x14ac:dyDescent="0.2">
      <c r="A1" s="1" t="s">
        <v>68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s="78" customFormat="1" ht="12.2" customHeight="1" x14ac:dyDescent="0.2">
      <c r="A2" s="79" t="s">
        <v>17</v>
      </c>
      <c r="B2" s="80"/>
      <c r="C2" s="80"/>
      <c r="D2" s="80"/>
      <c r="E2" s="81"/>
      <c r="F2" s="81"/>
      <c r="G2" s="80"/>
      <c r="H2" s="80"/>
      <c r="I2" s="80"/>
      <c r="J2" s="80"/>
    </row>
    <row r="3" spans="1:10" s="78" customFormat="1" ht="12.2" customHeight="1" x14ac:dyDescent="0.2">
      <c r="A3" s="80"/>
      <c r="B3" s="80"/>
      <c r="C3" s="80"/>
      <c r="D3" s="80"/>
      <c r="E3" s="81"/>
      <c r="F3" s="79"/>
      <c r="G3" s="80"/>
      <c r="H3" s="80"/>
      <c r="I3" s="80"/>
      <c r="J3" s="80"/>
    </row>
    <row r="4" spans="1:10" s="78" customFormat="1" ht="12.2" customHeight="1" x14ac:dyDescent="0.2">
      <c r="A4" s="79" t="s">
        <v>71</v>
      </c>
      <c r="B4" s="80"/>
      <c r="C4" s="80"/>
      <c r="D4" s="80"/>
      <c r="E4" s="81"/>
      <c r="F4" s="81"/>
      <c r="G4" s="80"/>
      <c r="H4" s="80"/>
      <c r="I4" s="80"/>
      <c r="J4" s="80"/>
    </row>
    <row r="5" spans="1:10" s="78" customFormat="1" ht="12.2" customHeight="1" x14ac:dyDescent="0.2">
      <c r="B5" s="82"/>
      <c r="C5" s="82"/>
      <c r="D5" s="82"/>
      <c r="E5" s="82"/>
      <c r="F5" s="82"/>
      <c r="G5" s="82"/>
      <c r="H5" s="82"/>
      <c r="I5" s="82"/>
      <c r="J5" s="82"/>
    </row>
    <row r="6" spans="1:10" ht="12.2" customHeight="1" x14ac:dyDescent="0.2">
      <c r="A6" s="79" t="s">
        <v>28</v>
      </c>
      <c r="B6" s="83"/>
      <c r="C6" s="83"/>
      <c r="D6" s="83"/>
      <c r="E6" s="83"/>
      <c r="F6" s="84"/>
      <c r="G6" s="83"/>
      <c r="H6" s="83"/>
      <c r="I6" s="83"/>
      <c r="J6" s="83"/>
    </row>
    <row r="7" spans="1:10" ht="12.2" customHeight="1" x14ac:dyDescent="0.2">
      <c r="A7" s="79"/>
      <c r="B7" s="83"/>
      <c r="C7" s="83"/>
      <c r="D7" s="83"/>
      <c r="E7" s="83"/>
      <c r="F7" s="84"/>
      <c r="G7" s="83"/>
      <c r="H7" s="83"/>
      <c r="I7" s="83"/>
      <c r="J7" s="83"/>
    </row>
    <row r="8" spans="1:10" ht="12.2" customHeight="1" x14ac:dyDescent="0.2">
      <c r="A8" s="79" t="s">
        <v>56</v>
      </c>
      <c r="B8" s="83"/>
      <c r="C8" s="83"/>
      <c r="D8" s="83"/>
      <c r="E8" s="83"/>
      <c r="F8" s="84"/>
      <c r="G8" s="83"/>
      <c r="H8" s="83"/>
      <c r="I8" s="83"/>
      <c r="J8" s="83"/>
    </row>
    <row r="9" spans="1:10" ht="12.2" customHeight="1" thickBot="1" x14ac:dyDescent="0.25">
      <c r="A9" s="77"/>
      <c r="B9" s="82"/>
      <c r="C9" s="82"/>
      <c r="D9" s="82"/>
      <c r="E9" s="82"/>
      <c r="F9" s="82"/>
      <c r="G9" s="82"/>
      <c r="H9" s="82"/>
      <c r="I9" s="82"/>
      <c r="J9" s="82"/>
    </row>
    <row r="10" spans="1:10" ht="12.2" customHeight="1" x14ac:dyDescent="0.2">
      <c r="A10" s="86"/>
      <c r="B10" s="87" t="s">
        <v>3</v>
      </c>
      <c r="C10" s="88"/>
      <c r="D10" s="88"/>
      <c r="E10" s="87" t="s">
        <v>4</v>
      </c>
      <c r="F10" s="88"/>
      <c r="G10" s="88"/>
      <c r="H10" s="87" t="s">
        <v>5</v>
      </c>
      <c r="I10" s="88"/>
      <c r="J10" s="88"/>
    </row>
    <row r="11" spans="1:10" ht="12.2" customHeight="1" x14ac:dyDescent="0.2">
      <c r="A11" s="184" t="s">
        <v>19</v>
      </c>
      <c r="B11" s="89" t="s">
        <v>6</v>
      </c>
      <c r="C11" s="90" t="s">
        <v>7</v>
      </c>
      <c r="D11" s="90" t="s">
        <v>5</v>
      </c>
      <c r="E11" s="89" t="s">
        <v>6</v>
      </c>
      <c r="F11" s="90" t="s">
        <v>7</v>
      </c>
      <c r="G11" s="90" t="s">
        <v>5</v>
      </c>
      <c r="H11" s="89" t="s">
        <v>6</v>
      </c>
      <c r="I11" s="90" t="s">
        <v>7</v>
      </c>
      <c r="J11" s="90" t="s">
        <v>5</v>
      </c>
    </row>
    <row r="12" spans="1:10" ht="12.2" customHeight="1" x14ac:dyDescent="0.2">
      <c r="A12" s="91"/>
      <c r="B12" s="92"/>
      <c r="C12" s="93"/>
      <c r="D12" s="93"/>
      <c r="E12" s="92"/>
      <c r="F12" s="93"/>
      <c r="G12" s="93"/>
      <c r="H12" s="92"/>
      <c r="I12" s="93"/>
      <c r="J12" s="93"/>
    </row>
    <row r="13" spans="1:10" ht="12.2" customHeight="1" x14ac:dyDescent="0.2">
      <c r="A13" s="77" t="s">
        <v>20</v>
      </c>
      <c r="B13" s="94">
        <f t="shared" ref="B13:J13" si="0">SUM(B40,B57,B74,B91)</f>
        <v>0</v>
      </c>
      <c r="C13" s="82">
        <f t="shared" si="0"/>
        <v>2</v>
      </c>
      <c r="D13" s="82">
        <f t="shared" si="0"/>
        <v>2</v>
      </c>
      <c r="E13" s="94">
        <f t="shared" si="0"/>
        <v>68</v>
      </c>
      <c r="F13" s="82">
        <f t="shared" si="0"/>
        <v>200</v>
      </c>
      <c r="G13" s="82">
        <f t="shared" si="0"/>
        <v>268</v>
      </c>
      <c r="H13" s="94">
        <f t="shared" si="0"/>
        <v>68</v>
      </c>
      <c r="I13" s="82">
        <f t="shared" si="0"/>
        <v>202</v>
      </c>
      <c r="J13" s="82">
        <f t="shared" si="0"/>
        <v>270</v>
      </c>
    </row>
    <row r="14" spans="1:10" ht="12.2" customHeight="1" x14ac:dyDescent="0.2">
      <c r="A14" s="77" t="s">
        <v>21</v>
      </c>
      <c r="B14" s="94">
        <f t="shared" ref="B14:J14" si="1">SUM(B41,B58,B75,B92)</f>
        <v>66</v>
      </c>
      <c r="C14" s="82">
        <f t="shared" si="1"/>
        <v>240</v>
      </c>
      <c r="D14" s="82">
        <f t="shared" si="1"/>
        <v>306</v>
      </c>
      <c r="E14" s="94">
        <f t="shared" si="1"/>
        <v>195</v>
      </c>
      <c r="F14" s="82">
        <f t="shared" si="1"/>
        <v>607</v>
      </c>
      <c r="G14" s="82">
        <f t="shared" si="1"/>
        <v>802</v>
      </c>
      <c r="H14" s="94">
        <f t="shared" si="1"/>
        <v>261</v>
      </c>
      <c r="I14" s="82">
        <f t="shared" si="1"/>
        <v>847</v>
      </c>
      <c r="J14" s="82">
        <f t="shared" si="1"/>
        <v>1108</v>
      </c>
    </row>
    <row r="15" spans="1:10" ht="12.2" customHeight="1" x14ac:dyDescent="0.2">
      <c r="A15" s="77" t="s">
        <v>22</v>
      </c>
      <c r="B15" s="94">
        <f t="shared" ref="B15:J15" si="2">SUM(B42,B59,B76,B93)</f>
        <v>221</v>
      </c>
      <c r="C15" s="82">
        <f t="shared" si="2"/>
        <v>683</v>
      </c>
      <c r="D15" s="82">
        <f t="shared" si="2"/>
        <v>904</v>
      </c>
      <c r="E15" s="94">
        <f t="shared" si="2"/>
        <v>116</v>
      </c>
      <c r="F15" s="82">
        <f t="shared" si="2"/>
        <v>357</v>
      </c>
      <c r="G15" s="82">
        <f t="shared" si="2"/>
        <v>473</v>
      </c>
      <c r="H15" s="94">
        <f t="shared" si="2"/>
        <v>337</v>
      </c>
      <c r="I15" s="82">
        <f t="shared" si="2"/>
        <v>1040</v>
      </c>
      <c r="J15" s="82">
        <f t="shared" si="2"/>
        <v>1377</v>
      </c>
    </row>
    <row r="16" spans="1:10" ht="12.2" customHeight="1" x14ac:dyDescent="0.2">
      <c r="A16" s="77" t="s">
        <v>23</v>
      </c>
      <c r="B16" s="94">
        <f t="shared" ref="B16:J16" si="3">SUM(B43,B60,B77,B94)</f>
        <v>328</v>
      </c>
      <c r="C16" s="82">
        <f t="shared" si="3"/>
        <v>812</v>
      </c>
      <c r="D16" s="82">
        <f t="shared" si="3"/>
        <v>1140</v>
      </c>
      <c r="E16" s="94">
        <f t="shared" si="3"/>
        <v>99</v>
      </c>
      <c r="F16" s="82">
        <f t="shared" si="3"/>
        <v>222</v>
      </c>
      <c r="G16" s="82">
        <f t="shared" si="3"/>
        <v>321</v>
      </c>
      <c r="H16" s="94">
        <f t="shared" si="3"/>
        <v>427</v>
      </c>
      <c r="I16" s="82">
        <f t="shared" si="3"/>
        <v>1034</v>
      </c>
      <c r="J16" s="82">
        <f t="shared" si="3"/>
        <v>1461</v>
      </c>
    </row>
    <row r="17" spans="1:10" ht="12.2" customHeight="1" x14ac:dyDescent="0.2">
      <c r="A17" s="77" t="s">
        <v>24</v>
      </c>
      <c r="B17" s="94">
        <f t="shared" ref="B17:J17" si="4">SUM(B44,B61,B78,B95)</f>
        <v>295</v>
      </c>
      <c r="C17" s="82">
        <f t="shared" si="4"/>
        <v>576</v>
      </c>
      <c r="D17" s="82">
        <f t="shared" si="4"/>
        <v>871</v>
      </c>
      <c r="E17" s="94">
        <f t="shared" si="4"/>
        <v>69</v>
      </c>
      <c r="F17" s="82">
        <f t="shared" si="4"/>
        <v>165</v>
      </c>
      <c r="G17" s="82">
        <f t="shared" si="4"/>
        <v>234</v>
      </c>
      <c r="H17" s="94">
        <f t="shared" si="4"/>
        <v>364</v>
      </c>
      <c r="I17" s="82">
        <f t="shared" si="4"/>
        <v>741</v>
      </c>
      <c r="J17" s="82">
        <f t="shared" si="4"/>
        <v>1105</v>
      </c>
    </row>
    <row r="18" spans="1:10" ht="12.2" customHeight="1" x14ac:dyDescent="0.2">
      <c r="A18" s="77" t="s">
        <v>25</v>
      </c>
      <c r="B18" s="94">
        <f t="shared" ref="B18:J18" si="5">SUM(B45,B62,B79,B96)</f>
        <v>331</v>
      </c>
      <c r="C18" s="82">
        <f t="shared" si="5"/>
        <v>478</v>
      </c>
      <c r="D18" s="82">
        <f t="shared" si="5"/>
        <v>809</v>
      </c>
      <c r="E18" s="94">
        <f t="shared" si="5"/>
        <v>59</v>
      </c>
      <c r="F18" s="82">
        <f t="shared" si="5"/>
        <v>98</v>
      </c>
      <c r="G18" s="82">
        <f t="shared" si="5"/>
        <v>157</v>
      </c>
      <c r="H18" s="94">
        <f t="shared" si="5"/>
        <v>390</v>
      </c>
      <c r="I18" s="82">
        <f t="shared" si="5"/>
        <v>576</v>
      </c>
      <c r="J18" s="82">
        <f t="shared" si="5"/>
        <v>966</v>
      </c>
    </row>
    <row r="19" spans="1:10" ht="12.2" customHeight="1" x14ac:dyDescent="0.2">
      <c r="A19" s="77" t="s">
        <v>26</v>
      </c>
      <c r="B19" s="94">
        <f t="shared" ref="B19:J19" si="6">SUM(B46,B63,B80,B97)</f>
        <v>272</v>
      </c>
      <c r="C19" s="82">
        <f t="shared" si="6"/>
        <v>400</v>
      </c>
      <c r="D19" s="82">
        <f t="shared" si="6"/>
        <v>672</v>
      </c>
      <c r="E19" s="94">
        <f t="shared" si="6"/>
        <v>38</v>
      </c>
      <c r="F19" s="82">
        <f t="shared" si="6"/>
        <v>63</v>
      </c>
      <c r="G19" s="82">
        <f t="shared" si="6"/>
        <v>101</v>
      </c>
      <c r="H19" s="94">
        <f t="shared" si="6"/>
        <v>310</v>
      </c>
      <c r="I19" s="82">
        <f t="shared" si="6"/>
        <v>463</v>
      </c>
      <c r="J19" s="82">
        <f t="shared" si="6"/>
        <v>773</v>
      </c>
    </row>
    <row r="20" spans="1:10" ht="12.2" customHeight="1" x14ac:dyDescent="0.2">
      <c r="A20" s="77" t="s">
        <v>27</v>
      </c>
      <c r="B20" s="94">
        <f t="shared" ref="B20:J21" si="7">SUM(B47,B64,B81,B98)</f>
        <v>293</v>
      </c>
      <c r="C20" s="82">
        <f t="shared" si="7"/>
        <v>452</v>
      </c>
      <c r="D20" s="82">
        <f t="shared" si="7"/>
        <v>745</v>
      </c>
      <c r="E20" s="94">
        <f t="shared" si="7"/>
        <v>25</v>
      </c>
      <c r="F20" s="82">
        <f t="shared" si="7"/>
        <v>40</v>
      </c>
      <c r="G20" s="82">
        <f t="shared" si="7"/>
        <v>65</v>
      </c>
      <c r="H20" s="94">
        <f t="shared" si="7"/>
        <v>318</v>
      </c>
      <c r="I20" s="82">
        <f t="shared" si="7"/>
        <v>492</v>
      </c>
      <c r="J20" s="82">
        <f t="shared" si="7"/>
        <v>810</v>
      </c>
    </row>
    <row r="21" spans="1:10" ht="12.2" customHeight="1" x14ac:dyDescent="0.2">
      <c r="A21" s="77" t="s">
        <v>75</v>
      </c>
      <c r="B21" s="94">
        <f t="shared" si="7"/>
        <v>129</v>
      </c>
      <c r="C21" s="82">
        <f t="shared" si="7"/>
        <v>222</v>
      </c>
      <c r="D21" s="82">
        <f t="shared" si="7"/>
        <v>351</v>
      </c>
      <c r="E21" s="94">
        <f t="shared" si="7"/>
        <v>16</v>
      </c>
      <c r="F21" s="82">
        <f t="shared" si="7"/>
        <v>14</v>
      </c>
      <c r="G21" s="82">
        <f t="shared" si="7"/>
        <v>30</v>
      </c>
      <c r="H21" s="94">
        <f t="shared" si="7"/>
        <v>145</v>
      </c>
      <c r="I21" s="82">
        <f t="shared" si="7"/>
        <v>236</v>
      </c>
      <c r="J21" s="82">
        <f t="shared" si="7"/>
        <v>381</v>
      </c>
    </row>
    <row r="22" spans="1:10" ht="12.2" customHeight="1" x14ac:dyDescent="0.2">
      <c r="A22" s="77" t="s">
        <v>76</v>
      </c>
      <c r="B22" s="94">
        <f t="shared" ref="B22:J22" si="8">SUM(B49,B66,B83,B100)</f>
        <v>2</v>
      </c>
      <c r="C22" s="82">
        <f t="shared" si="8"/>
        <v>0</v>
      </c>
      <c r="D22" s="95">
        <f t="shared" si="8"/>
        <v>2</v>
      </c>
      <c r="E22" s="94">
        <f t="shared" si="8"/>
        <v>6</v>
      </c>
      <c r="F22" s="82">
        <f t="shared" si="8"/>
        <v>4</v>
      </c>
      <c r="G22" s="95">
        <f t="shared" si="8"/>
        <v>10</v>
      </c>
      <c r="H22" s="94">
        <f t="shared" si="8"/>
        <v>8</v>
      </c>
      <c r="I22" s="82">
        <f t="shared" si="8"/>
        <v>4</v>
      </c>
      <c r="J22" s="95">
        <f t="shared" si="8"/>
        <v>12</v>
      </c>
    </row>
    <row r="23" spans="1:10" ht="12.2" customHeight="1" x14ac:dyDescent="0.2">
      <c r="A23" s="96" t="s">
        <v>5</v>
      </c>
      <c r="B23" s="97">
        <f t="shared" ref="B23:J23" si="9">SUM(B50,B67,B84,B101)</f>
        <v>1937</v>
      </c>
      <c r="C23" s="98">
        <f t="shared" si="9"/>
        <v>3865</v>
      </c>
      <c r="D23" s="98">
        <f t="shared" si="9"/>
        <v>5802</v>
      </c>
      <c r="E23" s="97">
        <f t="shared" si="9"/>
        <v>691</v>
      </c>
      <c r="F23" s="98">
        <f t="shared" si="9"/>
        <v>1770</v>
      </c>
      <c r="G23" s="98">
        <f t="shared" si="9"/>
        <v>2461</v>
      </c>
      <c r="H23" s="97">
        <f t="shared" si="9"/>
        <v>2628</v>
      </c>
      <c r="I23" s="98">
        <f t="shared" si="9"/>
        <v>5635</v>
      </c>
      <c r="J23" s="98">
        <f t="shared" si="9"/>
        <v>8263</v>
      </c>
    </row>
    <row r="24" spans="1:10" ht="12.2" customHeight="1" x14ac:dyDescent="0.2">
      <c r="A24" s="96"/>
      <c r="B24" s="202"/>
      <c r="C24" s="202"/>
      <c r="D24" s="202"/>
      <c r="E24" s="202"/>
      <c r="F24" s="202"/>
      <c r="G24" s="202"/>
      <c r="H24" s="202"/>
      <c r="I24" s="202"/>
      <c r="J24" s="202"/>
    </row>
    <row r="25" spans="1:10" ht="42.75" customHeight="1" x14ac:dyDescent="0.2">
      <c r="A25" s="293" t="s">
        <v>74</v>
      </c>
      <c r="B25" s="294"/>
      <c r="C25" s="294"/>
      <c r="D25" s="294"/>
      <c r="E25" s="294"/>
      <c r="F25" s="294"/>
      <c r="G25" s="294"/>
      <c r="H25" s="294"/>
      <c r="I25" s="294"/>
      <c r="J25" s="294"/>
    </row>
    <row r="26" spans="1:10" ht="12.75" x14ac:dyDescent="0.2">
      <c r="A26" s="199"/>
      <c r="B26" s="200"/>
      <c r="C26" s="200"/>
      <c r="D26" s="200"/>
      <c r="E26" s="200"/>
      <c r="F26" s="200"/>
      <c r="G26" s="200"/>
      <c r="H26" s="200"/>
      <c r="I26" s="200"/>
      <c r="J26" s="200"/>
    </row>
    <row r="28" spans="1:10" ht="12.2" customHeight="1" x14ac:dyDescent="0.2">
      <c r="A28" s="1" t="s">
        <v>68</v>
      </c>
      <c r="B28" s="77"/>
      <c r="C28" s="77"/>
      <c r="D28" s="77"/>
      <c r="E28" s="77"/>
      <c r="F28" s="77"/>
      <c r="G28" s="77"/>
      <c r="H28" s="77"/>
      <c r="I28" s="77"/>
      <c r="J28" s="77"/>
    </row>
    <row r="29" spans="1:10" ht="12.2" customHeight="1" x14ac:dyDescent="0.2">
      <c r="A29" s="79" t="s">
        <v>17</v>
      </c>
      <c r="B29" s="80"/>
      <c r="C29" s="80"/>
      <c r="D29" s="80"/>
      <c r="E29" s="81"/>
      <c r="F29" s="81"/>
      <c r="G29" s="80"/>
      <c r="H29" s="80"/>
      <c r="I29" s="80"/>
      <c r="J29" s="80"/>
    </row>
    <row r="30" spans="1:10" ht="12.2" customHeight="1" x14ac:dyDescent="0.2">
      <c r="A30" s="80"/>
      <c r="B30" s="80"/>
      <c r="C30" s="80"/>
      <c r="D30" s="80"/>
      <c r="E30" s="81"/>
      <c r="F30" s="79"/>
      <c r="G30" s="80"/>
      <c r="H30" s="80"/>
      <c r="I30" s="80"/>
      <c r="J30" s="80"/>
    </row>
    <row r="31" spans="1:10" ht="12.2" customHeight="1" x14ac:dyDescent="0.2">
      <c r="A31" s="79" t="s">
        <v>71</v>
      </c>
      <c r="B31" s="80"/>
      <c r="C31" s="80"/>
      <c r="D31" s="80"/>
      <c r="E31" s="81"/>
      <c r="F31" s="81"/>
      <c r="G31" s="80"/>
      <c r="H31" s="80"/>
      <c r="I31" s="80"/>
      <c r="J31" s="80"/>
    </row>
    <row r="32" spans="1:10" ht="12.2" customHeight="1" x14ac:dyDescent="0.2">
      <c r="A32" s="78"/>
      <c r="B32" s="82"/>
      <c r="C32" s="82"/>
      <c r="D32" s="82"/>
      <c r="E32" s="82"/>
      <c r="F32" s="82"/>
      <c r="G32" s="82"/>
      <c r="H32" s="82"/>
      <c r="I32" s="82"/>
      <c r="J32" s="82"/>
    </row>
    <row r="33" spans="1:10" ht="12.2" customHeight="1" x14ac:dyDescent="0.2">
      <c r="A33" s="79" t="s">
        <v>28</v>
      </c>
      <c r="B33" s="83"/>
      <c r="C33" s="83"/>
      <c r="D33" s="83"/>
      <c r="E33" s="83"/>
      <c r="F33" s="84"/>
      <c r="G33" s="83"/>
      <c r="H33" s="83"/>
      <c r="I33" s="83"/>
      <c r="J33" s="83"/>
    </row>
    <row r="34" spans="1:10" ht="12.2" customHeight="1" x14ac:dyDescent="0.2">
      <c r="A34" s="79"/>
      <c r="B34" s="83"/>
      <c r="C34" s="83"/>
      <c r="D34" s="83"/>
      <c r="E34" s="83"/>
      <c r="F34" s="84"/>
      <c r="G34" s="83"/>
      <c r="H34" s="83"/>
      <c r="I34" s="83"/>
      <c r="J34" s="83"/>
    </row>
    <row r="35" spans="1:10" ht="12.2" customHeight="1" x14ac:dyDescent="0.2">
      <c r="A35" s="79" t="s">
        <v>30</v>
      </c>
      <c r="B35" s="83"/>
      <c r="C35" s="83"/>
      <c r="D35" s="83"/>
      <c r="E35" s="83"/>
      <c r="F35" s="84"/>
      <c r="G35" s="83"/>
      <c r="H35" s="83"/>
      <c r="I35" s="83"/>
      <c r="J35" s="83"/>
    </row>
    <row r="36" spans="1:10" ht="12.2" customHeight="1" thickBot="1" x14ac:dyDescent="0.25">
      <c r="A36" s="77"/>
      <c r="B36" s="82"/>
      <c r="C36" s="82"/>
      <c r="D36" s="82"/>
      <c r="E36" s="82"/>
      <c r="F36" s="82"/>
      <c r="G36" s="82"/>
      <c r="H36" s="82"/>
      <c r="I36" s="82"/>
      <c r="J36" s="82"/>
    </row>
    <row r="37" spans="1:10" ht="12.2" customHeight="1" x14ac:dyDescent="0.2">
      <c r="A37" s="86"/>
      <c r="B37" s="87" t="s">
        <v>3</v>
      </c>
      <c r="C37" s="88"/>
      <c r="D37" s="88"/>
      <c r="E37" s="87" t="s">
        <v>4</v>
      </c>
      <c r="F37" s="88"/>
      <c r="G37" s="88"/>
      <c r="H37" s="87" t="s">
        <v>5</v>
      </c>
      <c r="I37" s="88"/>
      <c r="J37" s="88"/>
    </row>
    <row r="38" spans="1:10" ht="12.2" customHeight="1" x14ac:dyDescent="0.2">
      <c r="A38" s="184" t="s">
        <v>19</v>
      </c>
      <c r="B38" s="89" t="s">
        <v>6</v>
      </c>
      <c r="C38" s="90" t="s">
        <v>7</v>
      </c>
      <c r="D38" s="90" t="s">
        <v>5</v>
      </c>
      <c r="E38" s="89" t="s">
        <v>6</v>
      </c>
      <c r="F38" s="90" t="s">
        <v>7</v>
      </c>
      <c r="G38" s="90" t="s">
        <v>5</v>
      </c>
      <c r="H38" s="89" t="s">
        <v>6</v>
      </c>
      <c r="I38" s="90" t="s">
        <v>7</v>
      </c>
      <c r="J38" s="90" t="s">
        <v>5</v>
      </c>
    </row>
    <row r="39" spans="1:10" ht="12.2" customHeight="1" x14ac:dyDescent="0.2">
      <c r="A39" s="91"/>
      <c r="B39" s="234"/>
      <c r="C39" s="235"/>
      <c r="D39" s="235"/>
      <c r="E39" s="234"/>
      <c r="F39" s="235"/>
      <c r="G39" s="93"/>
      <c r="H39" s="92"/>
      <c r="I39" s="93"/>
      <c r="J39" s="93"/>
    </row>
    <row r="40" spans="1:10" ht="12.2" customHeight="1" x14ac:dyDescent="0.2">
      <c r="A40" s="77" t="s">
        <v>20</v>
      </c>
      <c r="B40" s="236">
        <v>0</v>
      </c>
      <c r="C40" s="237">
        <v>1</v>
      </c>
      <c r="D40" s="206">
        <f>SUM(B40:C40)</f>
        <v>1</v>
      </c>
      <c r="E40" s="236">
        <v>21</v>
      </c>
      <c r="F40" s="237">
        <v>54</v>
      </c>
      <c r="G40" s="206">
        <f>SUM(E40:F40)</f>
        <v>75</v>
      </c>
      <c r="H40" s="94">
        <f>SUM(B40,E40)</f>
        <v>21</v>
      </c>
      <c r="I40" s="82">
        <f>SUM(C40,F40)</f>
        <v>55</v>
      </c>
      <c r="J40" s="82">
        <f t="shared" ref="J40:J49" si="10">SUM(H40:I40)</f>
        <v>76</v>
      </c>
    </row>
    <row r="41" spans="1:10" ht="12.2" customHeight="1" x14ac:dyDescent="0.2">
      <c r="A41" s="77" t="s">
        <v>21</v>
      </c>
      <c r="B41" s="236">
        <v>23</v>
      </c>
      <c r="C41" s="237">
        <v>68</v>
      </c>
      <c r="D41" s="206">
        <f t="shared" ref="D41:D49" si="11">SUM(B41:C41)</f>
        <v>91</v>
      </c>
      <c r="E41" s="236">
        <v>52</v>
      </c>
      <c r="F41" s="237">
        <v>161</v>
      </c>
      <c r="G41" s="206">
        <f t="shared" ref="G41:G49" si="12">SUM(E41:F41)</f>
        <v>213</v>
      </c>
      <c r="H41" s="94">
        <f t="shared" ref="H41:I49" si="13">SUM(B41,E41)</f>
        <v>75</v>
      </c>
      <c r="I41" s="82">
        <f t="shared" si="13"/>
        <v>229</v>
      </c>
      <c r="J41" s="82">
        <f t="shared" si="10"/>
        <v>304</v>
      </c>
    </row>
    <row r="42" spans="1:10" ht="12.2" customHeight="1" x14ac:dyDescent="0.2">
      <c r="A42" s="77" t="s">
        <v>22</v>
      </c>
      <c r="B42" s="236">
        <v>70</v>
      </c>
      <c r="C42" s="237">
        <v>187</v>
      </c>
      <c r="D42" s="206">
        <f t="shared" si="11"/>
        <v>257</v>
      </c>
      <c r="E42" s="236">
        <v>38</v>
      </c>
      <c r="F42" s="237">
        <v>96</v>
      </c>
      <c r="G42" s="206">
        <f t="shared" si="12"/>
        <v>134</v>
      </c>
      <c r="H42" s="94">
        <f t="shared" si="13"/>
        <v>108</v>
      </c>
      <c r="I42" s="82">
        <f t="shared" si="13"/>
        <v>283</v>
      </c>
      <c r="J42" s="82">
        <f t="shared" si="10"/>
        <v>391</v>
      </c>
    </row>
    <row r="43" spans="1:10" ht="12.2" customHeight="1" x14ac:dyDescent="0.2">
      <c r="A43" s="77" t="s">
        <v>23</v>
      </c>
      <c r="B43" s="234">
        <v>74</v>
      </c>
      <c r="C43" s="237">
        <v>186</v>
      </c>
      <c r="D43" s="206">
        <f t="shared" si="11"/>
        <v>260</v>
      </c>
      <c r="E43" s="236">
        <v>29</v>
      </c>
      <c r="F43" s="237">
        <v>73</v>
      </c>
      <c r="G43" s="206">
        <f t="shared" si="12"/>
        <v>102</v>
      </c>
      <c r="H43" s="94">
        <f t="shared" si="13"/>
        <v>103</v>
      </c>
      <c r="I43" s="82">
        <f t="shared" si="13"/>
        <v>259</v>
      </c>
      <c r="J43" s="82">
        <f t="shared" si="10"/>
        <v>362</v>
      </c>
    </row>
    <row r="44" spans="1:10" ht="12.2" customHeight="1" x14ac:dyDescent="0.2">
      <c r="A44" s="77" t="s">
        <v>24</v>
      </c>
      <c r="B44" s="234">
        <v>69</v>
      </c>
      <c r="C44" s="237">
        <v>135</v>
      </c>
      <c r="D44" s="206">
        <f t="shared" si="11"/>
        <v>204</v>
      </c>
      <c r="E44" s="236">
        <v>23</v>
      </c>
      <c r="F44" s="237">
        <v>43</v>
      </c>
      <c r="G44" s="206">
        <f t="shared" si="12"/>
        <v>66</v>
      </c>
      <c r="H44" s="94">
        <f t="shared" si="13"/>
        <v>92</v>
      </c>
      <c r="I44" s="82">
        <f t="shared" si="13"/>
        <v>178</v>
      </c>
      <c r="J44" s="82">
        <f t="shared" si="10"/>
        <v>270</v>
      </c>
    </row>
    <row r="45" spans="1:10" ht="12.2" customHeight="1" x14ac:dyDescent="0.2">
      <c r="A45" s="77" t="s">
        <v>25</v>
      </c>
      <c r="B45" s="234">
        <v>88</v>
      </c>
      <c r="C45" s="237">
        <v>103</v>
      </c>
      <c r="D45" s="206">
        <f t="shared" si="11"/>
        <v>191</v>
      </c>
      <c r="E45" s="236">
        <v>20</v>
      </c>
      <c r="F45" s="237">
        <v>30</v>
      </c>
      <c r="G45" s="206">
        <f t="shared" si="12"/>
        <v>50</v>
      </c>
      <c r="H45" s="94">
        <f t="shared" si="13"/>
        <v>108</v>
      </c>
      <c r="I45" s="82">
        <f t="shared" si="13"/>
        <v>133</v>
      </c>
      <c r="J45" s="82">
        <f t="shared" si="10"/>
        <v>241</v>
      </c>
    </row>
    <row r="46" spans="1:10" ht="12.2" customHeight="1" x14ac:dyDescent="0.2">
      <c r="A46" s="77" t="s">
        <v>26</v>
      </c>
      <c r="B46" s="234">
        <v>62</v>
      </c>
      <c r="C46" s="237">
        <v>86</v>
      </c>
      <c r="D46" s="206">
        <f t="shared" si="11"/>
        <v>148</v>
      </c>
      <c r="E46" s="236">
        <v>14</v>
      </c>
      <c r="F46" s="237">
        <v>26</v>
      </c>
      <c r="G46" s="206">
        <f t="shared" si="12"/>
        <v>40</v>
      </c>
      <c r="H46" s="94">
        <f t="shared" si="13"/>
        <v>76</v>
      </c>
      <c r="I46" s="82">
        <f t="shared" si="13"/>
        <v>112</v>
      </c>
      <c r="J46" s="82">
        <f t="shared" si="10"/>
        <v>188</v>
      </c>
    </row>
    <row r="47" spans="1:10" ht="12.2" customHeight="1" x14ac:dyDescent="0.2">
      <c r="A47" s="77" t="s">
        <v>27</v>
      </c>
      <c r="B47" s="234">
        <v>58</v>
      </c>
      <c r="C47" s="237">
        <v>119</v>
      </c>
      <c r="D47" s="206">
        <f t="shared" si="11"/>
        <v>177</v>
      </c>
      <c r="E47" s="236">
        <v>9</v>
      </c>
      <c r="F47" s="237">
        <v>14</v>
      </c>
      <c r="G47" s="206">
        <f t="shared" si="12"/>
        <v>23</v>
      </c>
      <c r="H47" s="94">
        <f t="shared" si="13"/>
        <v>67</v>
      </c>
      <c r="I47" s="82">
        <f t="shared" si="13"/>
        <v>133</v>
      </c>
      <c r="J47" s="82">
        <f t="shared" si="10"/>
        <v>200</v>
      </c>
    </row>
    <row r="48" spans="1:10" ht="12.2" customHeight="1" x14ac:dyDescent="0.2">
      <c r="A48" s="77" t="s">
        <v>75</v>
      </c>
      <c r="B48" s="234">
        <v>30</v>
      </c>
      <c r="C48" s="237">
        <v>77</v>
      </c>
      <c r="D48" s="206">
        <f t="shared" ref="D48" si="14">SUM(B48:C48)</f>
        <v>107</v>
      </c>
      <c r="E48" s="236">
        <v>4</v>
      </c>
      <c r="F48" s="237">
        <v>2</v>
      </c>
      <c r="G48" s="206">
        <f t="shared" ref="G48" si="15">SUM(E48:F48)</f>
        <v>6</v>
      </c>
      <c r="H48" s="94">
        <f t="shared" ref="H48" si="16">SUM(B48,E48)</f>
        <v>34</v>
      </c>
      <c r="I48" s="82">
        <f t="shared" ref="I48" si="17">SUM(C48,F48)</f>
        <v>79</v>
      </c>
      <c r="J48" s="82">
        <f t="shared" ref="J48" si="18">SUM(H48:I48)</f>
        <v>113</v>
      </c>
    </row>
    <row r="49" spans="1:10" ht="12.2" customHeight="1" x14ac:dyDescent="0.2">
      <c r="A49" s="77" t="s">
        <v>76</v>
      </c>
      <c r="B49" s="234">
        <v>0</v>
      </c>
      <c r="C49" s="237">
        <v>0</v>
      </c>
      <c r="D49" s="206">
        <f t="shared" si="11"/>
        <v>0</v>
      </c>
      <c r="E49" s="236">
        <v>3</v>
      </c>
      <c r="F49" s="237">
        <v>1</v>
      </c>
      <c r="G49" s="206">
        <f t="shared" si="12"/>
        <v>4</v>
      </c>
      <c r="H49" s="94">
        <f t="shared" si="13"/>
        <v>3</v>
      </c>
      <c r="I49" s="82">
        <f t="shared" si="13"/>
        <v>1</v>
      </c>
      <c r="J49" s="95">
        <f t="shared" si="10"/>
        <v>4</v>
      </c>
    </row>
    <row r="50" spans="1:10" ht="12.2" customHeight="1" x14ac:dyDescent="0.2">
      <c r="A50" s="96" t="s">
        <v>5</v>
      </c>
      <c r="B50" s="238">
        <f t="shared" ref="B50:J50" si="19">SUM(B40:B49)</f>
        <v>474</v>
      </c>
      <c r="C50" s="239">
        <f t="shared" si="19"/>
        <v>962</v>
      </c>
      <c r="D50" s="239">
        <f t="shared" si="19"/>
        <v>1436</v>
      </c>
      <c r="E50" s="238">
        <f t="shared" si="19"/>
        <v>213</v>
      </c>
      <c r="F50" s="239">
        <f t="shared" si="19"/>
        <v>500</v>
      </c>
      <c r="G50" s="98">
        <f t="shared" si="19"/>
        <v>713</v>
      </c>
      <c r="H50" s="97">
        <f t="shared" si="19"/>
        <v>687</v>
      </c>
      <c r="I50" s="98">
        <f t="shared" si="19"/>
        <v>1462</v>
      </c>
      <c r="J50" s="98">
        <f t="shared" si="19"/>
        <v>2149</v>
      </c>
    </row>
    <row r="51" spans="1:10" ht="12.2" customHeight="1" x14ac:dyDescent="0.2">
      <c r="B51" s="240"/>
      <c r="C51" s="240"/>
      <c r="D51" s="240"/>
      <c r="E51" s="240"/>
      <c r="F51" s="240"/>
    </row>
    <row r="52" spans="1:10" ht="12.2" customHeight="1" x14ac:dyDescent="0.2">
      <c r="A52" s="79" t="s">
        <v>9</v>
      </c>
      <c r="B52" s="241"/>
      <c r="C52" s="241"/>
      <c r="D52" s="241"/>
      <c r="E52" s="241"/>
      <c r="F52" s="242"/>
      <c r="G52" s="83"/>
      <c r="H52" s="83"/>
      <c r="I52" s="83"/>
      <c r="J52" s="83"/>
    </row>
    <row r="53" spans="1:10" ht="12.2" customHeight="1" thickBot="1" x14ac:dyDescent="0.25">
      <c r="A53" s="77"/>
      <c r="B53" s="237"/>
      <c r="C53" s="237"/>
      <c r="D53" s="237"/>
      <c r="E53" s="237"/>
      <c r="F53" s="237"/>
      <c r="G53" s="82"/>
      <c r="H53" s="82"/>
      <c r="I53" s="82"/>
      <c r="J53" s="82"/>
    </row>
    <row r="54" spans="1:10" ht="12.2" customHeight="1" x14ac:dyDescent="0.2">
      <c r="A54" s="86"/>
      <c r="B54" s="243" t="s">
        <v>3</v>
      </c>
      <c r="C54" s="244"/>
      <c r="D54" s="244"/>
      <c r="E54" s="243" t="s">
        <v>4</v>
      </c>
      <c r="F54" s="244"/>
      <c r="G54" s="88"/>
      <c r="H54" s="87" t="s">
        <v>5</v>
      </c>
      <c r="I54" s="88"/>
      <c r="J54" s="88"/>
    </row>
    <row r="55" spans="1:10" ht="12.2" customHeight="1" x14ac:dyDescent="0.2">
      <c r="A55" s="184" t="s">
        <v>19</v>
      </c>
      <c r="B55" s="245" t="s">
        <v>6</v>
      </c>
      <c r="C55" s="246" t="s">
        <v>7</v>
      </c>
      <c r="D55" s="246" t="s">
        <v>5</v>
      </c>
      <c r="E55" s="245" t="s">
        <v>6</v>
      </c>
      <c r="F55" s="246" t="s">
        <v>7</v>
      </c>
      <c r="G55" s="90" t="s">
        <v>5</v>
      </c>
      <c r="H55" s="89" t="s">
        <v>6</v>
      </c>
      <c r="I55" s="90" t="s">
        <v>7</v>
      </c>
      <c r="J55" s="90" t="s">
        <v>5</v>
      </c>
    </row>
    <row r="56" spans="1:10" ht="12.2" customHeight="1" x14ac:dyDescent="0.2">
      <c r="A56" s="91"/>
      <c r="B56" s="234"/>
      <c r="C56" s="235"/>
      <c r="D56" s="235"/>
      <c r="E56" s="234"/>
      <c r="F56" s="235"/>
      <c r="G56" s="93"/>
      <c r="H56" s="92"/>
      <c r="I56" s="93"/>
      <c r="J56" s="93"/>
    </row>
    <row r="57" spans="1:10" ht="12.2" customHeight="1" x14ac:dyDescent="0.2">
      <c r="A57" s="77" t="s">
        <v>20</v>
      </c>
      <c r="B57" s="236">
        <v>0</v>
      </c>
      <c r="C57" s="237">
        <v>1</v>
      </c>
      <c r="D57" s="206">
        <f>SUM(B57:C57)</f>
        <v>1</v>
      </c>
      <c r="E57" s="236">
        <v>41</v>
      </c>
      <c r="F57" s="237">
        <v>129</v>
      </c>
      <c r="G57" s="206">
        <f>SUM(E57:F57)</f>
        <v>170</v>
      </c>
      <c r="H57" s="94">
        <f>SUM(B57,E57)</f>
        <v>41</v>
      </c>
      <c r="I57" s="82">
        <f>SUM(C57,F57)</f>
        <v>130</v>
      </c>
      <c r="J57" s="82">
        <f t="shared" ref="J57:J66" si="20">SUM(H57:I57)</f>
        <v>171</v>
      </c>
    </row>
    <row r="58" spans="1:10" ht="12.2" customHeight="1" x14ac:dyDescent="0.2">
      <c r="A58" s="77" t="s">
        <v>21</v>
      </c>
      <c r="B58" s="236">
        <v>38</v>
      </c>
      <c r="C58" s="237">
        <v>156</v>
      </c>
      <c r="D58" s="206">
        <f t="shared" ref="D58:D66" si="21">SUM(B58:C58)</f>
        <v>194</v>
      </c>
      <c r="E58" s="236">
        <v>123</v>
      </c>
      <c r="F58" s="237">
        <v>370</v>
      </c>
      <c r="G58" s="206">
        <f t="shared" ref="G58:G66" si="22">SUM(E58:F58)</f>
        <v>493</v>
      </c>
      <c r="H58" s="94">
        <f t="shared" ref="H58:I66" si="23">SUM(B58,E58)</f>
        <v>161</v>
      </c>
      <c r="I58" s="82">
        <f t="shared" si="23"/>
        <v>526</v>
      </c>
      <c r="J58" s="82">
        <f t="shared" si="20"/>
        <v>687</v>
      </c>
    </row>
    <row r="59" spans="1:10" ht="12.2" customHeight="1" x14ac:dyDescent="0.2">
      <c r="A59" s="77" t="s">
        <v>22</v>
      </c>
      <c r="B59" s="236">
        <v>122</v>
      </c>
      <c r="C59" s="237">
        <v>420</v>
      </c>
      <c r="D59" s="206">
        <f t="shared" si="21"/>
        <v>542</v>
      </c>
      <c r="E59" s="236">
        <v>64</v>
      </c>
      <c r="F59" s="237">
        <v>215</v>
      </c>
      <c r="G59" s="206">
        <f>SUM(E59:F59)</f>
        <v>279</v>
      </c>
      <c r="H59" s="94">
        <f t="shared" si="23"/>
        <v>186</v>
      </c>
      <c r="I59" s="82">
        <f t="shared" si="23"/>
        <v>635</v>
      </c>
      <c r="J59" s="82">
        <f t="shared" si="20"/>
        <v>821</v>
      </c>
    </row>
    <row r="60" spans="1:10" ht="12.2" customHeight="1" x14ac:dyDescent="0.2">
      <c r="A60" s="77" t="s">
        <v>23</v>
      </c>
      <c r="B60" s="234">
        <v>219</v>
      </c>
      <c r="C60" s="237">
        <v>526</v>
      </c>
      <c r="D60" s="206">
        <f t="shared" si="21"/>
        <v>745</v>
      </c>
      <c r="E60" s="236">
        <v>58</v>
      </c>
      <c r="F60" s="237">
        <v>113</v>
      </c>
      <c r="G60" s="206">
        <f t="shared" si="22"/>
        <v>171</v>
      </c>
      <c r="H60" s="94">
        <f t="shared" si="23"/>
        <v>277</v>
      </c>
      <c r="I60" s="82">
        <f t="shared" si="23"/>
        <v>639</v>
      </c>
      <c r="J60" s="82">
        <f t="shared" si="20"/>
        <v>916</v>
      </c>
    </row>
    <row r="61" spans="1:10" ht="12.2" customHeight="1" x14ac:dyDescent="0.2">
      <c r="A61" s="77" t="s">
        <v>24</v>
      </c>
      <c r="B61" s="234">
        <v>189</v>
      </c>
      <c r="C61" s="237">
        <v>363</v>
      </c>
      <c r="D61" s="206">
        <f t="shared" si="21"/>
        <v>552</v>
      </c>
      <c r="E61" s="236">
        <v>41</v>
      </c>
      <c r="F61" s="237">
        <v>101</v>
      </c>
      <c r="G61" s="206">
        <f t="shared" si="22"/>
        <v>142</v>
      </c>
      <c r="H61" s="94">
        <f t="shared" si="23"/>
        <v>230</v>
      </c>
      <c r="I61" s="82">
        <f t="shared" si="23"/>
        <v>464</v>
      </c>
      <c r="J61" s="82">
        <f t="shared" si="20"/>
        <v>694</v>
      </c>
    </row>
    <row r="62" spans="1:10" ht="12.2" customHeight="1" x14ac:dyDescent="0.2">
      <c r="A62" s="77" t="s">
        <v>25</v>
      </c>
      <c r="B62" s="234">
        <v>194</v>
      </c>
      <c r="C62" s="237">
        <v>325</v>
      </c>
      <c r="D62" s="206">
        <f t="shared" si="21"/>
        <v>519</v>
      </c>
      <c r="E62" s="236">
        <v>31</v>
      </c>
      <c r="F62" s="237">
        <v>54</v>
      </c>
      <c r="G62" s="206">
        <f t="shared" si="22"/>
        <v>85</v>
      </c>
      <c r="H62" s="94">
        <f t="shared" si="23"/>
        <v>225</v>
      </c>
      <c r="I62" s="82">
        <f t="shared" si="23"/>
        <v>379</v>
      </c>
      <c r="J62" s="82">
        <f t="shared" si="20"/>
        <v>604</v>
      </c>
    </row>
    <row r="63" spans="1:10" ht="12.2" customHeight="1" x14ac:dyDescent="0.2">
      <c r="A63" s="77" t="s">
        <v>26</v>
      </c>
      <c r="B63" s="234">
        <v>169</v>
      </c>
      <c r="C63" s="237">
        <v>270</v>
      </c>
      <c r="D63" s="206">
        <f t="shared" si="21"/>
        <v>439</v>
      </c>
      <c r="E63" s="236">
        <v>19</v>
      </c>
      <c r="F63" s="237">
        <v>31</v>
      </c>
      <c r="G63" s="206">
        <f t="shared" si="22"/>
        <v>50</v>
      </c>
      <c r="H63" s="94">
        <f t="shared" si="23"/>
        <v>188</v>
      </c>
      <c r="I63" s="82">
        <f t="shared" si="23"/>
        <v>301</v>
      </c>
      <c r="J63" s="82">
        <f t="shared" si="20"/>
        <v>489</v>
      </c>
    </row>
    <row r="64" spans="1:10" ht="12.2" customHeight="1" x14ac:dyDescent="0.2">
      <c r="A64" s="77" t="s">
        <v>27</v>
      </c>
      <c r="B64" s="234">
        <v>187</v>
      </c>
      <c r="C64" s="237">
        <v>264</v>
      </c>
      <c r="D64" s="206">
        <f t="shared" si="21"/>
        <v>451</v>
      </c>
      <c r="E64" s="236">
        <v>10</v>
      </c>
      <c r="F64" s="237">
        <v>18</v>
      </c>
      <c r="G64" s="206">
        <f t="shared" si="22"/>
        <v>28</v>
      </c>
      <c r="H64" s="94">
        <f t="shared" si="23"/>
        <v>197</v>
      </c>
      <c r="I64" s="82">
        <f t="shared" si="23"/>
        <v>282</v>
      </c>
      <c r="J64" s="82">
        <f t="shared" si="20"/>
        <v>479</v>
      </c>
    </row>
    <row r="65" spans="1:10" ht="12.2" customHeight="1" x14ac:dyDescent="0.2">
      <c r="A65" s="77" t="s">
        <v>75</v>
      </c>
      <c r="B65" s="234">
        <v>77</v>
      </c>
      <c r="C65" s="237">
        <v>119</v>
      </c>
      <c r="D65" s="206">
        <f t="shared" ref="D65" si="24">SUM(B65:C65)</f>
        <v>196</v>
      </c>
      <c r="E65" s="236">
        <v>9</v>
      </c>
      <c r="F65" s="237">
        <v>9</v>
      </c>
      <c r="G65" s="206">
        <f t="shared" ref="G65" si="25">SUM(E65:F65)</f>
        <v>18</v>
      </c>
      <c r="H65" s="94">
        <f t="shared" ref="H65" si="26">SUM(B65,E65)</f>
        <v>86</v>
      </c>
      <c r="I65" s="82">
        <f t="shared" ref="I65" si="27">SUM(C65,F65)</f>
        <v>128</v>
      </c>
      <c r="J65" s="82">
        <f t="shared" ref="J65" si="28">SUM(H65:I65)</f>
        <v>214</v>
      </c>
    </row>
    <row r="66" spans="1:10" ht="12.2" customHeight="1" x14ac:dyDescent="0.2">
      <c r="A66" s="77" t="s">
        <v>76</v>
      </c>
      <c r="B66" s="234">
        <v>1</v>
      </c>
      <c r="C66" s="237">
        <v>0</v>
      </c>
      <c r="D66" s="206">
        <f t="shared" si="21"/>
        <v>1</v>
      </c>
      <c r="E66" s="236">
        <v>3</v>
      </c>
      <c r="F66" s="237">
        <v>3</v>
      </c>
      <c r="G66" s="206">
        <f t="shared" si="22"/>
        <v>6</v>
      </c>
      <c r="H66" s="94">
        <f t="shared" si="23"/>
        <v>4</v>
      </c>
      <c r="I66" s="82">
        <f t="shared" si="23"/>
        <v>3</v>
      </c>
      <c r="J66" s="95">
        <f t="shared" si="20"/>
        <v>7</v>
      </c>
    </row>
    <row r="67" spans="1:10" ht="12.2" customHeight="1" x14ac:dyDescent="0.2">
      <c r="A67" s="96" t="s">
        <v>5</v>
      </c>
      <c r="B67" s="238">
        <f t="shared" ref="B67:J67" si="29">SUM(B57:B66)</f>
        <v>1196</v>
      </c>
      <c r="C67" s="239">
        <f t="shared" si="29"/>
        <v>2444</v>
      </c>
      <c r="D67" s="239">
        <f t="shared" si="29"/>
        <v>3640</v>
      </c>
      <c r="E67" s="238">
        <f t="shared" si="29"/>
        <v>399</v>
      </c>
      <c r="F67" s="239">
        <f t="shared" si="29"/>
        <v>1043</v>
      </c>
      <c r="G67" s="98">
        <f t="shared" si="29"/>
        <v>1442</v>
      </c>
      <c r="H67" s="97">
        <f t="shared" si="29"/>
        <v>1595</v>
      </c>
      <c r="I67" s="98">
        <f t="shared" si="29"/>
        <v>3487</v>
      </c>
      <c r="J67" s="98">
        <f t="shared" si="29"/>
        <v>5082</v>
      </c>
    </row>
    <row r="68" spans="1:10" ht="12.2" customHeight="1" x14ac:dyDescent="0.2">
      <c r="B68" s="240"/>
      <c r="C68" s="240"/>
      <c r="D68" s="240"/>
      <c r="E68" s="240"/>
      <c r="F68" s="240"/>
    </row>
    <row r="69" spans="1:10" ht="12.2" customHeight="1" x14ac:dyDescent="0.2">
      <c r="A69" s="79" t="s">
        <v>10</v>
      </c>
      <c r="B69" s="241"/>
      <c r="C69" s="241"/>
      <c r="D69" s="241"/>
      <c r="E69" s="241"/>
      <c r="F69" s="242"/>
      <c r="G69" s="83"/>
      <c r="H69" s="83"/>
      <c r="I69" s="83"/>
      <c r="J69" s="83"/>
    </row>
    <row r="70" spans="1:10" ht="12.2" customHeight="1" thickBot="1" x14ac:dyDescent="0.25">
      <c r="A70" s="77"/>
      <c r="B70" s="237"/>
      <c r="C70" s="237"/>
      <c r="D70" s="237"/>
      <c r="E70" s="237"/>
      <c r="F70" s="237"/>
      <c r="G70" s="82"/>
      <c r="H70" s="82"/>
      <c r="I70" s="82"/>
      <c r="J70" s="82"/>
    </row>
    <row r="71" spans="1:10" ht="12.2" customHeight="1" x14ac:dyDescent="0.2">
      <c r="A71" s="185"/>
      <c r="B71" s="243" t="s">
        <v>3</v>
      </c>
      <c r="C71" s="244"/>
      <c r="D71" s="244"/>
      <c r="E71" s="243" t="s">
        <v>4</v>
      </c>
      <c r="F71" s="244"/>
      <c r="G71" s="88"/>
      <c r="H71" s="87" t="s">
        <v>5</v>
      </c>
      <c r="I71" s="88"/>
      <c r="J71" s="88"/>
    </row>
    <row r="72" spans="1:10" ht="12.2" customHeight="1" x14ac:dyDescent="0.2">
      <c r="A72" s="184" t="s">
        <v>19</v>
      </c>
      <c r="B72" s="245" t="s">
        <v>6</v>
      </c>
      <c r="C72" s="246" t="s">
        <v>7</v>
      </c>
      <c r="D72" s="246" t="s">
        <v>5</v>
      </c>
      <c r="E72" s="245" t="s">
        <v>6</v>
      </c>
      <c r="F72" s="246" t="s">
        <v>7</v>
      </c>
      <c r="G72" s="90" t="s">
        <v>5</v>
      </c>
      <c r="H72" s="89" t="s">
        <v>6</v>
      </c>
      <c r="I72" s="90" t="s">
        <v>7</v>
      </c>
      <c r="J72" s="90" t="s">
        <v>5</v>
      </c>
    </row>
    <row r="73" spans="1:10" ht="12.2" customHeight="1" x14ac:dyDescent="0.2">
      <c r="A73" s="91"/>
      <c r="B73" s="234"/>
      <c r="C73" s="235"/>
      <c r="D73" s="235"/>
      <c r="E73" s="234"/>
      <c r="F73" s="235"/>
      <c r="G73" s="93"/>
      <c r="H73" s="92"/>
      <c r="I73" s="93"/>
      <c r="J73" s="93"/>
    </row>
    <row r="74" spans="1:10" ht="12.2" customHeight="1" x14ac:dyDescent="0.2">
      <c r="A74" s="77" t="s">
        <v>20</v>
      </c>
      <c r="B74" s="236">
        <v>0</v>
      </c>
      <c r="C74" s="237">
        <v>0</v>
      </c>
      <c r="D74" s="206">
        <f>SUM(B74:C74)</f>
        <v>0</v>
      </c>
      <c r="E74" s="236">
        <v>1</v>
      </c>
      <c r="F74" s="237">
        <v>5</v>
      </c>
      <c r="G74" s="206">
        <f>SUM(E74:F74)</f>
        <v>6</v>
      </c>
      <c r="H74" s="94">
        <f>SUM(B74,E74)</f>
        <v>1</v>
      </c>
      <c r="I74" s="82">
        <f>SUM(C74,F74)</f>
        <v>5</v>
      </c>
      <c r="J74" s="82">
        <f t="shared" ref="J74:J83" si="30">SUM(H74:I74)</f>
        <v>6</v>
      </c>
    </row>
    <row r="75" spans="1:10" ht="12.2" customHeight="1" x14ac:dyDescent="0.2">
      <c r="A75" s="77" t="s">
        <v>21</v>
      </c>
      <c r="B75" s="236">
        <v>1</v>
      </c>
      <c r="C75" s="237">
        <v>2</v>
      </c>
      <c r="D75" s="206">
        <f t="shared" ref="D75:D83" si="31">SUM(B75:C75)</f>
        <v>3</v>
      </c>
      <c r="E75" s="236">
        <v>6</v>
      </c>
      <c r="F75" s="237">
        <v>16</v>
      </c>
      <c r="G75" s="206">
        <f t="shared" ref="G75:G83" si="32">SUM(E75:F75)</f>
        <v>22</v>
      </c>
      <c r="H75" s="94">
        <f t="shared" ref="H75:I83" si="33">SUM(B75,E75)</f>
        <v>7</v>
      </c>
      <c r="I75" s="82">
        <f t="shared" si="33"/>
        <v>18</v>
      </c>
      <c r="J75" s="82">
        <f t="shared" si="30"/>
        <v>25</v>
      </c>
    </row>
    <row r="76" spans="1:10" ht="12.2" customHeight="1" x14ac:dyDescent="0.2">
      <c r="A76" s="77" t="s">
        <v>22</v>
      </c>
      <c r="B76" s="236">
        <v>8</v>
      </c>
      <c r="C76" s="237">
        <v>11</v>
      </c>
      <c r="D76" s="206">
        <f t="shared" si="31"/>
        <v>19</v>
      </c>
      <c r="E76" s="236">
        <v>3</v>
      </c>
      <c r="F76" s="237">
        <v>8</v>
      </c>
      <c r="G76" s="206">
        <f t="shared" si="32"/>
        <v>11</v>
      </c>
      <c r="H76" s="94">
        <f t="shared" si="33"/>
        <v>11</v>
      </c>
      <c r="I76" s="82">
        <f t="shared" si="33"/>
        <v>19</v>
      </c>
      <c r="J76" s="82">
        <f t="shared" si="30"/>
        <v>30</v>
      </c>
    </row>
    <row r="77" spans="1:10" ht="12.2" customHeight="1" x14ac:dyDescent="0.2">
      <c r="A77" s="77" t="s">
        <v>23</v>
      </c>
      <c r="B77" s="234">
        <v>5</v>
      </c>
      <c r="C77" s="237">
        <v>25</v>
      </c>
      <c r="D77" s="206">
        <f t="shared" si="31"/>
        <v>30</v>
      </c>
      <c r="E77" s="236">
        <v>4</v>
      </c>
      <c r="F77" s="237">
        <v>6</v>
      </c>
      <c r="G77" s="206">
        <f t="shared" si="32"/>
        <v>10</v>
      </c>
      <c r="H77" s="94">
        <f t="shared" si="33"/>
        <v>9</v>
      </c>
      <c r="I77" s="82">
        <f t="shared" si="33"/>
        <v>31</v>
      </c>
      <c r="J77" s="82">
        <f t="shared" si="30"/>
        <v>40</v>
      </c>
    </row>
    <row r="78" spans="1:10" ht="12.2" customHeight="1" x14ac:dyDescent="0.2">
      <c r="A78" s="77" t="s">
        <v>24</v>
      </c>
      <c r="B78" s="234">
        <v>8</v>
      </c>
      <c r="C78" s="237">
        <v>17</v>
      </c>
      <c r="D78" s="206">
        <f t="shared" si="31"/>
        <v>25</v>
      </c>
      <c r="E78" s="236">
        <v>3</v>
      </c>
      <c r="F78" s="237">
        <v>3</v>
      </c>
      <c r="G78" s="206">
        <f t="shared" si="32"/>
        <v>6</v>
      </c>
      <c r="H78" s="94">
        <f t="shared" si="33"/>
        <v>11</v>
      </c>
      <c r="I78" s="82">
        <f t="shared" si="33"/>
        <v>20</v>
      </c>
      <c r="J78" s="82">
        <f t="shared" si="30"/>
        <v>31</v>
      </c>
    </row>
    <row r="79" spans="1:10" ht="12.2" customHeight="1" x14ac:dyDescent="0.2">
      <c r="A79" s="77" t="s">
        <v>25</v>
      </c>
      <c r="B79" s="234">
        <v>7</v>
      </c>
      <c r="C79" s="237">
        <v>8</v>
      </c>
      <c r="D79" s="206">
        <f t="shared" si="31"/>
        <v>15</v>
      </c>
      <c r="E79" s="236">
        <v>2</v>
      </c>
      <c r="F79" s="237">
        <v>1</v>
      </c>
      <c r="G79" s="206">
        <f t="shared" si="32"/>
        <v>3</v>
      </c>
      <c r="H79" s="94">
        <f t="shared" si="33"/>
        <v>9</v>
      </c>
      <c r="I79" s="82">
        <f t="shared" si="33"/>
        <v>9</v>
      </c>
      <c r="J79" s="82">
        <f t="shared" si="30"/>
        <v>18</v>
      </c>
    </row>
    <row r="80" spans="1:10" ht="12.2" customHeight="1" x14ac:dyDescent="0.2">
      <c r="A80" s="77" t="s">
        <v>26</v>
      </c>
      <c r="B80" s="234">
        <v>10</v>
      </c>
      <c r="C80" s="237">
        <v>10</v>
      </c>
      <c r="D80" s="206">
        <f t="shared" si="31"/>
        <v>20</v>
      </c>
      <c r="E80" s="236">
        <v>0</v>
      </c>
      <c r="F80" s="237">
        <v>3</v>
      </c>
      <c r="G80" s="206">
        <f t="shared" si="32"/>
        <v>3</v>
      </c>
      <c r="H80" s="94">
        <f t="shared" si="33"/>
        <v>10</v>
      </c>
      <c r="I80" s="82">
        <f t="shared" si="33"/>
        <v>13</v>
      </c>
      <c r="J80" s="82">
        <f t="shared" si="30"/>
        <v>23</v>
      </c>
    </row>
    <row r="81" spans="1:10" ht="12.2" customHeight="1" x14ac:dyDescent="0.2">
      <c r="A81" s="77" t="s">
        <v>27</v>
      </c>
      <c r="B81" s="234">
        <v>15</v>
      </c>
      <c r="C81" s="237">
        <v>11</v>
      </c>
      <c r="D81" s="206">
        <f t="shared" si="31"/>
        <v>26</v>
      </c>
      <c r="E81" s="236">
        <v>0</v>
      </c>
      <c r="F81" s="237">
        <v>3</v>
      </c>
      <c r="G81" s="206">
        <f t="shared" si="32"/>
        <v>3</v>
      </c>
      <c r="H81" s="94">
        <f t="shared" si="33"/>
        <v>15</v>
      </c>
      <c r="I81" s="82">
        <f t="shared" si="33"/>
        <v>14</v>
      </c>
      <c r="J81" s="82">
        <f t="shared" si="30"/>
        <v>29</v>
      </c>
    </row>
    <row r="82" spans="1:10" ht="12.2" customHeight="1" x14ac:dyDescent="0.2">
      <c r="A82" s="77" t="s">
        <v>75</v>
      </c>
      <c r="B82" s="234">
        <v>7</v>
      </c>
      <c r="C82" s="237">
        <v>3</v>
      </c>
      <c r="D82" s="206">
        <f t="shared" ref="D82" si="34">SUM(B82:C82)</f>
        <v>10</v>
      </c>
      <c r="E82" s="236">
        <v>0</v>
      </c>
      <c r="F82" s="237">
        <v>0</v>
      </c>
      <c r="G82" s="206">
        <f t="shared" ref="G82" si="35">SUM(E82:F82)</f>
        <v>0</v>
      </c>
      <c r="H82" s="94">
        <f t="shared" ref="H82" si="36">SUM(B82,E82)</f>
        <v>7</v>
      </c>
      <c r="I82" s="82">
        <f t="shared" ref="I82" si="37">SUM(C82,F82)</f>
        <v>3</v>
      </c>
      <c r="J82" s="82">
        <f t="shared" ref="J82" si="38">SUM(H82:I82)</f>
        <v>10</v>
      </c>
    </row>
    <row r="83" spans="1:10" ht="12.2" customHeight="1" x14ac:dyDescent="0.2">
      <c r="A83" s="77" t="s">
        <v>76</v>
      </c>
      <c r="B83" s="234">
        <v>0</v>
      </c>
      <c r="C83" s="237">
        <v>0</v>
      </c>
      <c r="D83" s="206">
        <f t="shared" si="31"/>
        <v>0</v>
      </c>
      <c r="E83" s="236">
        <v>0</v>
      </c>
      <c r="F83" s="237">
        <v>0</v>
      </c>
      <c r="G83" s="206">
        <f t="shared" si="32"/>
        <v>0</v>
      </c>
      <c r="H83" s="94">
        <f t="shared" si="33"/>
        <v>0</v>
      </c>
      <c r="I83" s="82">
        <f t="shared" si="33"/>
        <v>0</v>
      </c>
      <c r="J83" s="95">
        <f t="shared" si="30"/>
        <v>0</v>
      </c>
    </row>
    <row r="84" spans="1:10" ht="12.2" customHeight="1" x14ac:dyDescent="0.2">
      <c r="A84" s="96" t="s">
        <v>5</v>
      </c>
      <c r="B84" s="238">
        <f t="shared" ref="B84:J84" si="39">SUM(B74:B83)</f>
        <v>61</v>
      </c>
      <c r="C84" s="239">
        <f t="shared" si="39"/>
        <v>87</v>
      </c>
      <c r="D84" s="239">
        <f t="shared" si="39"/>
        <v>148</v>
      </c>
      <c r="E84" s="238">
        <f t="shared" si="39"/>
        <v>19</v>
      </c>
      <c r="F84" s="239">
        <f t="shared" si="39"/>
        <v>45</v>
      </c>
      <c r="G84" s="98">
        <f t="shared" si="39"/>
        <v>64</v>
      </c>
      <c r="H84" s="97">
        <f t="shared" si="39"/>
        <v>80</v>
      </c>
      <c r="I84" s="98">
        <f t="shared" si="39"/>
        <v>132</v>
      </c>
      <c r="J84" s="98">
        <f t="shared" si="39"/>
        <v>212</v>
      </c>
    </row>
    <row r="85" spans="1:10" ht="12.2" customHeight="1" x14ac:dyDescent="0.2">
      <c r="B85" s="240"/>
      <c r="C85" s="240"/>
      <c r="D85" s="240"/>
      <c r="E85" s="240"/>
      <c r="F85" s="240"/>
    </row>
    <row r="86" spans="1:10" ht="12.2" customHeight="1" x14ac:dyDescent="0.2">
      <c r="A86" s="79" t="s">
        <v>11</v>
      </c>
      <c r="B86" s="241"/>
      <c r="C86" s="241"/>
      <c r="D86" s="241"/>
      <c r="E86" s="241"/>
      <c r="F86" s="242"/>
      <c r="G86" s="83"/>
      <c r="H86" s="83"/>
      <c r="I86" s="83"/>
      <c r="J86" s="83"/>
    </row>
    <row r="87" spans="1:10" ht="12.2" customHeight="1" thickBot="1" x14ac:dyDescent="0.25">
      <c r="A87" s="77"/>
      <c r="B87" s="237"/>
      <c r="C87" s="237"/>
      <c r="D87" s="237"/>
      <c r="E87" s="237"/>
      <c r="F87" s="237"/>
      <c r="G87" s="82"/>
      <c r="H87" s="82"/>
      <c r="I87" s="82"/>
      <c r="J87" s="82"/>
    </row>
    <row r="88" spans="1:10" ht="12.2" customHeight="1" x14ac:dyDescent="0.2">
      <c r="A88" s="86"/>
      <c r="B88" s="243" t="s">
        <v>3</v>
      </c>
      <c r="C88" s="244"/>
      <c r="D88" s="244"/>
      <c r="E88" s="243" t="s">
        <v>4</v>
      </c>
      <c r="F88" s="244"/>
      <c r="G88" s="88"/>
      <c r="H88" s="87" t="s">
        <v>5</v>
      </c>
      <c r="I88" s="88"/>
      <c r="J88" s="88"/>
    </row>
    <row r="89" spans="1:10" ht="12.2" customHeight="1" x14ac:dyDescent="0.2">
      <c r="A89" s="184" t="s">
        <v>19</v>
      </c>
      <c r="B89" s="245" t="s">
        <v>6</v>
      </c>
      <c r="C89" s="246" t="s">
        <v>7</v>
      </c>
      <c r="D89" s="246" t="s">
        <v>5</v>
      </c>
      <c r="E89" s="245" t="s">
        <v>6</v>
      </c>
      <c r="F89" s="246" t="s">
        <v>7</v>
      </c>
      <c r="G89" s="90" t="s">
        <v>5</v>
      </c>
      <c r="H89" s="89" t="s">
        <v>6</v>
      </c>
      <c r="I89" s="90" t="s">
        <v>7</v>
      </c>
      <c r="J89" s="90" t="s">
        <v>5</v>
      </c>
    </row>
    <row r="90" spans="1:10" ht="12.2" customHeight="1" x14ac:dyDescent="0.2">
      <c r="A90" s="91"/>
      <c r="B90" s="234"/>
      <c r="C90" s="235"/>
      <c r="D90" s="235"/>
      <c r="E90" s="234"/>
      <c r="F90" s="235"/>
      <c r="G90" s="93"/>
      <c r="H90" s="92"/>
      <c r="I90" s="93"/>
      <c r="J90" s="93"/>
    </row>
    <row r="91" spans="1:10" ht="12.2" customHeight="1" x14ac:dyDescent="0.2">
      <c r="A91" s="77" t="s">
        <v>20</v>
      </c>
      <c r="B91" s="236">
        <v>0</v>
      </c>
      <c r="C91" s="237">
        <v>0</v>
      </c>
      <c r="D91" s="206">
        <f>SUM(B91:C91)</f>
        <v>0</v>
      </c>
      <c r="E91" s="236">
        <v>5</v>
      </c>
      <c r="F91" s="237">
        <v>12</v>
      </c>
      <c r="G91" s="206">
        <f>SUM(E91:F91)</f>
        <v>17</v>
      </c>
      <c r="H91" s="94">
        <f>SUM(B91,E91)</f>
        <v>5</v>
      </c>
      <c r="I91" s="82">
        <f>SUM(C91,F91)</f>
        <v>12</v>
      </c>
      <c r="J91" s="82">
        <f t="shared" ref="J91:J100" si="40">SUM(H91:I91)</f>
        <v>17</v>
      </c>
    </row>
    <row r="92" spans="1:10" ht="12.2" customHeight="1" x14ac:dyDescent="0.2">
      <c r="A92" s="77" t="s">
        <v>21</v>
      </c>
      <c r="B92" s="236">
        <v>4</v>
      </c>
      <c r="C92" s="237">
        <v>14</v>
      </c>
      <c r="D92" s="206">
        <f t="shared" ref="D92:D100" si="41">SUM(B92:C92)</f>
        <v>18</v>
      </c>
      <c r="E92" s="236">
        <v>14</v>
      </c>
      <c r="F92" s="237">
        <v>60</v>
      </c>
      <c r="G92" s="206">
        <f t="shared" ref="G92:G100" si="42">SUM(E92:F92)</f>
        <v>74</v>
      </c>
      <c r="H92" s="94">
        <f t="shared" ref="H92:I100" si="43">SUM(B92,E92)</f>
        <v>18</v>
      </c>
      <c r="I92" s="82">
        <f t="shared" si="43"/>
        <v>74</v>
      </c>
      <c r="J92" s="82">
        <f t="shared" si="40"/>
        <v>92</v>
      </c>
    </row>
    <row r="93" spans="1:10" ht="12.2" customHeight="1" x14ac:dyDescent="0.2">
      <c r="A93" s="77" t="s">
        <v>22</v>
      </c>
      <c r="B93" s="236">
        <v>21</v>
      </c>
      <c r="C93" s="237">
        <v>65</v>
      </c>
      <c r="D93" s="206">
        <f t="shared" si="41"/>
        <v>86</v>
      </c>
      <c r="E93" s="236">
        <v>11</v>
      </c>
      <c r="F93" s="237">
        <v>38</v>
      </c>
      <c r="G93" s="206">
        <f t="shared" si="42"/>
        <v>49</v>
      </c>
      <c r="H93" s="94">
        <f t="shared" si="43"/>
        <v>32</v>
      </c>
      <c r="I93" s="82">
        <f t="shared" si="43"/>
        <v>103</v>
      </c>
      <c r="J93" s="82">
        <f t="shared" si="40"/>
        <v>135</v>
      </c>
    </row>
    <row r="94" spans="1:10" ht="12.2" customHeight="1" x14ac:dyDescent="0.2">
      <c r="A94" s="77" t="s">
        <v>23</v>
      </c>
      <c r="B94" s="234">
        <v>30</v>
      </c>
      <c r="C94" s="237">
        <v>75</v>
      </c>
      <c r="D94" s="206">
        <f t="shared" si="41"/>
        <v>105</v>
      </c>
      <c r="E94" s="236">
        <v>8</v>
      </c>
      <c r="F94" s="237">
        <v>30</v>
      </c>
      <c r="G94" s="206">
        <f t="shared" si="42"/>
        <v>38</v>
      </c>
      <c r="H94" s="94">
        <f t="shared" si="43"/>
        <v>38</v>
      </c>
      <c r="I94" s="82">
        <f t="shared" si="43"/>
        <v>105</v>
      </c>
      <c r="J94" s="82">
        <f t="shared" si="40"/>
        <v>143</v>
      </c>
    </row>
    <row r="95" spans="1:10" ht="12.2" customHeight="1" x14ac:dyDescent="0.2">
      <c r="A95" s="77" t="s">
        <v>24</v>
      </c>
      <c r="B95" s="234">
        <v>29</v>
      </c>
      <c r="C95" s="237">
        <v>61</v>
      </c>
      <c r="D95" s="206">
        <f t="shared" si="41"/>
        <v>90</v>
      </c>
      <c r="E95" s="236">
        <v>2</v>
      </c>
      <c r="F95" s="237">
        <v>18</v>
      </c>
      <c r="G95" s="206">
        <f t="shared" si="42"/>
        <v>20</v>
      </c>
      <c r="H95" s="94">
        <f t="shared" si="43"/>
        <v>31</v>
      </c>
      <c r="I95" s="82">
        <f t="shared" si="43"/>
        <v>79</v>
      </c>
      <c r="J95" s="82">
        <f t="shared" si="40"/>
        <v>110</v>
      </c>
    </row>
    <row r="96" spans="1:10" ht="12.2" customHeight="1" x14ac:dyDescent="0.2">
      <c r="A96" s="77" t="s">
        <v>25</v>
      </c>
      <c r="B96" s="234">
        <v>42</v>
      </c>
      <c r="C96" s="237">
        <v>42</v>
      </c>
      <c r="D96" s="206">
        <f t="shared" si="41"/>
        <v>84</v>
      </c>
      <c r="E96" s="236">
        <v>6</v>
      </c>
      <c r="F96" s="237">
        <v>13</v>
      </c>
      <c r="G96" s="206">
        <f t="shared" si="42"/>
        <v>19</v>
      </c>
      <c r="H96" s="94">
        <f t="shared" si="43"/>
        <v>48</v>
      </c>
      <c r="I96" s="82">
        <f t="shared" si="43"/>
        <v>55</v>
      </c>
      <c r="J96" s="82">
        <f t="shared" si="40"/>
        <v>103</v>
      </c>
    </row>
    <row r="97" spans="1:10" ht="12.2" customHeight="1" x14ac:dyDescent="0.2">
      <c r="A97" s="77" t="s">
        <v>26</v>
      </c>
      <c r="B97" s="234">
        <v>31</v>
      </c>
      <c r="C97" s="237">
        <v>34</v>
      </c>
      <c r="D97" s="206">
        <f t="shared" si="41"/>
        <v>65</v>
      </c>
      <c r="E97" s="236">
        <v>5</v>
      </c>
      <c r="F97" s="237">
        <v>3</v>
      </c>
      <c r="G97" s="206">
        <f t="shared" si="42"/>
        <v>8</v>
      </c>
      <c r="H97" s="94">
        <f t="shared" si="43"/>
        <v>36</v>
      </c>
      <c r="I97" s="82">
        <f t="shared" si="43"/>
        <v>37</v>
      </c>
      <c r="J97" s="82">
        <f t="shared" si="40"/>
        <v>73</v>
      </c>
    </row>
    <row r="98" spans="1:10" ht="12.2" customHeight="1" x14ac:dyDescent="0.2">
      <c r="A98" s="77" t="s">
        <v>27</v>
      </c>
      <c r="B98" s="234">
        <v>33</v>
      </c>
      <c r="C98" s="237">
        <v>58</v>
      </c>
      <c r="D98" s="206">
        <f t="shared" si="41"/>
        <v>91</v>
      </c>
      <c r="E98" s="236">
        <v>6</v>
      </c>
      <c r="F98" s="237">
        <v>5</v>
      </c>
      <c r="G98" s="206">
        <f t="shared" si="42"/>
        <v>11</v>
      </c>
      <c r="H98" s="94">
        <f t="shared" si="43"/>
        <v>39</v>
      </c>
      <c r="I98" s="82">
        <f t="shared" si="43"/>
        <v>63</v>
      </c>
      <c r="J98" s="82">
        <f t="shared" si="40"/>
        <v>102</v>
      </c>
    </row>
    <row r="99" spans="1:10" ht="12.2" customHeight="1" x14ac:dyDescent="0.2">
      <c r="A99" s="77" t="s">
        <v>75</v>
      </c>
      <c r="B99" s="234">
        <v>15</v>
      </c>
      <c r="C99" s="237">
        <v>23</v>
      </c>
      <c r="D99" s="206">
        <f t="shared" ref="D99" si="44">SUM(B99:C99)</f>
        <v>38</v>
      </c>
      <c r="E99" s="236">
        <v>3</v>
      </c>
      <c r="F99" s="237">
        <v>3</v>
      </c>
      <c r="G99" s="206">
        <f t="shared" ref="G99" si="45">SUM(E99:F99)</f>
        <v>6</v>
      </c>
      <c r="H99" s="94">
        <f t="shared" ref="H99" si="46">SUM(B99,E99)</f>
        <v>18</v>
      </c>
      <c r="I99" s="82">
        <f t="shared" ref="I99" si="47">SUM(C99,F99)</f>
        <v>26</v>
      </c>
      <c r="J99" s="82">
        <f t="shared" ref="J99" si="48">SUM(H99:I99)</f>
        <v>44</v>
      </c>
    </row>
    <row r="100" spans="1:10" ht="12.2" customHeight="1" x14ac:dyDescent="0.2">
      <c r="A100" s="77" t="s">
        <v>76</v>
      </c>
      <c r="B100" s="234">
        <v>1</v>
      </c>
      <c r="C100" s="237">
        <v>0</v>
      </c>
      <c r="D100" s="206">
        <f t="shared" si="41"/>
        <v>1</v>
      </c>
      <c r="E100" s="236">
        <v>0</v>
      </c>
      <c r="F100" s="237">
        <v>0</v>
      </c>
      <c r="G100" s="206">
        <f t="shared" si="42"/>
        <v>0</v>
      </c>
      <c r="H100" s="94">
        <f t="shared" si="43"/>
        <v>1</v>
      </c>
      <c r="I100" s="82">
        <f t="shared" si="43"/>
        <v>0</v>
      </c>
      <c r="J100" s="95">
        <f t="shared" si="40"/>
        <v>1</v>
      </c>
    </row>
    <row r="101" spans="1:10" ht="12.2" customHeight="1" x14ac:dyDescent="0.2">
      <c r="A101" s="96" t="s">
        <v>5</v>
      </c>
      <c r="B101" s="238">
        <f t="shared" ref="B101:J101" si="49">SUM(B91:B100)</f>
        <v>206</v>
      </c>
      <c r="C101" s="239">
        <f t="shared" si="49"/>
        <v>372</v>
      </c>
      <c r="D101" s="239">
        <f t="shared" si="49"/>
        <v>578</v>
      </c>
      <c r="E101" s="238">
        <f t="shared" si="49"/>
        <v>60</v>
      </c>
      <c r="F101" s="239">
        <f t="shared" si="49"/>
        <v>182</v>
      </c>
      <c r="G101" s="98">
        <f t="shared" si="49"/>
        <v>242</v>
      </c>
      <c r="H101" s="97">
        <f t="shared" si="49"/>
        <v>266</v>
      </c>
      <c r="I101" s="98">
        <f t="shared" si="49"/>
        <v>554</v>
      </c>
      <c r="J101" s="98">
        <f t="shared" si="49"/>
        <v>820</v>
      </c>
    </row>
    <row r="102" spans="1:10" ht="12.2" customHeight="1" x14ac:dyDescent="0.2">
      <c r="B102" s="240"/>
      <c r="C102" s="240"/>
      <c r="D102" s="240"/>
      <c r="E102" s="240"/>
      <c r="F102" s="240"/>
    </row>
    <row r="103" spans="1:10" ht="12.2" customHeight="1" x14ac:dyDescent="0.2">
      <c r="B103" s="240"/>
      <c r="C103" s="240"/>
      <c r="D103" s="240"/>
      <c r="E103" s="240"/>
      <c r="F103" s="240"/>
    </row>
  </sheetData>
  <mergeCells count="1">
    <mergeCell ref="A25:J25"/>
  </mergeCells>
  <phoneticPr fontId="0" type="noConversion"/>
  <printOptions horizontalCentered="1"/>
  <pageMargins left="0.39370078740157483" right="0.39370078740157483" top="0.59055118110236227" bottom="0.39370078740157483" header="0.51181102362204722" footer="0.51181102362204722"/>
  <pageSetup paperSize="9" scale="80" orientation="portrait" horizontalDpi="4294967292" verticalDpi="300" r:id="rId1"/>
  <headerFooter alignWithMargins="0">
    <oddFooter>&amp;R&amp;A</oddFooter>
  </headerFooter>
  <rowBreaks count="1" manualBreakCount="1">
    <brk id="2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7"/>
  <dimension ref="A1:K34"/>
  <sheetViews>
    <sheetView zoomScaleNormal="100" workbookViewId="0">
      <selection activeCell="A55" sqref="A55"/>
    </sheetView>
  </sheetViews>
  <sheetFormatPr defaultRowHeight="12.75" x14ac:dyDescent="0.2"/>
  <cols>
    <col min="1" max="1" width="33.85546875" style="114" customWidth="1"/>
    <col min="2" max="10" width="8.28515625" style="114" customWidth="1"/>
    <col min="11" max="16384" width="9.140625" style="114"/>
  </cols>
  <sheetData>
    <row r="1" spans="1:10" s="100" customFormat="1" x14ac:dyDescent="0.2">
      <c r="A1" s="1" t="s">
        <v>68</v>
      </c>
    </row>
    <row r="2" spans="1:10" s="100" customFormat="1" x14ac:dyDescent="0.2">
      <c r="A2" s="101" t="s">
        <v>15</v>
      </c>
      <c r="B2" s="101"/>
      <c r="C2" s="102"/>
      <c r="D2" s="102"/>
      <c r="E2" s="102"/>
      <c r="F2" s="101"/>
      <c r="G2" s="101"/>
      <c r="H2" s="102"/>
      <c r="I2" s="101"/>
      <c r="J2" s="101"/>
    </row>
    <row r="3" spans="1:10" s="100" customFormat="1" x14ac:dyDescent="0.2">
      <c r="A3" s="101"/>
      <c r="B3" s="101"/>
      <c r="C3" s="101"/>
      <c r="D3" s="102"/>
      <c r="E3" s="102"/>
      <c r="F3" s="101"/>
      <c r="G3" s="101"/>
      <c r="H3" s="102"/>
      <c r="I3" s="101"/>
      <c r="J3" s="101"/>
    </row>
    <row r="4" spans="1:10" s="100" customFormat="1" x14ac:dyDescent="0.2">
      <c r="A4" s="101" t="s">
        <v>72</v>
      </c>
      <c r="B4" s="101"/>
      <c r="C4" s="101"/>
      <c r="D4" s="102"/>
      <c r="E4" s="102"/>
      <c r="F4" s="101"/>
      <c r="G4" s="101"/>
      <c r="H4" s="102"/>
      <c r="I4" s="101"/>
      <c r="J4" s="101"/>
    </row>
    <row r="5" spans="1:10" s="100" customFormat="1" x14ac:dyDescent="0.2">
      <c r="A5" s="101"/>
      <c r="B5" s="101"/>
      <c r="C5" s="101"/>
      <c r="D5" s="102"/>
      <c r="E5" s="102"/>
      <c r="F5" s="101"/>
      <c r="G5" s="101"/>
      <c r="H5" s="102"/>
      <c r="I5" s="101"/>
      <c r="J5" s="101"/>
    </row>
    <row r="6" spans="1:10" s="100" customFormat="1" x14ac:dyDescent="0.2">
      <c r="A6" s="101" t="s">
        <v>2</v>
      </c>
      <c r="B6" s="103"/>
      <c r="C6" s="101"/>
      <c r="D6" s="103"/>
      <c r="E6" s="104"/>
      <c r="F6" s="103"/>
      <c r="G6" s="103"/>
      <c r="H6" s="103"/>
      <c r="I6" s="103"/>
      <c r="J6" s="103"/>
    </row>
    <row r="7" spans="1:10" s="100" customFormat="1" ht="13.5" thickBot="1" x14ac:dyDescent="0.25"/>
    <row r="8" spans="1:10" s="100" customFormat="1" x14ac:dyDescent="0.2">
      <c r="A8" s="105"/>
      <c r="B8" s="106"/>
      <c r="C8" s="105" t="s">
        <v>3</v>
      </c>
      <c r="D8" s="105"/>
      <c r="E8" s="106"/>
      <c r="F8" s="105" t="s">
        <v>4</v>
      </c>
      <c r="G8" s="105"/>
      <c r="H8" s="106"/>
      <c r="I8" s="105" t="s">
        <v>5</v>
      </c>
      <c r="J8" s="105"/>
    </row>
    <row r="9" spans="1:10" s="100" customFormat="1" x14ac:dyDescent="0.2">
      <c r="A9" s="107"/>
      <c r="B9" s="181" t="s">
        <v>6</v>
      </c>
      <c r="C9" s="168" t="s">
        <v>7</v>
      </c>
      <c r="D9" s="168" t="s">
        <v>5</v>
      </c>
      <c r="E9" s="181" t="s">
        <v>6</v>
      </c>
      <c r="F9" s="168" t="s">
        <v>7</v>
      </c>
      <c r="G9" s="168" t="s">
        <v>5</v>
      </c>
      <c r="H9" s="181" t="s">
        <v>6</v>
      </c>
      <c r="I9" s="168" t="s">
        <v>7</v>
      </c>
      <c r="J9" s="168" t="s">
        <v>5</v>
      </c>
    </row>
    <row r="10" spans="1:10" s="100" customFormat="1" x14ac:dyDescent="0.2">
      <c r="A10" s="108"/>
      <c r="B10" s="109"/>
      <c r="C10" s="110"/>
      <c r="D10" s="110"/>
      <c r="E10" s="109"/>
      <c r="F10" s="111"/>
      <c r="G10" s="111"/>
      <c r="H10" s="109"/>
      <c r="I10" s="111"/>
      <c r="J10" s="111"/>
    </row>
    <row r="11" spans="1:10" s="100" customFormat="1" x14ac:dyDescent="0.2">
      <c r="A11" s="99" t="s">
        <v>8</v>
      </c>
      <c r="B11" s="112"/>
      <c r="E11" s="112"/>
      <c r="H11" s="112"/>
    </row>
    <row r="12" spans="1:10" s="100" customFormat="1" x14ac:dyDescent="0.2">
      <c r="A12" s="100" t="s">
        <v>31</v>
      </c>
      <c r="B12" s="247">
        <v>230</v>
      </c>
      <c r="C12" s="248">
        <v>886</v>
      </c>
      <c r="D12" s="205">
        <f>SUM(B12:C12)</f>
        <v>1116</v>
      </c>
      <c r="E12" s="247">
        <v>134</v>
      </c>
      <c r="F12" s="248">
        <v>318</v>
      </c>
      <c r="G12" s="205">
        <f>SUM(E12:F12)</f>
        <v>452</v>
      </c>
      <c r="H12" s="159">
        <f t="shared" ref="H12:I15" si="0">SUM(B12,E12)</f>
        <v>364</v>
      </c>
      <c r="I12" s="160">
        <f t="shared" si="0"/>
        <v>1204</v>
      </c>
      <c r="J12" s="160">
        <f>SUM(H12:I12)</f>
        <v>1568</v>
      </c>
    </row>
    <row r="13" spans="1:10" s="100" customFormat="1" x14ac:dyDescent="0.2">
      <c r="A13" s="100" t="s">
        <v>32</v>
      </c>
      <c r="B13" s="247">
        <v>897</v>
      </c>
      <c r="C13" s="248">
        <v>2555</v>
      </c>
      <c r="D13" s="205">
        <f>SUM(B13:C13)</f>
        <v>3452</v>
      </c>
      <c r="E13" s="247">
        <v>301</v>
      </c>
      <c r="F13" s="248">
        <v>776</v>
      </c>
      <c r="G13" s="205">
        <f>SUM(E13:F13)</f>
        <v>1077</v>
      </c>
      <c r="H13" s="159">
        <f t="shared" si="0"/>
        <v>1198</v>
      </c>
      <c r="I13" s="160">
        <f t="shared" si="0"/>
        <v>3331</v>
      </c>
      <c r="J13" s="160">
        <f>SUM(H13:I13)</f>
        <v>4529</v>
      </c>
    </row>
    <row r="14" spans="1:10" s="100" customFormat="1" x14ac:dyDescent="0.2">
      <c r="A14" s="100" t="s">
        <v>33</v>
      </c>
      <c r="B14" s="247">
        <v>44</v>
      </c>
      <c r="C14" s="248">
        <v>131</v>
      </c>
      <c r="D14" s="205">
        <f>SUM(B14:C14)</f>
        <v>175</v>
      </c>
      <c r="E14" s="249">
        <v>21</v>
      </c>
      <c r="F14" s="248">
        <v>47</v>
      </c>
      <c r="G14" s="205">
        <f>SUM(E14:F14)</f>
        <v>68</v>
      </c>
      <c r="H14" s="159">
        <f t="shared" si="0"/>
        <v>65</v>
      </c>
      <c r="I14" s="160">
        <f t="shared" si="0"/>
        <v>178</v>
      </c>
      <c r="J14" s="160">
        <f>SUM(H14:I14)</f>
        <v>243</v>
      </c>
    </row>
    <row r="15" spans="1:10" s="100" customFormat="1" x14ac:dyDescent="0.2">
      <c r="A15" s="100" t="s">
        <v>34</v>
      </c>
      <c r="B15" s="247">
        <v>48</v>
      </c>
      <c r="C15" s="248">
        <v>188</v>
      </c>
      <c r="D15" s="205">
        <f>SUM(B15:C15)</f>
        <v>236</v>
      </c>
      <c r="E15" s="247">
        <v>34</v>
      </c>
      <c r="F15" s="248">
        <v>65</v>
      </c>
      <c r="G15" s="205">
        <f>SUM(E15:F15)</f>
        <v>99</v>
      </c>
      <c r="H15" s="159">
        <f t="shared" si="0"/>
        <v>82</v>
      </c>
      <c r="I15" s="160">
        <f t="shared" si="0"/>
        <v>253</v>
      </c>
      <c r="J15" s="160">
        <f>SUM(H15:I15)</f>
        <v>335</v>
      </c>
    </row>
    <row r="16" spans="1:10" s="100" customFormat="1" x14ac:dyDescent="0.2">
      <c r="A16" s="113" t="s">
        <v>5</v>
      </c>
      <c r="B16" s="250">
        <f>SUM(B12:B15)</f>
        <v>1219</v>
      </c>
      <c r="C16" s="251">
        <f t="shared" ref="C16:J16" si="1">SUM(C12:C15)</f>
        <v>3760</v>
      </c>
      <c r="D16" s="251">
        <f t="shared" si="1"/>
        <v>4979</v>
      </c>
      <c r="E16" s="250">
        <f t="shared" si="1"/>
        <v>490</v>
      </c>
      <c r="F16" s="251">
        <f t="shared" si="1"/>
        <v>1206</v>
      </c>
      <c r="G16" s="163">
        <f t="shared" si="1"/>
        <v>1696</v>
      </c>
      <c r="H16" s="162">
        <f t="shared" si="1"/>
        <v>1709</v>
      </c>
      <c r="I16" s="163">
        <f t="shared" si="1"/>
        <v>4966</v>
      </c>
      <c r="J16" s="163">
        <f t="shared" si="1"/>
        <v>6675</v>
      </c>
    </row>
    <row r="17" spans="1:11" s="100" customFormat="1" x14ac:dyDescent="0.2">
      <c r="B17" s="252"/>
      <c r="C17" s="253"/>
      <c r="D17" s="253"/>
      <c r="E17" s="252"/>
      <c r="F17" s="253"/>
      <c r="H17" s="112"/>
    </row>
    <row r="18" spans="1:11" s="100" customFormat="1" x14ac:dyDescent="0.2">
      <c r="A18" s="99" t="s">
        <v>12</v>
      </c>
      <c r="B18" s="252"/>
      <c r="C18" s="253"/>
      <c r="D18" s="253"/>
      <c r="E18" s="252"/>
      <c r="F18" s="253"/>
      <c r="H18" s="112"/>
    </row>
    <row r="19" spans="1:11" s="100" customFormat="1" x14ac:dyDescent="0.2">
      <c r="A19" s="100" t="s">
        <v>31</v>
      </c>
      <c r="B19" s="247">
        <v>33</v>
      </c>
      <c r="C19" s="248">
        <v>278</v>
      </c>
      <c r="D19" s="205">
        <f>SUM(B19:C19)</f>
        <v>311</v>
      </c>
      <c r="E19" s="247">
        <v>21</v>
      </c>
      <c r="F19" s="248">
        <v>143</v>
      </c>
      <c r="G19" s="205">
        <f>SUM(E19:F19)</f>
        <v>164</v>
      </c>
      <c r="H19" s="159">
        <f t="shared" ref="H19:I22" si="2">SUM(B19,E19)</f>
        <v>54</v>
      </c>
      <c r="I19" s="160">
        <f t="shared" si="2"/>
        <v>421</v>
      </c>
      <c r="J19" s="160">
        <f>SUM(H19:I19)</f>
        <v>475</v>
      </c>
    </row>
    <row r="20" spans="1:11" s="100" customFormat="1" x14ac:dyDescent="0.2">
      <c r="A20" s="100" t="s">
        <v>32</v>
      </c>
      <c r="B20" s="247">
        <v>98</v>
      </c>
      <c r="C20" s="248">
        <v>592</v>
      </c>
      <c r="D20" s="205">
        <f>SUM(B20:C20)</f>
        <v>690</v>
      </c>
      <c r="E20" s="247">
        <v>47</v>
      </c>
      <c r="F20" s="248">
        <v>280</v>
      </c>
      <c r="G20" s="205">
        <f>SUM(E20:F20)</f>
        <v>327</v>
      </c>
      <c r="H20" s="159">
        <f t="shared" si="2"/>
        <v>145</v>
      </c>
      <c r="I20" s="160">
        <f t="shared" si="2"/>
        <v>872</v>
      </c>
      <c r="J20" s="160">
        <f>SUM(H20:I20)</f>
        <v>1017</v>
      </c>
    </row>
    <row r="21" spans="1:11" s="100" customFormat="1" x14ac:dyDescent="0.2">
      <c r="A21" s="100" t="s">
        <v>33</v>
      </c>
      <c r="B21" s="247">
        <v>2</v>
      </c>
      <c r="C21" s="248">
        <v>23</v>
      </c>
      <c r="D21" s="205">
        <f>SUM(B21:C21)</f>
        <v>25</v>
      </c>
      <c r="E21" s="249">
        <v>2</v>
      </c>
      <c r="F21" s="248">
        <v>13</v>
      </c>
      <c r="G21" s="205">
        <f>SUM(E21:F21)</f>
        <v>15</v>
      </c>
      <c r="H21" s="159">
        <f t="shared" si="2"/>
        <v>4</v>
      </c>
      <c r="I21" s="160">
        <f t="shared" si="2"/>
        <v>36</v>
      </c>
      <c r="J21" s="160">
        <f>SUM(H21:I21)</f>
        <v>40</v>
      </c>
    </row>
    <row r="22" spans="1:11" s="100" customFormat="1" x14ac:dyDescent="0.2">
      <c r="A22" s="100" t="s">
        <v>34</v>
      </c>
      <c r="B22" s="247">
        <v>14</v>
      </c>
      <c r="C22" s="248">
        <v>70</v>
      </c>
      <c r="D22" s="205">
        <f>SUM(B22:C22)</f>
        <v>84</v>
      </c>
      <c r="E22" s="247">
        <v>5</v>
      </c>
      <c r="F22" s="248">
        <v>56</v>
      </c>
      <c r="G22" s="205">
        <f>SUM(E22:F22)</f>
        <v>61</v>
      </c>
      <c r="H22" s="159">
        <f t="shared" si="2"/>
        <v>19</v>
      </c>
      <c r="I22" s="160">
        <f t="shared" si="2"/>
        <v>126</v>
      </c>
      <c r="J22" s="160">
        <f>SUM(H22:I22)</f>
        <v>145</v>
      </c>
    </row>
    <row r="23" spans="1:11" s="100" customFormat="1" x14ac:dyDescent="0.2">
      <c r="A23" s="113" t="s">
        <v>5</v>
      </c>
      <c r="B23" s="162">
        <f t="shared" ref="B23:J23" si="3">SUM(B19:B22)</f>
        <v>147</v>
      </c>
      <c r="C23" s="163">
        <f t="shared" si="3"/>
        <v>963</v>
      </c>
      <c r="D23" s="163">
        <f t="shared" si="3"/>
        <v>1110</v>
      </c>
      <c r="E23" s="162">
        <f t="shared" si="3"/>
        <v>75</v>
      </c>
      <c r="F23" s="163">
        <f t="shared" si="3"/>
        <v>492</v>
      </c>
      <c r="G23" s="163">
        <f t="shared" si="3"/>
        <v>567</v>
      </c>
      <c r="H23" s="162">
        <f t="shared" si="3"/>
        <v>222</v>
      </c>
      <c r="I23" s="163">
        <f t="shared" si="3"/>
        <v>1455</v>
      </c>
      <c r="J23" s="163">
        <f t="shared" si="3"/>
        <v>1677</v>
      </c>
    </row>
    <row r="24" spans="1:11" s="100" customFormat="1" x14ac:dyDescent="0.2">
      <c r="A24" s="178"/>
      <c r="B24" s="179"/>
      <c r="C24" s="178"/>
      <c r="D24" s="178"/>
      <c r="E24" s="179"/>
      <c r="F24" s="178"/>
      <c r="G24" s="178"/>
      <c r="H24" s="179"/>
      <c r="I24" s="178"/>
      <c r="J24" s="178"/>
    </row>
    <row r="25" spans="1:11" s="100" customFormat="1" x14ac:dyDescent="0.2">
      <c r="A25" s="177" t="s">
        <v>13</v>
      </c>
      <c r="B25" s="112"/>
      <c r="C25" s="108"/>
      <c r="D25" s="108"/>
      <c r="E25" s="112"/>
      <c r="F25" s="108"/>
      <c r="G25" s="108"/>
      <c r="H25" s="112"/>
      <c r="I25" s="108"/>
      <c r="J25" s="108"/>
    </row>
    <row r="26" spans="1:11" s="100" customFormat="1" x14ac:dyDescent="0.2">
      <c r="A26" s="100" t="s">
        <v>31</v>
      </c>
      <c r="B26" s="159">
        <f t="shared" ref="B26:C29" si="4">SUM(B12,B19)</f>
        <v>263</v>
      </c>
      <c r="C26" s="160">
        <f t="shared" si="4"/>
        <v>1164</v>
      </c>
      <c r="D26" s="160">
        <f>SUM(B26:C26)</f>
        <v>1427</v>
      </c>
      <c r="E26" s="159">
        <f t="shared" ref="E26:F29" si="5">SUM(E12,E19)</f>
        <v>155</v>
      </c>
      <c r="F26" s="160">
        <f t="shared" si="5"/>
        <v>461</v>
      </c>
      <c r="G26" s="160">
        <f>SUM(E26:F26)</f>
        <v>616</v>
      </c>
      <c r="H26" s="159">
        <f t="shared" ref="H26:I29" si="6">SUM(B26,E26)</f>
        <v>418</v>
      </c>
      <c r="I26" s="160">
        <f t="shared" si="6"/>
        <v>1625</v>
      </c>
      <c r="J26" s="160">
        <f>SUM(H26:I26)</f>
        <v>2043</v>
      </c>
    </row>
    <row r="27" spans="1:11" s="100" customFormat="1" x14ac:dyDescent="0.2">
      <c r="A27" s="100" t="s">
        <v>32</v>
      </c>
      <c r="B27" s="159">
        <f t="shared" si="4"/>
        <v>995</v>
      </c>
      <c r="C27" s="160">
        <f t="shared" si="4"/>
        <v>3147</v>
      </c>
      <c r="D27" s="160">
        <f>SUM(B27:C27)</f>
        <v>4142</v>
      </c>
      <c r="E27" s="159">
        <f t="shared" si="5"/>
        <v>348</v>
      </c>
      <c r="F27" s="160">
        <f t="shared" si="5"/>
        <v>1056</v>
      </c>
      <c r="G27" s="160">
        <f>SUM(E27:F27)</f>
        <v>1404</v>
      </c>
      <c r="H27" s="159">
        <f t="shared" si="6"/>
        <v>1343</v>
      </c>
      <c r="I27" s="160">
        <f t="shared" si="6"/>
        <v>4203</v>
      </c>
      <c r="J27" s="160">
        <f>SUM(H27:I27)</f>
        <v>5546</v>
      </c>
    </row>
    <row r="28" spans="1:11" s="100" customFormat="1" x14ac:dyDescent="0.2">
      <c r="A28" s="100" t="s">
        <v>33</v>
      </c>
      <c r="B28" s="159">
        <f t="shared" si="4"/>
        <v>46</v>
      </c>
      <c r="C28" s="160">
        <f t="shared" si="4"/>
        <v>154</v>
      </c>
      <c r="D28" s="160">
        <f>SUM(B28:C28)</f>
        <v>200</v>
      </c>
      <c r="E28" s="161">
        <f t="shared" si="5"/>
        <v>23</v>
      </c>
      <c r="F28" s="160">
        <f t="shared" si="5"/>
        <v>60</v>
      </c>
      <c r="G28" s="160">
        <f>SUM(E28:F28)</f>
        <v>83</v>
      </c>
      <c r="H28" s="159">
        <f t="shared" si="6"/>
        <v>69</v>
      </c>
      <c r="I28" s="160">
        <f t="shared" si="6"/>
        <v>214</v>
      </c>
      <c r="J28" s="160">
        <f>SUM(H28:I28)</f>
        <v>283</v>
      </c>
    </row>
    <row r="29" spans="1:11" s="100" customFormat="1" x14ac:dyDescent="0.2">
      <c r="A29" s="100" t="s">
        <v>34</v>
      </c>
      <c r="B29" s="159">
        <f t="shared" si="4"/>
        <v>62</v>
      </c>
      <c r="C29" s="160">
        <f t="shared" si="4"/>
        <v>258</v>
      </c>
      <c r="D29" s="160">
        <f>SUM(B29:C29)</f>
        <v>320</v>
      </c>
      <c r="E29" s="159">
        <f t="shared" si="5"/>
        <v>39</v>
      </c>
      <c r="F29" s="160">
        <f t="shared" si="5"/>
        <v>121</v>
      </c>
      <c r="G29" s="160">
        <f>SUM(E29:F29)</f>
        <v>160</v>
      </c>
      <c r="H29" s="159">
        <f t="shared" si="6"/>
        <v>101</v>
      </c>
      <c r="I29" s="160">
        <f t="shared" si="6"/>
        <v>379</v>
      </c>
      <c r="J29" s="160">
        <f>SUM(H29:I29)</f>
        <v>480</v>
      </c>
    </row>
    <row r="30" spans="1:11" s="100" customFormat="1" x14ac:dyDescent="0.2">
      <c r="A30" s="113" t="s">
        <v>5</v>
      </c>
      <c r="B30" s="162">
        <f t="shared" ref="B30:J30" si="7">SUM(B26:B29)</f>
        <v>1366</v>
      </c>
      <c r="C30" s="163">
        <f t="shared" si="7"/>
        <v>4723</v>
      </c>
      <c r="D30" s="163">
        <f>SUM(B30:C30)</f>
        <v>6089</v>
      </c>
      <c r="E30" s="162">
        <f t="shared" si="7"/>
        <v>565</v>
      </c>
      <c r="F30" s="163">
        <f t="shared" si="7"/>
        <v>1698</v>
      </c>
      <c r="G30" s="163">
        <f>SUM(E30:F30)</f>
        <v>2263</v>
      </c>
      <c r="H30" s="162">
        <f t="shared" si="7"/>
        <v>1931</v>
      </c>
      <c r="I30" s="163">
        <f t="shared" si="7"/>
        <v>6421</v>
      </c>
      <c r="J30" s="163">
        <f t="shared" si="7"/>
        <v>8352</v>
      </c>
    </row>
    <row r="31" spans="1:11" s="100" customFormat="1" x14ac:dyDescent="0.2"/>
    <row r="32" spans="1:11" s="188" customFormat="1" x14ac:dyDescent="0.2">
      <c r="A32" s="193"/>
      <c r="B32" s="191"/>
      <c r="C32" s="191"/>
      <c r="D32" s="191"/>
      <c r="E32" s="191"/>
      <c r="F32" s="191"/>
      <c r="G32" s="191"/>
      <c r="H32" s="191"/>
      <c r="I32" s="191"/>
      <c r="J32" s="191"/>
      <c r="K32" s="191"/>
    </row>
    <row r="33" spans="1:11" s="188" customFormat="1" x14ac:dyDescent="0.2">
      <c r="A33" s="194"/>
      <c r="B33" s="191"/>
      <c r="C33" s="191"/>
      <c r="D33" s="191"/>
      <c r="E33" s="191"/>
      <c r="F33" s="191"/>
      <c r="G33" s="191"/>
      <c r="H33" s="191"/>
      <c r="I33" s="191"/>
      <c r="J33" s="191"/>
      <c r="K33" s="191"/>
    </row>
    <row r="34" spans="1:11" s="188" customFormat="1" x14ac:dyDescent="0.2">
      <c r="A34" s="196"/>
      <c r="B34" s="191"/>
      <c r="C34" s="191"/>
      <c r="D34" s="191"/>
      <c r="E34" s="191"/>
      <c r="F34" s="191"/>
      <c r="G34" s="191"/>
      <c r="H34" s="191"/>
      <c r="I34" s="191"/>
      <c r="J34" s="191"/>
      <c r="K34" s="191"/>
    </row>
  </sheetData>
  <phoneticPr fontId="0" type="noConversion"/>
  <printOptions horizontalCentered="1"/>
  <pageMargins left="0.19685039370078741" right="0.19685039370078741" top="0.59055118110236227" bottom="0.39370078740157483" header="0.51181102362204722" footer="0.51181102362204722"/>
  <pageSetup paperSize="9" scale="90" orientation="portrait" horizontalDpi="4294967292" verticalDpi="300" r:id="rId1"/>
  <headerFooter alignWithMargins="0">
    <oddFooter>&amp;R&amp;A</oddFooter>
  </headerFooter>
  <ignoredErrors>
    <ignoredError sqref="G30 D26:D3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8"/>
  <dimension ref="A1:K104"/>
  <sheetViews>
    <sheetView zoomScaleNormal="100" workbookViewId="0">
      <selection activeCell="A103" sqref="A103"/>
    </sheetView>
  </sheetViews>
  <sheetFormatPr defaultRowHeight="12.2" customHeight="1" x14ac:dyDescent="0.2"/>
  <cols>
    <col min="1" max="1" width="31.85546875" style="116" customWidth="1"/>
    <col min="2" max="10" width="9.7109375" style="116" customWidth="1"/>
    <col min="11" max="16384" width="9.140625" style="116"/>
  </cols>
  <sheetData>
    <row r="1" spans="1:10" ht="12.2" customHeight="1" x14ac:dyDescent="0.2">
      <c r="A1" s="1" t="s">
        <v>68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2.2" customHeight="1" x14ac:dyDescent="0.2">
      <c r="A2" s="117" t="s">
        <v>29</v>
      </c>
      <c r="B2" s="118"/>
      <c r="C2" s="118"/>
      <c r="D2" s="118"/>
      <c r="E2" s="119"/>
      <c r="F2" s="119"/>
      <c r="G2" s="118"/>
      <c r="H2" s="118"/>
      <c r="I2" s="118"/>
      <c r="J2" s="118"/>
    </row>
    <row r="3" spans="1:10" ht="12.2" customHeight="1" x14ac:dyDescent="0.2">
      <c r="A3" s="118"/>
      <c r="B3" s="118"/>
      <c r="C3" s="118"/>
      <c r="D3" s="118"/>
      <c r="E3" s="119"/>
      <c r="F3" s="117"/>
      <c r="G3" s="118"/>
      <c r="H3" s="118"/>
      <c r="I3" s="118"/>
      <c r="J3" s="118"/>
    </row>
    <row r="4" spans="1:10" ht="12.2" customHeight="1" x14ac:dyDescent="0.2">
      <c r="A4" s="117" t="s">
        <v>73</v>
      </c>
      <c r="B4" s="118"/>
      <c r="C4" s="118"/>
      <c r="D4" s="118"/>
      <c r="E4" s="119"/>
      <c r="F4" s="119"/>
      <c r="G4" s="118"/>
      <c r="H4" s="118"/>
      <c r="I4" s="118"/>
      <c r="J4" s="118"/>
    </row>
    <row r="5" spans="1:10" ht="12.2" customHeight="1" x14ac:dyDescent="0.2">
      <c r="A5" s="120"/>
      <c r="B5" s="121"/>
      <c r="C5" s="121"/>
      <c r="D5" s="121"/>
      <c r="E5" s="121"/>
      <c r="F5" s="121"/>
      <c r="G5" s="121"/>
      <c r="H5" s="121"/>
      <c r="I5" s="121"/>
      <c r="J5" s="121"/>
    </row>
    <row r="6" spans="1:10" ht="12.2" customHeight="1" x14ac:dyDescent="0.2">
      <c r="A6" s="117" t="s">
        <v>18</v>
      </c>
      <c r="B6" s="122"/>
      <c r="C6" s="122"/>
      <c r="D6" s="122"/>
      <c r="E6" s="122"/>
      <c r="F6" s="123"/>
      <c r="G6" s="122"/>
      <c r="H6" s="122"/>
      <c r="I6" s="122"/>
      <c r="J6" s="122"/>
    </row>
    <row r="7" spans="1:10" ht="12.2" customHeight="1" x14ac:dyDescent="0.2">
      <c r="A7" s="117"/>
      <c r="B7" s="122"/>
      <c r="C7" s="122"/>
      <c r="D7" s="122"/>
      <c r="E7" s="122"/>
      <c r="F7" s="123"/>
      <c r="G7" s="122"/>
      <c r="H7" s="122"/>
      <c r="I7" s="122"/>
      <c r="J7" s="122"/>
    </row>
    <row r="8" spans="1:10" ht="12.2" customHeight="1" x14ac:dyDescent="0.2">
      <c r="A8" s="117" t="s">
        <v>56</v>
      </c>
      <c r="B8" s="122"/>
      <c r="C8" s="122"/>
      <c r="D8" s="122"/>
      <c r="E8" s="122"/>
      <c r="F8" s="123"/>
      <c r="G8" s="122"/>
      <c r="H8" s="122"/>
      <c r="I8" s="122"/>
      <c r="J8" s="122"/>
    </row>
    <row r="9" spans="1:10" ht="12.2" customHeight="1" thickBot="1" x14ac:dyDescent="0.25">
      <c r="A9" s="115"/>
      <c r="B9" s="121"/>
      <c r="C9" s="121"/>
      <c r="D9" s="121"/>
      <c r="E9" s="121"/>
      <c r="F9" s="121"/>
      <c r="G9" s="121"/>
      <c r="H9" s="121"/>
      <c r="I9" s="121"/>
      <c r="J9" s="121"/>
    </row>
    <row r="10" spans="1:10" ht="12.2" customHeight="1" x14ac:dyDescent="0.2">
      <c r="A10" s="124"/>
      <c r="B10" s="125" t="s">
        <v>3</v>
      </c>
      <c r="C10" s="126"/>
      <c r="D10" s="126"/>
      <c r="E10" s="125" t="s">
        <v>4</v>
      </c>
      <c r="F10" s="126"/>
      <c r="G10" s="126"/>
      <c r="H10" s="125" t="s">
        <v>5</v>
      </c>
      <c r="I10" s="126"/>
      <c r="J10" s="126"/>
    </row>
    <row r="11" spans="1:10" ht="12.2" customHeight="1" x14ac:dyDescent="0.2">
      <c r="A11" s="182" t="s">
        <v>19</v>
      </c>
      <c r="B11" s="127" t="s">
        <v>6</v>
      </c>
      <c r="C11" s="128" t="s">
        <v>7</v>
      </c>
      <c r="D11" s="128" t="s">
        <v>5</v>
      </c>
      <c r="E11" s="127" t="s">
        <v>6</v>
      </c>
      <c r="F11" s="128" t="s">
        <v>7</v>
      </c>
      <c r="G11" s="128" t="s">
        <v>5</v>
      </c>
      <c r="H11" s="127" t="s">
        <v>6</v>
      </c>
      <c r="I11" s="128" t="s">
        <v>7</v>
      </c>
      <c r="J11" s="128" t="s">
        <v>5</v>
      </c>
    </row>
    <row r="12" spans="1:10" ht="12.2" customHeight="1" x14ac:dyDescent="0.2">
      <c r="A12" s="129"/>
      <c r="B12" s="130"/>
      <c r="C12" s="131"/>
      <c r="D12" s="131"/>
      <c r="E12" s="130"/>
      <c r="F12" s="131"/>
      <c r="G12" s="131"/>
      <c r="H12" s="130"/>
      <c r="I12" s="131"/>
      <c r="J12" s="131"/>
    </row>
    <row r="13" spans="1:10" ht="12.2" customHeight="1" x14ac:dyDescent="0.2">
      <c r="A13" s="115" t="s">
        <v>20</v>
      </c>
      <c r="B13" s="132">
        <f t="shared" ref="B13:J13" si="0">SUM(B39,B56,B73,B90)</f>
        <v>0</v>
      </c>
      <c r="C13" s="121">
        <f t="shared" si="0"/>
        <v>2</v>
      </c>
      <c r="D13" s="121">
        <f t="shared" si="0"/>
        <v>2</v>
      </c>
      <c r="E13" s="132">
        <f t="shared" si="0"/>
        <v>126</v>
      </c>
      <c r="F13" s="121">
        <f t="shared" si="0"/>
        <v>167</v>
      </c>
      <c r="G13" s="121">
        <f t="shared" si="0"/>
        <v>293</v>
      </c>
      <c r="H13" s="132">
        <f t="shared" si="0"/>
        <v>126</v>
      </c>
      <c r="I13" s="121">
        <f t="shared" si="0"/>
        <v>169</v>
      </c>
      <c r="J13" s="121">
        <f t="shared" si="0"/>
        <v>295</v>
      </c>
    </row>
    <row r="14" spans="1:10" ht="12.2" customHeight="1" x14ac:dyDescent="0.2">
      <c r="A14" s="115" t="s">
        <v>21</v>
      </c>
      <c r="B14" s="132">
        <f t="shared" ref="B14:J14" si="1">SUM(B40,B57,B74,B91)</f>
        <v>46</v>
      </c>
      <c r="C14" s="121">
        <f t="shared" si="1"/>
        <v>84</v>
      </c>
      <c r="D14" s="121">
        <f t="shared" si="1"/>
        <v>130</v>
      </c>
      <c r="E14" s="132">
        <f t="shared" si="1"/>
        <v>138</v>
      </c>
      <c r="F14" s="121">
        <f t="shared" si="1"/>
        <v>228</v>
      </c>
      <c r="G14" s="121">
        <f t="shared" si="1"/>
        <v>366</v>
      </c>
      <c r="H14" s="132">
        <f t="shared" si="1"/>
        <v>184</v>
      </c>
      <c r="I14" s="121">
        <f t="shared" si="1"/>
        <v>312</v>
      </c>
      <c r="J14" s="121">
        <f t="shared" si="1"/>
        <v>496</v>
      </c>
    </row>
    <row r="15" spans="1:10" ht="12.2" customHeight="1" x14ac:dyDescent="0.2">
      <c r="A15" s="115" t="s">
        <v>22</v>
      </c>
      <c r="B15" s="132">
        <f t="shared" ref="B15:J15" si="2">SUM(B41,B58,B75,B92)</f>
        <v>127</v>
      </c>
      <c r="C15" s="121">
        <f t="shared" si="2"/>
        <v>278</v>
      </c>
      <c r="D15" s="121">
        <f t="shared" si="2"/>
        <v>405</v>
      </c>
      <c r="E15" s="132">
        <f t="shared" si="2"/>
        <v>80</v>
      </c>
      <c r="F15" s="121">
        <f t="shared" si="2"/>
        <v>199</v>
      </c>
      <c r="G15" s="121">
        <f t="shared" si="2"/>
        <v>279</v>
      </c>
      <c r="H15" s="132">
        <f t="shared" si="2"/>
        <v>207</v>
      </c>
      <c r="I15" s="121">
        <f t="shared" si="2"/>
        <v>477</v>
      </c>
      <c r="J15" s="121">
        <f t="shared" si="2"/>
        <v>684</v>
      </c>
    </row>
    <row r="16" spans="1:10" ht="12.2" customHeight="1" x14ac:dyDescent="0.2">
      <c r="A16" s="115" t="s">
        <v>23</v>
      </c>
      <c r="B16" s="132">
        <f t="shared" ref="B16:J16" si="3">SUM(B42,B59,B76,B93)</f>
        <v>245</v>
      </c>
      <c r="C16" s="121">
        <f t="shared" si="3"/>
        <v>510</v>
      </c>
      <c r="D16" s="121">
        <f t="shared" si="3"/>
        <v>755</v>
      </c>
      <c r="E16" s="132">
        <f t="shared" si="3"/>
        <v>47</v>
      </c>
      <c r="F16" s="121">
        <f t="shared" si="3"/>
        <v>203</v>
      </c>
      <c r="G16" s="121">
        <f t="shared" si="3"/>
        <v>250</v>
      </c>
      <c r="H16" s="132">
        <f t="shared" si="3"/>
        <v>292</v>
      </c>
      <c r="I16" s="121">
        <f t="shared" si="3"/>
        <v>713</v>
      </c>
      <c r="J16" s="121">
        <f t="shared" si="3"/>
        <v>1005</v>
      </c>
    </row>
    <row r="17" spans="1:10" ht="12.2" customHeight="1" x14ac:dyDescent="0.2">
      <c r="A17" s="115" t="s">
        <v>24</v>
      </c>
      <c r="B17" s="132">
        <f t="shared" ref="B17:J17" si="4">SUM(B43,B60,B77,B94)</f>
        <v>224</v>
      </c>
      <c r="C17" s="121">
        <f t="shared" si="4"/>
        <v>538</v>
      </c>
      <c r="D17" s="121">
        <f t="shared" si="4"/>
        <v>762</v>
      </c>
      <c r="E17" s="132">
        <f t="shared" si="4"/>
        <v>33</v>
      </c>
      <c r="F17" s="121">
        <f t="shared" si="4"/>
        <v>147</v>
      </c>
      <c r="G17" s="121">
        <f t="shared" si="4"/>
        <v>180</v>
      </c>
      <c r="H17" s="132">
        <f t="shared" si="4"/>
        <v>257</v>
      </c>
      <c r="I17" s="121">
        <f t="shared" si="4"/>
        <v>685</v>
      </c>
      <c r="J17" s="121">
        <f t="shared" si="4"/>
        <v>942</v>
      </c>
    </row>
    <row r="18" spans="1:10" ht="12.2" customHeight="1" x14ac:dyDescent="0.2">
      <c r="A18" s="115" t="s">
        <v>25</v>
      </c>
      <c r="B18" s="132">
        <f t="shared" ref="B18:J18" si="5">SUM(B44,B61,B78,B95)</f>
        <v>153</v>
      </c>
      <c r="C18" s="121">
        <f t="shared" si="5"/>
        <v>628</v>
      </c>
      <c r="D18" s="121">
        <f t="shared" si="5"/>
        <v>781</v>
      </c>
      <c r="E18" s="132">
        <f t="shared" si="5"/>
        <v>25</v>
      </c>
      <c r="F18" s="121">
        <f t="shared" si="5"/>
        <v>113</v>
      </c>
      <c r="G18" s="121">
        <f t="shared" si="5"/>
        <v>138</v>
      </c>
      <c r="H18" s="132">
        <f t="shared" si="5"/>
        <v>178</v>
      </c>
      <c r="I18" s="121">
        <f t="shared" si="5"/>
        <v>741</v>
      </c>
      <c r="J18" s="121">
        <f t="shared" si="5"/>
        <v>919</v>
      </c>
    </row>
    <row r="19" spans="1:10" ht="12.2" customHeight="1" x14ac:dyDescent="0.2">
      <c r="A19" s="115" t="s">
        <v>26</v>
      </c>
      <c r="B19" s="132">
        <f t="shared" ref="B19:J19" si="6">SUM(B45,B62,B79,B96)</f>
        <v>126</v>
      </c>
      <c r="C19" s="121">
        <f t="shared" si="6"/>
        <v>627</v>
      </c>
      <c r="D19" s="121">
        <f t="shared" si="6"/>
        <v>753</v>
      </c>
      <c r="E19" s="132">
        <f t="shared" si="6"/>
        <v>18</v>
      </c>
      <c r="F19" s="121">
        <f t="shared" si="6"/>
        <v>87</v>
      </c>
      <c r="G19" s="121">
        <f t="shared" si="6"/>
        <v>105</v>
      </c>
      <c r="H19" s="132">
        <f t="shared" si="6"/>
        <v>144</v>
      </c>
      <c r="I19" s="121">
        <f t="shared" si="6"/>
        <v>714</v>
      </c>
      <c r="J19" s="121">
        <f t="shared" si="6"/>
        <v>858</v>
      </c>
    </row>
    <row r="20" spans="1:10" ht="12.2" customHeight="1" x14ac:dyDescent="0.2">
      <c r="A20" s="115" t="s">
        <v>27</v>
      </c>
      <c r="B20" s="132">
        <f t="shared" ref="B20:J21" si="7">SUM(B46,B63,B80,B97)</f>
        <v>180</v>
      </c>
      <c r="C20" s="121">
        <f t="shared" si="7"/>
        <v>774</v>
      </c>
      <c r="D20" s="121">
        <f t="shared" si="7"/>
        <v>954</v>
      </c>
      <c r="E20" s="132">
        <f t="shared" si="7"/>
        <v>15</v>
      </c>
      <c r="F20" s="121">
        <f t="shared" si="7"/>
        <v>42</v>
      </c>
      <c r="G20" s="121">
        <f t="shared" si="7"/>
        <v>57</v>
      </c>
      <c r="H20" s="132">
        <f t="shared" si="7"/>
        <v>195</v>
      </c>
      <c r="I20" s="121">
        <f t="shared" si="7"/>
        <v>816</v>
      </c>
      <c r="J20" s="121">
        <f t="shared" si="7"/>
        <v>1011</v>
      </c>
    </row>
    <row r="21" spans="1:10" ht="12.2" customHeight="1" x14ac:dyDescent="0.2">
      <c r="A21" s="115" t="s">
        <v>75</v>
      </c>
      <c r="B21" s="132">
        <f t="shared" si="7"/>
        <v>117</v>
      </c>
      <c r="C21" s="121">
        <f t="shared" si="7"/>
        <v>314</v>
      </c>
      <c r="D21" s="121">
        <f t="shared" si="7"/>
        <v>431</v>
      </c>
      <c r="E21" s="132">
        <f t="shared" si="7"/>
        <v>7</v>
      </c>
      <c r="F21" s="121">
        <f t="shared" si="7"/>
        <v>15</v>
      </c>
      <c r="G21" s="121">
        <f t="shared" si="7"/>
        <v>22</v>
      </c>
      <c r="H21" s="132">
        <f t="shared" si="7"/>
        <v>124</v>
      </c>
      <c r="I21" s="121">
        <f t="shared" si="7"/>
        <v>329</v>
      </c>
      <c r="J21" s="121">
        <f t="shared" si="7"/>
        <v>453</v>
      </c>
    </row>
    <row r="22" spans="1:10" ht="12.2" customHeight="1" x14ac:dyDescent="0.2">
      <c r="A22" s="115" t="s">
        <v>76</v>
      </c>
      <c r="B22" s="132">
        <f t="shared" ref="B22:J22" si="8">SUM(B48,B65,B82,B99)</f>
        <v>1</v>
      </c>
      <c r="C22" s="121">
        <f t="shared" si="8"/>
        <v>5</v>
      </c>
      <c r="D22" s="133">
        <f t="shared" si="8"/>
        <v>6</v>
      </c>
      <c r="E22" s="132">
        <f t="shared" si="8"/>
        <v>1</v>
      </c>
      <c r="F22" s="121">
        <f t="shared" si="8"/>
        <v>5</v>
      </c>
      <c r="G22" s="133">
        <f t="shared" si="8"/>
        <v>6</v>
      </c>
      <c r="H22" s="132">
        <f t="shared" si="8"/>
        <v>2</v>
      </c>
      <c r="I22" s="121">
        <f t="shared" si="8"/>
        <v>10</v>
      </c>
      <c r="J22" s="133">
        <f t="shared" si="8"/>
        <v>12</v>
      </c>
    </row>
    <row r="23" spans="1:10" ht="12.2" customHeight="1" x14ac:dyDescent="0.2">
      <c r="A23" s="134" t="s">
        <v>5</v>
      </c>
      <c r="B23" s="135">
        <f t="shared" ref="B23:J23" si="9">SUM(B49,B66,B83,B100)</f>
        <v>1219</v>
      </c>
      <c r="C23" s="136">
        <f t="shared" si="9"/>
        <v>3760</v>
      </c>
      <c r="D23" s="136">
        <f t="shared" si="9"/>
        <v>4979</v>
      </c>
      <c r="E23" s="135">
        <f t="shared" si="9"/>
        <v>490</v>
      </c>
      <c r="F23" s="136">
        <f t="shared" si="9"/>
        <v>1206</v>
      </c>
      <c r="G23" s="136">
        <f t="shared" si="9"/>
        <v>1696</v>
      </c>
      <c r="H23" s="135">
        <f t="shared" si="9"/>
        <v>1709</v>
      </c>
      <c r="I23" s="136">
        <f t="shared" si="9"/>
        <v>4966</v>
      </c>
      <c r="J23" s="136">
        <f t="shared" si="9"/>
        <v>6675</v>
      </c>
    </row>
    <row r="24" spans="1:10" ht="12.2" customHeight="1" x14ac:dyDescent="0.2">
      <c r="A24" s="134"/>
      <c r="B24" s="201"/>
      <c r="C24" s="201"/>
      <c r="D24" s="201"/>
      <c r="E24" s="201"/>
      <c r="F24" s="201"/>
      <c r="G24" s="201"/>
      <c r="H24" s="201"/>
      <c r="I24" s="201"/>
      <c r="J24" s="201"/>
    </row>
    <row r="25" spans="1:10" ht="43.5" customHeight="1" x14ac:dyDescent="0.2">
      <c r="A25" s="293" t="s">
        <v>74</v>
      </c>
      <c r="B25" s="294"/>
      <c r="C25" s="294"/>
      <c r="D25" s="294"/>
      <c r="E25" s="294"/>
      <c r="F25" s="294"/>
      <c r="G25" s="294"/>
      <c r="H25" s="294"/>
      <c r="I25" s="294"/>
      <c r="J25" s="294"/>
    </row>
    <row r="27" spans="1:10" ht="12.2" customHeight="1" x14ac:dyDescent="0.2">
      <c r="A27" s="1" t="s">
        <v>68</v>
      </c>
      <c r="B27" s="115"/>
      <c r="C27" s="115"/>
      <c r="D27" s="115"/>
      <c r="E27" s="115"/>
      <c r="F27" s="115"/>
      <c r="G27" s="115"/>
      <c r="H27" s="115"/>
      <c r="I27" s="115"/>
      <c r="J27" s="115"/>
    </row>
    <row r="28" spans="1:10" ht="12.2" customHeight="1" x14ac:dyDescent="0.2">
      <c r="A28" s="117" t="s">
        <v>29</v>
      </c>
      <c r="B28" s="118"/>
      <c r="C28" s="118"/>
      <c r="D28" s="118"/>
      <c r="E28" s="119"/>
      <c r="F28" s="119"/>
      <c r="G28" s="118"/>
      <c r="H28" s="118"/>
      <c r="I28" s="118"/>
      <c r="J28" s="118"/>
    </row>
    <row r="29" spans="1:10" ht="12.2" customHeight="1" x14ac:dyDescent="0.2">
      <c r="A29" s="118"/>
      <c r="B29" s="118"/>
      <c r="C29" s="118"/>
      <c r="D29" s="118"/>
      <c r="E29" s="119"/>
      <c r="F29" s="117"/>
      <c r="G29" s="118"/>
      <c r="H29" s="118"/>
      <c r="I29" s="118"/>
      <c r="J29" s="118"/>
    </row>
    <row r="30" spans="1:10" ht="12.2" customHeight="1" x14ac:dyDescent="0.2">
      <c r="A30" s="117" t="s">
        <v>73</v>
      </c>
      <c r="B30" s="118"/>
      <c r="C30" s="118"/>
      <c r="D30" s="118"/>
      <c r="E30" s="119"/>
      <c r="F30" s="119"/>
      <c r="G30" s="118"/>
      <c r="H30" s="118"/>
      <c r="I30" s="118"/>
      <c r="J30" s="118"/>
    </row>
    <row r="31" spans="1:10" ht="12.2" customHeight="1" x14ac:dyDescent="0.2">
      <c r="A31" s="120"/>
      <c r="B31" s="121"/>
      <c r="C31" s="121"/>
      <c r="D31" s="121"/>
      <c r="E31" s="121"/>
      <c r="F31" s="121"/>
      <c r="G31" s="121"/>
      <c r="H31" s="121"/>
      <c r="I31" s="121"/>
      <c r="J31" s="121"/>
    </row>
    <row r="32" spans="1:10" ht="12.2" customHeight="1" x14ac:dyDescent="0.2">
      <c r="A32" s="117" t="s">
        <v>18</v>
      </c>
      <c r="B32" s="122"/>
      <c r="C32" s="122"/>
      <c r="D32" s="122"/>
      <c r="E32" s="122"/>
      <c r="F32" s="123"/>
      <c r="G32" s="122"/>
      <c r="H32" s="122"/>
      <c r="I32" s="122"/>
      <c r="J32" s="122"/>
    </row>
    <row r="33" spans="1:10" ht="12.2" customHeight="1" x14ac:dyDescent="0.2">
      <c r="A33" s="117"/>
      <c r="B33" s="122"/>
      <c r="C33" s="122"/>
      <c r="D33" s="122"/>
      <c r="E33" s="122"/>
      <c r="F33" s="123"/>
      <c r="G33" s="122"/>
      <c r="H33" s="122"/>
      <c r="I33" s="122"/>
      <c r="J33" s="122"/>
    </row>
    <row r="34" spans="1:10" ht="12.2" customHeight="1" x14ac:dyDescent="0.2">
      <c r="A34" s="117" t="s">
        <v>30</v>
      </c>
      <c r="B34" s="122"/>
      <c r="C34" s="122"/>
      <c r="D34" s="122"/>
      <c r="E34" s="122"/>
      <c r="F34" s="123"/>
      <c r="G34" s="122"/>
      <c r="H34" s="122"/>
      <c r="I34" s="122"/>
      <c r="J34" s="122"/>
    </row>
    <row r="35" spans="1:10" ht="12.2" customHeight="1" thickBot="1" x14ac:dyDescent="0.25">
      <c r="A35" s="115"/>
      <c r="B35" s="121"/>
      <c r="C35" s="121"/>
      <c r="D35" s="121"/>
      <c r="E35" s="121"/>
      <c r="F35" s="121"/>
      <c r="G35" s="121"/>
      <c r="H35" s="121"/>
      <c r="I35" s="121"/>
      <c r="J35" s="121"/>
    </row>
    <row r="36" spans="1:10" ht="12.2" customHeight="1" x14ac:dyDescent="0.2">
      <c r="A36" s="124"/>
      <c r="B36" s="254" t="s">
        <v>3</v>
      </c>
      <c r="C36" s="255"/>
      <c r="D36" s="255"/>
      <c r="E36" s="254" t="s">
        <v>4</v>
      </c>
      <c r="F36" s="255"/>
      <c r="G36" s="126"/>
      <c r="H36" s="125" t="s">
        <v>5</v>
      </c>
      <c r="I36" s="126"/>
      <c r="J36" s="126"/>
    </row>
    <row r="37" spans="1:10" ht="12.2" customHeight="1" x14ac:dyDescent="0.2">
      <c r="A37" s="182" t="s">
        <v>19</v>
      </c>
      <c r="B37" s="256" t="s">
        <v>6</v>
      </c>
      <c r="C37" s="257" t="s">
        <v>7</v>
      </c>
      <c r="D37" s="257" t="s">
        <v>5</v>
      </c>
      <c r="E37" s="256" t="s">
        <v>6</v>
      </c>
      <c r="F37" s="257" t="s">
        <v>7</v>
      </c>
      <c r="G37" s="128" t="s">
        <v>5</v>
      </c>
      <c r="H37" s="127" t="s">
        <v>6</v>
      </c>
      <c r="I37" s="128" t="s">
        <v>7</v>
      </c>
      <c r="J37" s="128" t="s">
        <v>5</v>
      </c>
    </row>
    <row r="38" spans="1:10" ht="12.2" customHeight="1" x14ac:dyDescent="0.2">
      <c r="A38" s="129"/>
      <c r="B38" s="258"/>
      <c r="C38" s="259"/>
      <c r="D38" s="259"/>
      <c r="E38" s="258"/>
      <c r="F38" s="259"/>
      <c r="G38" s="131"/>
      <c r="H38" s="130"/>
      <c r="I38" s="131"/>
      <c r="J38" s="131"/>
    </row>
    <row r="39" spans="1:10" ht="12.2" customHeight="1" x14ac:dyDescent="0.2">
      <c r="A39" s="115" t="s">
        <v>20</v>
      </c>
      <c r="B39" s="260">
        <v>0</v>
      </c>
      <c r="C39" s="261">
        <v>2</v>
      </c>
      <c r="D39" s="206">
        <f>SUM(B39:C39)</f>
        <v>2</v>
      </c>
      <c r="E39" s="260">
        <v>35</v>
      </c>
      <c r="F39" s="261">
        <v>52</v>
      </c>
      <c r="G39" s="206">
        <f>SUM(E39:F39)</f>
        <v>87</v>
      </c>
      <c r="H39" s="132">
        <f>SUM(B39,E39)</f>
        <v>35</v>
      </c>
      <c r="I39" s="121">
        <f>SUM(C39,F39)</f>
        <v>54</v>
      </c>
      <c r="J39" s="121">
        <f t="shared" ref="J39:J48" si="10">SUM(H39:I39)</f>
        <v>89</v>
      </c>
    </row>
    <row r="40" spans="1:10" ht="12.2" customHeight="1" x14ac:dyDescent="0.2">
      <c r="A40" s="115" t="s">
        <v>21</v>
      </c>
      <c r="B40" s="260">
        <v>5</v>
      </c>
      <c r="C40" s="261">
        <v>22</v>
      </c>
      <c r="D40" s="206">
        <f t="shared" ref="D40:D48" si="11">SUM(B40:C40)</f>
        <v>27</v>
      </c>
      <c r="E40" s="260">
        <v>28</v>
      </c>
      <c r="F40" s="261">
        <v>62</v>
      </c>
      <c r="G40" s="206">
        <f t="shared" ref="G40:G48" si="12">SUM(E40:F40)</f>
        <v>90</v>
      </c>
      <c r="H40" s="132">
        <f t="shared" ref="H40:I48" si="13">SUM(B40,E40)</f>
        <v>33</v>
      </c>
      <c r="I40" s="121">
        <f t="shared" si="13"/>
        <v>84</v>
      </c>
      <c r="J40" s="121">
        <f t="shared" si="10"/>
        <v>117</v>
      </c>
    </row>
    <row r="41" spans="1:10" ht="12.2" customHeight="1" x14ac:dyDescent="0.2">
      <c r="A41" s="115" t="s">
        <v>22</v>
      </c>
      <c r="B41" s="260">
        <v>24</v>
      </c>
      <c r="C41" s="261">
        <v>72</v>
      </c>
      <c r="D41" s="206">
        <f t="shared" si="11"/>
        <v>96</v>
      </c>
      <c r="E41" s="260">
        <v>27</v>
      </c>
      <c r="F41" s="261">
        <v>43</v>
      </c>
      <c r="G41" s="206">
        <f t="shared" si="12"/>
        <v>70</v>
      </c>
      <c r="H41" s="132">
        <f t="shared" si="13"/>
        <v>51</v>
      </c>
      <c r="I41" s="121">
        <f t="shared" si="13"/>
        <v>115</v>
      </c>
      <c r="J41" s="121">
        <f t="shared" si="10"/>
        <v>166</v>
      </c>
    </row>
    <row r="42" spans="1:10" ht="12.2" customHeight="1" x14ac:dyDescent="0.2">
      <c r="A42" s="115" t="s">
        <v>23</v>
      </c>
      <c r="B42" s="258">
        <v>49</v>
      </c>
      <c r="C42" s="261">
        <v>126</v>
      </c>
      <c r="D42" s="206">
        <f t="shared" si="11"/>
        <v>175</v>
      </c>
      <c r="E42" s="260">
        <v>12</v>
      </c>
      <c r="F42" s="261">
        <v>43</v>
      </c>
      <c r="G42" s="206">
        <f t="shared" si="12"/>
        <v>55</v>
      </c>
      <c r="H42" s="132">
        <f t="shared" si="13"/>
        <v>61</v>
      </c>
      <c r="I42" s="121">
        <f t="shared" si="13"/>
        <v>169</v>
      </c>
      <c r="J42" s="121">
        <f t="shared" si="10"/>
        <v>230</v>
      </c>
    </row>
    <row r="43" spans="1:10" ht="12.2" customHeight="1" x14ac:dyDescent="0.2">
      <c r="A43" s="115" t="s">
        <v>24</v>
      </c>
      <c r="B43" s="258">
        <v>52</v>
      </c>
      <c r="C43" s="261">
        <v>134</v>
      </c>
      <c r="D43" s="206">
        <f t="shared" si="11"/>
        <v>186</v>
      </c>
      <c r="E43" s="260">
        <v>12</v>
      </c>
      <c r="F43" s="261">
        <v>43</v>
      </c>
      <c r="G43" s="206">
        <f t="shared" si="12"/>
        <v>55</v>
      </c>
      <c r="H43" s="132">
        <f t="shared" si="13"/>
        <v>64</v>
      </c>
      <c r="I43" s="121">
        <f t="shared" si="13"/>
        <v>177</v>
      </c>
      <c r="J43" s="121">
        <f t="shared" si="10"/>
        <v>241</v>
      </c>
    </row>
    <row r="44" spans="1:10" ht="12.2" customHeight="1" x14ac:dyDescent="0.2">
      <c r="A44" s="115" t="s">
        <v>25</v>
      </c>
      <c r="B44" s="258">
        <v>34</v>
      </c>
      <c r="C44" s="261">
        <v>157</v>
      </c>
      <c r="D44" s="206">
        <f t="shared" si="11"/>
        <v>191</v>
      </c>
      <c r="E44" s="260">
        <v>9</v>
      </c>
      <c r="F44" s="261">
        <v>26</v>
      </c>
      <c r="G44" s="206">
        <f t="shared" si="12"/>
        <v>35</v>
      </c>
      <c r="H44" s="132">
        <f t="shared" si="13"/>
        <v>43</v>
      </c>
      <c r="I44" s="121">
        <f t="shared" si="13"/>
        <v>183</v>
      </c>
      <c r="J44" s="121">
        <f t="shared" si="10"/>
        <v>226</v>
      </c>
    </row>
    <row r="45" spans="1:10" ht="12.2" customHeight="1" x14ac:dyDescent="0.2">
      <c r="A45" s="115" t="s">
        <v>26</v>
      </c>
      <c r="B45" s="258">
        <v>23</v>
      </c>
      <c r="C45" s="261">
        <v>136</v>
      </c>
      <c r="D45" s="206">
        <f t="shared" si="11"/>
        <v>159</v>
      </c>
      <c r="E45" s="260">
        <v>4</v>
      </c>
      <c r="F45" s="261">
        <v>28</v>
      </c>
      <c r="G45" s="206">
        <f t="shared" si="12"/>
        <v>32</v>
      </c>
      <c r="H45" s="132">
        <f t="shared" si="13"/>
        <v>27</v>
      </c>
      <c r="I45" s="121">
        <f t="shared" si="13"/>
        <v>164</v>
      </c>
      <c r="J45" s="121">
        <f t="shared" si="10"/>
        <v>191</v>
      </c>
    </row>
    <row r="46" spans="1:10" ht="12.2" customHeight="1" x14ac:dyDescent="0.2">
      <c r="A46" s="115" t="s">
        <v>27</v>
      </c>
      <c r="B46" s="258">
        <v>30</v>
      </c>
      <c r="C46" s="261">
        <v>164</v>
      </c>
      <c r="D46" s="206">
        <f t="shared" si="11"/>
        <v>194</v>
      </c>
      <c r="E46" s="260">
        <v>5</v>
      </c>
      <c r="F46" s="261">
        <v>16</v>
      </c>
      <c r="G46" s="206">
        <f t="shared" si="12"/>
        <v>21</v>
      </c>
      <c r="H46" s="132">
        <f t="shared" si="13"/>
        <v>35</v>
      </c>
      <c r="I46" s="121">
        <f t="shared" si="13"/>
        <v>180</v>
      </c>
      <c r="J46" s="121">
        <f t="shared" si="10"/>
        <v>215</v>
      </c>
    </row>
    <row r="47" spans="1:10" ht="12.2" customHeight="1" x14ac:dyDescent="0.2">
      <c r="A47" s="115" t="s">
        <v>75</v>
      </c>
      <c r="B47" s="258">
        <v>13</v>
      </c>
      <c r="C47" s="261">
        <v>71</v>
      </c>
      <c r="D47" s="206">
        <f t="shared" si="11"/>
        <v>84</v>
      </c>
      <c r="E47" s="260">
        <v>2</v>
      </c>
      <c r="F47" s="261">
        <v>4</v>
      </c>
      <c r="G47" s="206">
        <f t="shared" ref="G47" si="14">SUM(E47:F47)</f>
        <v>6</v>
      </c>
      <c r="H47" s="132">
        <f t="shared" ref="H47" si="15">SUM(B47,E47)</f>
        <v>15</v>
      </c>
      <c r="I47" s="121">
        <f t="shared" ref="I47" si="16">SUM(C47,F47)</f>
        <v>75</v>
      </c>
      <c r="J47" s="121">
        <f t="shared" ref="J47" si="17">SUM(H47:I47)</f>
        <v>90</v>
      </c>
    </row>
    <row r="48" spans="1:10" ht="12.2" customHeight="1" x14ac:dyDescent="0.2">
      <c r="A48" s="115" t="s">
        <v>76</v>
      </c>
      <c r="B48" s="258">
        <v>0</v>
      </c>
      <c r="C48" s="261">
        <v>2</v>
      </c>
      <c r="D48" s="206">
        <f t="shared" si="11"/>
        <v>2</v>
      </c>
      <c r="E48" s="260">
        <v>0</v>
      </c>
      <c r="F48" s="261">
        <v>1</v>
      </c>
      <c r="G48" s="206">
        <f t="shared" si="12"/>
        <v>1</v>
      </c>
      <c r="H48" s="132">
        <f t="shared" si="13"/>
        <v>0</v>
      </c>
      <c r="I48" s="121">
        <f t="shared" si="13"/>
        <v>3</v>
      </c>
      <c r="J48" s="133">
        <f t="shared" si="10"/>
        <v>3</v>
      </c>
    </row>
    <row r="49" spans="1:10" ht="12.2" customHeight="1" x14ac:dyDescent="0.2">
      <c r="A49" s="134" t="s">
        <v>5</v>
      </c>
      <c r="B49" s="262">
        <f>SUM(B39:B48)</f>
        <v>230</v>
      </c>
      <c r="C49" s="263">
        <f t="shared" ref="C49:J49" si="18">SUM(C39:C48)</f>
        <v>886</v>
      </c>
      <c r="D49" s="263">
        <f t="shared" si="18"/>
        <v>1116</v>
      </c>
      <c r="E49" s="262">
        <f t="shared" si="18"/>
        <v>134</v>
      </c>
      <c r="F49" s="263">
        <f t="shared" si="18"/>
        <v>318</v>
      </c>
      <c r="G49" s="136">
        <f t="shared" si="18"/>
        <v>452</v>
      </c>
      <c r="H49" s="135">
        <f t="shared" si="18"/>
        <v>364</v>
      </c>
      <c r="I49" s="136">
        <f t="shared" si="18"/>
        <v>1204</v>
      </c>
      <c r="J49" s="136">
        <f t="shared" si="18"/>
        <v>1568</v>
      </c>
    </row>
    <row r="50" spans="1:10" ht="12.2" customHeight="1" x14ac:dyDescent="0.2">
      <c r="B50" s="264"/>
      <c r="C50" s="264"/>
      <c r="D50" s="264"/>
      <c r="E50" s="264"/>
      <c r="F50" s="264"/>
    </row>
    <row r="51" spans="1:10" ht="12.2" customHeight="1" x14ac:dyDescent="0.2">
      <c r="A51" s="117" t="s">
        <v>9</v>
      </c>
      <c r="B51" s="265"/>
      <c r="C51" s="265"/>
      <c r="D51" s="265"/>
      <c r="E51" s="265"/>
      <c r="F51" s="266"/>
      <c r="G51" s="122"/>
      <c r="H51" s="122"/>
      <c r="I51" s="122"/>
      <c r="J51" s="122"/>
    </row>
    <row r="52" spans="1:10" ht="12.2" customHeight="1" thickBot="1" x14ac:dyDescent="0.25">
      <c r="A52" s="115"/>
      <c r="B52" s="261"/>
      <c r="C52" s="261"/>
      <c r="D52" s="261"/>
      <c r="E52" s="261"/>
      <c r="F52" s="261"/>
      <c r="G52" s="121"/>
      <c r="H52" s="121"/>
      <c r="I52" s="121"/>
      <c r="J52" s="121"/>
    </row>
    <row r="53" spans="1:10" ht="12.2" customHeight="1" x14ac:dyDescent="0.2">
      <c r="A53" s="124"/>
      <c r="B53" s="254" t="s">
        <v>3</v>
      </c>
      <c r="C53" s="255"/>
      <c r="D53" s="255"/>
      <c r="E53" s="254" t="s">
        <v>4</v>
      </c>
      <c r="F53" s="255"/>
      <c r="G53" s="126"/>
      <c r="H53" s="125" t="s">
        <v>5</v>
      </c>
      <c r="I53" s="126"/>
      <c r="J53" s="126"/>
    </row>
    <row r="54" spans="1:10" ht="12.2" customHeight="1" x14ac:dyDescent="0.2">
      <c r="A54" s="182" t="s">
        <v>19</v>
      </c>
      <c r="B54" s="256" t="s">
        <v>6</v>
      </c>
      <c r="C54" s="257" t="s">
        <v>7</v>
      </c>
      <c r="D54" s="257" t="s">
        <v>5</v>
      </c>
      <c r="E54" s="256" t="s">
        <v>6</v>
      </c>
      <c r="F54" s="257" t="s">
        <v>7</v>
      </c>
      <c r="G54" s="128" t="s">
        <v>5</v>
      </c>
      <c r="H54" s="127" t="s">
        <v>6</v>
      </c>
      <c r="I54" s="128" t="s">
        <v>7</v>
      </c>
      <c r="J54" s="128" t="s">
        <v>5</v>
      </c>
    </row>
    <row r="55" spans="1:10" ht="12.2" customHeight="1" x14ac:dyDescent="0.2">
      <c r="A55" s="129"/>
      <c r="B55" s="258"/>
      <c r="C55" s="259"/>
      <c r="D55" s="259"/>
      <c r="E55" s="258"/>
      <c r="F55" s="259"/>
      <c r="G55" s="131"/>
      <c r="H55" s="130"/>
      <c r="I55" s="131"/>
      <c r="J55" s="131"/>
    </row>
    <row r="56" spans="1:10" ht="12.2" customHeight="1" x14ac:dyDescent="0.2">
      <c r="A56" s="115" t="s">
        <v>20</v>
      </c>
      <c r="B56" s="260">
        <v>0</v>
      </c>
      <c r="C56" s="261">
        <v>0</v>
      </c>
      <c r="D56" s="206">
        <f>SUM(B56:C56)</f>
        <v>0</v>
      </c>
      <c r="E56" s="260">
        <v>72</v>
      </c>
      <c r="F56" s="261">
        <v>94</v>
      </c>
      <c r="G56" s="206">
        <f>SUM(E56:F56)</f>
        <v>166</v>
      </c>
      <c r="H56" s="132">
        <f>SUM(B56,E56)</f>
        <v>72</v>
      </c>
      <c r="I56" s="121">
        <f>SUM(C56,F56)</f>
        <v>94</v>
      </c>
      <c r="J56" s="121">
        <f t="shared" ref="J56:J65" si="19">SUM(H56:I56)</f>
        <v>166</v>
      </c>
    </row>
    <row r="57" spans="1:10" ht="12.2" customHeight="1" x14ac:dyDescent="0.2">
      <c r="A57" s="115" t="s">
        <v>21</v>
      </c>
      <c r="B57" s="260">
        <v>40</v>
      </c>
      <c r="C57" s="261">
        <v>55</v>
      </c>
      <c r="D57" s="206">
        <f t="shared" ref="D57:D65" si="20">SUM(B57:C57)</f>
        <v>95</v>
      </c>
      <c r="E57" s="260">
        <v>92</v>
      </c>
      <c r="F57" s="261">
        <v>143</v>
      </c>
      <c r="G57" s="206">
        <f t="shared" ref="G57:G65" si="21">SUM(E57:F57)</f>
        <v>235</v>
      </c>
      <c r="H57" s="132">
        <f t="shared" ref="H57:I65" si="22">SUM(B57,E57)</f>
        <v>132</v>
      </c>
      <c r="I57" s="121">
        <f t="shared" si="22"/>
        <v>198</v>
      </c>
      <c r="J57" s="121">
        <f t="shared" si="19"/>
        <v>330</v>
      </c>
    </row>
    <row r="58" spans="1:10" ht="12.2" customHeight="1" x14ac:dyDescent="0.2">
      <c r="A58" s="115" t="s">
        <v>22</v>
      </c>
      <c r="B58" s="260">
        <v>92</v>
      </c>
      <c r="C58" s="261">
        <v>184</v>
      </c>
      <c r="D58" s="206">
        <f t="shared" si="20"/>
        <v>276</v>
      </c>
      <c r="E58" s="260">
        <v>46</v>
      </c>
      <c r="F58" s="261">
        <v>141</v>
      </c>
      <c r="G58" s="206">
        <f t="shared" si="21"/>
        <v>187</v>
      </c>
      <c r="H58" s="132">
        <f t="shared" si="22"/>
        <v>138</v>
      </c>
      <c r="I58" s="121">
        <f t="shared" si="22"/>
        <v>325</v>
      </c>
      <c r="J58" s="121">
        <f t="shared" si="19"/>
        <v>463</v>
      </c>
    </row>
    <row r="59" spans="1:10" ht="12.2" customHeight="1" x14ac:dyDescent="0.2">
      <c r="A59" s="115" t="s">
        <v>23</v>
      </c>
      <c r="B59" s="258">
        <v>174</v>
      </c>
      <c r="C59" s="261">
        <v>344</v>
      </c>
      <c r="D59" s="206">
        <f t="shared" si="20"/>
        <v>518</v>
      </c>
      <c r="E59" s="260">
        <v>31</v>
      </c>
      <c r="F59" s="261">
        <v>141</v>
      </c>
      <c r="G59" s="206">
        <f t="shared" si="21"/>
        <v>172</v>
      </c>
      <c r="H59" s="132">
        <f t="shared" si="22"/>
        <v>205</v>
      </c>
      <c r="I59" s="121">
        <f t="shared" si="22"/>
        <v>485</v>
      </c>
      <c r="J59" s="121">
        <f t="shared" si="19"/>
        <v>690</v>
      </c>
    </row>
    <row r="60" spans="1:10" ht="12.2" customHeight="1" x14ac:dyDescent="0.2">
      <c r="A60" s="115" t="s">
        <v>24</v>
      </c>
      <c r="B60" s="258">
        <v>157</v>
      </c>
      <c r="C60" s="261">
        <v>362</v>
      </c>
      <c r="D60" s="206">
        <f t="shared" si="20"/>
        <v>519</v>
      </c>
      <c r="E60" s="260">
        <v>20</v>
      </c>
      <c r="F60" s="261">
        <v>96</v>
      </c>
      <c r="G60" s="206">
        <f t="shared" si="21"/>
        <v>116</v>
      </c>
      <c r="H60" s="132">
        <f t="shared" si="22"/>
        <v>177</v>
      </c>
      <c r="I60" s="121">
        <f t="shared" si="22"/>
        <v>458</v>
      </c>
      <c r="J60" s="121">
        <f t="shared" si="19"/>
        <v>635</v>
      </c>
    </row>
    <row r="61" spans="1:10" ht="12.2" customHeight="1" x14ac:dyDescent="0.2">
      <c r="A61" s="115" t="s">
        <v>25</v>
      </c>
      <c r="B61" s="258">
        <v>106</v>
      </c>
      <c r="C61" s="261">
        <v>414</v>
      </c>
      <c r="D61" s="206">
        <f t="shared" si="20"/>
        <v>520</v>
      </c>
      <c r="E61" s="260">
        <v>15</v>
      </c>
      <c r="F61" s="261">
        <v>75</v>
      </c>
      <c r="G61" s="206">
        <f t="shared" si="21"/>
        <v>90</v>
      </c>
      <c r="H61" s="132">
        <f t="shared" si="22"/>
        <v>121</v>
      </c>
      <c r="I61" s="121">
        <f t="shared" si="22"/>
        <v>489</v>
      </c>
      <c r="J61" s="121">
        <f t="shared" si="19"/>
        <v>610</v>
      </c>
    </row>
    <row r="62" spans="1:10" ht="12.2" customHeight="1" x14ac:dyDescent="0.2">
      <c r="A62" s="115" t="s">
        <v>26</v>
      </c>
      <c r="B62" s="258">
        <v>94</v>
      </c>
      <c r="C62" s="261">
        <v>429</v>
      </c>
      <c r="D62" s="206">
        <f t="shared" si="20"/>
        <v>523</v>
      </c>
      <c r="E62" s="260">
        <v>12</v>
      </c>
      <c r="F62" s="261">
        <v>51</v>
      </c>
      <c r="G62" s="206">
        <f t="shared" si="21"/>
        <v>63</v>
      </c>
      <c r="H62" s="132">
        <f t="shared" si="22"/>
        <v>106</v>
      </c>
      <c r="I62" s="121">
        <f t="shared" si="22"/>
        <v>480</v>
      </c>
      <c r="J62" s="121">
        <f t="shared" si="19"/>
        <v>586</v>
      </c>
    </row>
    <row r="63" spans="1:10" ht="12.2" customHeight="1" x14ac:dyDescent="0.2">
      <c r="A63" s="115" t="s">
        <v>27</v>
      </c>
      <c r="B63" s="258">
        <v>140</v>
      </c>
      <c r="C63" s="261">
        <v>551</v>
      </c>
      <c r="D63" s="206">
        <f t="shared" si="20"/>
        <v>691</v>
      </c>
      <c r="E63" s="260">
        <v>9</v>
      </c>
      <c r="F63" s="261">
        <v>22</v>
      </c>
      <c r="G63" s="206">
        <f t="shared" si="21"/>
        <v>31</v>
      </c>
      <c r="H63" s="132">
        <f t="shared" si="22"/>
        <v>149</v>
      </c>
      <c r="I63" s="121">
        <f t="shared" si="22"/>
        <v>573</v>
      </c>
      <c r="J63" s="121">
        <f t="shared" si="19"/>
        <v>722</v>
      </c>
    </row>
    <row r="64" spans="1:10" ht="12.2" customHeight="1" x14ac:dyDescent="0.2">
      <c r="A64" s="115" t="s">
        <v>75</v>
      </c>
      <c r="B64" s="258">
        <v>93</v>
      </c>
      <c r="C64" s="261">
        <v>214</v>
      </c>
      <c r="D64" s="206">
        <f t="shared" si="20"/>
        <v>307</v>
      </c>
      <c r="E64" s="260">
        <v>3</v>
      </c>
      <c r="F64" s="261">
        <v>9</v>
      </c>
      <c r="G64" s="206">
        <f t="shared" ref="G64" si="23">SUM(E64:F64)</f>
        <v>12</v>
      </c>
      <c r="H64" s="132">
        <f t="shared" ref="H64" si="24">SUM(B64,E64)</f>
        <v>96</v>
      </c>
      <c r="I64" s="121">
        <f t="shared" ref="I64" si="25">SUM(C64,F64)</f>
        <v>223</v>
      </c>
      <c r="J64" s="121">
        <f t="shared" ref="J64" si="26">SUM(H64:I64)</f>
        <v>319</v>
      </c>
    </row>
    <row r="65" spans="1:10" ht="12.2" customHeight="1" x14ac:dyDescent="0.2">
      <c r="A65" s="115" t="s">
        <v>76</v>
      </c>
      <c r="B65" s="258">
        <v>1</v>
      </c>
      <c r="C65" s="261">
        <v>2</v>
      </c>
      <c r="D65" s="206">
        <f t="shared" si="20"/>
        <v>3</v>
      </c>
      <c r="E65" s="260">
        <v>1</v>
      </c>
      <c r="F65" s="261">
        <v>4</v>
      </c>
      <c r="G65" s="206">
        <f t="shared" si="21"/>
        <v>5</v>
      </c>
      <c r="H65" s="132">
        <f t="shared" si="22"/>
        <v>2</v>
      </c>
      <c r="I65" s="121">
        <f t="shared" si="22"/>
        <v>6</v>
      </c>
      <c r="J65" s="133">
        <f t="shared" si="19"/>
        <v>8</v>
      </c>
    </row>
    <row r="66" spans="1:10" ht="12.2" customHeight="1" x14ac:dyDescent="0.2">
      <c r="A66" s="134" t="s">
        <v>5</v>
      </c>
      <c r="B66" s="262">
        <f>SUM(B56:B65)</f>
        <v>897</v>
      </c>
      <c r="C66" s="263">
        <f t="shared" ref="C66:J66" si="27">SUM(C56:C65)</f>
        <v>2555</v>
      </c>
      <c r="D66" s="263">
        <f t="shared" si="27"/>
        <v>3452</v>
      </c>
      <c r="E66" s="262">
        <f t="shared" si="27"/>
        <v>301</v>
      </c>
      <c r="F66" s="263">
        <f t="shared" si="27"/>
        <v>776</v>
      </c>
      <c r="G66" s="136">
        <f t="shared" si="27"/>
        <v>1077</v>
      </c>
      <c r="H66" s="135">
        <f t="shared" si="27"/>
        <v>1198</v>
      </c>
      <c r="I66" s="136">
        <f t="shared" si="27"/>
        <v>3331</v>
      </c>
      <c r="J66" s="136">
        <f t="shared" si="27"/>
        <v>4529</v>
      </c>
    </row>
    <row r="67" spans="1:10" ht="12.2" customHeight="1" x14ac:dyDescent="0.2">
      <c r="B67" s="264"/>
      <c r="C67" s="264"/>
      <c r="D67" s="264"/>
      <c r="E67" s="264"/>
      <c r="F67" s="264"/>
    </row>
    <row r="68" spans="1:10" ht="12.2" customHeight="1" x14ac:dyDescent="0.2">
      <c r="A68" s="117" t="s">
        <v>10</v>
      </c>
      <c r="B68" s="265"/>
      <c r="C68" s="265"/>
      <c r="D68" s="265"/>
      <c r="E68" s="265"/>
      <c r="F68" s="266"/>
      <c r="G68" s="122"/>
      <c r="H68" s="122"/>
      <c r="I68" s="122"/>
      <c r="J68" s="122"/>
    </row>
    <row r="69" spans="1:10" ht="12.2" customHeight="1" thickBot="1" x14ac:dyDescent="0.25">
      <c r="A69" s="115"/>
      <c r="B69" s="261"/>
      <c r="C69" s="261"/>
      <c r="D69" s="261"/>
      <c r="E69" s="261"/>
      <c r="F69" s="261"/>
      <c r="G69" s="121"/>
      <c r="H69" s="121"/>
      <c r="I69" s="121"/>
      <c r="J69" s="121"/>
    </row>
    <row r="70" spans="1:10" ht="12.2" customHeight="1" x14ac:dyDescent="0.2">
      <c r="A70" s="124"/>
      <c r="B70" s="254" t="s">
        <v>3</v>
      </c>
      <c r="C70" s="255"/>
      <c r="D70" s="255"/>
      <c r="E70" s="254" t="s">
        <v>4</v>
      </c>
      <c r="F70" s="255"/>
      <c r="G70" s="126"/>
      <c r="H70" s="125" t="s">
        <v>5</v>
      </c>
      <c r="I70" s="126"/>
      <c r="J70" s="126"/>
    </row>
    <row r="71" spans="1:10" ht="12.2" customHeight="1" x14ac:dyDescent="0.2">
      <c r="A71" s="182" t="s">
        <v>19</v>
      </c>
      <c r="B71" s="256" t="s">
        <v>6</v>
      </c>
      <c r="C71" s="257" t="s">
        <v>7</v>
      </c>
      <c r="D71" s="257" t="s">
        <v>5</v>
      </c>
      <c r="E71" s="256" t="s">
        <v>6</v>
      </c>
      <c r="F71" s="257" t="s">
        <v>7</v>
      </c>
      <c r="G71" s="128" t="s">
        <v>5</v>
      </c>
      <c r="H71" s="127" t="s">
        <v>6</v>
      </c>
      <c r="I71" s="128" t="s">
        <v>7</v>
      </c>
      <c r="J71" s="128" t="s">
        <v>5</v>
      </c>
    </row>
    <row r="72" spans="1:10" ht="12.2" customHeight="1" x14ac:dyDescent="0.2">
      <c r="A72" s="129"/>
      <c r="B72" s="258"/>
      <c r="C72" s="259"/>
      <c r="D72" s="259"/>
      <c r="E72" s="258"/>
      <c r="F72" s="259"/>
      <c r="G72" s="131"/>
      <c r="H72" s="130"/>
      <c r="I72" s="131"/>
      <c r="J72" s="131"/>
    </row>
    <row r="73" spans="1:10" ht="12.2" customHeight="1" x14ac:dyDescent="0.2">
      <c r="A73" s="115" t="s">
        <v>20</v>
      </c>
      <c r="B73" s="260">
        <v>0</v>
      </c>
      <c r="C73" s="261">
        <v>0</v>
      </c>
      <c r="D73" s="206">
        <f>SUM(B73:C73)</f>
        <v>0</v>
      </c>
      <c r="E73" s="260">
        <v>7</v>
      </c>
      <c r="F73" s="261">
        <v>9</v>
      </c>
      <c r="G73" s="206">
        <f>SUM(E73:F73)</f>
        <v>16</v>
      </c>
      <c r="H73" s="132">
        <f>SUM(B73,E73)</f>
        <v>7</v>
      </c>
      <c r="I73" s="121">
        <f>SUM(C73,F73)</f>
        <v>9</v>
      </c>
      <c r="J73" s="121">
        <f t="shared" ref="J73:J82" si="28">SUM(H73:I73)</f>
        <v>16</v>
      </c>
    </row>
    <row r="74" spans="1:10" ht="12.2" customHeight="1" x14ac:dyDescent="0.2">
      <c r="A74" s="115" t="s">
        <v>21</v>
      </c>
      <c r="B74" s="260">
        <v>0</v>
      </c>
      <c r="C74" s="261">
        <v>2</v>
      </c>
      <c r="D74" s="206">
        <f t="shared" ref="D74:D82" si="29">SUM(B74:C74)</f>
        <v>2</v>
      </c>
      <c r="E74" s="260">
        <v>10</v>
      </c>
      <c r="F74" s="261">
        <v>9</v>
      </c>
      <c r="G74" s="206">
        <f t="shared" ref="G74:G82" si="30">SUM(E74:F74)</f>
        <v>19</v>
      </c>
      <c r="H74" s="132">
        <f t="shared" ref="H74:I82" si="31">SUM(B74,E74)</f>
        <v>10</v>
      </c>
      <c r="I74" s="121">
        <f t="shared" si="31"/>
        <v>11</v>
      </c>
      <c r="J74" s="121">
        <f t="shared" si="28"/>
        <v>21</v>
      </c>
    </row>
    <row r="75" spans="1:10" ht="12.2" customHeight="1" x14ac:dyDescent="0.2">
      <c r="A75" s="115" t="s">
        <v>22</v>
      </c>
      <c r="B75" s="260">
        <v>6</v>
      </c>
      <c r="C75" s="261">
        <v>7</v>
      </c>
      <c r="D75" s="206">
        <f t="shared" si="29"/>
        <v>13</v>
      </c>
      <c r="E75" s="260">
        <v>3</v>
      </c>
      <c r="F75" s="261">
        <v>5</v>
      </c>
      <c r="G75" s="206">
        <f t="shared" si="30"/>
        <v>8</v>
      </c>
      <c r="H75" s="132">
        <f t="shared" si="31"/>
        <v>9</v>
      </c>
      <c r="I75" s="121">
        <f t="shared" si="31"/>
        <v>12</v>
      </c>
      <c r="J75" s="121">
        <f t="shared" si="28"/>
        <v>21</v>
      </c>
    </row>
    <row r="76" spans="1:10" ht="12.2" customHeight="1" x14ac:dyDescent="0.2">
      <c r="A76" s="115" t="s">
        <v>23</v>
      </c>
      <c r="B76" s="258">
        <v>14</v>
      </c>
      <c r="C76" s="261">
        <v>16</v>
      </c>
      <c r="D76" s="206">
        <f t="shared" si="29"/>
        <v>30</v>
      </c>
      <c r="E76" s="260">
        <v>0</v>
      </c>
      <c r="F76" s="261">
        <v>8</v>
      </c>
      <c r="G76" s="206">
        <f t="shared" si="30"/>
        <v>8</v>
      </c>
      <c r="H76" s="132">
        <f t="shared" si="31"/>
        <v>14</v>
      </c>
      <c r="I76" s="121">
        <f t="shared" si="31"/>
        <v>24</v>
      </c>
      <c r="J76" s="121">
        <f t="shared" si="28"/>
        <v>38</v>
      </c>
    </row>
    <row r="77" spans="1:10" ht="12.2" customHeight="1" x14ac:dyDescent="0.2">
      <c r="A77" s="115" t="s">
        <v>24</v>
      </c>
      <c r="B77" s="258">
        <v>4</v>
      </c>
      <c r="C77" s="261">
        <v>15</v>
      </c>
      <c r="D77" s="206">
        <f t="shared" si="29"/>
        <v>19</v>
      </c>
      <c r="E77" s="260">
        <v>0</v>
      </c>
      <c r="F77" s="261">
        <v>4</v>
      </c>
      <c r="G77" s="206">
        <f t="shared" si="30"/>
        <v>4</v>
      </c>
      <c r="H77" s="132">
        <f t="shared" si="31"/>
        <v>4</v>
      </c>
      <c r="I77" s="121">
        <f t="shared" si="31"/>
        <v>19</v>
      </c>
      <c r="J77" s="121">
        <f t="shared" si="28"/>
        <v>23</v>
      </c>
    </row>
    <row r="78" spans="1:10" ht="12.2" customHeight="1" x14ac:dyDescent="0.2">
      <c r="A78" s="115" t="s">
        <v>25</v>
      </c>
      <c r="B78" s="258">
        <v>5</v>
      </c>
      <c r="C78" s="261">
        <v>27</v>
      </c>
      <c r="D78" s="206">
        <f t="shared" si="29"/>
        <v>32</v>
      </c>
      <c r="E78" s="260">
        <v>0</v>
      </c>
      <c r="F78" s="261">
        <v>4</v>
      </c>
      <c r="G78" s="206">
        <f t="shared" si="30"/>
        <v>4</v>
      </c>
      <c r="H78" s="132">
        <f t="shared" si="31"/>
        <v>5</v>
      </c>
      <c r="I78" s="121">
        <f t="shared" si="31"/>
        <v>31</v>
      </c>
      <c r="J78" s="121">
        <f t="shared" si="28"/>
        <v>36</v>
      </c>
    </row>
    <row r="79" spans="1:10" ht="12.2" customHeight="1" x14ac:dyDescent="0.2">
      <c r="A79" s="115" t="s">
        <v>26</v>
      </c>
      <c r="B79" s="258">
        <v>4</v>
      </c>
      <c r="C79" s="261">
        <v>19</v>
      </c>
      <c r="D79" s="206">
        <f t="shared" si="29"/>
        <v>23</v>
      </c>
      <c r="E79" s="260">
        <v>0</v>
      </c>
      <c r="F79" s="261">
        <v>3</v>
      </c>
      <c r="G79" s="206">
        <f t="shared" si="30"/>
        <v>3</v>
      </c>
      <c r="H79" s="132">
        <f t="shared" si="31"/>
        <v>4</v>
      </c>
      <c r="I79" s="121">
        <f t="shared" si="31"/>
        <v>22</v>
      </c>
      <c r="J79" s="121">
        <f t="shared" si="28"/>
        <v>26</v>
      </c>
    </row>
    <row r="80" spans="1:10" ht="12.2" customHeight="1" x14ac:dyDescent="0.2">
      <c r="A80" s="115" t="s">
        <v>27</v>
      </c>
      <c r="B80" s="258">
        <v>4</v>
      </c>
      <c r="C80" s="261">
        <v>27</v>
      </c>
      <c r="D80" s="206">
        <f t="shared" si="29"/>
        <v>31</v>
      </c>
      <c r="E80" s="260">
        <v>0</v>
      </c>
      <c r="F80" s="261">
        <v>4</v>
      </c>
      <c r="G80" s="206">
        <f t="shared" si="30"/>
        <v>4</v>
      </c>
      <c r="H80" s="132">
        <f t="shared" si="31"/>
        <v>4</v>
      </c>
      <c r="I80" s="121">
        <f t="shared" si="31"/>
        <v>31</v>
      </c>
      <c r="J80" s="121">
        <f t="shared" si="28"/>
        <v>35</v>
      </c>
    </row>
    <row r="81" spans="1:10" ht="12.2" customHeight="1" x14ac:dyDescent="0.2">
      <c r="A81" s="115" t="s">
        <v>75</v>
      </c>
      <c r="B81" s="258">
        <v>7</v>
      </c>
      <c r="C81" s="261">
        <v>17</v>
      </c>
      <c r="D81" s="206">
        <f t="shared" si="29"/>
        <v>24</v>
      </c>
      <c r="E81" s="260">
        <v>1</v>
      </c>
      <c r="F81" s="261">
        <v>1</v>
      </c>
      <c r="G81" s="206">
        <f t="shared" ref="G81" si="32">SUM(E81:F81)</f>
        <v>2</v>
      </c>
      <c r="H81" s="132">
        <f t="shared" ref="H81" si="33">SUM(B81,E81)</f>
        <v>8</v>
      </c>
      <c r="I81" s="121">
        <f t="shared" ref="I81" si="34">SUM(C81,F81)</f>
        <v>18</v>
      </c>
      <c r="J81" s="121">
        <f t="shared" ref="J81" si="35">SUM(H81:I81)</f>
        <v>26</v>
      </c>
    </row>
    <row r="82" spans="1:10" ht="12.2" customHeight="1" x14ac:dyDescent="0.2">
      <c r="A82" s="115" t="s">
        <v>76</v>
      </c>
      <c r="B82" s="258">
        <v>0</v>
      </c>
      <c r="C82" s="261">
        <v>1</v>
      </c>
      <c r="D82" s="206">
        <f t="shared" si="29"/>
        <v>1</v>
      </c>
      <c r="E82" s="260">
        <v>0</v>
      </c>
      <c r="F82" s="261">
        <v>0</v>
      </c>
      <c r="G82" s="206">
        <f t="shared" si="30"/>
        <v>0</v>
      </c>
      <c r="H82" s="132">
        <f t="shared" si="31"/>
        <v>0</v>
      </c>
      <c r="I82" s="121">
        <f t="shared" si="31"/>
        <v>1</v>
      </c>
      <c r="J82" s="133">
        <f t="shared" si="28"/>
        <v>1</v>
      </c>
    </row>
    <row r="83" spans="1:10" ht="12.2" customHeight="1" x14ac:dyDescent="0.2">
      <c r="A83" s="134" t="s">
        <v>5</v>
      </c>
      <c r="B83" s="262">
        <f>SUM(B73:B82)</f>
        <v>44</v>
      </c>
      <c r="C83" s="263">
        <f t="shared" ref="C83:J83" si="36">SUM(C73:C82)</f>
        <v>131</v>
      </c>
      <c r="D83" s="263">
        <f t="shared" si="36"/>
        <v>175</v>
      </c>
      <c r="E83" s="262">
        <f t="shared" si="36"/>
        <v>21</v>
      </c>
      <c r="F83" s="263">
        <f t="shared" si="36"/>
        <v>47</v>
      </c>
      <c r="G83" s="136">
        <f t="shared" si="36"/>
        <v>68</v>
      </c>
      <c r="H83" s="135">
        <f t="shared" si="36"/>
        <v>65</v>
      </c>
      <c r="I83" s="136">
        <f t="shared" si="36"/>
        <v>178</v>
      </c>
      <c r="J83" s="136">
        <f t="shared" si="36"/>
        <v>243</v>
      </c>
    </row>
    <row r="84" spans="1:10" ht="12.2" customHeight="1" x14ac:dyDescent="0.2">
      <c r="B84" s="264"/>
      <c r="C84" s="264"/>
      <c r="D84" s="264"/>
      <c r="E84" s="264"/>
      <c r="F84" s="264"/>
    </row>
    <row r="85" spans="1:10" ht="12.2" customHeight="1" x14ac:dyDescent="0.2">
      <c r="A85" s="117" t="s">
        <v>11</v>
      </c>
      <c r="B85" s="265"/>
      <c r="C85" s="265"/>
      <c r="D85" s="265"/>
      <c r="E85" s="265"/>
      <c r="F85" s="266"/>
      <c r="G85" s="122"/>
      <c r="H85" s="122"/>
      <c r="I85" s="122"/>
      <c r="J85" s="122"/>
    </row>
    <row r="86" spans="1:10" ht="12.2" customHeight="1" thickBot="1" x14ac:dyDescent="0.25">
      <c r="A86" s="115"/>
      <c r="B86" s="261"/>
      <c r="C86" s="261"/>
      <c r="D86" s="261"/>
      <c r="E86" s="261"/>
      <c r="F86" s="261"/>
      <c r="G86" s="121"/>
      <c r="H86" s="121"/>
      <c r="I86" s="121"/>
      <c r="J86" s="121"/>
    </row>
    <row r="87" spans="1:10" ht="12.2" customHeight="1" x14ac:dyDescent="0.2">
      <c r="A87" s="124"/>
      <c r="B87" s="254" t="s">
        <v>3</v>
      </c>
      <c r="C87" s="255"/>
      <c r="D87" s="255"/>
      <c r="E87" s="254" t="s">
        <v>4</v>
      </c>
      <c r="F87" s="255"/>
      <c r="G87" s="126"/>
      <c r="H87" s="125" t="s">
        <v>5</v>
      </c>
      <c r="I87" s="126"/>
      <c r="J87" s="126"/>
    </row>
    <row r="88" spans="1:10" ht="12.2" customHeight="1" x14ac:dyDescent="0.2">
      <c r="A88" s="182" t="s">
        <v>19</v>
      </c>
      <c r="B88" s="256" t="s">
        <v>6</v>
      </c>
      <c r="C88" s="257" t="s">
        <v>7</v>
      </c>
      <c r="D88" s="257" t="s">
        <v>5</v>
      </c>
      <c r="E88" s="256" t="s">
        <v>6</v>
      </c>
      <c r="F88" s="257" t="s">
        <v>7</v>
      </c>
      <c r="G88" s="128" t="s">
        <v>5</v>
      </c>
      <c r="H88" s="127" t="s">
        <v>6</v>
      </c>
      <c r="I88" s="128" t="s">
        <v>7</v>
      </c>
      <c r="J88" s="128" t="s">
        <v>5</v>
      </c>
    </row>
    <row r="89" spans="1:10" ht="12.2" customHeight="1" x14ac:dyDescent="0.2">
      <c r="A89" s="129"/>
      <c r="B89" s="258"/>
      <c r="C89" s="259"/>
      <c r="D89" s="259"/>
      <c r="E89" s="258"/>
      <c r="F89" s="259"/>
      <c r="G89" s="131"/>
      <c r="H89" s="130"/>
      <c r="I89" s="131"/>
      <c r="J89" s="131"/>
    </row>
    <row r="90" spans="1:10" ht="12.2" customHeight="1" x14ac:dyDescent="0.2">
      <c r="A90" s="115" t="s">
        <v>20</v>
      </c>
      <c r="B90" s="260">
        <v>0</v>
      </c>
      <c r="C90" s="261">
        <v>0</v>
      </c>
      <c r="D90" s="206">
        <f>SUM(B90:C90)</f>
        <v>0</v>
      </c>
      <c r="E90" s="260">
        <v>12</v>
      </c>
      <c r="F90" s="261">
        <v>12</v>
      </c>
      <c r="G90" s="206">
        <f>SUM(E90:F90)</f>
        <v>24</v>
      </c>
      <c r="H90" s="132">
        <f>SUM(B90,E90)</f>
        <v>12</v>
      </c>
      <c r="I90" s="121">
        <f>SUM(C90,F90)</f>
        <v>12</v>
      </c>
      <c r="J90" s="121">
        <f t="shared" ref="J90:J99" si="37">SUM(H90:I90)</f>
        <v>24</v>
      </c>
    </row>
    <row r="91" spans="1:10" ht="12.2" customHeight="1" x14ac:dyDescent="0.2">
      <c r="A91" s="115" t="s">
        <v>21</v>
      </c>
      <c r="B91" s="260">
        <v>1</v>
      </c>
      <c r="C91" s="261">
        <v>5</v>
      </c>
      <c r="D91" s="206">
        <f t="shared" ref="D91:D99" si="38">SUM(B91:C91)</f>
        <v>6</v>
      </c>
      <c r="E91" s="260">
        <v>8</v>
      </c>
      <c r="F91" s="261">
        <v>14</v>
      </c>
      <c r="G91" s="206">
        <f t="shared" ref="G91:G99" si="39">SUM(E91:F91)</f>
        <v>22</v>
      </c>
      <c r="H91" s="132">
        <f t="shared" ref="H91:I99" si="40">SUM(B91,E91)</f>
        <v>9</v>
      </c>
      <c r="I91" s="121">
        <f t="shared" si="40"/>
        <v>19</v>
      </c>
      <c r="J91" s="121">
        <f t="shared" si="37"/>
        <v>28</v>
      </c>
    </row>
    <row r="92" spans="1:10" ht="12.2" customHeight="1" x14ac:dyDescent="0.2">
      <c r="A92" s="115" t="s">
        <v>22</v>
      </c>
      <c r="B92" s="260">
        <v>5</v>
      </c>
      <c r="C92" s="261">
        <v>15</v>
      </c>
      <c r="D92" s="206">
        <f t="shared" si="38"/>
        <v>20</v>
      </c>
      <c r="E92" s="260">
        <v>4</v>
      </c>
      <c r="F92" s="261">
        <v>10</v>
      </c>
      <c r="G92" s="206">
        <f t="shared" si="39"/>
        <v>14</v>
      </c>
      <c r="H92" s="132">
        <f t="shared" si="40"/>
        <v>9</v>
      </c>
      <c r="I92" s="121">
        <f t="shared" si="40"/>
        <v>25</v>
      </c>
      <c r="J92" s="121">
        <f t="shared" si="37"/>
        <v>34</v>
      </c>
    </row>
    <row r="93" spans="1:10" ht="12.2" customHeight="1" x14ac:dyDescent="0.2">
      <c r="A93" s="115" t="s">
        <v>23</v>
      </c>
      <c r="B93" s="258">
        <v>8</v>
      </c>
      <c r="C93" s="261">
        <v>24</v>
      </c>
      <c r="D93" s="206">
        <f t="shared" si="38"/>
        <v>32</v>
      </c>
      <c r="E93" s="260">
        <v>4</v>
      </c>
      <c r="F93" s="261">
        <v>11</v>
      </c>
      <c r="G93" s="206">
        <f t="shared" si="39"/>
        <v>15</v>
      </c>
      <c r="H93" s="132">
        <f t="shared" si="40"/>
        <v>12</v>
      </c>
      <c r="I93" s="121">
        <f t="shared" si="40"/>
        <v>35</v>
      </c>
      <c r="J93" s="121">
        <f t="shared" si="37"/>
        <v>47</v>
      </c>
    </row>
    <row r="94" spans="1:10" ht="12.2" customHeight="1" x14ac:dyDescent="0.2">
      <c r="A94" s="115" t="s">
        <v>24</v>
      </c>
      <c r="B94" s="258">
        <v>11</v>
      </c>
      <c r="C94" s="261">
        <v>27</v>
      </c>
      <c r="D94" s="206">
        <f t="shared" si="38"/>
        <v>38</v>
      </c>
      <c r="E94" s="260">
        <v>1</v>
      </c>
      <c r="F94" s="261">
        <v>4</v>
      </c>
      <c r="G94" s="206">
        <f t="shared" si="39"/>
        <v>5</v>
      </c>
      <c r="H94" s="132">
        <f t="shared" si="40"/>
        <v>12</v>
      </c>
      <c r="I94" s="121">
        <f t="shared" si="40"/>
        <v>31</v>
      </c>
      <c r="J94" s="121">
        <f t="shared" si="37"/>
        <v>43</v>
      </c>
    </row>
    <row r="95" spans="1:10" ht="12.2" customHeight="1" x14ac:dyDescent="0.2">
      <c r="A95" s="115" t="s">
        <v>25</v>
      </c>
      <c r="B95" s="258">
        <v>8</v>
      </c>
      <c r="C95" s="261">
        <v>30</v>
      </c>
      <c r="D95" s="206">
        <f t="shared" si="38"/>
        <v>38</v>
      </c>
      <c r="E95" s="260">
        <v>1</v>
      </c>
      <c r="F95" s="261">
        <v>8</v>
      </c>
      <c r="G95" s="206">
        <f t="shared" si="39"/>
        <v>9</v>
      </c>
      <c r="H95" s="132">
        <f t="shared" si="40"/>
        <v>9</v>
      </c>
      <c r="I95" s="121">
        <f t="shared" si="40"/>
        <v>38</v>
      </c>
      <c r="J95" s="121">
        <f t="shared" si="37"/>
        <v>47</v>
      </c>
    </row>
    <row r="96" spans="1:10" ht="12.2" customHeight="1" x14ac:dyDescent="0.2">
      <c r="A96" s="115" t="s">
        <v>26</v>
      </c>
      <c r="B96" s="258">
        <v>5</v>
      </c>
      <c r="C96" s="261">
        <v>43</v>
      </c>
      <c r="D96" s="206">
        <f t="shared" si="38"/>
        <v>48</v>
      </c>
      <c r="E96" s="260">
        <v>2</v>
      </c>
      <c r="F96" s="261">
        <v>5</v>
      </c>
      <c r="G96" s="206">
        <f t="shared" si="39"/>
        <v>7</v>
      </c>
      <c r="H96" s="132">
        <f t="shared" si="40"/>
        <v>7</v>
      </c>
      <c r="I96" s="121">
        <f t="shared" si="40"/>
        <v>48</v>
      </c>
      <c r="J96" s="121">
        <f t="shared" si="37"/>
        <v>55</v>
      </c>
    </row>
    <row r="97" spans="1:11" ht="12.2" customHeight="1" x14ac:dyDescent="0.2">
      <c r="A97" s="115" t="s">
        <v>27</v>
      </c>
      <c r="B97" s="258">
        <v>6</v>
      </c>
      <c r="C97" s="261">
        <v>32</v>
      </c>
      <c r="D97" s="206">
        <f t="shared" si="38"/>
        <v>38</v>
      </c>
      <c r="E97" s="260">
        <v>1</v>
      </c>
      <c r="F97" s="261">
        <v>0</v>
      </c>
      <c r="G97" s="206">
        <f t="shared" si="39"/>
        <v>1</v>
      </c>
      <c r="H97" s="132">
        <f t="shared" si="40"/>
        <v>7</v>
      </c>
      <c r="I97" s="121">
        <f t="shared" si="40"/>
        <v>32</v>
      </c>
      <c r="J97" s="121">
        <f t="shared" si="37"/>
        <v>39</v>
      </c>
    </row>
    <row r="98" spans="1:11" ht="12.2" customHeight="1" x14ac:dyDescent="0.2">
      <c r="A98" s="115" t="s">
        <v>75</v>
      </c>
      <c r="B98" s="258">
        <v>4</v>
      </c>
      <c r="C98" s="261">
        <v>12</v>
      </c>
      <c r="D98" s="206">
        <f t="shared" si="38"/>
        <v>16</v>
      </c>
      <c r="E98" s="260">
        <v>1</v>
      </c>
      <c r="F98" s="261">
        <v>1</v>
      </c>
      <c r="G98" s="206">
        <f t="shared" ref="G98" si="41">SUM(E98:F98)</f>
        <v>2</v>
      </c>
      <c r="H98" s="132">
        <f t="shared" ref="H98" si="42">SUM(B98,E98)</f>
        <v>5</v>
      </c>
      <c r="I98" s="121">
        <f t="shared" ref="I98" si="43">SUM(C98,F98)</f>
        <v>13</v>
      </c>
      <c r="J98" s="121">
        <f t="shared" ref="J98" si="44">SUM(H98:I98)</f>
        <v>18</v>
      </c>
    </row>
    <row r="99" spans="1:11" ht="12.2" customHeight="1" x14ac:dyDescent="0.2">
      <c r="A99" s="115" t="s">
        <v>76</v>
      </c>
      <c r="B99" s="258">
        <v>0</v>
      </c>
      <c r="C99" s="261">
        <v>0</v>
      </c>
      <c r="D99" s="206">
        <f t="shared" si="38"/>
        <v>0</v>
      </c>
      <c r="E99" s="260">
        <v>0</v>
      </c>
      <c r="F99" s="261">
        <v>0</v>
      </c>
      <c r="G99" s="206">
        <f t="shared" si="39"/>
        <v>0</v>
      </c>
      <c r="H99" s="132">
        <f t="shared" si="40"/>
        <v>0</v>
      </c>
      <c r="I99" s="121">
        <f t="shared" si="40"/>
        <v>0</v>
      </c>
      <c r="J99" s="133">
        <f t="shared" si="37"/>
        <v>0</v>
      </c>
    </row>
    <row r="100" spans="1:11" ht="12.2" customHeight="1" x14ac:dyDescent="0.2">
      <c r="A100" s="134" t="s">
        <v>5</v>
      </c>
      <c r="B100" s="262">
        <f>SUM(B90:B99)</f>
        <v>48</v>
      </c>
      <c r="C100" s="263">
        <f t="shared" ref="C100:J100" si="45">SUM(C90:C99)</f>
        <v>188</v>
      </c>
      <c r="D100" s="263">
        <f t="shared" si="45"/>
        <v>236</v>
      </c>
      <c r="E100" s="262">
        <f t="shared" si="45"/>
        <v>34</v>
      </c>
      <c r="F100" s="263">
        <f t="shared" si="45"/>
        <v>65</v>
      </c>
      <c r="G100" s="136">
        <f t="shared" si="45"/>
        <v>99</v>
      </c>
      <c r="H100" s="135">
        <f t="shared" si="45"/>
        <v>82</v>
      </c>
      <c r="I100" s="136">
        <f t="shared" si="45"/>
        <v>253</v>
      </c>
      <c r="J100" s="136">
        <f t="shared" si="45"/>
        <v>335</v>
      </c>
    </row>
    <row r="101" spans="1:11" ht="12.2" customHeight="1" x14ac:dyDescent="0.2">
      <c r="B101" s="264"/>
      <c r="C101" s="264"/>
      <c r="D101" s="264"/>
      <c r="E101" s="264"/>
      <c r="F101" s="264"/>
    </row>
    <row r="102" spans="1:11" s="188" customFormat="1" ht="12.75" x14ac:dyDescent="0.2">
      <c r="A102" s="193"/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</row>
    <row r="103" spans="1:11" s="188" customFormat="1" ht="12.75" x14ac:dyDescent="0.2">
      <c r="A103" s="194"/>
      <c r="B103" s="191"/>
      <c r="C103" s="191"/>
      <c r="D103" s="191"/>
      <c r="E103" s="191"/>
      <c r="F103" s="191"/>
      <c r="G103" s="191"/>
      <c r="H103" s="191"/>
      <c r="I103" s="191"/>
      <c r="J103" s="191"/>
      <c r="K103" s="191"/>
    </row>
    <row r="104" spans="1:11" s="188" customFormat="1" ht="12.75" x14ac:dyDescent="0.2">
      <c r="A104" s="196"/>
      <c r="B104" s="191"/>
      <c r="C104" s="191"/>
      <c r="D104" s="191"/>
      <c r="E104" s="191"/>
      <c r="F104" s="191"/>
      <c r="G104" s="191"/>
      <c r="H104" s="191"/>
      <c r="I104" s="191"/>
      <c r="J104" s="191"/>
      <c r="K104" s="191"/>
    </row>
  </sheetData>
  <mergeCells count="1">
    <mergeCell ref="A25:J25"/>
  </mergeCells>
  <phoneticPr fontId="0" type="noConversion"/>
  <printOptions horizontalCentered="1"/>
  <pageMargins left="0.19685039370078741" right="0.19685039370078741" top="0.59055118110236227" bottom="0.39370078740157483" header="0.51181102362204722" footer="0.51181102362204722"/>
  <pageSetup paperSize="9" scale="80" orientation="portrait" horizontalDpi="4294967292" verticalDpi="300" r:id="rId1"/>
  <headerFooter alignWithMargins="0">
    <oddFooter>&amp;R&amp;A</oddFooter>
  </headerFooter>
  <rowBreaks count="1" manualBreakCount="1">
    <brk id="2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FEEF7FC4925438935D2DAE7BDF520" ma:contentTypeVersion="6" ma:contentTypeDescription="Een nieuw document maken." ma:contentTypeScope="" ma:versionID="f67dbf5e4265d8587c66c83cb656b92e">
  <xsd:schema xmlns:xsd="http://www.w3.org/2001/XMLSchema" xmlns:xs="http://www.w3.org/2001/XMLSchema" xmlns:p="http://schemas.microsoft.com/office/2006/metadata/properties" xmlns:ns2="e6444207-a4b5-4754-9b52-6d90c3395419" targetNamespace="http://schemas.microsoft.com/office/2006/metadata/properties" ma:root="true" ma:fieldsID="8544b5d4fefc8b99a0b6f9bc383905fb" ns2:_="">
    <xsd:import namespace="e6444207-a4b5-4754-9b52-6d90c33954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44207-a4b5-4754-9b52-6d90c33954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0A3F2A-80B4-4C6D-B7E8-4E23A0B2EF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B03EA3-062E-42A1-878C-A3DF1D1D410C}">
  <ds:schemaRefs>
    <ds:schemaRef ds:uri="http://purl.org/dc/terms/"/>
    <ds:schemaRef ds:uri="e6444207-a4b5-4754-9b52-6d90c339541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CF6442C-FB74-4794-85B5-DEFFC92B90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444207-a4b5-4754-9b52-6d90c33954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</vt:i4>
      </vt:variant>
      <vt:variant>
        <vt:lpstr>Benoemde bereiken</vt:lpstr>
      </vt:variant>
      <vt:variant>
        <vt:i4>3</vt:i4>
      </vt:variant>
    </vt:vector>
  </HeadingPairs>
  <TitlesOfParts>
    <vt:vector size="13" baseType="lpstr">
      <vt:lpstr>INHOUD</vt:lpstr>
      <vt:lpstr>19PSEC01</vt:lpstr>
      <vt:lpstr>19PSEC02</vt:lpstr>
      <vt:lpstr>19PSEC03</vt:lpstr>
      <vt:lpstr>19PSEC04</vt:lpstr>
      <vt:lpstr>19PSEC05</vt:lpstr>
      <vt:lpstr>19PSEC06</vt:lpstr>
      <vt:lpstr>19PSEC07</vt:lpstr>
      <vt:lpstr>19PSEC08</vt:lpstr>
      <vt:lpstr>19PSEC09</vt:lpstr>
      <vt:lpstr>'19PSEC01'!Afdrukbereik</vt:lpstr>
      <vt:lpstr>'19PSEC02'!Afdrukbereik</vt:lpstr>
      <vt:lpstr>'19PSEC04'!Afdrukbereik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Vlaamse Gemeenschap</dc:creator>
  <cp:lastModifiedBy>Vermeulen, Geert</cp:lastModifiedBy>
  <cp:lastPrinted>2019-07-22T08:41:02Z</cp:lastPrinted>
  <dcterms:created xsi:type="dcterms:W3CDTF">1999-11-09T10:40:34Z</dcterms:created>
  <dcterms:modified xsi:type="dcterms:W3CDTF">2020-10-29T08:25:13Z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F_LAST_URL">
    <vt:lpwstr>Onwaar</vt:lpwstr>
  </property>
  <property fmtid="{D5CDD505-2E9C-101B-9397-08002B2CF9AE}" pid="3" name="ContentTypeId">
    <vt:lpwstr>0x0101003469F0671AEE1641A22D649C188EA117</vt:lpwstr>
  </property>
</Properties>
</file>