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1920\website\"/>
    </mc:Choice>
  </mc:AlternateContent>
  <xr:revisionPtr revIDLastSave="0" documentId="13_ncr:1_{3DF80897-4B0F-4BC2-81C8-9FFE62ACD7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HOUD" sheetId="1" r:id="rId1"/>
    <sheet name="19PDKO01" sheetId="4" r:id="rId2"/>
    <sheet name="19PDKO02" sheetId="5" r:id="rId3"/>
    <sheet name="19PDKO03" sheetId="6" r:id="rId4"/>
    <sheet name="19PDKO04" sheetId="7" r:id="rId5"/>
    <sheet name="19PDKO05" sheetId="8" r:id="rId6"/>
    <sheet name="19PDKO06" sheetId="9" r:id="rId7"/>
  </sheets>
  <definedNames>
    <definedName name="_xlnm.Print_Area" localSheetId="1">'19PDKO01'!$A$1:$J$18</definedName>
    <definedName name="_xlnm.Print_Area" localSheetId="3">'19PDKO03'!$A$1:$J$40</definedName>
    <definedName name="_xlnm.Print_Area" localSheetId="5">'19PDKO05'!$A$1:$J$41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6" l="1"/>
  <c r="C37" i="6"/>
  <c r="E37" i="6"/>
  <c r="F37" i="6"/>
  <c r="D55" i="7"/>
  <c r="G55" i="7"/>
  <c r="H55" i="7"/>
  <c r="J55" i="7" s="1"/>
  <c r="I55" i="7"/>
  <c r="D38" i="7"/>
  <c r="G38" i="7"/>
  <c r="G37" i="6" s="1"/>
  <c r="H38" i="7"/>
  <c r="J38" i="7" s="1"/>
  <c r="I38" i="7"/>
  <c r="D21" i="7"/>
  <c r="D37" i="6" s="1"/>
  <c r="G21" i="7"/>
  <c r="H21" i="7"/>
  <c r="I21" i="7"/>
  <c r="J21" i="7"/>
  <c r="B37" i="8"/>
  <c r="C37" i="8"/>
  <c r="E37" i="8"/>
  <c r="F37" i="8"/>
  <c r="D55" i="9"/>
  <c r="G55" i="9"/>
  <c r="G37" i="8" s="1"/>
  <c r="H55" i="9"/>
  <c r="I55" i="9"/>
  <c r="D38" i="9"/>
  <c r="G38" i="9"/>
  <c r="H38" i="9"/>
  <c r="I38" i="9"/>
  <c r="J38" i="9" s="1"/>
  <c r="D21" i="9"/>
  <c r="G21" i="9"/>
  <c r="H21" i="9"/>
  <c r="I21" i="9"/>
  <c r="J21" i="9" s="1"/>
  <c r="G56" i="9"/>
  <c r="G54" i="9"/>
  <c r="G36" i="8" s="1"/>
  <c r="G53" i="9"/>
  <c r="G52" i="9"/>
  <c r="G51" i="9"/>
  <c r="G50" i="9"/>
  <c r="G49" i="9"/>
  <c r="G48" i="9"/>
  <c r="G47" i="9"/>
  <c r="D56" i="9"/>
  <c r="D54" i="9"/>
  <c r="D53" i="9"/>
  <c r="D52" i="9"/>
  <c r="D51" i="9"/>
  <c r="D50" i="9"/>
  <c r="D49" i="9"/>
  <c r="D48" i="9"/>
  <c r="D47" i="9"/>
  <c r="G39" i="9"/>
  <c r="G37" i="9"/>
  <c r="G36" i="9"/>
  <c r="G35" i="9"/>
  <c r="G34" i="9"/>
  <c r="G33" i="9"/>
  <c r="G32" i="9"/>
  <c r="G31" i="9"/>
  <c r="G30" i="9"/>
  <c r="D39" i="9"/>
  <c r="D37" i="9"/>
  <c r="D36" i="9"/>
  <c r="D35" i="9"/>
  <c r="D34" i="9"/>
  <c r="D33" i="9"/>
  <c r="D32" i="9"/>
  <c r="D31" i="8" s="1"/>
  <c r="D31" i="9"/>
  <c r="D30" i="9"/>
  <c r="G22" i="9"/>
  <c r="G20" i="9"/>
  <c r="G19" i="9"/>
  <c r="G18" i="9"/>
  <c r="G17" i="9"/>
  <c r="G16" i="9"/>
  <c r="G15" i="9"/>
  <c r="G14" i="9"/>
  <c r="G13" i="9"/>
  <c r="D22" i="9"/>
  <c r="D20" i="9"/>
  <c r="D19" i="9"/>
  <c r="D18" i="9"/>
  <c r="D17" i="9"/>
  <c r="D16" i="9"/>
  <c r="D15" i="9"/>
  <c r="D14" i="9"/>
  <c r="D13" i="9"/>
  <c r="G13" i="8"/>
  <c r="G12" i="8"/>
  <c r="G11" i="8"/>
  <c r="D13" i="8"/>
  <c r="D12" i="8"/>
  <c r="D11" i="8"/>
  <c r="G56" i="7"/>
  <c r="G54" i="7"/>
  <c r="G53" i="7"/>
  <c r="G52" i="7"/>
  <c r="G51" i="7"/>
  <c r="G50" i="7"/>
  <c r="G49" i="7"/>
  <c r="G48" i="7"/>
  <c r="G47" i="7"/>
  <c r="D56" i="7"/>
  <c r="D54" i="7"/>
  <c r="D53" i="7"/>
  <c r="D52" i="7"/>
  <c r="D51" i="7"/>
  <c r="D50" i="7"/>
  <c r="D49" i="7"/>
  <c r="D48" i="7"/>
  <c r="D47" i="7"/>
  <c r="D39" i="7"/>
  <c r="D37" i="7"/>
  <c r="D36" i="7"/>
  <c r="D35" i="7"/>
  <c r="D34" i="7"/>
  <c r="D33" i="7"/>
  <c r="D32" i="7"/>
  <c r="D31" i="7"/>
  <c r="D30" i="7"/>
  <c r="G39" i="7"/>
  <c r="G37" i="7"/>
  <c r="G36" i="6" s="1"/>
  <c r="G36" i="7"/>
  <c r="G35" i="7"/>
  <c r="G34" i="7"/>
  <c r="G33" i="7"/>
  <c r="G32" i="7"/>
  <c r="G31" i="7"/>
  <c r="G30" i="7"/>
  <c r="G22" i="7"/>
  <c r="G20" i="7"/>
  <c r="G19" i="7"/>
  <c r="G18" i="7"/>
  <c r="G17" i="7"/>
  <c r="G16" i="7"/>
  <c r="G32" i="6" s="1"/>
  <c r="G15" i="7"/>
  <c r="G14" i="7"/>
  <c r="G13" i="7"/>
  <c r="G29" i="6" s="1"/>
  <c r="D14" i="7"/>
  <c r="D15" i="7"/>
  <c r="D16" i="7"/>
  <c r="D32" i="6" s="1"/>
  <c r="D17" i="7"/>
  <c r="D18" i="7"/>
  <c r="D19" i="7"/>
  <c r="D20" i="7"/>
  <c r="D22" i="7"/>
  <c r="D13" i="7"/>
  <c r="G13" i="6"/>
  <c r="G12" i="6"/>
  <c r="G11" i="6"/>
  <c r="D13" i="6"/>
  <c r="D12" i="6"/>
  <c r="D11" i="6"/>
  <c r="G13" i="5"/>
  <c r="G12" i="5"/>
  <c r="G11" i="5"/>
  <c r="G14" i="5" s="1"/>
  <c r="D13" i="5"/>
  <c r="D12" i="5"/>
  <c r="D11" i="5"/>
  <c r="G13" i="4"/>
  <c r="G12" i="4"/>
  <c r="G11" i="4"/>
  <c r="G14" i="4" s="1"/>
  <c r="D12" i="4"/>
  <c r="D13" i="4"/>
  <c r="D11" i="4"/>
  <c r="E14" i="8"/>
  <c r="F14" i="8"/>
  <c r="H47" i="7"/>
  <c r="J47" i="7" s="1"/>
  <c r="I30" i="9"/>
  <c r="H30" i="9"/>
  <c r="I35" i="9"/>
  <c r="H39" i="9"/>
  <c r="H35" i="9"/>
  <c r="H32" i="9"/>
  <c r="F33" i="8"/>
  <c r="F32" i="8"/>
  <c r="E57" i="9"/>
  <c r="H36" i="7"/>
  <c r="F29" i="6"/>
  <c r="E40" i="7"/>
  <c r="H34" i="7"/>
  <c r="H22" i="7"/>
  <c r="C14" i="6"/>
  <c r="B14" i="6"/>
  <c r="F14" i="4"/>
  <c r="E14" i="4"/>
  <c r="I13" i="4"/>
  <c r="C14" i="4"/>
  <c r="H12" i="4"/>
  <c r="F14" i="5"/>
  <c r="I11" i="5"/>
  <c r="H11" i="5"/>
  <c r="J11" i="5"/>
  <c r="F57" i="7"/>
  <c r="I13" i="9"/>
  <c r="H15" i="9"/>
  <c r="I15" i="9"/>
  <c r="H16" i="9"/>
  <c r="I16" i="9"/>
  <c r="H17" i="9"/>
  <c r="H18" i="9"/>
  <c r="I18" i="9"/>
  <c r="H19" i="9"/>
  <c r="I19" i="9"/>
  <c r="H20" i="9"/>
  <c r="I20" i="9"/>
  <c r="I22" i="9"/>
  <c r="I31" i="9"/>
  <c r="I32" i="9"/>
  <c r="H33" i="9"/>
  <c r="I34" i="9"/>
  <c r="H36" i="9"/>
  <c r="I36" i="9"/>
  <c r="H37" i="9"/>
  <c r="I39" i="9"/>
  <c r="H47" i="9"/>
  <c r="J47" i="9" s="1"/>
  <c r="H48" i="9"/>
  <c r="I48" i="9"/>
  <c r="H49" i="9"/>
  <c r="I49" i="9"/>
  <c r="H50" i="9"/>
  <c r="I50" i="9"/>
  <c r="H51" i="9"/>
  <c r="I51" i="9"/>
  <c r="H52" i="9"/>
  <c r="H34" i="8" s="1"/>
  <c r="I52" i="9"/>
  <c r="H53" i="9"/>
  <c r="I53" i="9"/>
  <c r="I54" i="9"/>
  <c r="H56" i="9"/>
  <c r="I56" i="9"/>
  <c r="F57" i="9"/>
  <c r="E40" i="9"/>
  <c r="B23" i="9"/>
  <c r="B57" i="9"/>
  <c r="C36" i="8"/>
  <c r="F35" i="8"/>
  <c r="E35" i="8"/>
  <c r="C35" i="8"/>
  <c r="E34" i="8"/>
  <c r="C34" i="8"/>
  <c r="E32" i="8"/>
  <c r="C32" i="8"/>
  <c r="F31" i="8"/>
  <c r="E31" i="8"/>
  <c r="C31" i="8"/>
  <c r="F30" i="8"/>
  <c r="E30" i="8"/>
  <c r="F29" i="8"/>
  <c r="E29" i="8"/>
  <c r="B31" i="8"/>
  <c r="B32" i="8"/>
  <c r="B33" i="8"/>
  <c r="B35" i="8"/>
  <c r="B36" i="8"/>
  <c r="B38" i="8"/>
  <c r="H13" i="7"/>
  <c r="I13" i="7"/>
  <c r="H14" i="7"/>
  <c r="I14" i="7"/>
  <c r="H15" i="7"/>
  <c r="I15" i="7"/>
  <c r="H16" i="7"/>
  <c r="I16" i="7"/>
  <c r="H17" i="7"/>
  <c r="I17" i="7"/>
  <c r="H18" i="7"/>
  <c r="I18" i="7"/>
  <c r="J18" i="7" s="1"/>
  <c r="H19" i="7"/>
  <c r="I19" i="7"/>
  <c r="H20" i="7"/>
  <c r="I20" i="7"/>
  <c r="H30" i="7"/>
  <c r="I30" i="7"/>
  <c r="I31" i="7"/>
  <c r="I32" i="7"/>
  <c r="H33" i="7"/>
  <c r="I34" i="7"/>
  <c r="I35" i="7"/>
  <c r="I36" i="7"/>
  <c r="H37" i="7"/>
  <c r="I39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J54" i="7" s="1"/>
  <c r="H56" i="7"/>
  <c r="F23" i="7"/>
  <c r="E23" i="7"/>
  <c r="E57" i="7"/>
  <c r="E39" i="6" s="1"/>
  <c r="F38" i="6"/>
  <c r="C38" i="6"/>
  <c r="E36" i="6"/>
  <c r="C36" i="6"/>
  <c r="F35" i="6"/>
  <c r="E35" i="6"/>
  <c r="C35" i="6"/>
  <c r="F34" i="6"/>
  <c r="C34" i="6"/>
  <c r="F33" i="6"/>
  <c r="E33" i="6"/>
  <c r="C33" i="6"/>
  <c r="E32" i="6"/>
  <c r="F31" i="6"/>
  <c r="E31" i="6"/>
  <c r="C31" i="6"/>
  <c r="F30" i="6"/>
  <c r="E30" i="6"/>
  <c r="C30" i="6"/>
  <c r="B32" i="6"/>
  <c r="B34" i="6"/>
  <c r="B35" i="6"/>
  <c r="B36" i="6"/>
  <c r="B38" i="6"/>
  <c r="H11" i="4"/>
  <c r="I11" i="4"/>
  <c r="B14" i="4"/>
  <c r="H12" i="5"/>
  <c r="H13" i="5"/>
  <c r="J13" i="5" s="1"/>
  <c r="E14" i="5"/>
  <c r="C14" i="5"/>
  <c r="B14" i="5"/>
  <c r="H11" i="6"/>
  <c r="J11" i="6" s="1"/>
  <c r="I11" i="6"/>
  <c r="H12" i="6"/>
  <c r="I12" i="6"/>
  <c r="H13" i="6"/>
  <c r="I13" i="6"/>
  <c r="F14" i="6"/>
  <c r="H11" i="8"/>
  <c r="I11" i="8"/>
  <c r="H12" i="8"/>
  <c r="I12" i="8"/>
  <c r="H13" i="8"/>
  <c r="I13" i="8"/>
  <c r="B14" i="8"/>
  <c r="F38" i="8"/>
  <c r="F40" i="9"/>
  <c r="F34" i="8"/>
  <c r="C38" i="8"/>
  <c r="B29" i="6"/>
  <c r="B23" i="7"/>
  <c r="I47" i="7"/>
  <c r="C57" i="7"/>
  <c r="B57" i="7"/>
  <c r="J16" i="7"/>
  <c r="J53" i="9"/>
  <c r="J52" i="9"/>
  <c r="I12" i="4"/>
  <c r="I56" i="7"/>
  <c r="I47" i="9"/>
  <c r="C57" i="9"/>
  <c r="C29" i="8"/>
  <c r="I17" i="9"/>
  <c r="F32" i="6"/>
  <c r="C40" i="7"/>
  <c r="D38" i="8"/>
  <c r="I13" i="5"/>
  <c r="I12" i="5"/>
  <c r="H13" i="4"/>
  <c r="J13" i="4" s="1"/>
  <c r="C14" i="8"/>
  <c r="I22" i="7"/>
  <c r="C23" i="7"/>
  <c r="H32" i="7"/>
  <c r="B31" i="6"/>
  <c r="B30" i="8"/>
  <c r="H14" i="9"/>
  <c r="C33" i="8"/>
  <c r="F23" i="9"/>
  <c r="E36" i="8"/>
  <c r="I33" i="9"/>
  <c r="J33" i="9"/>
  <c r="H34" i="9"/>
  <c r="E33" i="8"/>
  <c r="I37" i="7"/>
  <c r="F36" i="6"/>
  <c r="I14" i="9"/>
  <c r="C30" i="8"/>
  <c r="H22" i="9"/>
  <c r="E38" i="8"/>
  <c r="F40" i="7"/>
  <c r="E29" i="6"/>
  <c r="E23" i="9"/>
  <c r="H54" i="9"/>
  <c r="B33" i="6"/>
  <c r="I33" i="7"/>
  <c r="C32" i="6"/>
  <c r="E34" i="6"/>
  <c r="H35" i="7"/>
  <c r="H34" i="6" s="1"/>
  <c r="E38" i="6"/>
  <c r="B29" i="8"/>
  <c r="B40" i="7"/>
  <c r="H39" i="7"/>
  <c r="C23" i="9"/>
  <c r="H13" i="9"/>
  <c r="E14" i="6"/>
  <c r="H31" i="7"/>
  <c r="B30" i="6"/>
  <c r="C29" i="6"/>
  <c r="H31" i="9"/>
  <c r="B40" i="9"/>
  <c r="B34" i="8"/>
  <c r="C40" i="9"/>
  <c r="I37" i="9"/>
  <c r="F36" i="8"/>
  <c r="J13" i="9"/>
  <c r="D29" i="8"/>
  <c r="J12" i="6"/>
  <c r="G33" i="8" l="1"/>
  <c r="I38" i="8"/>
  <c r="G38" i="8"/>
  <c r="J31" i="9"/>
  <c r="J30" i="9"/>
  <c r="D37" i="8"/>
  <c r="I37" i="8"/>
  <c r="J37" i="9"/>
  <c r="J36" i="9"/>
  <c r="B39" i="8"/>
  <c r="J22" i="9"/>
  <c r="G29" i="8"/>
  <c r="I29" i="8"/>
  <c r="C39" i="6"/>
  <c r="F39" i="8"/>
  <c r="H29" i="8"/>
  <c r="J55" i="9"/>
  <c r="J29" i="8"/>
  <c r="D34" i="8"/>
  <c r="H37" i="8"/>
  <c r="J37" i="8"/>
  <c r="I31" i="8"/>
  <c r="C39" i="8"/>
  <c r="J54" i="9"/>
  <c r="J48" i="9"/>
  <c r="G34" i="8"/>
  <c r="E39" i="8"/>
  <c r="J14" i="9"/>
  <c r="J15" i="9"/>
  <c r="J49" i="7"/>
  <c r="I32" i="6"/>
  <c r="G33" i="6"/>
  <c r="J51" i="7"/>
  <c r="J53" i="7"/>
  <c r="D33" i="6"/>
  <c r="I37" i="6"/>
  <c r="J52" i="7"/>
  <c r="J48" i="7"/>
  <c r="J56" i="7"/>
  <c r="H57" i="7"/>
  <c r="J33" i="7"/>
  <c r="J37" i="6"/>
  <c r="H29" i="6"/>
  <c r="J34" i="7"/>
  <c r="I30" i="6"/>
  <c r="H37" i="6"/>
  <c r="D29" i="6"/>
  <c r="J13" i="7"/>
  <c r="B39" i="6"/>
  <c r="D38" i="6"/>
  <c r="J19" i="7"/>
  <c r="J15" i="7"/>
  <c r="F39" i="6"/>
  <c r="H14" i="4"/>
  <c r="J12" i="4"/>
  <c r="D14" i="4"/>
  <c r="I14" i="5"/>
  <c r="J13" i="6"/>
  <c r="G14" i="8"/>
  <c r="D36" i="8"/>
  <c r="I57" i="9"/>
  <c r="J50" i="9"/>
  <c r="H32" i="8"/>
  <c r="J32" i="9"/>
  <c r="G57" i="9"/>
  <c r="I35" i="8"/>
  <c r="G30" i="8"/>
  <c r="G35" i="8"/>
  <c r="G31" i="8"/>
  <c r="D57" i="9"/>
  <c r="I30" i="8"/>
  <c r="J56" i="9"/>
  <c r="J51" i="9"/>
  <c r="D35" i="8"/>
  <c r="I36" i="8"/>
  <c r="H36" i="8"/>
  <c r="J35" i="9"/>
  <c r="D30" i="8"/>
  <c r="J34" i="9"/>
  <c r="I33" i="8"/>
  <c r="H31" i="8"/>
  <c r="H40" i="9"/>
  <c r="J19" i="9"/>
  <c r="J35" i="8" s="1"/>
  <c r="G23" i="9"/>
  <c r="D33" i="8"/>
  <c r="I40" i="9"/>
  <c r="I34" i="8"/>
  <c r="D40" i="9"/>
  <c r="G32" i="8"/>
  <c r="J16" i="9"/>
  <c r="D23" i="9"/>
  <c r="H38" i="8"/>
  <c r="D32" i="8"/>
  <c r="I23" i="9"/>
  <c r="J18" i="9"/>
  <c r="H30" i="8"/>
  <c r="H23" i="9"/>
  <c r="J17" i="9"/>
  <c r="I57" i="7"/>
  <c r="G57" i="7"/>
  <c r="J37" i="7"/>
  <c r="H33" i="6"/>
  <c r="I35" i="6"/>
  <c r="J39" i="7"/>
  <c r="J50" i="7"/>
  <c r="J32" i="6" s="1"/>
  <c r="J20" i="7"/>
  <c r="D35" i="6"/>
  <c r="I38" i="6"/>
  <c r="D34" i="6"/>
  <c r="G40" i="7"/>
  <c r="I36" i="6"/>
  <c r="J31" i="7"/>
  <c r="I34" i="6"/>
  <c r="G38" i="6"/>
  <c r="H40" i="7"/>
  <c r="D23" i="7"/>
  <c r="J35" i="7"/>
  <c r="J34" i="6" s="1"/>
  <c r="I31" i="6"/>
  <c r="J36" i="7"/>
  <c r="J35" i="6" s="1"/>
  <c r="G30" i="6"/>
  <c r="G31" i="6"/>
  <c r="H31" i="6"/>
  <c r="I40" i="7"/>
  <c r="I33" i="6"/>
  <c r="H30" i="6"/>
  <c r="J22" i="7"/>
  <c r="D31" i="6"/>
  <c r="D40" i="7"/>
  <c r="J14" i="7"/>
  <c r="D30" i="6"/>
  <c r="G35" i="6"/>
  <c r="J17" i="7"/>
  <c r="J33" i="6" s="1"/>
  <c r="D36" i="6"/>
  <c r="J13" i="8"/>
  <c r="J12" i="8"/>
  <c r="I14" i="8"/>
  <c r="J11" i="8"/>
  <c r="J14" i="8" s="1"/>
  <c r="D14" i="8"/>
  <c r="H14" i="6"/>
  <c r="G14" i="6"/>
  <c r="D14" i="6"/>
  <c r="J14" i="6"/>
  <c r="J12" i="5"/>
  <c r="J14" i="5" s="1"/>
  <c r="H14" i="5"/>
  <c r="D14" i="5"/>
  <c r="J11" i="4"/>
  <c r="I14" i="4"/>
  <c r="J20" i="9"/>
  <c r="I32" i="8"/>
  <c r="G40" i="9"/>
  <c r="H33" i="8"/>
  <c r="H35" i="8"/>
  <c r="I23" i="7"/>
  <c r="J14" i="4"/>
  <c r="I29" i="6"/>
  <c r="H35" i="6"/>
  <c r="J49" i="9"/>
  <c r="H32" i="6"/>
  <c r="G23" i="7"/>
  <c r="H14" i="8"/>
  <c r="J30" i="7"/>
  <c r="J29" i="6" s="1"/>
  <c r="H23" i="7"/>
  <c r="I14" i="6"/>
  <c r="G34" i="6"/>
  <c r="J32" i="7"/>
  <c r="H36" i="6"/>
  <c r="J39" i="9"/>
  <c r="D57" i="7"/>
  <c r="H57" i="9"/>
  <c r="H38" i="6"/>
  <c r="J34" i="8" l="1"/>
  <c r="J40" i="9"/>
  <c r="J32" i="8"/>
  <c r="J57" i="9"/>
  <c r="J30" i="8"/>
  <c r="J36" i="8"/>
  <c r="I39" i="8"/>
  <c r="J57" i="7"/>
  <c r="J38" i="6"/>
  <c r="J36" i="6"/>
  <c r="J30" i="6"/>
  <c r="J31" i="6"/>
  <c r="D39" i="6"/>
  <c r="G39" i="6"/>
  <c r="D39" i="8"/>
  <c r="G39" i="8"/>
  <c r="J23" i="9"/>
  <c r="J38" i="8"/>
  <c r="H39" i="8"/>
  <c r="J33" i="8"/>
  <c r="I39" i="6"/>
  <c r="H39" i="6"/>
  <c r="J23" i="7"/>
  <c r="J40" i="7"/>
  <c r="J31" i="8"/>
  <c r="J39" i="8" l="1"/>
  <c r="J39" i="6"/>
</calcChain>
</file>

<file path=xl/sharedStrings.xml><?xml version="1.0" encoding="utf-8"?>
<sst xmlns="http://schemas.openxmlformats.org/spreadsheetml/2006/main" count="319" uniqueCount="49">
  <si>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</si>
  <si>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</si>
  <si>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</si>
  <si>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</si>
  <si>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</si>
  <si>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</si>
  <si>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BESTUURS- EN ONDERWIJZEND PERSONEEL NAAR STATUUT EN GESLACHT</t>
  </si>
  <si>
    <t>DEELTIJDS KUNSTONDERWIJS</t>
  </si>
  <si>
    <t>Vastbenoemden</t>
  </si>
  <si>
    <t>Tijdelijken</t>
  </si>
  <si>
    <t>Totaal</t>
  </si>
  <si>
    <t>Mannen</t>
  </si>
  <si>
    <t>Vrouwen</t>
  </si>
  <si>
    <t>Gemeenschapsonderwijs</t>
  </si>
  <si>
    <t>Privaatrechtelijk</t>
  </si>
  <si>
    <t>Gemeente</t>
  </si>
  <si>
    <t>ANDERE PERSONEELSCATEGORIEËN NAAR STATUUT EN GESLACHT</t>
  </si>
  <si>
    <t>,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</si>
  <si>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</si>
  <si>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</si>
  <si>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</si>
  <si>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</si>
  <si>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</si>
  <si>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</si>
  <si>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</si>
  <si>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</si>
  <si>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</si>
  <si>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</si>
  <si>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</si>
  <si>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ANDERE PERSONEELSCATEGORIEËN NAAR LEEFTIJD, STATUUT EN GESLACHT</t>
  </si>
  <si>
    <t>PERSONEEL DEELTIJDS KUNSTONDERWIJS</t>
  </si>
  <si>
    <t>Aantal personen</t>
  </si>
  <si>
    <t>Budgettaire fulltime-equivalenten</t>
  </si>
  <si>
    <t>19PDKO01</t>
  </si>
  <si>
    <t>19PDKO02</t>
  </si>
  <si>
    <t>19PDKO03</t>
  </si>
  <si>
    <t>19PDKO04</t>
  </si>
  <si>
    <t>19PDKO05</t>
  </si>
  <si>
    <t>19PDKO06</t>
  </si>
  <si>
    <t>Schooljaar 2019-2020</t>
  </si>
  <si>
    <t>Aantal budgettaire fulltime-equivalenten (inclusief alle vervangingen, TBS+ en Bonus) - januari 2020</t>
  </si>
  <si>
    <t>Aantal budgettaire fulltime-equivalenten (inclusief alle vervangingen, TBS+ en Bonus) -  januari 2020</t>
  </si>
  <si>
    <t>Aantal personen (inclusief alle vervangingen, TBS+ en Bonus) - januari 2020</t>
  </si>
  <si>
    <t>Aantal personen (inclusief alle vervangingen, TBS+ en Bonus) -  januari 2020</t>
  </si>
  <si>
    <t>Sinds het schooljaar 2018-2019 wordt voor het bepalen van 'leeftijd' dezelfde  definitie gebruikt als in internationale dataverzamelingen (UOE-dataverzameling, UNESCO/OESO/Eurostat): de leeftijd op 31 december xxxx voor schooljaar xxxx-yyyy. Dit zorgt voor een breuklijn t.o.v. vroegere publicaties.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</si>
  <si>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</si>
  <si>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60-64</t>
  </si>
  <si>
    <t>65+</t>
  </si>
  <si>
    <t>Door afronding van de decimalen kunnen de totalen licht afwijken van de som van de individuele aantallen.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</si>
</sst>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68">
    <xf numFmtId="0" fontId="0" fillId="0" borderId="0" xfId="0"/>
    <xf numFmtId="0" fontId="2" fillId="0" borderId="0" xfId="0" applyFont="1"/>
    <xf numFmtId="3" fontId="4" fillId="0" borderId="0" xfId="6" applyNumberFormat="1" applyFont="1"/>
    <xf numFmtId="3" fontId="1" fillId="0" borderId="0" xfId="6" applyNumberFormat="1" applyFont="1"/>
    <xf numFmtId="3" fontId="4" fillId="0" borderId="0" xfId="6" applyNumberFormat="1" applyFont="1" applyAlignment="1">
      <alignment horizontal="centerContinuous"/>
    </xf>
    <xf numFmtId="3" fontId="1" fillId="0" borderId="0" xfId="6" applyNumberFormat="1" applyFont="1" applyAlignment="1">
      <alignment horizontal="centerContinuous"/>
    </xf>
    <xf numFmtId="0" fontId="1" fillId="0" borderId="0" xfId="6" applyFont="1" applyAlignment="1">
      <alignment horizontal="centerContinuous"/>
    </xf>
    <xf numFmtId="3" fontId="1" fillId="0" borderId="1" xfId="6" applyNumberFormat="1" applyFont="1" applyBorder="1"/>
    <xf numFmtId="3" fontId="1" fillId="0" borderId="2" xfId="6" applyNumberFormat="1" applyFont="1" applyBorder="1"/>
    <xf numFmtId="3" fontId="1" fillId="0" borderId="3" xfId="6" applyNumberFormat="1" applyFont="1" applyBorder="1" applyAlignment="1">
      <alignment horizontal="center"/>
    </xf>
    <xf numFmtId="3" fontId="1" fillId="0" borderId="3" xfId="6" applyNumberFormat="1" applyFont="1" applyBorder="1"/>
    <xf numFmtId="3" fontId="1" fillId="0" borderId="4" xfId="6" applyNumberFormat="1" applyFont="1" applyBorder="1"/>
    <xf numFmtId="3" fontId="1" fillId="0" borderId="5" xfId="6" applyNumberFormat="1" applyFont="1" applyBorder="1" applyAlignment="1">
      <alignment horizontal="center"/>
    </xf>
    <xf numFmtId="3" fontId="1" fillId="0" borderId="4" xfId="6" applyNumberFormat="1" applyFont="1" applyBorder="1" applyAlignment="1">
      <alignment horizontal="center"/>
    </xf>
    <xf numFmtId="3" fontId="1" fillId="0" borderId="0" xfId="6" applyNumberFormat="1" applyFont="1" applyBorder="1"/>
    <xf numFmtId="3" fontId="1" fillId="0" borderId="6" xfId="6" applyNumberFormat="1" applyFont="1" applyBorder="1" applyAlignment="1">
      <alignment horizontal="right"/>
    </xf>
    <xf numFmtId="3" fontId="1" fillId="0" borderId="0" xfId="6" applyNumberFormat="1" applyFont="1" applyBorder="1" applyAlignment="1">
      <alignment horizontal="right"/>
    </xf>
    <xf numFmtId="164" fontId="1" fillId="0" borderId="0" xfId="6" applyNumberFormat="1" applyFont="1"/>
    <xf numFmtId="164" fontId="1" fillId="0" borderId="6" xfId="6" applyNumberFormat="1" applyFont="1" applyBorder="1"/>
    <xf numFmtId="3" fontId="4" fillId="0" borderId="0" xfId="6" applyNumberFormat="1" applyFont="1" applyAlignment="1">
      <alignment horizontal="right"/>
    </xf>
    <xf numFmtId="164" fontId="4" fillId="0" borderId="7" xfId="6" applyNumberFormat="1" applyFont="1" applyBorder="1"/>
    <xf numFmtId="164" fontId="4" fillId="0" borderId="8" xfId="6" applyNumberFormat="1" applyFont="1" applyBorder="1"/>
    <xf numFmtId="164" fontId="4" fillId="0" borderId="0" xfId="6" applyNumberFormat="1" applyFont="1" applyBorder="1"/>
    <xf numFmtId="3" fontId="4" fillId="0" borderId="0" xfId="6" applyNumberFormat="1" applyFont="1" applyBorder="1"/>
    <xf numFmtId="164" fontId="4" fillId="0" borderId="0" xfId="3" applyNumberFormat="1" applyFont="1" applyBorder="1"/>
    <xf numFmtId="3" fontId="4" fillId="0" borderId="0" xfId="3" applyNumberFormat="1" applyFont="1"/>
    <xf numFmtId="3" fontId="4" fillId="0" borderId="0" xfId="3" applyNumberFormat="1" applyFont="1" applyAlignment="1">
      <alignment horizontal="centerContinuous"/>
    </xf>
    <xf numFmtId="3" fontId="1" fillId="0" borderId="0" xfId="3" applyNumberFormat="1" applyFont="1" applyAlignment="1">
      <alignment horizontal="centerContinuous"/>
    </xf>
    <xf numFmtId="0" fontId="1" fillId="0" borderId="0" xfId="3" applyFont="1" applyAlignment="1">
      <alignment horizontal="centerContinuous"/>
    </xf>
    <xf numFmtId="3" fontId="1" fillId="0" borderId="0" xfId="3" applyNumberFormat="1" applyFont="1"/>
    <xf numFmtId="3" fontId="1" fillId="0" borderId="1" xfId="3" applyNumberFormat="1" applyFont="1" applyBorder="1"/>
    <xf numFmtId="3" fontId="1" fillId="0" borderId="2" xfId="3" applyNumberFormat="1" applyFont="1" applyBorder="1"/>
    <xf numFmtId="3" fontId="1" fillId="0" borderId="3" xfId="3" applyNumberFormat="1" applyFont="1" applyBorder="1" applyAlignment="1">
      <alignment horizontal="center"/>
    </xf>
    <xf numFmtId="3" fontId="1" fillId="0" borderId="3" xfId="3" applyNumberFormat="1" applyFont="1" applyBorder="1"/>
    <xf numFmtId="3" fontId="1" fillId="0" borderId="4" xfId="3" applyNumberFormat="1" applyFont="1" applyBorder="1"/>
    <xf numFmtId="3" fontId="1" fillId="0" borderId="5" xfId="3" applyNumberFormat="1" applyFont="1" applyBorder="1" applyAlignment="1">
      <alignment horizontal="center"/>
    </xf>
    <xf numFmtId="3" fontId="1" fillId="0" borderId="4" xfId="3" applyNumberFormat="1" applyFont="1" applyBorder="1" applyAlignment="1">
      <alignment horizontal="center"/>
    </xf>
    <xf numFmtId="3" fontId="1" fillId="0" borderId="0" xfId="3" applyNumberFormat="1" applyFont="1" applyBorder="1"/>
    <xf numFmtId="3" fontId="1" fillId="0" borderId="6" xfId="3" applyNumberFormat="1" applyFont="1" applyBorder="1" applyAlignment="1">
      <alignment horizontal="right"/>
    </xf>
    <xf numFmtId="3" fontId="1" fillId="0" borderId="0" xfId="3" applyNumberFormat="1" applyFont="1" applyBorder="1" applyAlignment="1">
      <alignment horizontal="right"/>
    </xf>
    <xf numFmtId="164" fontId="1" fillId="0" borderId="6" xfId="3" applyNumberFormat="1" applyFont="1" applyBorder="1"/>
    <xf numFmtId="164" fontId="1" fillId="0" borderId="0" xfId="3" applyNumberFormat="1" applyFont="1"/>
    <xf numFmtId="3" fontId="4" fillId="0" borderId="0" xfId="3" applyNumberFormat="1" applyFont="1" applyAlignment="1">
      <alignment horizontal="right"/>
    </xf>
    <xf numFmtId="164" fontId="4" fillId="0" borderId="7" xfId="3" applyNumberFormat="1" applyFont="1" applyBorder="1"/>
    <xf numFmtId="164" fontId="4" fillId="0" borderId="8" xfId="3" applyNumberFormat="1" applyFont="1" applyBorder="1"/>
    <xf numFmtId="0" fontId="1" fillId="0" borderId="0" xfId="3"/>
    <xf numFmtId="3" fontId="5" fillId="0" borderId="0" xfId="6" applyNumberFormat="1" applyFont="1" applyAlignment="1">
      <alignment horizontal="centerContinuous"/>
    </xf>
    <xf numFmtId="3" fontId="1" fillId="0" borderId="8" xfId="6" applyNumberFormat="1" applyFont="1" applyBorder="1"/>
    <xf numFmtId="3" fontId="1" fillId="0" borderId="7" xfId="6" applyNumberFormat="1" applyFont="1" applyBorder="1"/>
    <xf numFmtId="3" fontId="1" fillId="0" borderId="8" xfId="6" applyNumberFormat="1" applyFont="1" applyBorder="1" applyAlignment="1">
      <alignment horizontal="center"/>
    </xf>
    <xf numFmtId="3" fontId="1" fillId="0" borderId="9" xfId="6" applyNumberFormat="1" applyFont="1" applyBorder="1" applyAlignment="1">
      <alignment horizontal="center"/>
    </xf>
    <xf numFmtId="3" fontId="1" fillId="0" borderId="10" xfId="6" applyNumberFormat="1" applyFont="1" applyBorder="1" applyAlignment="1">
      <alignment horizontal="center"/>
    </xf>
    <xf numFmtId="3" fontId="4" fillId="0" borderId="0" xfId="4" applyNumberFormat="1" applyFont="1" applyAlignment="1">
      <alignment horizontal="centerContinuous"/>
    </xf>
    <xf numFmtId="3" fontId="1" fillId="0" borderId="0" xfId="4" applyNumberFormat="1" applyFont="1" applyAlignment="1">
      <alignment horizontal="centerContinuous"/>
    </xf>
    <xf numFmtId="0" fontId="1" fillId="0" borderId="0" xfId="4" applyFont="1" applyAlignment="1">
      <alignment horizontal="centerContinuous"/>
    </xf>
    <xf numFmtId="0" fontId="1" fillId="0" borderId="0" xfId="4" applyFont="1"/>
    <xf numFmtId="164" fontId="1" fillId="0" borderId="0" xfId="4" applyNumberFormat="1" applyFont="1" applyAlignment="1">
      <alignment horizontal="centerContinuous"/>
    </xf>
    <xf numFmtId="164" fontId="4" fillId="0" borderId="0" xfId="4" applyNumberFormat="1" applyFont="1" applyAlignment="1">
      <alignment horizontal="centerContinuous"/>
    </xf>
    <xf numFmtId="3" fontId="1" fillId="0" borderId="0" xfId="4" applyNumberFormat="1" applyFont="1"/>
    <xf numFmtId="164" fontId="1" fillId="0" borderId="0" xfId="4" applyNumberFormat="1" applyFont="1"/>
    <xf numFmtId="3" fontId="1" fillId="0" borderId="1" xfId="4" applyNumberFormat="1" applyFont="1" applyBorder="1" applyAlignment="1">
      <alignment horizontal="center"/>
    </xf>
    <xf numFmtId="164" fontId="1" fillId="0" borderId="11" xfId="4" applyNumberFormat="1" applyFont="1" applyBorder="1" applyAlignment="1">
      <alignment horizontal="centerContinuous"/>
    </xf>
    <xf numFmtId="164" fontId="1" fillId="0" borderId="1" xfId="4" applyNumberFormat="1" applyFont="1" applyBorder="1" applyAlignment="1">
      <alignment horizontal="centerContinuous"/>
    </xf>
    <xf numFmtId="3" fontId="1" fillId="0" borderId="4" xfId="4" applyNumberFormat="1" applyFont="1" applyBorder="1" applyAlignment="1">
      <alignment horizontal="left"/>
    </xf>
    <xf numFmtId="164" fontId="1" fillId="0" borderId="9" xfId="4" applyNumberFormat="1" applyFont="1" applyBorder="1" applyAlignment="1">
      <alignment horizontal="centerContinuous"/>
    </xf>
    <xf numFmtId="164" fontId="1" fillId="0" borderId="10" xfId="4" applyNumberFormat="1" applyFont="1" applyBorder="1" applyAlignment="1">
      <alignment horizontal="centerContinuous"/>
    </xf>
    <xf numFmtId="3" fontId="1" fillId="0" borderId="0" xfId="4" applyNumberFormat="1" applyFont="1" applyBorder="1" applyAlignment="1">
      <alignment horizontal="right"/>
    </xf>
    <xf numFmtId="164" fontId="1" fillId="0" borderId="6" xfId="4" applyNumberFormat="1" applyFont="1" applyBorder="1" applyAlignment="1">
      <alignment horizontal="right"/>
    </xf>
    <xf numFmtId="164" fontId="1" fillId="0" borderId="0" xfId="4" applyNumberFormat="1" applyFont="1" applyBorder="1" applyAlignment="1">
      <alignment horizontal="right"/>
    </xf>
    <xf numFmtId="164" fontId="1" fillId="0" borderId="6" xfId="4" applyNumberFormat="1" applyFont="1" applyBorder="1"/>
    <xf numFmtId="164" fontId="1" fillId="0" borderId="4" xfId="4" applyNumberFormat="1" applyFont="1" applyBorder="1"/>
    <xf numFmtId="3" fontId="4" fillId="0" borderId="0" xfId="4" applyNumberFormat="1" applyFont="1" applyAlignment="1">
      <alignment horizontal="right"/>
    </xf>
    <xf numFmtId="164" fontId="4" fillId="0" borderId="7" xfId="4" applyNumberFormat="1" applyFont="1" applyBorder="1"/>
    <xf numFmtId="164" fontId="4" fillId="0" borderId="8" xfId="4" applyNumberFormat="1" applyFont="1" applyBorder="1"/>
    <xf numFmtId="0" fontId="1" fillId="0" borderId="0" xfId="4"/>
    <xf numFmtId="3" fontId="1" fillId="0" borderId="0" xfId="2" applyNumberFormat="1" applyFont="1"/>
    <xf numFmtId="3" fontId="4" fillId="0" borderId="0" xfId="2" applyNumberFormat="1" applyFont="1" applyAlignment="1">
      <alignment horizontal="centerContinuous"/>
    </xf>
    <xf numFmtId="3" fontId="1" fillId="0" borderId="0" xfId="2" applyNumberFormat="1" applyFont="1" applyAlignment="1">
      <alignment horizontal="centerContinuous"/>
    </xf>
    <xf numFmtId="0" fontId="1" fillId="0" borderId="0" xfId="2" applyFont="1" applyAlignment="1">
      <alignment horizontal="centerContinuous"/>
    </xf>
    <xf numFmtId="3" fontId="5" fillId="0" borderId="0" xfId="2" applyNumberFormat="1" applyFont="1" applyAlignment="1">
      <alignment horizontal="centerContinuous"/>
    </xf>
    <xf numFmtId="3" fontId="1" fillId="0" borderId="8" xfId="2" applyNumberFormat="1" applyFont="1" applyBorder="1"/>
    <xf numFmtId="3" fontId="1" fillId="0" borderId="7" xfId="2" applyNumberFormat="1" applyFont="1" applyBorder="1"/>
    <xf numFmtId="3" fontId="1" fillId="0" borderId="8" xfId="2" applyNumberFormat="1" applyFont="1" applyBorder="1" applyAlignment="1">
      <alignment horizontal="center"/>
    </xf>
    <xf numFmtId="3" fontId="1" fillId="0" borderId="4" xfId="2" applyNumberFormat="1" applyFont="1" applyBorder="1"/>
    <xf numFmtId="3" fontId="1" fillId="0" borderId="9" xfId="2" applyNumberFormat="1" applyFont="1" applyBorder="1" applyAlignment="1">
      <alignment horizontal="center"/>
    </xf>
    <xf numFmtId="3" fontId="1" fillId="0" borderId="10" xfId="2" applyNumberFormat="1" applyFont="1" applyBorder="1" applyAlignment="1">
      <alignment horizontal="center"/>
    </xf>
    <xf numFmtId="3" fontId="1" fillId="0" borderId="0" xfId="2" applyNumberFormat="1" applyFont="1" applyBorder="1"/>
    <xf numFmtId="3" fontId="1" fillId="0" borderId="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164" fontId="1" fillId="0" borderId="6" xfId="2" applyNumberFormat="1" applyFont="1" applyBorder="1"/>
    <xf numFmtId="164" fontId="1" fillId="0" borderId="0" xfId="2" applyNumberFormat="1" applyFont="1"/>
    <xf numFmtId="3" fontId="4" fillId="0" borderId="0" xfId="2" applyNumberFormat="1" applyFont="1" applyAlignment="1">
      <alignment horizontal="right"/>
    </xf>
    <xf numFmtId="164" fontId="4" fillId="0" borderId="7" xfId="2" applyNumberFormat="1" applyFont="1" applyBorder="1"/>
    <xf numFmtId="164" fontId="4" fillId="0" borderId="8" xfId="2" applyNumberFormat="1" applyFont="1" applyBorder="1"/>
    <xf numFmtId="3" fontId="4" fillId="0" borderId="0" xfId="2" applyNumberFormat="1" applyFont="1"/>
    <xf numFmtId="3" fontId="4" fillId="0" borderId="0" xfId="5" applyNumberFormat="1" applyFont="1" applyAlignment="1">
      <alignment horizontal="centerContinuous"/>
    </xf>
    <xf numFmtId="3" fontId="1" fillId="0" borderId="0" xfId="5" applyNumberFormat="1" applyFont="1" applyAlignment="1">
      <alignment horizontal="centerContinuous"/>
    </xf>
    <xf numFmtId="0" fontId="1" fillId="0" borderId="0" xfId="5" applyFont="1" applyAlignment="1">
      <alignment horizontal="centerContinuous"/>
    </xf>
    <xf numFmtId="0" fontId="1" fillId="0" borderId="0" xfId="2"/>
    <xf numFmtId="0" fontId="1" fillId="0" borderId="0" xfId="5" applyFont="1"/>
    <xf numFmtId="164" fontId="1" fillId="0" borderId="0" xfId="5" applyNumberFormat="1" applyFont="1" applyAlignment="1">
      <alignment horizontal="centerContinuous"/>
    </xf>
    <xf numFmtId="164" fontId="4" fillId="0" borderId="0" xfId="5" applyNumberFormat="1" applyFont="1" applyAlignment="1">
      <alignment horizontal="centerContinuous"/>
    </xf>
    <xf numFmtId="3" fontId="1" fillId="0" borderId="0" xfId="5" applyNumberFormat="1" applyFont="1"/>
    <xf numFmtId="164" fontId="1" fillId="0" borderId="0" xfId="5" applyNumberFormat="1" applyFont="1"/>
    <xf numFmtId="3" fontId="1" fillId="0" borderId="1" xfId="5" applyNumberFormat="1" applyFont="1" applyBorder="1" applyAlignment="1">
      <alignment horizontal="center"/>
    </xf>
    <xf numFmtId="164" fontId="1" fillId="0" borderId="11" xfId="5" applyNumberFormat="1" applyFont="1" applyBorder="1" applyAlignment="1">
      <alignment horizontal="centerContinuous"/>
    </xf>
    <xf numFmtId="164" fontId="1" fillId="0" borderId="1" xfId="5" applyNumberFormat="1" applyFont="1" applyBorder="1" applyAlignment="1">
      <alignment horizontal="centerContinuous"/>
    </xf>
    <xf numFmtId="3" fontId="1" fillId="0" borderId="4" xfId="5" applyNumberFormat="1" applyFont="1" applyBorder="1" applyAlignment="1">
      <alignment horizontal="left"/>
    </xf>
    <xf numFmtId="164" fontId="1" fillId="0" borderId="9" xfId="5" applyNumberFormat="1" applyFont="1" applyBorder="1" applyAlignment="1">
      <alignment horizontal="centerContinuous"/>
    </xf>
    <xf numFmtId="164" fontId="1" fillId="0" borderId="10" xfId="5" applyNumberFormat="1" applyFont="1" applyBorder="1" applyAlignment="1">
      <alignment horizontal="centerContinuous"/>
    </xf>
    <xf numFmtId="3" fontId="1" fillId="0" borderId="0" xfId="5" applyNumberFormat="1" applyFont="1" applyBorder="1" applyAlignment="1">
      <alignment horizontal="right"/>
    </xf>
    <xf numFmtId="164" fontId="1" fillId="0" borderId="6" xfId="5" applyNumberFormat="1" applyFont="1" applyBorder="1" applyAlignment="1">
      <alignment horizontal="right"/>
    </xf>
    <xf numFmtId="164" fontId="1" fillId="0" borderId="0" xfId="5" applyNumberFormat="1" applyFont="1" applyBorder="1" applyAlignment="1">
      <alignment horizontal="right"/>
    </xf>
    <xf numFmtId="164" fontId="1" fillId="0" borderId="6" xfId="5" applyNumberFormat="1" applyFont="1" applyBorder="1"/>
    <xf numFmtId="164" fontId="1" fillId="0" borderId="4" xfId="5" applyNumberFormat="1" applyFont="1" applyBorder="1"/>
    <xf numFmtId="3" fontId="4" fillId="0" borderId="0" xfId="5" applyNumberFormat="1" applyFont="1" applyAlignment="1">
      <alignment horizontal="right"/>
    </xf>
    <xf numFmtId="164" fontId="4" fillId="0" borderId="7" xfId="5" applyNumberFormat="1" applyFont="1" applyBorder="1"/>
    <xf numFmtId="164" fontId="4" fillId="0" borderId="8" xfId="5" applyNumberFormat="1" applyFont="1" applyBorder="1"/>
    <xf numFmtId="0" fontId="1" fillId="0" borderId="0" xfId="5"/>
    <xf numFmtId="0" fontId="6" fillId="0" borderId="0" xfId="0" applyFont="1"/>
    <xf numFmtId="0" fontId="7" fillId="0" borderId="0" xfId="0" applyFont="1"/>
    <xf numFmtId="164" fontId="1" fillId="0" borderId="0" xfId="6" applyNumberFormat="1" applyFont="1" applyBorder="1" applyAlignment="1">
      <alignment wrapText="1"/>
    </xf>
    <xf numFmtId="3" fontId="1" fillId="0" borderId="0" xfId="6" applyNumberFormat="1" applyFont="1" applyAlignment="1">
      <alignment wrapText="1"/>
    </xf>
    <xf numFmtId="164" fontId="1" fillId="0" borderId="12" xfId="4" applyNumberFormat="1" applyFont="1" applyBorder="1"/>
    <xf numFmtId="0" fontId="8" fillId="0" borderId="0" xfId="1" applyFill="1"/>
    <xf numFmtId="164" fontId="1" fillId="0" borderId="6" xfId="6" applyNumberFormat="1" applyFont="1" applyFill="1" applyBorder="1" applyAlignment="1">
      <alignment horizontal="right"/>
    </xf>
    <xf numFmtId="164" fontId="1" fillId="0" borderId="0" xfId="6" applyNumberFormat="1" applyFont="1" applyFill="1"/>
    <xf numFmtId="164" fontId="1" fillId="0" borderId="6" xfId="6" applyNumberFormat="1" applyFont="1" applyFill="1" applyBorder="1"/>
    <xf numFmtId="164" fontId="1" fillId="0" borderId="6" xfId="3" applyNumberFormat="1" applyFont="1" applyFill="1" applyBorder="1"/>
    <xf numFmtId="164" fontId="1" fillId="0" borderId="0" xfId="3" applyNumberFormat="1" applyFont="1" applyFill="1"/>
    <xf numFmtId="164" fontId="1" fillId="0" borderId="6" xfId="4" applyNumberFormat="1" applyFont="1" applyFill="1" applyBorder="1"/>
    <xf numFmtId="164" fontId="1" fillId="0" borderId="0" xfId="4" applyNumberFormat="1" applyFont="1" applyFill="1"/>
    <xf numFmtId="164" fontId="1" fillId="0" borderId="12" xfId="4" applyNumberFormat="1" applyFont="1" applyFill="1" applyBorder="1"/>
    <xf numFmtId="0" fontId="0" fillId="0" borderId="0" xfId="0" applyNumberFormat="1" applyFill="1"/>
    <xf numFmtId="164" fontId="1" fillId="0" borderId="0" xfId="4" applyNumberFormat="1" applyFont="1" applyFill="1" applyBorder="1"/>
    <xf numFmtId="164" fontId="1" fillId="0" borderId="6" xfId="4" applyNumberFormat="1" applyFont="1" applyFill="1" applyBorder="1" applyAlignment="1">
      <alignment horizontal="right"/>
    </xf>
    <xf numFmtId="164" fontId="4" fillId="0" borderId="7" xfId="4" applyNumberFormat="1" applyFont="1" applyFill="1" applyBorder="1"/>
    <xf numFmtId="164" fontId="4" fillId="0" borderId="8" xfId="4" applyNumberFormat="1" applyFont="1" applyFill="1" applyBorder="1"/>
    <xf numFmtId="0" fontId="1" fillId="0" borderId="0" xfId="4" applyFill="1"/>
    <xf numFmtId="164" fontId="1" fillId="0" borderId="0" xfId="4" applyNumberFormat="1" applyFont="1" applyFill="1" applyAlignment="1">
      <alignment horizontal="centerContinuous"/>
    </xf>
    <xf numFmtId="164" fontId="4" fillId="0" borderId="0" xfId="4" applyNumberFormat="1" applyFont="1" applyFill="1" applyAlignment="1">
      <alignment horizontal="centerContinuous"/>
    </xf>
    <xf numFmtId="164" fontId="1" fillId="0" borderId="11" xfId="4" applyNumberFormat="1" applyFont="1" applyFill="1" applyBorder="1" applyAlignment="1">
      <alignment horizontal="centerContinuous"/>
    </xf>
    <xf numFmtId="164" fontId="1" fillId="0" borderId="1" xfId="4" applyNumberFormat="1" applyFont="1" applyFill="1" applyBorder="1" applyAlignment="1">
      <alignment horizontal="centerContinuous"/>
    </xf>
    <xf numFmtId="164" fontId="1" fillId="0" borderId="9" xfId="4" applyNumberFormat="1" applyFont="1" applyFill="1" applyBorder="1" applyAlignment="1">
      <alignment horizontal="centerContinuous"/>
    </xf>
    <xf numFmtId="164" fontId="1" fillId="0" borderId="10" xfId="4" applyNumberFormat="1" applyFont="1" applyFill="1" applyBorder="1" applyAlignment="1">
      <alignment horizontal="centerContinuous"/>
    </xf>
    <xf numFmtId="164" fontId="1" fillId="0" borderId="0" xfId="4" applyNumberFormat="1" applyFont="1" applyFill="1" applyBorder="1" applyAlignment="1">
      <alignment horizontal="right"/>
    </xf>
    <xf numFmtId="164" fontId="1" fillId="0" borderId="4" xfId="4" applyNumberFormat="1" applyFont="1" applyFill="1" applyBorder="1"/>
    <xf numFmtId="164" fontId="1" fillId="0" borderId="6" xfId="2" applyNumberFormat="1" applyFont="1" applyFill="1" applyBorder="1"/>
    <xf numFmtId="164" fontId="1" fillId="0" borderId="0" xfId="2" applyNumberFormat="1" applyFont="1" applyFill="1"/>
    <xf numFmtId="164" fontId="4" fillId="0" borderId="7" xfId="2" applyNumberFormat="1" applyFont="1" applyFill="1" applyBorder="1"/>
    <xf numFmtId="164" fontId="4" fillId="0" borderId="8" xfId="2" applyNumberFormat="1" applyFont="1" applyFill="1" applyBorder="1"/>
    <xf numFmtId="164" fontId="1" fillId="0" borderId="9" xfId="5" applyNumberFormat="1" applyFont="1" applyFill="1" applyBorder="1" applyAlignment="1">
      <alignment horizontal="centerContinuous"/>
    </xf>
    <xf numFmtId="164" fontId="1" fillId="0" borderId="10" xfId="5" applyNumberFormat="1" applyFont="1" applyFill="1" applyBorder="1" applyAlignment="1">
      <alignment horizontal="centerContinuous"/>
    </xf>
    <xf numFmtId="164" fontId="1" fillId="0" borderId="6" xfId="5" applyNumberFormat="1" applyFont="1" applyFill="1" applyBorder="1" applyAlignment="1">
      <alignment horizontal="right"/>
    </xf>
    <xf numFmtId="164" fontId="1" fillId="0" borderId="0" xfId="5" applyNumberFormat="1" applyFont="1" applyFill="1" applyBorder="1" applyAlignment="1">
      <alignment horizontal="right"/>
    </xf>
    <xf numFmtId="164" fontId="1" fillId="0" borderId="6" xfId="5" applyNumberFormat="1" applyFont="1" applyFill="1" applyBorder="1"/>
    <xf numFmtId="164" fontId="1" fillId="0" borderId="0" xfId="5" applyNumberFormat="1" applyFont="1" applyFill="1"/>
    <xf numFmtId="164" fontId="4" fillId="0" borderId="7" xfId="5" applyNumberFormat="1" applyFont="1" applyFill="1" applyBorder="1"/>
    <xf numFmtId="164" fontId="4" fillId="0" borderId="8" xfId="5" applyNumberFormat="1" applyFont="1" applyFill="1" applyBorder="1"/>
    <xf numFmtId="0" fontId="1" fillId="0" borderId="0" xfId="5" applyFill="1"/>
    <xf numFmtId="164" fontId="1" fillId="0" borderId="0" xfId="5" applyNumberFormat="1" applyFont="1" applyFill="1" applyAlignment="1">
      <alignment horizontal="centerContinuous"/>
    </xf>
    <xf numFmtId="164" fontId="4" fillId="0" borderId="0" xfId="5" applyNumberFormat="1" applyFont="1" applyFill="1" applyAlignment="1">
      <alignment horizontal="centerContinuous"/>
    </xf>
    <xf numFmtId="164" fontId="1" fillId="0" borderId="11" xfId="5" applyNumberFormat="1" applyFont="1" applyFill="1" applyBorder="1" applyAlignment="1">
      <alignment horizontal="centerContinuous"/>
    </xf>
    <xf numFmtId="164" fontId="1" fillId="0" borderId="1" xfId="5" applyNumberFormat="1" applyFont="1" applyFill="1" applyBorder="1" applyAlignment="1">
      <alignment horizontal="centerContinuous"/>
    </xf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7">
    <cellStyle name="Hyperlink" xfId="1" builtinId="8"/>
    <cellStyle name="Standaard" xfId="0" builtinId="0"/>
    <cellStyle name="Standaard_96DKO05" xfId="2" xr:uid="{00000000-0005-0000-0000-000002000000}"/>
    <cellStyle name="Standaard_96PDKO02" xfId="3" xr:uid="{00000000-0005-0000-0000-000003000000}"/>
    <cellStyle name="Standaard_96PDKO04" xfId="4" xr:uid="{00000000-0005-0000-0000-000004000000}"/>
    <cellStyle name="Standaard_96PDKO06" xfId="5" xr:uid="{00000000-0005-0000-0000-000005000000}"/>
    <cellStyle name="Standaard_p_pevorm_0910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A56" sqref="A56"/>
    </sheetView>
  </sheetViews>
  <sheetFormatPr defaultColWidth="9.28515625" defaultRowHeight="12.75" x14ac:dyDescent="0.2"/>
  <cols>
    <col min="1" max="1" width="12.5703125" style="1" customWidth="1"/>
    <col min="2" max="16384" width="9.28515625" style="1"/>
  </cols>
  <sheetData>
    <row r="1" spans="1:4" ht="15.75" x14ac:dyDescent="0.25">
      <c r="A1" s="120" t="s">
        <v>30</v>
      </c>
    </row>
    <row r="3" spans="1:4" x14ac:dyDescent="0.2">
      <c r="A3" s="165" t="s">
        <v>32</v>
      </c>
      <c r="B3" s="165"/>
      <c r="C3" s="165"/>
      <c r="D3" s="165"/>
    </row>
    <row r="4" spans="1:4" x14ac:dyDescent="0.2">
      <c r="A4" s="124" t="s">
        <v>33</v>
      </c>
      <c r="C4" s="1" t="s">
        <v>0</v>
      </c>
    </row>
    <row r="5" spans="1:4" x14ac:dyDescent="0.2">
      <c r="A5" s="124" t="s">
        <v>34</v>
      </c>
      <c r="C5" s="1" t="s">
        <v>1</v>
      </c>
    </row>
    <row r="7" spans="1:4" x14ac:dyDescent="0.2">
      <c r="A7" s="119" t="s">
        <v>31</v>
      </c>
    </row>
    <row r="8" spans="1:4" x14ac:dyDescent="0.2">
      <c r="A8" s="124" t="s">
        <v>35</v>
      </c>
      <c r="C8" s="1" t="s">
        <v>2</v>
      </c>
    </row>
    <row r="9" spans="1:4" x14ac:dyDescent="0.2">
      <c r="A9" s="124" t="s">
        <v>36</v>
      </c>
      <c r="C9" s="1" t="s">
        <v>3</v>
      </c>
    </row>
    <row r="10" spans="1:4" x14ac:dyDescent="0.2">
      <c r="A10" s="124" t="s">
        <v>37</v>
      </c>
      <c r="C10" s="1" t="s">
        <v>4</v>
      </c>
    </row>
    <row r="11" spans="1:4" x14ac:dyDescent="0.2">
      <c r="A11" s="124" t="s">
        <v>38</v>
      </c>
      <c r="C11" s="1" t="s">
        <v>5</v>
      </c>
    </row>
  </sheetData>
  <mergeCells count="1">
    <mergeCell ref="A3:D3"/>
  </mergeCells>
  <phoneticPr fontId="0" type="noConversion"/>
  <hyperlinks>
    <hyperlink ref="A4" location="'19PDKO01'!A1" display="19PDKO01" xr:uid="{00000000-0004-0000-0000-000000000000}"/>
    <hyperlink ref="A5" location="'19PDKO02'!A1" display="19PDKO02" xr:uid="{00000000-0004-0000-0000-000001000000}"/>
    <hyperlink ref="A8" location="'19PDKO03'!A1" display="19PDKO03" xr:uid="{00000000-0004-0000-0000-000002000000}"/>
    <hyperlink ref="A9" location="'19PDKO04'!A1" display="19PDKO04" xr:uid="{00000000-0004-0000-0000-000003000000}"/>
    <hyperlink ref="A10" location="'19PDKO05'!A1" display="19PDKO05" xr:uid="{00000000-0004-0000-0000-000004000000}"/>
    <hyperlink ref="A11" location="'19PDKO06'!A1" display="19PDKO06" xr:uid="{00000000-0004-0000-0000-000005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"/>
  <sheetViews>
    <sheetView zoomScaleNormal="100" workbookViewId="0">
      <selection activeCell="A58" sqref="A58"/>
    </sheetView>
  </sheetViews>
  <sheetFormatPr defaultColWidth="9.28515625" defaultRowHeight="12.75" x14ac:dyDescent="0.2"/>
  <cols>
    <col min="1" max="1" width="26.5703125" style="3" customWidth="1"/>
    <col min="2" max="10" width="8.42578125" style="3" customWidth="1"/>
    <col min="11" max="16384" width="9.28515625" style="3"/>
  </cols>
  <sheetData>
    <row r="1" spans="1:10" x14ac:dyDescent="0.2">
      <c r="A1" s="2" t="s">
        <v>39</v>
      </c>
    </row>
    <row r="2" spans="1:10" x14ac:dyDescent="0.2">
      <c r="A2" s="4" t="s">
        <v>6</v>
      </c>
      <c r="B2" s="5"/>
      <c r="C2" s="6"/>
      <c r="D2" s="5"/>
      <c r="E2" s="6"/>
      <c r="F2" s="6"/>
      <c r="G2" s="5"/>
      <c r="H2" s="6"/>
      <c r="I2" s="5"/>
      <c r="J2" s="5"/>
    </row>
    <row r="3" spans="1:10" x14ac:dyDescent="0.2">
      <c r="A3" s="4"/>
      <c r="B3" s="5"/>
      <c r="C3" s="4"/>
      <c r="D3" s="5"/>
      <c r="E3" s="6"/>
      <c r="F3" s="6"/>
      <c r="G3" s="5"/>
      <c r="H3" s="6"/>
      <c r="I3" s="5"/>
      <c r="J3" s="5"/>
    </row>
    <row r="4" spans="1:10" x14ac:dyDescent="0.2">
      <c r="A4" s="4" t="s">
        <v>40</v>
      </c>
      <c r="B4" s="5"/>
      <c r="C4" s="4"/>
      <c r="D4" s="5"/>
      <c r="E4" s="6"/>
      <c r="F4" s="6"/>
      <c r="G4" s="5"/>
      <c r="H4" s="6"/>
      <c r="I4" s="5"/>
      <c r="J4" s="5"/>
    </row>
    <row r="5" spans="1:10" x14ac:dyDescent="0.2">
      <c r="A5" s="4"/>
      <c r="B5" s="5"/>
      <c r="C5" s="4"/>
      <c r="D5" s="5"/>
      <c r="E5" s="6"/>
      <c r="F5" s="6"/>
      <c r="G5" s="5"/>
      <c r="H5" s="6"/>
      <c r="I5" s="5"/>
      <c r="J5" s="5"/>
    </row>
    <row r="6" spans="1:10" x14ac:dyDescent="0.2">
      <c r="A6" s="4" t="s">
        <v>7</v>
      </c>
      <c r="B6" s="5"/>
      <c r="C6" s="4"/>
      <c r="D6" s="5"/>
      <c r="E6" s="5"/>
      <c r="F6" s="5"/>
      <c r="G6" s="5"/>
      <c r="H6" s="5"/>
      <c r="I6" s="5"/>
      <c r="J6" s="5"/>
    </row>
    <row r="7" spans="1:10" ht="14.25" customHeight="1" thickBot="1" x14ac:dyDescent="0.25"/>
    <row r="8" spans="1:10" x14ac:dyDescent="0.2">
      <c r="A8" s="7"/>
      <c r="B8" s="8"/>
      <c r="C8" s="9" t="s">
        <v>8</v>
      </c>
      <c r="D8" s="10"/>
      <c r="E8" s="8"/>
      <c r="F8" s="9" t="s">
        <v>9</v>
      </c>
      <c r="G8" s="10"/>
      <c r="H8" s="8"/>
      <c r="I8" s="9" t="s">
        <v>10</v>
      </c>
      <c r="J8" s="10"/>
    </row>
    <row r="9" spans="1:10" x14ac:dyDescent="0.2">
      <c r="A9" s="11"/>
      <c r="B9" s="12" t="s">
        <v>11</v>
      </c>
      <c r="C9" s="13" t="s">
        <v>12</v>
      </c>
      <c r="D9" s="13" t="s">
        <v>10</v>
      </c>
      <c r="E9" s="12" t="s">
        <v>11</v>
      </c>
      <c r="F9" s="13" t="s">
        <v>12</v>
      </c>
      <c r="G9" s="13" t="s">
        <v>10</v>
      </c>
      <c r="H9" s="12" t="s">
        <v>11</v>
      </c>
      <c r="I9" s="13" t="s">
        <v>12</v>
      </c>
      <c r="J9" s="13" t="s">
        <v>10</v>
      </c>
    </row>
    <row r="10" spans="1:10" x14ac:dyDescent="0.2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x14ac:dyDescent="0.2">
      <c r="A11" s="3" t="s">
        <v>13</v>
      </c>
      <c r="B11" s="125">
        <v>114.67242380000003</v>
      </c>
      <c r="C11" s="126">
        <v>150.43092149999995</v>
      </c>
      <c r="D11" s="126">
        <f>SUM(B11:C11)</f>
        <v>265.1033453</v>
      </c>
      <c r="E11" s="127">
        <v>50.002876000000001</v>
      </c>
      <c r="F11" s="126">
        <v>56.159845800000006</v>
      </c>
      <c r="G11" s="17">
        <f>SUM(E11:F11)</f>
        <v>106.16272180000001</v>
      </c>
      <c r="H11" s="18">
        <f>SUM(B11,E11)</f>
        <v>164.67529980000003</v>
      </c>
      <c r="I11" s="17">
        <f>SUM(C11,F11)</f>
        <v>206.59076729999995</v>
      </c>
      <c r="J11" s="17">
        <f>SUM(H11:I11)</f>
        <v>371.26606709999999</v>
      </c>
    </row>
    <row r="12" spans="1:10" x14ac:dyDescent="0.2">
      <c r="A12" s="3" t="s">
        <v>14</v>
      </c>
      <c r="B12" s="125">
        <v>27.750000099999998</v>
      </c>
      <c r="C12" s="126">
        <v>43.358333400000006</v>
      </c>
      <c r="D12" s="126">
        <f>SUM(B12:C12)</f>
        <v>71.108333500000001</v>
      </c>
      <c r="E12" s="127">
        <v>8.6184847999999992</v>
      </c>
      <c r="F12" s="126">
        <v>16.809696799999998</v>
      </c>
      <c r="G12" s="17">
        <f>SUM(E12:F12)</f>
        <v>25.428181599999995</v>
      </c>
      <c r="H12" s="18">
        <f t="shared" ref="H12:I13" si="0">SUM(B12,E12)</f>
        <v>36.368484899999999</v>
      </c>
      <c r="I12" s="17">
        <f t="shared" si="0"/>
        <v>60.168030200000004</v>
      </c>
      <c r="J12" s="17">
        <f>SUM(H12:I12)</f>
        <v>96.536515100000003</v>
      </c>
    </row>
    <row r="13" spans="1:10" x14ac:dyDescent="0.2">
      <c r="A13" s="3" t="s">
        <v>15</v>
      </c>
      <c r="B13" s="127">
        <v>1234.6734267000002</v>
      </c>
      <c r="C13" s="126">
        <v>1714.5491903999996</v>
      </c>
      <c r="D13" s="126">
        <f>SUM(B13:C13)</f>
        <v>2949.2226170999998</v>
      </c>
      <c r="E13" s="127">
        <v>332.39285969999992</v>
      </c>
      <c r="F13" s="126">
        <v>499.60209709999998</v>
      </c>
      <c r="G13" s="17">
        <f>SUM(E13:F13)</f>
        <v>831.99495679999995</v>
      </c>
      <c r="H13" s="18">
        <f t="shared" si="0"/>
        <v>1567.0662864000001</v>
      </c>
      <c r="I13" s="17">
        <f t="shared" si="0"/>
        <v>2214.1512874999994</v>
      </c>
      <c r="J13" s="17">
        <f>SUM(H13:I13)</f>
        <v>3781.2175738999995</v>
      </c>
    </row>
    <row r="14" spans="1:10" s="2" customFormat="1" x14ac:dyDescent="0.2">
      <c r="A14" s="19" t="s">
        <v>10</v>
      </c>
      <c r="B14" s="20">
        <f t="shared" ref="B14:J14" si="1">SUM(B11:B13)</f>
        <v>1377.0958506000002</v>
      </c>
      <c r="C14" s="21">
        <f t="shared" si="1"/>
        <v>1908.3384452999994</v>
      </c>
      <c r="D14" s="21">
        <f t="shared" si="1"/>
        <v>3285.4342958999996</v>
      </c>
      <c r="E14" s="20">
        <f t="shared" si="1"/>
        <v>391.01422049999991</v>
      </c>
      <c r="F14" s="21">
        <f t="shared" si="1"/>
        <v>572.57163969999999</v>
      </c>
      <c r="G14" s="21">
        <f t="shared" si="1"/>
        <v>963.58586019999996</v>
      </c>
      <c r="H14" s="20">
        <f t="shared" si="1"/>
        <v>1768.1100711000001</v>
      </c>
      <c r="I14" s="21">
        <f t="shared" si="1"/>
        <v>2480.9100849999995</v>
      </c>
      <c r="J14" s="21">
        <f t="shared" si="1"/>
        <v>4249.0201560999994</v>
      </c>
    </row>
    <row r="15" spans="1:10" s="2" customFormat="1" ht="7.5" customHeight="1" x14ac:dyDescent="0.2">
      <c r="A15" s="19"/>
      <c r="B15" s="22"/>
      <c r="C15" s="22"/>
      <c r="D15" s="22"/>
      <c r="E15" s="22"/>
      <c r="F15" s="22"/>
      <c r="G15" s="22"/>
      <c r="H15" s="22"/>
      <c r="I15" s="22"/>
      <c r="J15" s="22"/>
    </row>
    <row r="16" spans="1:10" s="122" customFormat="1" x14ac:dyDescent="0.2">
      <c r="A16" s="164" t="s">
        <v>48</v>
      </c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s="2" customFormat="1" x14ac:dyDescent="0.2">
      <c r="A17" s="19"/>
      <c r="B17" s="22"/>
      <c r="C17" s="22"/>
      <c r="D17" s="22"/>
      <c r="E17" s="22"/>
      <c r="F17" s="22"/>
      <c r="G17" s="22"/>
      <c r="H17" s="22"/>
      <c r="I17" s="22"/>
      <c r="J17" s="22"/>
    </row>
    <row r="18" spans="1:10" s="2" customFormat="1" x14ac:dyDescent="0.2">
      <c r="A18" s="19"/>
      <c r="B18" s="23"/>
      <c r="C18" s="23"/>
      <c r="D18" s="23"/>
      <c r="E18" s="23"/>
      <c r="F18" s="23"/>
      <c r="G18" s="23"/>
      <c r="H18" s="23"/>
      <c r="I18" s="23"/>
      <c r="J18" s="23"/>
    </row>
  </sheetData>
  <phoneticPr fontId="3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94" orientation="portrait" horizontalDpi="4294967292" verticalDpi="4294967292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zoomScaleNormal="100" workbookViewId="0">
      <selection activeCell="A59" sqref="A59"/>
    </sheetView>
  </sheetViews>
  <sheetFormatPr defaultColWidth="9.28515625" defaultRowHeight="12.75" x14ac:dyDescent="0.2"/>
  <cols>
    <col min="1" max="1" width="22.42578125" style="45" customWidth="1"/>
    <col min="2" max="16384" width="9.28515625" style="45"/>
  </cols>
  <sheetData>
    <row r="1" spans="1:10" s="25" customFormat="1" x14ac:dyDescent="0.2">
      <c r="A1" s="2" t="s">
        <v>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9" customFormat="1" x14ac:dyDescent="0.2">
      <c r="A2" s="26" t="s">
        <v>16</v>
      </c>
      <c r="B2" s="27"/>
      <c r="C2" s="28"/>
      <c r="D2" s="27"/>
      <c r="E2" s="28"/>
      <c r="F2" s="28"/>
      <c r="G2" s="27"/>
      <c r="H2" s="28"/>
      <c r="I2" s="27"/>
      <c r="J2" s="27"/>
    </row>
    <row r="3" spans="1:10" s="29" customFormat="1" x14ac:dyDescent="0.2">
      <c r="A3" s="26"/>
      <c r="B3" s="27"/>
      <c r="C3" s="26"/>
      <c r="D3" s="27"/>
      <c r="E3" s="28"/>
      <c r="F3" s="28"/>
      <c r="G3" s="27"/>
      <c r="H3" s="28"/>
      <c r="I3" s="27"/>
      <c r="J3" s="27"/>
    </row>
    <row r="4" spans="1:10" s="29" customFormat="1" x14ac:dyDescent="0.2">
      <c r="A4" s="26" t="s">
        <v>41</v>
      </c>
      <c r="B4" s="27"/>
      <c r="C4" s="26"/>
      <c r="D4" s="27"/>
      <c r="E4" s="28"/>
      <c r="F4" s="28"/>
      <c r="G4" s="27"/>
      <c r="H4" s="28"/>
      <c r="I4" s="27"/>
      <c r="J4" s="27"/>
    </row>
    <row r="5" spans="1:10" s="29" customFormat="1" x14ac:dyDescent="0.2">
      <c r="A5" s="26"/>
      <c r="B5" s="27"/>
      <c r="C5" s="26"/>
      <c r="D5" s="27"/>
      <c r="E5" s="28"/>
      <c r="F5" s="28"/>
      <c r="G5" s="27"/>
      <c r="H5" s="28"/>
      <c r="I5" s="27"/>
      <c r="J5" s="27"/>
    </row>
    <row r="6" spans="1:10" s="29" customFormat="1" x14ac:dyDescent="0.2">
      <c r="A6" s="26" t="s">
        <v>7</v>
      </c>
      <c r="B6" s="27"/>
      <c r="C6" s="26"/>
      <c r="D6" s="27"/>
      <c r="E6" s="28"/>
      <c r="F6" s="28"/>
      <c r="G6" s="27"/>
      <c r="H6" s="28"/>
      <c r="I6" s="27"/>
      <c r="J6" s="27"/>
    </row>
    <row r="7" spans="1:10" s="29" customFormat="1" ht="13.5" thickBot="1" x14ac:dyDescent="0.25">
      <c r="A7" s="26"/>
      <c r="B7" s="27"/>
      <c r="C7" s="26"/>
      <c r="D7" s="27"/>
      <c r="E7" s="28"/>
      <c r="F7" s="28"/>
      <c r="G7" s="27"/>
      <c r="H7" s="28"/>
      <c r="I7" s="27"/>
      <c r="J7" s="27"/>
    </row>
    <row r="8" spans="1:10" s="29" customFormat="1" x14ac:dyDescent="0.2">
      <c r="A8" s="30"/>
      <c r="B8" s="31"/>
      <c r="C8" s="32" t="s">
        <v>8</v>
      </c>
      <c r="D8" s="33"/>
      <c r="E8" s="31"/>
      <c r="F8" s="32" t="s">
        <v>9</v>
      </c>
      <c r="G8" s="33"/>
      <c r="H8" s="31"/>
      <c r="I8" s="32" t="s">
        <v>10</v>
      </c>
      <c r="J8" s="33"/>
    </row>
    <row r="9" spans="1:10" s="29" customFormat="1" x14ac:dyDescent="0.2">
      <c r="A9" s="34"/>
      <c r="B9" s="35" t="s">
        <v>11</v>
      </c>
      <c r="C9" s="36" t="s">
        <v>12</v>
      </c>
      <c r="D9" s="36" t="s">
        <v>10</v>
      </c>
      <c r="E9" s="35" t="s">
        <v>11</v>
      </c>
      <c r="F9" s="36" t="s">
        <v>12</v>
      </c>
      <c r="G9" s="36" t="s">
        <v>10</v>
      </c>
      <c r="H9" s="35" t="s">
        <v>11</v>
      </c>
      <c r="I9" s="36" t="s">
        <v>12</v>
      </c>
      <c r="J9" s="36" t="s">
        <v>10</v>
      </c>
    </row>
    <row r="10" spans="1:10" s="29" customFormat="1" x14ac:dyDescent="0.2">
      <c r="A10" s="37"/>
      <c r="B10" s="38"/>
      <c r="C10" s="39"/>
      <c r="D10" s="39"/>
      <c r="E10" s="38"/>
      <c r="F10" s="39"/>
      <c r="G10" s="39"/>
      <c r="H10" s="38"/>
      <c r="I10" s="39"/>
      <c r="J10" s="39"/>
    </row>
    <row r="11" spans="1:10" s="29" customFormat="1" x14ac:dyDescent="0.2">
      <c r="A11" s="3" t="s">
        <v>13</v>
      </c>
      <c r="B11" s="128">
        <v>6.6052631000000002</v>
      </c>
      <c r="C11" s="129">
        <v>7.6578946999999999</v>
      </c>
      <c r="D11" s="126">
        <f>SUM(B11:C11)</f>
        <v>14.2631578</v>
      </c>
      <c r="E11" s="128">
        <v>1.3684212000000002</v>
      </c>
      <c r="F11" s="129">
        <v>5.9307017000000011</v>
      </c>
      <c r="G11" s="17">
        <f>SUM(E11:F11)</f>
        <v>7.2991229000000013</v>
      </c>
      <c r="H11" s="40">
        <f>SUM(B11,E11)</f>
        <v>7.9736843000000004</v>
      </c>
      <c r="I11" s="41">
        <f>SUM(C11,F11)</f>
        <v>13.5885964</v>
      </c>
      <c r="J11" s="41">
        <f>SUM(H11:I11)</f>
        <v>21.562280700000002</v>
      </c>
    </row>
    <row r="12" spans="1:10" s="29" customFormat="1" x14ac:dyDescent="0.2">
      <c r="A12" s="29" t="s">
        <v>14</v>
      </c>
      <c r="B12" s="128">
        <v>1.2861841999999999</v>
      </c>
      <c r="C12" s="129">
        <v>1.7631578999999999</v>
      </c>
      <c r="D12" s="126">
        <f>SUM(B12:C12)</f>
        <v>3.0493420999999996</v>
      </c>
      <c r="E12" s="128">
        <v>0.84210529999999995</v>
      </c>
      <c r="F12" s="129">
        <v>2.4736843999999998</v>
      </c>
      <c r="G12" s="17">
        <f>SUM(E12:F12)</f>
        <v>3.3157896999999998</v>
      </c>
      <c r="H12" s="40">
        <f t="shared" ref="H12:I13" si="0">SUM(B12,E12)</f>
        <v>2.1282894999999997</v>
      </c>
      <c r="I12" s="41">
        <f t="shared" si="0"/>
        <v>4.2368422999999993</v>
      </c>
      <c r="J12" s="41">
        <f>SUM(H12:I12)</f>
        <v>6.3651317999999986</v>
      </c>
    </row>
    <row r="13" spans="1:10" s="29" customFormat="1" x14ac:dyDescent="0.2">
      <c r="A13" s="29" t="s">
        <v>15</v>
      </c>
      <c r="B13" s="128">
        <v>26.251462000000007</v>
      </c>
      <c r="C13" s="129">
        <v>116.00029910000001</v>
      </c>
      <c r="D13" s="126">
        <f>SUM(B13:C13)</f>
        <v>142.25176110000001</v>
      </c>
      <c r="E13" s="128">
        <v>17.462828899999998</v>
      </c>
      <c r="F13" s="129">
        <v>38.811513900000016</v>
      </c>
      <c r="G13" s="17">
        <f>SUM(E13:F13)</f>
        <v>56.274342800000014</v>
      </c>
      <c r="H13" s="40">
        <f t="shared" si="0"/>
        <v>43.714290900000009</v>
      </c>
      <c r="I13" s="41">
        <f t="shared" si="0"/>
        <v>154.81181300000003</v>
      </c>
      <c r="J13" s="41">
        <f>SUM(H13:I13)</f>
        <v>198.52610390000004</v>
      </c>
    </row>
    <row r="14" spans="1:10" s="25" customFormat="1" x14ac:dyDescent="0.2">
      <c r="A14" s="42" t="s">
        <v>10</v>
      </c>
      <c r="B14" s="43">
        <f t="shared" ref="B14:J14" si="1">SUM(B11:B13)</f>
        <v>34.142909300000007</v>
      </c>
      <c r="C14" s="44">
        <f t="shared" si="1"/>
        <v>125.4213517</v>
      </c>
      <c r="D14" s="44">
        <f t="shared" si="1"/>
        <v>159.56426100000002</v>
      </c>
      <c r="E14" s="43">
        <f t="shared" si="1"/>
        <v>19.673355399999998</v>
      </c>
      <c r="F14" s="44">
        <f t="shared" si="1"/>
        <v>47.215900000000019</v>
      </c>
      <c r="G14" s="44">
        <f t="shared" si="1"/>
        <v>66.88925540000001</v>
      </c>
      <c r="H14" s="43">
        <f t="shared" si="1"/>
        <v>53.816264700000005</v>
      </c>
      <c r="I14" s="44">
        <f t="shared" si="1"/>
        <v>172.63725170000004</v>
      </c>
      <c r="J14" s="44">
        <f t="shared" si="1"/>
        <v>226.45351640000004</v>
      </c>
    </row>
    <row r="15" spans="1:10" s="29" customFormat="1" ht="6.75" customHeight="1" x14ac:dyDescent="0.2"/>
    <row r="16" spans="1:10" s="29" customFormat="1" x14ac:dyDescent="0.2">
      <c r="A16" s="164" t="s">
        <v>48</v>
      </c>
    </row>
    <row r="17" s="29" customFormat="1" x14ac:dyDescent="0.2"/>
    <row r="18" s="29" customFormat="1" x14ac:dyDescent="0.2"/>
    <row r="19" s="29" customFormat="1" x14ac:dyDescent="0.2"/>
    <row r="20" s="29" customFormat="1" x14ac:dyDescent="0.2"/>
    <row r="21" s="29" customFormat="1" x14ac:dyDescent="0.2"/>
    <row r="22" s="29" customFormat="1" x14ac:dyDescent="0.2"/>
    <row r="23" s="29" customFormat="1" x14ac:dyDescent="0.2"/>
    <row r="24" s="29" customFormat="1" x14ac:dyDescent="0.2"/>
    <row r="25" s="29" customFormat="1" x14ac:dyDescent="0.2"/>
    <row r="26" s="29" customFormat="1" x14ac:dyDescent="0.2"/>
    <row r="27" s="29" customFormat="1" x14ac:dyDescent="0.2"/>
    <row r="28" s="29" customFormat="1" x14ac:dyDescent="0.2"/>
    <row r="29" s="29" customFormat="1" x14ac:dyDescent="0.2"/>
    <row r="30" s="29" customFormat="1" x14ac:dyDescent="0.2"/>
    <row r="31" s="29" customFormat="1" x14ac:dyDescent="0.2"/>
    <row r="32" s="29" customFormat="1" x14ac:dyDescent="0.2"/>
    <row r="33" s="29" customFormat="1" x14ac:dyDescent="0.2"/>
    <row r="34" s="29" customFormat="1" x14ac:dyDescent="0.2"/>
    <row r="35" s="29" customFormat="1" x14ac:dyDescent="0.2"/>
    <row r="36" s="29" customFormat="1" x14ac:dyDescent="0.2"/>
  </sheetData>
  <phoneticPr fontId="3" type="noConversion"/>
  <printOptions horizontalCentered="1"/>
  <pageMargins left="0.39370078740157483" right="0.39370078740157483" top="0.98425196850393704" bottom="0.39370078740157483" header="0.51181102362204722" footer="0.51181102362204722"/>
  <pageSetup paperSize="9" scale="91" orientation="portrait" horizontalDpi="4294967292" verticalDpi="300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1"/>
  <sheetViews>
    <sheetView zoomScaleNormal="100" workbookViewId="0">
      <selection activeCell="A54" sqref="A54"/>
    </sheetView>
  </sheetViews>
  <sheetFormatPr defaultColWidth="9.28515625" defaultRowHeight="12.75" x14ac:dyDescent="0.2"/>
  <cols>
    <col min="1" max="1" width="25" style="3" customWidth="1"/>
    <col min="2" max="10" width="10.28515625" style="3" customWidth="1"/>
    <col min="11" max="16" width="7.7109375" style="3" customWidth="1"/>
    <col min="17" max="16384" width="9.28515625" style="3"/>
  </cols>
  <sheetData>
    <row r="1" spans="1:16" x14ac:dyDescent="0.2">
      <c r="A1" s="2" t="s">
        <v>39</v>
      </c>
    </row>
    <row r="2" spans="1:16" x14ac:dyDescent="0.2">
      <c r="A2" s="4" t="s">
        <v>6</v>
      </c>
      <c r="B2" s="5"/>
      <c r="C2" s="6"/>
      <c r="D2" s="5"/>
      <c r="E2" s="5"/>
      <c r="F2" s="5"/>
      <c r="G2" s="5"/>
      <c r="H2" s="6"/>
      <c r="I2" s="5"/>
      <c r="J2" s="5"/>
      <c r="K2" s="46" t="s">
        <v>17</v>
      </c>
      <c r="L2" s="5"/>
      <c r="M2" s="5"/>
      <c r="N2" s="5"/>
      <c r="O2" s="5"/>
      <c r="P2" s="5"/>
    </row>
    <row r="3" spans="1:16" x14ac:dyDescent="0.2">
      <c r="A3" s="4"/>
      <c r="B3" s="5"/>
      <c r="C3" s="4"/>
      <c r="D3" s="5"/>
      <c r="E3" s="5"/>
      <c r="F3" s="5"/>
      <c r="G3" s="5"/>
      <c r="H3" s="6"/>
      <c r="I3" s="5"/>
      <c r="J3" s="5"/>
      <c r="K3" s="46"/>
      <c r="L3" s="5"/>
      <c r="M3" s="5"/>
      <c r="N3" s="5"/>
      <c r="O3" s="5"/>
      <c r="P3" s="5"/>
    </row>
    <row r="4" spans="1:16" x14ac:dyDescent="0.2">
      <c r="A4" s="4" t="s">
        <v>42</v>
      </c>
      <c r="B4" s="5"/>
      <c r="C4" s="4"/>
      <c r="D4" s="5"/>
      <c r="E4" s="6"/>
      <c r="F4" s="5"/>
      <c r="G4" s="5"/>
      <c r="H4" s="6"/>
      <c r="I4" s="5"/>
      <c r="J4" s="5"/>
      <c r="K4" s="46" t="s">
        <v>17</v>
      </c>
      <c r="L4" s="5"/>
      <c r="M4" s="5"/>
      <c r="N4" s="5"/>
      <c r="O4" s="5"/>
      <c r="P4" s="5"/>
    </row>
    <row r="5" spans="1:16" x14ac:dyDescent="0.2">
      <c r="A5" s="4"/>
      <c r="B5" s="5"/>
      <c r="C5" s="4"/>
      <c r="D5" s="5"/>
      <c r="E5" s="6"/>
      <c r="F5" s="5"/>
      <c r="G5" s="5"/>
      <c r="H5" s="6"/>
      <c r="I5" s="5"/>
      <c r="J5" s="5"/>
      <c r="K5" s="46"/>
      <c r="L5" s="5"/>
      <c r="M5" s="5"/>
      <c r="N5" s="5"/>
      <c r="O5" s="5"/>
      <c r="P5" s="5"/>
    </row>
    <row r="6" spans="1:16" x14ac:dyDescent="0.2">
      <c r="A6" s="4" t="s">
        <v>7</v>
      </c>
      <c r="B6" s="5"/>
      <c r="C6" s="4"/>
      <c r="D6" s="5"/>
      <c r="E6" s="6"/>
      <c r="F6" s="5"/>
      <c r="G6" s="5"/>
      <c r="H6" s="5"/>
      <c r="I6" s="5"/>
      <c r="J6" s="5"/>
      <c r="K6" s="46" t="s">
        <v>17</v>
      </c>
      <c r="L6" s="5"/>
      <c r="M6" s="5"/>
      <c r="N6" s="5"/>
      <c r="O6" s="5"/>
      <c r="P6" s="5"/>
    </row>
    <row r="8" spans="1:16" ht="14.25" customHeight="1" x14ac:dyDescent="0.2">
      <c r="A8" s="47"/>
      <c r="B8" s="48"/>
      <c r="C8" s="49" t="s">
        <v>8</v>
      </c>
      <c r="D8" s="47"/>
      <c r="E8" s="48"/>
      <c r="F8" s="49" t="s">
        <v>9</v>
      </c>
      <c r="G8" s="47"/>
      <c r="H8" s="48"/>
      <c r="I8" s="49" t="s">
        <v>10</v>
      </c>
      <c r="J8" s="47"/>
    </row>
    <row r="9" spans="1:16" ht="14.25" customHeight="1" x14ac:dyDescent="0.2">
      <c r="A9" s="11"/>
      <c r="B9" s="50" t="s">
        <v>11</v>
      </c>
      <c r="C9" s="51" t="s">
        <v>12</v>
      </c>
      <c r="D9" s="51" t="s">
        <v>10</v>
      </c>
      <c r="E9" s="50" t="s">
        <v>11</v>
      </c>
      <c r="F9" s="51" t="s">
        <v>12</v>
      </c>
      <c r="G9" s="51" t="s">
        <v>10</v>
      </c>
      <c r="H9" s="50" t="s">
        <v>11</v>
      </c>
      <c r="I9" s="51" t="s">
        <v>12</v>
      </c>
      <c r="J9" s="51" t="s">
        <v>10</v>
      </c>
    </row>
    <row r="10" spans="1:16" x14ac:dyDescent="0.2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6" x14ac:dyDescent="0.2">
      <c r="A11" s="3" t="s">
        <v>13</v>
      </c>
      <c r="B11" s="127">
        <v>140</v>
      </c>
      <c r="C11" s="126">
        <v>191</v>
      </c>
      <c r="D11" s="126">
        <f>SUM(B11:C11)</f>
        <v>331</v>
      </c>
      <c r="E11" s="127">
        <v>96</v>
      </c>
      <c r="F11" s="126">
        <v>113</v>
      </c>
      <c r="G11" s="17">
        <f>SUM(E11:F11)</f>
        <v>209</v>
      </c>
      <c r="H11" s="18">
        <f>SUM(B11,E11)</f>
        <v>236</v>
      </c>
      <c r="I11" s="17">
        <f>SUM(C11,F11)</f>
        <v>304</v>
      </c>
      <c r="J11" s="17">
        <f>SUM(H11:I11)</f>
        <v>540</v>
      </c>
    </row>
    <row r="12" spans="1:16" x14ac:dyDescent="0.2">
      <c r="A12" s="3" t="s">
        <v>14</v>
      </c>
      <c r="B12" s="127">
        <v>33</v>
      </c>
      <c r="C12" s="126">
        <v>57</v>
      </c>
      <c r="D12" s="126">
        <f>SUM(B12:C12)</f>
        <v>90</v>
      </c>
      <c r="E12" s="127">
        <v>10</v>
      </c>
      <c r="F12" s="126">
        <v>25</v>
      </c>
      <c r="G12" s="17">
        <f>SUM(E12:F12)</f>
        <v>35</v>
      </c>
      <c r="H12" s="18">
        <f t="shared" ref="H12:I13" si="0">SUM(B12,E12)</f>
        <v>43</v>
      </c>
      <c r="I12" s="17">
        <f t="shared" si="0"/>
        <v>82</v>
      </c>
      <c r="J12" s="17">
        <f>SUM(H12:I12)</f>
        <v>125</v>
      </c>
    </row>
    <row r="13" spans="1:16" x14ac:dyDescent="0.2">
      <c r="A13" s="3" t="s">
        <v>15</v>
      </c>
      <c r="B13" s="127">
        <v>1433</v>
      </c>
      <c r="C13" s="126">
        <v>2145</v>
      </c>
      <c r="D13" s="126">
        <f>SUM(B13:C13)</f>
        <v>3578</v>
      </c>
      <c r="E13" s="127">
        <v>589</v>
      </c>
      <c r="F13" s="126">
        <v>856</v>
      </c>
      <c r="G13" s="17">
        <f>SUM(E13:F13)</f>
        <v>1445</v>
      </c>
      <c r="H13" s="18">
        <f t="shared" si="0"/>
        <v>2022</v>
      </c>
      <c r="I13" s="17">
        <f t="shared" si="0"/>
        <v>3001</v>
      </c>
      <c r="J13" s="17">
        <f>SUM(H13:I13)</f>
        <v>5023</v>
      </c>
    </row>
    <row r="14" spans="1:16" s="2" customFormat="1" x14ac:dyDescent="0.2">
      <c r="A14" s="19" t="s">
        <v>10</v>
      </c>
      <c r="B14" s="20">
        <f t="shared" ref="B14:J14" si="1">SUM(B11:B13)</f>
        <v>1606</v>
      </c>
      <c r="C14" s="21">
        <f t="shared" si="1"/>
        <v>2393</v>
      </c>
      <c r="D14" s="21">
        <f t="shared" si="1"/>
        <v>3999</v>
      </c>
      <c r="E14" s="20">
        <f t="shared" si="1"/>
        <v>695</v>
      </c>
      <c r="F14" s="21">
        <f t="shared" si="1"/>
        <v>994</v>
      </c>
      <c r="G14" s="21">
        <f t="shared" si="1"/>
        <v>1689</v>
      </c>
      <c r="H14" s="20">
        <f t="shared" si="1"/>
        <v>2301</v>
      </c>
      <c r="I14" s="21">
        <f t="shared" si="1"/>
        <v>3387</v>
      </c>
      <c r="J14" s="21">
        <f t="shared" si="1"/>
        <v>5688</v>
      </c>
    </row>
    <row r="18" spans="1:10" x14ac:dyDescent="0.2">
      <c r="A18" s="52" t="s">
        <v>18</v>
      </c>
      <c r="B18" s="53"/>
      <c r="C18" s="53"/>
      <c r="D18" s="53"/>
      <c r="E18" s="54"/>
      <c r="F18" s="54"/>
      <c r="G18" s="53"/>
      <c r="H18" s="53"/>
      <c r="I18" s="53"/>
      <c r="J18" s="53"/>
    </row>
    <row r="19" spans="1:10" x14ac:dyDescent="0.2">
      <c r="A19" s="53"/>
      <c r="B19" s="53"/>
      <c r="C19" s="53"/>
      <c r="D19" s="53"/>
      <c r="E19" s="54"/>
      <c r="F19" s="52"/>
      <c r="G19" s="53"/>
      <c r="H19" s="53"/>
      <c r="I19" s="53"/>
      <c r="J19" s="53"/>
    </row>
    <row r="20" spans="1:10" x14ac:dyDescent="0.2">
      <c r="A20" s="52" t="s">
        <v>42</v>
      </c>
      <c r="B20" s="53"/>
      <c r="C20" s="53"/>
      <c r="D20" s="53"/>
      <c r="E20" s="54"/>
      <c r="F20" s="54"/>
      <c r="G20" s="53"/>
      <c r="H20" s="53"/>
      <c r="I20" s="53"/>
      <c r="J20" s="53"/>
    </row>
    <row r="21" spans="1:10" x14ac:dyDescent="0.2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x14ac:dyDescent="0.2">
      <c r="A22" s="52" t="s">
        <v>7</v>
      </c>
      <c r="B22" s="56"/>
      <c r="C22" s="56"/>
      <c r="D22" s="56"/>
      <c r="E22" s="56"/>
      <c r="F22" s="57"/>
      <c r="G22" s="56"/>
      <c r="H22" s="56"/>
      <c r="I22" s="56"/>
      <c r="J22" s="56"/>
    </row>
    <row r="23" spans="1:10" x14ac:dyDescent="0.2">
      <c r="A23" s="52"/>
      <c r="B23" s="56"/>
      <c r="C23" s="56"/>
      <c r="D23" s="56"/>
      <c r="E23" s="56"/>
      <c r="F23" s="57"/>
      <c r="G23" s="56"/>
      <c r="H23" s="56"/>
      <c r="I23" s="56"/>
      <c r="J23" s="56"/>
    </row>
    <row r="24" spans="1:10" x14ac:dyDescent="0.2">
      <c r="A24" s="52" t="s">
        <v>19</v>
      </c>
      <c r="B24" s="56"/>
      <c r="C24" s="56"/>
      <c r="D24" s="56"/>
      <c r="E24" s="56"/>
      <c r="F24" s="57"/>
      <c r="G24" s="56"/>
      <c r="H24" s="56"/>
      <c r="I24" s="56"/>
      <c r="J24" s="56"/>
    </row>
    <row r="25" spans="1:10" ht="13.5" thickBot="1" x14ac:dyDescent="0.25">
      <c r="A25" s="58"/>
      <c r="B25" s="59"/>
      <c r="C25" s="59"/>
      <c r="D25" s="59"/>
      <c r="E25" s="59"/>
      <c r="F25" s="59"/>
      <c r="G25" s="59"/>
      <c r="H25" s="59"/>
      <c r="I25" s="59"/>
      <c r="J25" s="59"/>
    </row>
    <row r="26" spans="1:10" x14ac:dyDescent="0.2">
      <c r="A26" s="60"/>
      <c r="B26" s="61" t="s">
        <v>8</v>
      </c>
      <c r="C26" s="62"/>
      <c r="D26" s="62"/>
      <c r="E26" s="61" t="s">
        <v>9</v>
      </c>
      <c r="F26" s="62"/>
      <c r="G26" s="62"/>
      <c r="H26" s="61" t="s">
        <v>10</v>
      </c>
      <c r="I26" s="62"/>
      <c r="J26" s="62"/>
    </row>
    <row r="27" spans="1:10" x14ac:dyDescent="0.2">
      <c r="A27" s="63" t="s">
        <v>20</v>
      </c>
      <c r="B27" s="64" t="s">
        <v>11</v>
      </c>
      <c r="C27" s="65" t="s">
        <v>12</v>
      </c>
      <c r="D27" s="65" t="s">
        <v>10</v>
      </c>
      <c r="E27" s="64" t="s">
        <v>11</v>
      </c>
      <c r="F27" s="65" t="s">
        <v>12</v>
      </c>
      <c r="G27" s="65" t="s">
        <v>10</v>
      </c>
      <c r="H27" s="64" t="s">
        <v>11</v>
      </c>
      <c r="I27" s="65" t="s">
        <v>12</v>
      </c>
      <c r="J27" s="65" t="s">
        <v>10</v>
      </c>
    </row>
    <row r="28" spans="1:10" x14ac:dyDescent="0.2">
      <c r="A28" s="66"/>
      <c r="B28" s="67"/>
      <c r="C28" s="68"/>
      <c r="D28" s="68"/>
      <c r="E28" s="67"/>
      <c r="F28" s="68"/>
      <c r="G28" s="68"/>
      <c r="H28" s="67"/>
      <c r="I28" s="68"/>
      <c r="J28" s="68"/>
    </row>
    <row r="29" spans="1:10" x14ac:dyDescent="0.2">
      <c r="A29" s="58" t="s">
        <v>21</v>
      </c>
      <c r="B29" s="69">
        <f>'19PDKO04'!B13+'19PDKO04'!B30+'19PDKO04'!B47</f>
        <v>0</v>
      </c>
      <c r="C29" s="59">
        <f>'19PDKO04'!C13+'19PDKO04'!C30+'19PDKO04'!C47</f>
        <v>1</v>
      </c>
      <c r="D29" s="59">
        <f>'19PDKO04'!D13+'19PDKO04'!D30+'19PDKO04'!D47</f>
        <v>1</v>
      </c>
      <c r="E29" s="69">
        <f>'19PDKO04'!E13+'19PDKO04'!E30+'19PDKO04'!E47</f>
        <v>80</v>
      </c>
      <c r="F29" s="59">
        <f>'19PDKO04'!F13+'19PDKO04'!F30+'19PDKO04'!F47</f>
        <v>152</v>
      </c>
      <c r="G29" s="59">
        <f>'19PDKO04'!G13+'19PDKO04'!G30+'19PDKO04'!G47</f>
        <v>232</v>
      </c>
      <c r="H29" s="69">
        <f>'19PDKO04'!H13+'19PDKO04'!H30+'19PDKO04'!H47</f>
        <v>80</v>
      </c>
      <c r="I29" s="59">
        <f>'19PDKO04'!I13+'19PDKO04'!I30+'19PDKO04'!I47</f>
        <v>153</v>
      </c>
      <c r="J29" s="59">
        <f>'19PDKO04'!J13+'19PDKO04'!J30+'19PDKO04'!J47</f>
        <v>233</v>
      </c>
    </row>
    <row r="30" spans="1:10" x14ac:dyDescent="0.2">
      <c r="A30" s="58" t="s">
        <v>22</v>
      </c>
      <c r="B30" s="69">
        <f>'19PDKO04'!B14+'19PDKO04'!B31+'19PDKO04'!B48</f>
        <v>31</v>
      </c>
      <c r="C30" s="59">
        <f>'19PDKO04'!C14+'19PDKO04'!C31+'19PDKO04'!C48</f>
        <v>55</v>
      </c>
      <c r="D30" s="59">
        <f>'19PDKO04'!D14+'19PDKO04'!D31+'19PDKO04'!D48</f>
        <v>86</v>
      </c>
      <c r="E30" s="69">
        <f>'19PDKO04'!E14+'19PDKO04'!E31+'19PDKO04'!E48</f>
        <v>210</v>
      </c>
      <c r="F30" s="59">
        <f>'19PDKO04'!F14+'19PDKO04'!F31+'19PDKO04'!F48</f>
        <v>308</v>
      </c>
      <c r="G30" s="59">
        <f>'19PDKO04'!G14+'19PDKO04'!G31+'19PDKO04'!G48</f>
        <v>518</v>
      </c>
      <c r="H30" s="69">
        <f>'19PDKO04'!H14+'19PDKO04'!H31+'19PDKO04'!H48</f>
        <v>241</v>
      </c>
      <c r="I30" s="59">
        <f>'19PDKO04'!I14+'19PDKO04'!I31+'19PDKO04'!I48</f>
        <v>363</v>
      </c>
      <c r="J30" s="59">
        <f>'19PDKO04'!J14+'19PDKO04'!J31+'19PDKO04'!J48</f>
        <v>604</v>
      </c>
    </row>
    <row r="31" spans="1:10" x14ac:dyDescent="0.2">
      <c r="A31" s="58" t="s">
        <v>23</v>
      </c>
      <c r="B31" s="69">
        <f>'19PDKO04'!B15+'19PDKO04'!B32+'19PDKO04'!B49</f>
        <v>105</v>
      </c>
      <c r="C31" s="59">
        <f>'19PDKO04'!C15+'19PDKO04'!C32+'19PDKO04'!C49</f>
        <v>198</v>
      </c>
      <c r="D31" s="59">
        <f>'19PDKO04'!D15+'19PDKO04'!D32+'19PDKO04'!D49</f>
        <v>303</v>
      </c>
      <c r="E31" s="69">
        <f>'19PDKO04'!E15+'19PDKO04'!E32+'19PDKO04'!E49</f>
        <v>133</v>
      </c>
      <c r="F31" s="59">
        <f>'19PDKO04'!F15+'19PDKO04'!F32+'19PDKO04'!F49</f>
        <v>208</v>
      </c>
      <c r="G31" s="59">
        <f>'19PDKO04'!G15+'19PDKO04'!G32+'19PDKO04'!G49</f>
        <v>341</v>
      </c>
      <c r="H31" s="69">
        <f>'19PDKO04'!H15+'19PDKO04'!H32+'19PDKO04'!H49</f>
        <v>238</v>
      </c>
      <c r="I31" s="59">
        <f>'19PDKO04'!I15+'19PDKO04'!I32+'19PDKO04'!I49</f>
        <v>406</v>
      </c>
      <c r="J31" s="59">
        <f>'19PDKO04'!J15+'19PDKO04'!J32+'19PDKO04'!J49</f>
        <v>644</v>
      </c>
    </row>
    <row r="32" spans="1:10" x14ac:dyDescent="0.2">
      <c r="A32" s="58" t="s">
        <v>24</v>
      </c>
      <c r="B32" s="69">
        <f>'19PDKO04'!B16+'19PDKO04'!B33+'19PDKO04'!B50</f>
        <v>200</v>
      </c>
      <c r="C32" s="59">
        <f>'19PDKO04'!C16+'19PDKO04'!C33+'19PDKO04'!C50</f>
        <v>307</v>
      </c>
      <c r="D32" s="59">
        <f>'19PDKO04'!D16+'19PDKO04'!D33+'19PDKO04'!D50</f>
        <v>507</v>
      </c>
      <c r="E32" s="69">
        <f>'19PDKO04'!E16+'19PDKO04'!E33+'19PDKO04'!E50</f>
        <v>82</v>
      </c>
      <c r="F32" s="59">
        <f>'19PDKO04'!F16+'19PDKO04'!F33+'19PDKO04'!F50</f>
        <v>130</v>
      </c>
      <c r="G32" s="59">
        <f>'19PDKO04'!G16+'19PDKO04'!G33+'19PDKO04'!G50</f>
        <v>212</v>
      </c>
      <c r="H32" s="69">
        <f>'19PDKO04'!H16+'19PDKO04'!H33+'19PDKO04'!H50</f>
        <v>282</v>
      </c>
      <c r="I32" s="59">
        <f>'19PDKO04'!I16+'19PDKO04'!I33+'19PDKO04'!I50</f>
        <v>437</v>
      </c>
      <c r="J32" s="59">
        <f>'19PDKO04'!J16+'19PDKO04'!J33+'19PDKO04'!J50</f>
        <v>719</v>
      </c>
    </row>
    <row r="33" spans="1:10" x14ac:dyDescent="0.2">
      <c r="A33" s="58" t="s">
        <v>25</v>
      </c>
      <c r="B33" s="69">
        <f>'19PDKO04'!B17+'19PDKO04'!B34+'19PDKO04'!B51</f>
        <v>240</v>
      </c>
      <c r="C33" s="59">
        <f>'19PDKO04'!C17+'19PDKO04'!C34+'19PDKO04'!C51</f>
        <v>396</v>
      </c>
      <c r="D33" s="59">
        <f>'19PDKO04'!D17+'19PDKO04'!D34+'19PDKO04'!D51</f>
        <v>636</v>
      </c>
      <c r="E33" s="69">
        <f>'19PDKO04'!E17+'19PDKO04'!E34+'19PDKO04'!E51</f>
        <v>63</v>
      </c>
      <c r="F33" s="59">
        <f>'19PDKO04'!F17+'19PDKO04'!F34+'19PDKO04'!F51</f>
        <v>66</v>
      </c>
      <c r="G33" s="59">
        <f>'19PDKO04'!G17+'19PDKO04'!G34+'19PDKO04'!G51</f>
        <v>129</v>
      </c>
      <c r="H33" s="69">
        <f>'19PDKO04'!H17+'19PDKO04'!H34+'19PDKO04'!H51</f>
        <v>303</v>
      </c>
      <c r="I33" s="59">
        <f>'19PDKO04'!I17+'19PDKO04'!I34+'19PDKO04'!I51</f>
        <v>462</v>
      </c>
      <c r="J33" s="59">
        <f>'19PDKO04'!J17+'19PDKO04'!J34+'19PDKO04'!J51</f>
        <v>765</v>
      </c>
    </row>
    <row r="34" spans="1:10" x14ac:dyDescent="0.2">
      <c r="A34" s="58" t="s">
        <v>26</v>
      </c>
      <c r="B34" s="69">
        <f>'19PDKO04'!B18+'19PDKO04'!B35+'19PDKO04'!B52</f>
        <v>230</v>
      </c>
      <c r="C34" s="59">
        <f>'19PDKO04'!C18+'19PDKO04'!C35+'19PDKO04'!C52</f>
        <v>380</v>
      </c>
      <c r="D34" s="59">
        <f>'19PDKO04'!D18+'19PDKO04'!D35+'19PDKO04'!D52</f>
        <v>610</v>
      </c>
      <c r="E34" s="69">
        <f>'19PDKO04'!E18+'19PDKO04'!E35+'19PDKO04'!E52</f>
        <v>40</v>
      </c>
      <c r="F34" s="59">
        <f>'19PDKO04'!F18+'19PDKO04'!F35+'19PDKO04'!F52</f>
        <v>45</v>
      </c>
      <c r="G34" s="59">
        <f>'19PDKO04'!G18+'19PDKO04'!G35+'19PDKO04'!G52</f>
        <v>85</v>
      </c>
      <c r="H34" s="69">
        <f>'19PDKO04'!H18+'19PDKO04'!H35+'19PDKO04'!H52</f>
        <v>270</v>
      </c>
      <c r="I34" s="59">
        <f>'19PDKO04'!I18+'19PDKO04'!I35+'19PDKO04'!I52</f>
        <v>425</v>
      </c>
      <c r="J34" s="59">
        <f>'19PDKO04'!J18+'19PDKO04'!J35+'19PDKO04'!J52</f>
        <v>695</v>
      </c>
    </row>
    <row r="35" spans="1:10" x14ac:dyDescent="0.2">
      <c r="A35" s="58" t="s">
        <v>27</v>
      </c>
      <c r="B35" s="69">
        <f>'19PDKO04'!B19+'19PDKO04'!B36+'19PDKO04'!B53</f>
        <v>312</v>
      </c>
      <c r="C35" s="59">
        <f>'19PDKO04'!C19+'19PDKO04'!C36+'19PDKO04'!C53</f>
        <v>413</v>
      </c>
      <c r="D35" s="59">
        <f>'19PDKO04'!D19+'19PDKO04'!D36+'19PDKO04'!D53</f>
        <v>725</v>
      </c>
      <c r="E35" s="69">
        <f>'19PDKO04'!E19+'19PDKO04'!E36+'19PDKO04'!E53</f>
        <v>39</v>
      </c>
      <c r="F35" s="59">
        <f>'19PDKO04'!F19+'19PDKO04'!F36+'19PDKO04'!F53</f>
        <v>47</v>
      </c>
      <c r="G35" s="59">
        <f>'19PDKO04'!G19+'19PDKO04'!G36+'19PDKO04'!G53</f>
        <v>86</v>
      </c>
      <c r="H35" s="69">
        <f>'19PDKO04'!H19+'19PDKO04'!H36+'19PDKO04'!H53</f>
        <v>351</v>
      </c>
      <c r="I35" s="59">
        <f>'19PDKO04'!I19+'19PDKO04'!I36+'19PDKO04'!I53</f>
        <v>460</v>
      </c>
      <c r="J35" s="59">
        <f>'19PDKO04'!J19+'19PDKO04'!J36+'19PDKO04'!J53</f>
        <v>811</v>
      </c>
    </row>
    <row r="36" spans="1:10" x14ac:dyDescent="0.2">
      <c r="A36" s="58" t="s">
        <v>28</v>
      </c>
      <c r="B36" s="69">
        <f>'19PDKO04'!B20+'19PDKO04'!B37+'19PDKO04'!B54</f>
        <v>301</v>
      </c>
      <c r="C36" s="59">
        <f>'19PDKO04'!C20+'19PDKO04'!C37+'19PDKO04'!C54</f>
        <v>448</v>
      </c>
      <c r="D36" s="59">
        <f>'19PDKO04'!D20+'19PDKO04'!D37+'19PDKO04'!D54</f>
        <v>749</v>
      </c>
      <c r="E36" s="69">
        <f>'19PDKO04'!E20+'19PDKO04'!E37+'19PDKO04'!E54</f>
        <v>22</v>
      </c>
      <c r="F36" s="59">
        <f>'19PDKO04'!F20+'19PDKO04'!F37+'19PDKO04'!F54</f>
        <v>25</v>
      </c>
      <c r="G36" s="59">
        <f>'19PDKO04'!G20+'19PDKO04'!G37+'19PDKO04'!G54</f>
        <v>47</v>
      </c>
      <c r="H36" s="69">
        <f>'19PDKO04'!H20+'19PDKO04'!H37+'19PDKO04'!H54</f>
        <v>323</v>
      </c>
      <c r="I36" s="59">
        <f>'19PDKO04'!I20+'19PDKO04'!I37+'19PDKO04'!I54</f>
        <v>473</v>
      </c>
      <c r="J36" s="59">
        <f>'19PDKO04'!J20+'19PDKO04'!J37+'19PDKO04'!J54</f>
        <v>796</v>
      </c>
    </row>
    <row r="37" spans="1:10" x14ac:dyDescent="0.2">
      <c r="A37" s="58" t="s">
        <v>46</v>
      </c>
      <c r="B37" s="69">
        <f>'19PDKO04'!B21+'19PDKO04'!B38+'19PDKO04'!B55</f>
        <v>185</v>
      </c>
      <c r="C37" s="59">
        <f>'19PDKO04'!C21+'19PDKO04'!C38+'19PDKO04'!C55</f>
        <v>194</v>
      </c>
      <c r="D37" s="59">
        <f>'19PDKO04'!D21+'19PDKO04'!D38+'19PDKO04'!D55</f>
        <v>379</v>
      </c>
      <c r="E37" s="69">
        <f>'19PDKO04'!E21+'19PDKO04'!E38+'19PDKO04'!E55</f>
        <v>11</v>
      </c>
      <c r="F37" s="59">
        <f>'19PDKO04'!F21+'19PDKO04'!F38+'19PDKO04'!F55</f>
        <v>7</v>
      </c>
      <c r="G37" s="59">
        <f>'19PDKO04'!G21+'19PDKO04'!G38+'19PDKO04'!G55</f>
        <v>18</v>
      </c>
      <c r="H37" s="69">
        <f>'19PDKO04'!H21+'19PDKO04'!H38+'19PDKO04'!H55</f>
        <v>196</v>
      </c>
      <c r="I37" s="59">
        <f>'19PDKO04'!I21+'19PDKO04'!I38+'19PDKO04'!I55</f>
        <v>201</v>
      </c>
      <c r="J37" s="59">
        <f>'19PDKO04'!J21+'19PDKO04'!J38+'19PDKO04'!J55</f>
        <v>397</v>
      </c>
    </row>
    <row r="38" spans="1:10" x14ac:dyDescent="0.2">
      <c r="A38" s="58" t="s">
        <v>47</v>
      </c>
      <c r="B38" s="69">
        <f>'19PDKO04'!B22+'19PDKO04'!B39+'19PDKO04'!B56</f>
        <v>2</v>
      </c>
      <c r="C38" s="59">
        <f>'19PDKO04'!C22+'19PDKO04'!C39+'19PDKO04'!C56</f>
        <v>1</v>
      </c>
      <c r="D38" s="70">
        <f>'19PDKO04'!D22+'19PDKO04'!D39+'19PDKO04'!D56</f>
        <v>3</v>
      </c>
      <c r="E38" s="69">
        <f>'19PDKO04'!E22+'19PDKO04'!E39+'19PDKO04'!E56</f>
        <v>15</v>
      </c>
      <c r="F38" s="59">
        <f>'19PDKO04'!F22+'19PDKO04'!F39+'19PDKO04'!F56</f>
        <v>6</v>
      </c>
      <c r="G38" s="70">
        <f>'19PDKO04'!G22+'19PDKO04'!G39+'19PDKO04'!G56</f>
        <v>21</v>
      </c>
      <c r="H38" s="69">
        <f>'19PDKO04'!H22+'19PDKO04'!H39+'19PDKO04'!H56</f>
        <v>17</v>
      </c>
      <c r="I38" s="59">
        <f>'19PDKO04'!I22+'19PDKO04'!I39+'19PDKO04'!I56</f>
        <v>7</v>
      </c>
      <c r="J38" s="70">
        <f>'19PDKO04'!J22+'19PDKO04'!J39+'19PDKO04'!J56</f>
        <v>24</v>
      </c>
    </row>
    <row r="39" spans="1:10" x14ac:dyDescent="0.2">
      <c r="A39" s="71" t="s">
        <v>10</v>
      </c>
      <c r="B39" s="72">
        <f>'19PDKO04'!B23+'19PDKO04'!B40+'19PDKO04'!B57</f>
        <v>1606</v>
      </c>
      <c r="C39" s="73">
        <f>'19PDKO04'!C23+'19PDKO04'!C40+'19PDKO04'!C57</f>
        <v>2393</v>
      </c>
      <c r="D39" s="73">
        <f>'19PDKO04'!D23+'19PDKO04'!D40+'19PDKO04'!D57</f>
        <v>3999</v>
      </c>
      <c r="E39" s="72">
        <f>'19PDKO04'!E23+'19PDKO04'!E40+'19PDKO04'!E57</f>
        <v>695</v>
      </c>
      <c r="F39" s="73">
        <f>'19PDKO04'!F23+'19PDKO04'!F40+'19PDKO04'!F57</f>
        <v>994</v>
      </c>
      <c r="G39" s="73">
        <f>'19PDKO04'!G23+'19PDKO04'!G40+'19PDKO04'!G57</f>
        <v>1689</v>
      </c>
      <c r="H39" s="72">
        <f>'19PDKO04'!H23+'19PDKO04'!H40+'19PDKO04'!H57</f>
        <v>2301</v>
      </c>
      <c r="I39" s="73">
        <f>'19PDKO04'!I23+'19PDKO04'!I40+'19PDKO04'!I57</f>
        <v>3387</v>
      </c>
      <c r="J39" s="73">
        <f>'19PDKO04'!J23+'19PDKO04'!J40+'19PDKO04'!J57</f>
        <v>5688</v>
      </c>
    </row>
    <row r="40" spans="1:10" ht="9" customHeight="1" x14ac:dyDescent="0.2"/>
    <row r="41" spans="1:10" ht="38.25" customHeight="1" x14ac:dyDescent="0.2">
      <c r="A41" s="166" t="s">
        <v>45</v>
      </c>
      <c r="B41" s="167"/>
      <c r="C41" s="167"/>
      <c r="D41" s="167"/>
      <c r="E41" s="167"/>
      <c r="F41" s="167"/>
      <c r="G41" s="167"/>
      <c r="H41" s="167"/>
      <c r="I41" s="167"/>
      <c r="J41" s="167"/>
    </row>
  </sheetData>
  <mergeCells count="1">
    <mergeCell ref="A41:J41"/>
  </mergeCells>
  <phoneticPr fontId="3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94" orientation="portrait" horizontalDpi="4294967292" verticalDpi="4294967292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9"/>
  <sheetViews>
    <sheetView zoomScaleNormal="100" workbookViewId="0">
      <selection activeCell="A70" sqref="A70"/>
    </sheetView>
  </sheetViews>
  <sheetFormatPr defaultColWidth="9.28515625" defaultRowHeight="12.75" x14ac:dyDescent="0.2"/>
  <cols>
    <col min="1" max="1" width="31.5703125" style="74" customWidth="1"/>
    <col min="2" max="16384" width="9.28515625" style="74"/>
  </cols>
  <sheetData>
    <row r="1" spans="1:10" x14ac:dyDescent="0.2">
      <c r="A1" s="2" t="s">
        <v>39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">
      <c r="A2" s="52" t="s">
        <v>18</v>
      </c>
      <c r="B2" s="53"/>
      <c r="C2" s="53"/>
      <c r="D2" s="53"/>
      <c r="E2" s="54"/>
      <c r="F2" s="54"/>
      <c r="G2" s="53"/>
      <c r="H2" s="53"/>
      <c r="I2" s="53"/>
      <c r="J2" s="53"/>
    </row>
    <row r="3" spans="1:10" x14ac:dyDescent="0.2">
      <c r="A3" s="53"/>
      <c r="B3" s="53"/>
      <c r="C3" s="53"/>
      <c r="D3" s="53"/>
      <c r="E3" s="54"/>
      <c r="F3" s="52"/>
      <c r="G3" s="53"/>
      <c r="H3" s="53"/>
      <c r="I3" s="53"/>
      <c r="J3" s="53"/>
    </row>
    <row r="4" spans="1:10" x14ac:dyDescent="0.2">
      <c r="A4" s="52" t="s">
        <v>42</v>
      </c>
      <c r="B4" s="53"/>
      <c r="C4" s="53"/>
      <c r="D4" s="53"/>
      <c r="E4" s="54"/>
      <c r="F4" s="54"/>
      <c r="G4" s="53"/>
      <c r="H4" s="53"/>
      <c r="I4" s="53"/>
      <c r="J4" s="53"/>
    </row>
    <row r="5" spans="1:10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x14ac:dyDescent="0.2">
      <c r="A6" s="52" t="s">
        <v>7</v>
      </c>
      <c r="B6" s="56"/>
      <c r="C6" s="56"/>
      <c r="D6" s="56"/>
      <c r="E6" s="56"/>
      <c r="F6" s="57"/>
      <c r="G6" s="56"/>
      <c r="H6" s="56"/>
      <c r="I6" s="56"/>
      <c r="J6" s="56"/>
    </row>
    <row r="7" spans="1:10" x14ac:dyDescent="0.2">
      <c r="A7" s="52"/>
      <c r="B7" s="56"/>
      <c r="C7" s="56"/>
      <c r="D7" s="56"/>
      <c r="E7" s="56"/>
      <c r="F7" s="57"/>
      <c r="G7" s="56"/>
      <c r="H7" s="56"/>
      <c r="I7" s="56"/>
      <c r="J7" s="56"/>
    </row>
    <row r="8" spans="1:10" x14ac:dyDescent="0.2">
      <c r="A8" s="52" t="s">
        <v>13</v>
      </c>
      <c r="B8" s="56"/>
      <c r="C8" s="56"/>
      <c r="D8" s="56"/>
      <c r="E8" s="56"/>
      <c r="F8" s="57"/>
      <c r="G8" s="56"/>
      <c r="H8" s="56"/>
      <c r="I8" s="56"/>
      <c r="J8" s="56"/>
    </row>
    <row r="9" spans="1:10" ht="13.5" thickBot="1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2">
      <c r="A10" s="60"/>
      <c r="B10" s="61" t="s">
        <v>8</v>
      </c>
      <c r="C10" s="62"/>
      <c r="D10" s="62"/>
      <c r="E10" s="61" t="s">
        <v>9</v>
      </c>
      <c r="F10" s="62"/>
      <c r="G10" s="62"/>
      <c r="H10" s="61" t="s">
        <v>10</v>
      </c>
      <c r="I10" s="62"/>
      <c r="J10" s="62"/>
    </row>
    <row r="11" spans="1:10" x14ac:dyDescent="0.2">
      <c r="A11" s="63" t="s">
        <v>20</v>
      </c>
      <c r="B11" s="64" t="s">
        <v>11</v>
      </c>
      <c r="C11" s="65" t="s">
        <v>12</v>
      </c>
      <c r="D11" s="65" t="s">
        <v>10</v>
      </c>
      <c r="E11" s="64" t="s">
        <v>11</v>
      </c>
      <c r="F11" s="65" t="s">
        <v>12</v>
      </c>
      <c r="G11" s="65" t="s">
        <v>10</v>
      </c>
      <c r="H11" s="64" t="s">
        <v>11</v>
      </c>
      <c r="I11" s="65" t="s">
        <v>12</v>
      </c>
      <c r="J11" s="65" t="s">
        <v>10</v>
      </c>
    </row>
    <row r="12" spans="1:10" x14ac:dyDescent="0.2">
      <c r="A12" s="66"/>
      <c r="B12" s="67"/>
      <c r="C12" s="68"/>
      <c r="D12" s="68"/>
      <c r="E12" s="67"/>
      <c r="F12" s="68"/>
      <c r="G12" s="68"/>
      <c r="H12" s="67"/>
      <c r="I12" s="68"/>
      <c r="J12" s="68"/>
    </row>
    <row r="13" spans="1:10" x14ac:dyDescent="0.2">
      <c r="A13" s="58" t="s">
        <v>21</v>
      </c>
      <c r="B13" s="130">
        <v>0</v>
      </c>
      <c r="C13" s="131">
        <v>1</v>
      </c>
      <c r="D13" s="132">
        <f>SUM(B13:C13)</f>
        <v>1</v>
      </c>
      <c r="E13" s="133">
        <v>8</v>
      </c>
      <c r="F13" s="134">
        <v>21</v>
      </c>
      <c r="G13" s="123">
        <f>SUM(E13:F13)</f>
        <v>29</v>
      </c>
      <c r="H13" s="69">
        <f>SUM(B13,E13)</f>
        <v>8</v>
      </c>
      <c r="I13" s="59">
        <f>SUM(C13,F13)</f>
        <v>22</v>
      </c>
      <c r="J13" s="59">
        <f t="shared" ref="J13:J22" si="0">SUM(H13:I13)</f>
        <v>30</v>
      </c>
    </row>
    <row r="14" spans="1:10" x14ac:dyDescent="0.2">
      <c r="A14" s="58" t="s">
        <v>22</v>
      </c>
      <c r="B14" s="130">
        <v>4</v>
      </c>
      <c r="C14" s="131">
        <v>3</v>
      </c>
      <c r="D14" s="132">
        <f t="shared" ref="D14:D22" si="1">SUM(B14:C14)</f>
        <v>7</v>
      </c>
      <c r="E14" s="133">
        <v>27</v>
      </c>
      <c r="F14" s="134">
        <v>30</v>
      </c>
      <c r="G14" s="123">
        <f t="shared" ref="G14:G22" si="2">SUM(E14:F14)</f>
        <v>57</v>
      </c>
      <c r="H14" s="69">
        <f t="shared" ref="H14:I22" si="3">SUM(B14,E14)</f>
        <v>31</v>
      </c>
      <c r="I14" s="59">
        <f t="shared" si="3"/>
        <v>33</v>
      </c>
      <c r="J14" s="59">
        <f t="shared" si="0"/>
        <v>64</v>
      </c>
    </row>
    <row r="15" spans="1:10" x14ac:dyDescent="0.2">
      <c r="A15" s="58" t="s">
        <v>23</v>
      </c>
      <c r="B15" s="130">
        <v>13</v>
      </c>
      <c r="C15" s="131">
        <v>18</v>
      </c>
      <c r="D15" s="132">
        <f t="shared" si="1"/>
        <v>31</v>
      </c>
      <c r="E15" s="133">
        <v>16</v>
      </c>
      <c r="F15" s="133">
        <v>30</v>
      </c>
      <c r="G15" s="123">
        <f t="shared" si="2"/>
        <v>46</v>
      </c>
      <c r="H15" s="69">
        <f t="shared" si="3"/>
        <v>29</v>
      </c>
      <c r="I15" s="59">
        <f t="shared" si="3"/>
        <v>48</v>
      </c>
      <c r="J15" s="59">
        <f t="shared" si="0"/>
        <v>77</v>
      </c>
    </row>
    <row r="16" spans="1:10" x14ac:dyDescent="0.2">
      <c r="A16" s="58" t="s">
        <v>24</v>
      </c>
      <c r="B16" s="135">
        <v>20</v>
      </c>
      <c r="C16" s="131">
        <v>33</v>
      </c>
      <c r="D16" s="132">
        <f t="shared" si="1"/>
        <v>53</v>
      </c>
      <c r="E16" s="133">
        <v>13</v>
      </c>
      <c r="F16" s="133">
        <v>16</v>
      </c>
      <c r="G16" s="123">
        <f t="shared" si="2"/>
        <v>29</v>
      </c>
      <c r="H16" s="69">
        <f t="shared" si="3"/>
        <v>33</v>
      </c>
      <c r="I16" s="59">
        <f t="shared" si="3"/>
        <v>49</v>
      </c>
      <c r="J16" s="59">
        <f t="shared" si="0"/>
        <v>82</v>
      </c>
    </row>
    <row r="17" spans="1:10" x14ac:dyDescent="0.2">
      <c r="A17" s="58" t="s">
        <v>25</v>
      </c>
      <c r="B17" s="135">
        <v>30</v>
      </c>
      <c r="C17" s="131">
        <v>34</v>
      </c>
      <c r="D17" s="132">
        <f t="shared" si="1"/>
        <v>64</v>
      </c>
      <c r="E17" s="133">
        <v>10</v>
      </c>
      <c r="F17" s="133">
        <v>5</v>
      </c>
      <c r="G17" s="123">
        <f t="shared" si="2"/>
        <v>15</v>
      </c>
      <c r="H17" s="69">
        <f t="shared" si="3"/>
        <v>40</v>
      </c>
      <c r="I17" s="59">
        <f t="shared" si="3"/>
        <v>39</v>
      </c>
      <c r="J17" s="59">
        <f t="shared" si="0"/>
        <v>79</v>
      </c>
    </row>
    <row r="18" spans="1:10" x14ac:dyDescent="0.2">
      <c r="A18" s="58" t="s">
        <v>26</v>
      </c>
      <c r="B18" s="135">
        <v>14</v>
      </c>
      <c r="C18" s="131">
        <v>21</v>
      </c>
      <c r="D18" s="132">
        <f t="shared" si="1"/>
        <v>35</v>
      </c>
      <c r="E18" s="133">
        <v>5</v>
      </c>
      <c r="F18" s="133">
        <v>3</v>
      </c>
      <c r="G18" s="123">
        <f t="shared" si="2"/>
        <v>8</v>
      </c>
      <c r="H18" s="69">
        <f t="shared" si="3"/>
        <v>19</v>
      </c>
      <c r="I18" s="59">
        <f t="shared" si="3"/>
        <v>24</v>
      </c>
      <c r="J18" s="59">
        <f t="shared" si="0"/>
        <v>43</v>
      </c>
    </row>
    <row r="19" spans="1:10" x14ac:dyDescent="0.2">
      <c r="A19" s="58" t="s">
        <v>27</v>
      </c>
      <c r="B19" s="135">
        <v>16</v>
      </c>
      <c r="C19" s="131">
        <v>30</v>
      </c>
      <c r="D19" s="132">
        <f t="shared" si="1"/>
        <v>46</v>
      </c>
      <c r="E19" s="133">
        <v>8</v>
      </c>
      <c r="F19" s="133">
        <v>2</v>
      </c>
      <c r="G19" s="123">
        <f t="shared" si="2"/>
        <v>10</v>
      </c>
      <c r="H19" s="69">
        <f t="shared" si="3"/>
        <v>24</v>
      </c>
      <c r="I19" s="59">
        <f t="shared" si="3"/>
        <v>32</v>
      </c>
      <c r="J19" s="59">
        <f t="shared" si="0"/>
        <v>56</v>
      </c>
    </row>
    <row r="20" spans="1:10" x14ac:dyDescent="0.2">
      <c r="A20" s="58" t="s">
        <v>28</v>
      </c>
      <c r="B20" s="135">
        <v>27</v>
      </c>
      <c r="C20" s="131">
        <v>32</v>
      </c>
      <c r="D20" s="132">
        <f t="shared" si="1"/>
        <v>59</v>
      </c>
      <c r="E20" s="133">
        <v>3</v>
      </c>
      <c r="F20" s="133">
        <v>4</v>
      </c>
      <c r="G20" s="123">
        <f t="shared" si="2"/>
        <v>7</v>
      </c>
      <c r="H20" s="69">
        <f t="shared" si="3"/>
        <v>30</v>
      </c>
      <c r="I20" s="59">
        <f t="shared" si="3"/>
        <v>36</v>
      </c>
      <c r="J20" s="59">
        <f t="shared" si="0"/>
        <v>66</v>
      </c>
    </row>
    <row r="21" spans="1:10" x14ac:dyDescent="0.2">
      <c r="A21" s="58" t="s">
        <v>46</v>
      </c>
      <c r="B21" s="135">
        <v>15</v>
      </c>
      <c r="C21" s="131">
        <v>19</v>
      </c>
      <c r="D21" s="132">
        <f t="shared" ref="D21" si="4">SUM(B21:C21)</f>
        <v>34</v>
      </c>
      <c r="E21" s="133">
        <v>1</v>
      </c>
      <c r="F21" s="133">
        <v>1</v>
      </c>
      <c r="G21" s="123">
        <f t="shared" ref="G21" si="5">SUM(E21:F21)</f>
        <v>2</v>
      </c>
      <c r="H21" s="69">
        <f t="shared" ref="H21" si="6">SUM(B21,E21)</f>
        <v>16</v>
      </c>
      <c r="I21" s="59">
        <f t="shared" ref="I21" si="7">SUM(C21,F21)</f>
        <v>20</v>
      </c>
      <c r="J21" s="59">
        <f t="shared" ref="J21" si="8">SUM(H21:I21)</f>
        <v>36</v>
      </c>
    </row>
    <row r="22" spans="1:10" x14ac:dyDescent="0.2">
      <c r="A22" s="58" t="s">
        <v>47</v>
      </c>
      <c r="B22" s="135">
        <v>1</v>
      </c>
      <c r="C22" s="131">
        <v>0</v>
      </c>
      <c r="D22" s="132">
        <f t="shared" si="1"/>
        <v>1</v>
      </c>
      <c r="E22" s="133">
        <v>5</v>
      </c>
      <c r="F22" s="133">
        <v>1</v>
      </c>
      <c r="G22" s="123">
        <f t="shared" si="2"/>
        <v>6</v>
      </c>
      <c r="H22" s="69">
        <f t="shared" si="3"/>
        <v>6</v>
      </c>
      <c r="I22" s="59">
        <f t="shared" si="3"/>
        <v>1</v>
      </c>
      <c r="J22" s="70">
        <f t="shared" si="0"/>
        <v>7</v>
      </c>
    </row>
    <row r="23" spans="1:10" x14ac:dyDescent="0.2">
      <c r="A23" s="71" t="s">
        <v>10</v>
      </c>
      <c r="B23" s="136">
        <f>SUM(B13:B22)</f>
        <v>140</v>
      </c>
      <c r="C23" s="137">
        <f t="shared" ref="C23:J23" si="9">SUM(C13:C22)</f>
        <v>191</v>
      </c>
      <c r="D23" s="137">
        <f t="shared" si="9"/>
        <v>331</v>
      </c>
      <c r="E23" s="136">
        <f t="shared" si="9"/>
        <v>96</v>
      </c>
      <c r="F23" s="137">
        <f t="shared" si="9"/>
        <v>113</v>
      </c>
      <c r="G23" s="73">
        <f t="shared" si="9"/>
        <v>209</v>
      </c>
      <c r="H23" s="72">
        <f t="shared" si="9"/>
        <v>236</v>
      </c>
      <c r="I23" s="73">
        <f t="shared" si="9"/>
        <v>304</v>
      </c>
      <c r="J23" s="73">
        <f t="shared" si="9"/>
        <v>540</v>
      </c>
    </row>
    <row r="24" spans="1:10" x14ac:dyDescent="0.2">
      <c r="B24" s="138"/>
      <c r="C24" s="138"/>
      <c r="D24" s="138"/>
      <c r="E24" s="138"/>
      <c r="F24" s="138"/>
    </row>
    <row r="25" spans="1:10" x14ac:dyDescent="0.2">
      <c r="A25" s="52" t="s">
        <v>14</v>
      </c>
      <c r="B25" s="139"/>
      <c r="C25" s="139"/>
      <c r="D25" s="139"/>
      <c r="E25" s="139"/>
      <c r="F25" s="140"/>
      <c r="G25" s="56"/>
      <c r="H25" s="56"/>
      <c r="I25" s="56"/>
      <c r="J25" s="56"/>
    </row>
    <row r="26" spans="1:10" ht="13.5" thickBot="1" x14ac:dyDescent="0.25">
      <c r="A26" s="58"/>
      <c r="B26" s="131"/>
      <c r="C26" s="131"/>
      <c r="D26" s="131"/>
      <c r="E26" s="131"/>
      <c r="F26" s="131"/>
      <c r="G26" s="59"/>
      <c r="H26" s="59"/>
      <c r="I26" s="59"/>
      <c r="J26" s="59"/>
    </row>
    <row r="27" spans="1:10" x14ac:dyDescent="0.2">
      <c r="A27" s="60"/>
      <c r="B27" s="141" t="s">
        <v>8</v>
      </c>
      <c r="C27" s="142"/>
      <c r="D27" s="142"/>
      <c r="E27" s="141" t="s">
        <v>9</v>
      </c>
      <c r="F27" s="142"/>
      <c r="G27" s="62"/>
      <c r="H27" s="61" t="s">
        <v>10</v>
      </c>
      <c r="I27" s="62"/>
      <c r="J27" s="62"/>
    </row>
    <row r="28" spans="1:10" x14ac:dyDescent="0.2">
      <c r="A28" s="63" t="s">
        <v>20</v>
      </c>
      <c r="B28" s="143" t="s">
        <v>11</v>
      </c>
      <c r="C28" s="144" t="s">
        <v>12</v>
      </c>
      <c r="D28" s="144" t="s">
        <v>10</v>
      </c>
      <c r="E28" s="143" t="s">
        <v>11</v>
      </c>
      <c r="F28" s="144" t="s">
        <v>12</v>
      </c>
      <c r="G28" s="65" t="s">
        <v>10</v>
      </c>
      <c r="H28" s="64" t="s">
        <v>11</v>
      </c>
      <c r="I28" s="65" t="s">
        <v>12</v>
      </c>
      <c r="J28" s="65" t="s">
        <v>10</v>
      </c>
    </row>
    <row r="29" spans="1:10" x14ac:dyDescent="0.2">
      <c r="A29" s="66"/>
      <c r="B29" s="135"/>
      <c r="C29" s="145"/>
      <c r="D29" s="145"/>
      <c r="E29" s="135"/>
      <c r="F29" s="145"/>
      <c r="G29" s="68"/>
      <c r="H29" s="67"/>
      <c r="I29" s="68"/>
      <c r="J29" s="68"/>
    </row>
    <row r="30" spans="1:10" x14ac:dyDescent="0.2">
      <c r="A30" s="58" t="s">
        <v>21</v>
      </c>
      <c r="B30" s="130">
        <v>0</v>
      </c>
      <c r="C30" s="131">
        <v>0</v>
      </c>
      <c r="D30" s="132">
        <f>SUM(B30:C30)</f>
        <v>0</v>
      </c>
      <c r="E30" s="130">
        <v>1</v>
      </c>
      <c r="F30" s="131">
        <v>7</v>
      </c>
      <c r="G30" s="123">
        <f>SUM(E30:F30)</f>
        <v>8</v>
      </c>
      <c r="H30" s="69">
        <f>SUM(B30,E30)</f>
        <v>1</v>
      </c>
      <c r="I30" s="59">
        <f>SUM(C30,F30)</f>
        <v>7</v>
      </c>
      <c r="J30" s="59">
        <f t="shared" ref="J30:J39" si="10">SUM(H30:I30)</f>
        <v>8</v>
      </c>
    </row>
    <row r="31" spans="1:10" x14ac:dyDescent="0.2">
      <c r="A31" s="58" t="s">
        <v>22</v>
      </c>
      <c r="B31" s="130">
        <v>0</v>
      </c>
      <c r="C31" s="131">
        <v>2</v>
      </c>
      <c r="D31" s="132">
        <f t="shared" ref="D31:D39" si="11">SUM(B31:C31)</f>
        <v>2</v>
      </c>
      <c r="E31" s="130">
        <v>4</v>
      </c>
      <c r="F31" s="131">
        <v>10</v>
      </c>
      <c r="G31" s="123">
        <f t="shared" ref="G31:G39" si="12">SUM(E31:F31)</f>
        <v>14</v>
      </c>
      <c r="H31" s="69">
        <f t="shared" ref="H31:I39" si="13">SUM(B31,E31)</f>
        <v>4</v>
      </c>
      <c r="I31" s="59">
        <f t="shared" si="13"/>
        <v>12</v>
      </c>
      <c r="J31" s="59">
        <f t="shared" si="10"/>
        <v>16</v>
      </c>
    </row>
    <row r="32" spans="1:10" x14ac:dyDescent="0.2">
      <c r="A32" s="58" t="s">
        <v>23</v>
      </c>
      <c r="B32" s="130">
        <v>3</v>
      </c>
      <c r="C32" s="131">
        <v>6</v>
      </c>
      <c r="D32" s="132">
        <f t="shared" si="11"/>
        <v>9</v>
      </c>
      <c r="E32" s="130">
        <v>1</v>
      </c>
      <c r="F32" s="131">
        <v>2</v>
      </c>
      <c r="G32" s="123">
        <f t="shared" si="12"/>
        <v>3</v>
      </c>
      <c r="H32" s="69">
        <f t="shared" si="13"/>
        <v>4</v>
      </c>
      <c r="I32" s="59">
        <f t="shared" si="13"/>
        <v>8</v>
      </c>
      <c r="J32" s="59">
        <f t="shared" si="10"/>
        <v>12</v>
      </c>
    </row>
    <row r="33" spans="1:10" x14ac:dyDescent="0.2">
      <c r="A33" s="58" t="s">
        <v>24</v>
      </c>
      <c r="B33" s="135">
        <v>3</v>
      </c>
      <c r="C33" s="131">
        <v>7</v>
      </c>
      <c r="D33" s="132">
        <f t="shared" si="11"/>
        <v>10</v>
      </c>
      <c r="E33" s="130">
        <v>0</v>
      </c>
      <c r="F33" s="131">
        <v>4</v>
      </c>
      <c r="G33" s="123">
        <f t="shared" si="12"/>
        <v>4</v>
      </c>
      <c r="H33" s="69">
        <f t="shared" si="13"/>
        <v>3</v>
      </c>
      <c r="I33" s="59">
        <f t="shared" si="13"/>
        <v>11</v>
      </c>
      <c r="J33" s="59">
        <f t="shared" si="10"/>
        <v>14</v>
      </c>
    </row>
    <row r="34" spans="1:10" x14ac:dyDescent="0.2">
      <c r="A34" s="58" t="s">
        <v>25</v>
      </c>
      <c r="B34" s="135">
        <v>5</v>
      </c>
      <c r="C34" s="131">
        <v>7</v>
      </c>
      <c r="D34" s="132">
        <f t="shared" si="11"/>
        <v>12</v>
      </c>
      <c r="E34" s="130">
        <v>0</v>
      </c>
      <c r="F34" s="131">
        <v>2</v>
      </c>
      <c r="G34" s="123">
        <f t="shared" si="12"/>
        <v>2</v>
      </c>
      <c r="H34" s="69">
        <f t="shared" si="13"/>
        <v>5</v>
      </c>
      <c r="I34" s="59">
        <f t="shared" si="13"/>
        <v>9</v>
      </c>
      <c r="J34" s="59">
        <f t="shared" si="10"/>
        <v>14</v>
      </c>
    </row>
    <row r="35" spans="1:10" x14ac:dyDescent="0.2">
      <c r="A35" s="58" t="s">
        <v>26</v>
      </c>
      <c r="B35" s="135">
        <v>3</v>
      </c>
      <c r="C35" s="131">
        <v>12</v>
      </c>
      <c r="D35" s="132">
        <f t="shared" si="11"/>
        <v>15</v>
      </c>
      <c r="E35" s="130">
        <v>1</v>
      </c>
      <c r="F35" s="131">
        <v>0</v>
      </c>
      <c r="G35" s="123">
        <f t="shared" si="12"/>
        <v>1</v>
      </c>
      <c r="H35" s="69">
        <f t="shared" si="13"/>
        <v>4</v>
      </c>
      <c r="I35" s="59">
        <f t="shared" si="13"/>
        <v>12</v>
      </c>
      <c r="J35" s="59">
        <f t="shared" si="10"/>
        <v>16</v>
      </c>
    </row>
    <row r="36" spans="1:10" x14ac:dyDescent="0.2">
      <c r="A36" s="58" t="s">
        <v>27</v>
      </c>
      <c r="B36" s="135">
        <v>8</v>
      </c>
      <c r="C36" s="131">
        <v>11</v>
      </c>
      <c r="D36" s="132">
        <f t="shared" si="11"/>
        <v>19</v>
      </c>
      <c r="E36" s="130">
        <v>2</v>
      </c>
      <c r="F36" s="131">
        <v>0</v>
      </c>
      <c r="G36" s="123">
        <f t="shared" si="12"/>
        <v>2</v>
      </c>
      <c r="H36" s="69">
        <f t="shared" si="13"/>
        <v>10</v>
      </c>
      <c r="I36" s="59">
        <f t="shared" si="13"/>
        <v>11</v>
      </c>
      <c r="J36" s="59">
        <f t="shared" si="10"/>
        <v>21</v>
      </c>
    </row>
    <row r="37" spans="1:10" x14ac:dyDescent="0.2">
      <c r="A37" s="58" t="s">
        <v>28</v>
      </c>
      <c r="B37" s="135">
        <v>7</v>
      </c>
      <c r="C37" s="131">
        <v>11</v>
      </c>
      <c r="D37" s="132">
        <f t="shared" si="11"/>
        <v>18</v>
      </c>
      <c r="E37" s="130">
        <v>1</v>
      </c>
      <c r="F37" s="131">
        <v>0</v>
      </c>
      <c r="G37" s="123">
        <f t="shared" si="12"/>
        <v>1</v>
      </c>
      <c r="H37" s="69">
        <f t="shared" si="13"/>
        <v>8</v>
      </c>
      <c r="I37" s="59">
        <f t="shared" si="13"/>
        <v>11</v>
      </c>
      <c r="J37" s="59">
        <f t="shared" si="10"/>
        <v>19</v>
      </c>
    </row>
    <row r="38" spans="1:10" x14ac:dyDescent="0.2">
      <c r="A38" s="58" t="s">
        <v>46</v>
      </c>
      <c r="B38" s="135">
        <v>4</v>
      </c>
      <c r="C38" s="131">
        <v>1</v>
      </c>
      <c r="D38" s="132">
        <f t="shared" ref="D38" si="14">SUM(B38:C38)</f>
        <v>5</v>
      </c>
      <c r="E38" s="130">
        <v>0</v>
      </c>
      <c r="F38" s="131">
        <v>0</v>
      </c>
      <c r="G38" s="123">
        <f t="shared" ref="G38" si="15">SUM(E38:F38)</f>
        <v>0</v>
      </c>
      <c r="H38" s="69">
        <f t="shared" ref="H38" si="16">SUM(B38,E38)</f>
        <v>4</v>
      </c>
      <c r="I38" s="59">
        <f t="shared" ref="I38" si="17">SUM(C38,F38)</f>
        <v>1</v>
      </c>
      <c r="J38" s="59">
        <f t="shared" ref="J38" si="18">SUM(H38:I38)</f>
        <v>5</v>
      </c>
    </row>
    <row r="39" spans="1:10" x14ac:dyDescent="0.2">
      <c r="A39" s="58" t="s">
        <v>47</v>
      </c>
      <c r="B39" s="135">
        <v>0</v>
      </c>
      <c r="C39" s="131">
        <v>0</v>
      </c>
      <c r="D39" s="132">
        <f t="shared" si="11"/>
        <v>0</v>
      </c>
      <c r="E39" s="130">
        <v>0</v>
      </c>
      <c r="F39" s="131">
        <v>0</v>
      </c>
      <c r="G39" s="123">
        <f t="shared" si="12"/>
        <v>0</v>
      </c>
      <c r="H39" s="69">
        <f t="shared" si="13"/>
        <v>0</v>
      </c>
      <c r="I39" s="59">
        <f t="shared" si="13"/>
        <v>0</v>
      </c>
      <c r="J39" s="70">
        <f t="shared" si="10"/>
        <v>0</v>
      </c>
    </row>
    <row r="40" spans="1:10" x14ac:dyDescent="0.2">
      <c r="A40" s="71" t="s">
        <v>10</v>
      </c>
      <c r="B40" s="136">
        <f>SUM(B30:B39)</f>
        <v>33</v>
      </c>
      <c r="C40" s="137">
        <f t="shared" ref="C40:J40" si="19">SUM(C30:C39)</f>
        <v>57</v>
      </c>
      <c r="D40" s="137">
        <f t="shared" si="19"/>
        <v>90</v>
      </c>
      <c r="E40" s="136">
        <f t="shared" si="19"/>
        <v>10</v>
      </c>
      <c r="F40" s="137">
        <f t="shared" si="19"/>
        <v>25</v>
      </c>
      <c r="G40" s="73">
        <f t="shared" si="19"/>
        <v>35</v>
      </c>
      <c r="H40" s="72">
        <f t="shared" si="19"/>
        <v>43</v>
      </c>
      <c r="I40" s="73">
        <f t="shared" si="19"/>
        <v>82</v>
      </c>
      <c r="J40" s="73">
        <f t="shared" si="19"/>
        <v>125</v>
      </c>
    </row>
    <row r="41" spans="1:10" x14ac:dyDescent="0.2">
      <c r="B41" s="138"/>
      <c r="C41" s="138"/>
      <c r="D41" s="138"/>
      <c r="E41" s="138"/>
      <c r="F41" s="138"/>
    </row>
    <row r="42" spans="1:10" x14ac:dyDescent="0.2">
      <c r="A42" s="52" t="s">
        <v>15</v>
      </c>
      <c r="B42" s="139"/>
      <c r="C42" s="139"/>
      <c r="D42" s="139"/>
      <c r="E42" s="139"/>
      <c r="F42" s="140"/>
      <c r="G42" s="56"/>
      <c r="H42" s="56"/>
      <c r="I42" s="56"/>
      <c r="J42" s="56"/>
    </row>
    <row r="43" spans="1:10" ht="13.5" thickBot="1" x14ac:dyDescent="0.25">
      <c r="A43" s="58"/>
      <c r="B43" s="131"/>
      <c r="C43" s="131"/>
      <c r="D43" s="131"/>
      <c r="E43" s="131"/>
      <c r="F43" s="131"/>
      <c r="G43" s="59"/>
      <c r="H43" s="59"/>
      <c r="I43" s="59"/>
      <c r="J43" s="59"/>
    </row>
    <row r="44" spans="1:10" x14ac:dyDescent="0.2">
      <c r="A44" s="60"/>
      <c r="B44" s="141" t="s">
        <v>8</v>
      </c>
      <c r="C44" s="142"/>
      <c r="D44" s="142"/>
      <c r="E44" s="141" t="s">
        <v>9</v>
      </c>
      <c r="F44" s="142"/>
      <c r="G44" s="62"/>
      <c r="H44" s="61" t="s">
        <v>10</v>
      </c>
      <c r="I44" s="62"/>
      <c r="J44" s="62"/>
    </row>
    <row r="45" spans="1:10" x14ac:dyDescent="0.2">
      <c r="A45" s="63" t="s">
        <v>20</v>
      </c>
      <c r="B45" s="143" t="s">
        <v>11</v>
      </c>
      <c r="C45" s="144" t="s">
        <v>12</v>
      </c>
      <c r="D45" s="144" t="s">
        <v>10</v>
      </c>
      <c r="E45" s="143" t="s">
        <v>11</v>
      </c>
      <c r="F45" s="144" t="s">
        <v>12</v>
      </c>
      <c r="G45" s="65" t="s">
        <v>10</v>
      </c>
      <c r="H45" s="64" t="s">
        <v>11</v>
      </c>
      <c r="I45" s="65" t="s">
        <v>12</v>
      </c>
      <c r="J45" s="65" t="s">
        <v>10</v>
      </c>
    </row>
    <row r="46" spans="1:10" x14ac:dyDescent="0.2">
      <c r="A46" s="66"/>
      <c r="B46" s="135"/>
      <c r="C46" s="145"/>
      <c r="D46" s="145"/>
      <c r="E46" s="135"/>
      <c r="F46" s="145"/>
      <c r="G46" s="68"/>
      <c r="H46" s="67"/>
      <c r="I46" s="68"/>
      <c r="J46" s="68"/>
    </row>
    <row r="47" spans="1:10" x14ac:dyDescent="0.2">
      <c r="A47" s="58" t="s">
        <v>21</v>
      </c>
      <c r="B47" s="130">
        <v>0</v>
      </c>
      <c r="C47" s="131">
        <v>0</v>
      </c>
      <c r="D47" s="132">
        <f>SUM(B47:C47)</f>
        <v>0</v>
      </c>
      <c r="E47" s="130">
        <v>71</v>
      </c>
      <c r="F47" s="131">
        <v>124</v>
      </c>
      <c r="G47" s="123">
        <f>SUM(E47:F47)</f>
        <v>195</v>
      </c>
      <c r="H47" s="69">
        <f>SUM(B47,E47)</f>
        <v>71</v>
      </c>
      <c r="I47" s="59">
        <f>SUM(C47,F47)</f>
        <v>124</v>
      </c>
      <c r="J47" s="59">
        <f t="shared" ref="J47:J56" si="20">SUM(H47:I47)</f>
        <v>195</v>
      </c>
    </row>
    <row r="48" spans="1:10" x14ac:dyDescent="0.2">
      <c r="A48" s="58" t="s">
        <v>22</v>
      </c>
      <c r="B48" s="130">
        <v>27</v>
      </c>
      <c r="C48" s="131">
        <v>50</v>
      </c>
      <c r="D48" s="132">
        <f t="shared" ref="D48:D56" si="21">SUM(B48:C48)</f>
        <v>77</v>
      </c>
      <c r="E48" s="130">
        <v>179</v>
      </c>
      <c r="F48" s="131">
        <v>268</v>
      </c>
      <c r="G48" s="123">
        <f t="shared" ref="G48:G56" si="22">SUM(E48:F48)</f>
        <v>447</v>
      </c>
      <c r="H48" s="69">
        <f t="shared" ref="H48:H56" si="23">SUM(B48,E48)</f>
        <v>206</v>
      </c>
      <c r="I48" s="59">
        <f t="shared" ref="I48:I56" si="24">SUM(C48,F48)</f>
        <v>318</v>
      </c>
      <c r="J48" s="59">
        <f t="shared" si="20"/>
        <v>524</v>
      </c>
    </row>
    <row r="49" spans="1:10" x14ac:dyDescent="0.2">
      <c r="A49" s="58" t="s">
        <v>23</v>
      </c>
      <c r="B49" s="130">
        <v>89</v>
      </c>
      <c r="C49" s="131">
        <v>174</v>
      </c>
      <c r="D49" s="132">
        <f t="shared" si="21"/>
        <v>263</v>
      </c>
      <c r="E49" s="130">
        <v>116</v>
      </c>
      <c r="F49" s="131">
        <v>176</v>
      </c>
      <c r="G49" s="123">
        <f t="shared" si="22"/>
        <v>292</v>
      </c>
      <c r="H49" s="69">
        <f t="shared" si="23"/>
        <v>205</v>
      </c>
      <c r="I49" s="59">
        <f t="shared" si="24"/>
        <v>350</v>
      </c>
      <c r="J49" s="59">
        <f t="shared" si="20"/>
        <v>555</v>
      </c>
    </row>
    <row r="50" spans="1:10" x14ac:dyDescent="0.2">
      <c r="A50" s="58" t="s">
        <v>24</v>
      </c>
      <c r="B50" s="135">
        <v>177</v>
      </c>
      <c r="C50" s="131">
        <v>267</v>
      </c>
      <c r="D50" s="132">
        <f t="shared" si="21"/>
        <v>444</v>
      </c>
      <c r="E50" s="130">
        <v>69</v>
      </c>
      <c r="F50" s="131">
        <v>110</v>
      </c>
      <c r="G50" s="123">
        <f t="shared" si="22"/>
        <v>179</v>
      </c>
      <c r="H50" s="69">
        <f t="shared" si="23"/>
        <v>246</v>
      </c>
      <c r="I50" s="59">
        <f t="shared" si="24"/>
        <v>377</v>
      </c>
      <c r="J50" s="59">
        <f t="shared" si="20"/>
        <v>623</v>
      </c>
    </row>
    <row r="51" spans="1:10" x14ac:dyDescent="0.2">
      <c r="A51" s="58" t="s">
        <v>25</v>
      </c>
      <c r="B51" s="135">
        <v>205</v>
      </c>
      <c r="C51" s="131">
        <v>355</v>
      </c>
      <c r="D51" s="132">
        <f t="shared" si="21"/>
        <v>560</v>
      </c>
      <c r="E51" s="130">
        <v>53</v>
      </c>
      <c r="F51" s="131">
        <v>59</v>
      </c>
      <c r="G51" s="123">
        <f t="shared" si="22"/>
        <v>112</v>
      </c>
      <c r="H51" s="69">
        <f t="shared" si="23"/>
        <v>258</v>
      </c>
      <c r="I51" s="59">
        <f t="shared" si="24"/>
        <v>414</v>
      </c>
      <c r="J51" s="59">
        <f t="shared" si="20"/>
        <v>672</v>
      </c>
    </row>
    <row r="52" spans="1:10" x14ac:dyDescent="0.2">
      <c r="A52" s="58" t="s">
        <v>26</v>
      </c>
      <c r="B52" s="135">
        <v>213</v>
      </c>
      <c r="C52" s="131">
        <v>347</v>
      </c>
      <c r="D52" s="132">
        <f t="shared" si="21"/>
        <v>560</v>
      </c>
      <c r="E52" s="130">
        <v>34</v>
      </c>
      <c r="F52" s="131">
        <v>42</v>
      </c>
      <c r="G52" s="123">
        <f t="shared" si="22"/>
        <v>76</v>
      </c>
      <c r="H52" s="69">
        <f t="shared" si="23"/>
        <v>247</v>
      </c>
      <c r="I52" s="59">
        <f t="shared" si="24"/>
        <v>389</v>
      </c>
      <c r="J52" s="59">
        <f t="shared" si="20"/>
        <v>636</v>
      </c>
    </row>
    <row r="53" spans="1:10" x14ac:dyDescent="0.2">
      <c r="A53" s="58" t="s">
        <v>27</v>
      </c>
      <c r="B53" s="135">
        <v>288</v>
      </c>
      <c r="C53" s="131">
        <v>372</v>
      </c>
      <c r="D53" s="132">
        <f t="shared" si="21"/>
        <v>660</v>
      </c>
      <c r="E53" s="130">
        <v>29</v>
      </c>
      <c r="F53" s="131">
        <v>45</v>
      </c>
      <c r="G53" s="123">
        <f t="shared" si="22"/>
        <v>74</v>
      </c>
      <c r="H53" s="69">
        <f t="shared" si="23"/>
        <v>317</v>
      </c>
      <c r="I53" s="59">
        <f t="shared" si="24"/>
        <v>417</v>
      </c>
      <c r="J53" s="59">
        <f t="shared" si="20"/>
        <v>734</v>
      </c>
    </row>
    <row r="54" spans="1:10" x14ac:dyDescent="0.2">
      <c r="A54" s="58" t="s">
        <v>28</v>
      </c>
      <c r="B54" s="135">
        <v>267</v>
      </c>
      <c r="C54" s="131">
        <v>405</v>
      </c>
      <c r="D54" s="132">
        <f t="shared" si="21"/>
        <v>672</v>
      </c>
      <c r="E54" s="130">
        <v>18</v>
      </c>
      <c r="F54" s="131">
        <v>21</v>
      </c>
      <c r="G54" s="123">
        <f t="shared" si="22"/>
        <v>39</v>
      </c>
      <c r="H54" s="69">
        <f t="shared" si="23"/>
        <v>285</v>
      </c>
      <c r="I54" s="59">
        <f t="shared" si="24"/>
        <v>426</v>
      </c>
      <c r="J54" s="59">
        <f t="shared" si="20"/>
        <v>711</v>
      </c>
    </row>
    <row r="55" spans="1:10" x14ac:dyDescent="0.2">
      <c r="A55" s="58" t="s">
        <v>46</v>
      </c>
      <c r="B55" s="135">
        <v>166</v>
      </c>
      <c r="C55" s="131">
        <v>174</v>
      </c>
      <c r="D55" s="132">
        <f t="shared" ref="D55" si="25">SUM(B55:C55)</f>
        <v>340</v>
      </c>
      <c r="E55" s="130">
        <v>10</v>
      </c>
      <c r="F55" s="131">
        <v>6</v>
      </c>
      <c r="G55" s="123">
        <f t="shared" ref="G55" si="26">SUM(E55:F55)</f>
        <v>16</v>
      </c>
      <c r="H55" s="69">
        <f t="shared" ref="H55" si="27">SUM(B55,E55)</f>
        <v>176</v>
      </c>
      <c r="I55" s="59">
        <f t="shared" ref="I55" si="28">SUM(C55,F55)</f>
        <v>180</v>
      </c>
      <c r="J55" s="59">
        <f t="shared" ref="J55" si="29">SUM(H55:I55)</f>
        <v>356</v>
      </c>
    </row>
    <row r="56" spans="1:10" x14ac:dyDescent="0.2">
      <c r="A56" s="58" t="s">
        <v>47</v>
      </c>
      <c r="B56" s="135">
        <v>1</v>
      </c>
      <c r="C56" s="131">
        <v>1</v>
      </c>
      <c r="D56" s="132">
        <f t="shared" si="21"/>
        <v>2</v>
      </c>
      <c r="E56" s="130">
        <v>10</v>
      </c>
      <c r="F56" s="146">
        <v>5</v>
      </c>
      <c r="G56" s="123">
        <f t="shared" si="22"/>
        <v>15</v>
      </c>
      <c r="H56" s="69">
        <f t="shared" si="23"/>
        <v>11</v>
      </c>
      <c r="I56" s="59">
        <f t="shared" si="24"/>
        <v>6</v>
      </c>
      <c r="J56" s="70">
        <f t="shared" si="20"/>
        <v>17</v>
      </c>
    </row>
    <row r="57" spans="1:10" x14ac:dyDescent="0.2">
      <c r="A57" s="71" t="s">
        <v>10</v>
      </c>
      <c r="B57" s="136">
        <f>SUM(B47:B56)</f>
        <v>1433</v>
      </c>
      <c r="C57" s="137">
        <f>SUM(C47:C56)</f>
        <v>2145</v>
      </c>
      <c r="D57" s="137">
        <f t="shared" ref="D57:J57" si="30">SUM(D47:D56)</f>
        <v>3578</v>
      </c>
      <c r="E57" s="136">
        <f>SUM(E47:E56)</f>
        <v>589</v>
      </c>
      <c r="F57" s="137">
        <f t="shared" si="30"/>
        <v>856</v>
      </c>
      <c r="G57" s="73">
        <f t="shared" si="30"/>
        <v>1445</v>
      </c>
      <c r="H57" s="72">
        <f t="shared" si="30"/>
        <v>2022</v>
      </c>
      <c r="I57" s="73">
        <f t="shared" si="30"/>
        <v>3001</v>
      </c>
      <c r="J57" s="73">
        <f t="shared" si="30"/>
        <v>5023</v>
      </c>
    </row>
    <row r="58" spans="1:10" x14ac:dyDescent="0.2">
      <c r="B58" s="138"/>
      <c r="C58" s="138"/>
      <c r="D58" s="138"/>
      <c r="E58" s="138"/>
      <c r="F58" s="138"/>
    </row>
    <row r="59" spans="1:10" x14ac:dyDescent="0.2">
      <c r="B59" s="138"/>
      <c r="C59" s="138"/>
      <c r="D59" s="138"/>
      <c r="E59" s="138"/>
      <c r="F59" s="138"/>
    </row>
  </sheetData>
  <phoneticPr fontId="3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80" orientation="portrait" horizontalDpi="4294967292" verticalDpi="30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1"/>
  <sheetViews>
    <sheetView zoomScaleNormal="100" workbookViewId="0">
      <selection activeCell="A55" sqref="A55"/>
    </sheetView>
  </sheetViews>
  <sheetFormatPr defaultColWidth="9.28515625" defaultRowHeight="12.75" x14ac:dyDescent="0.2"/>
  <cols>
    <col min="1" max="1" width="30.5703125" style="98" customWidth="1"/>
    <col min="2" max="10" width="9.7109375" style="98" customWidth="1"/>
    <col min="11" max="16384" width="9.28515625" style="98"/>
  </cols>
  <sheetData>
    <row r="1" spans="1:16" s="75" customFormat="1" x14ac:dyDescent="0.2">
      <c r="A1" s="2" t="s">
        <v>39</v>
      </c>
    </row>
    <row r="2" spans="1:16" s="75" customFormat="1" x14ac:dyDescent="0.2">
      <c r="A2" s="76" t="s">
        <v>16</v>
      </c>
      <c r="B2" s="77"/>
      <c r="C2" s="78"/>
      <c r="D2" s="77"/>
      <c r="E2" s="77"/>
      <c r="F2" s="77"/>
      <c r="G2" s="77"/>
      <c r="H2" s="78"/>
      <c r="I2" s="77"/>
      <c r="J2" s="77"/>
      <c r="K2" s="79" t="s">
        <v>17</v>
      </c>
      <c r="L2" s="77"/>
      <c r="M2" s="77"/>
      <c r="N2" s="77"/>
      <c r="O2" s="77"/>
      <c r="P2" s="77"/>
    </row>
    <row r="3" spans="1:16" s="75" customFormat="1" x14ac:dyDescent="0.2">
      <c r="A3" s="76"/>
      <c r="B3" s="77"/>
      <c r="C3" s="76"/>
      <c r="D3" s="77"/>
      <c r="E3" s="77"/>
      <c r="F3" s="77"/>
      <c r="G3" s="77"/>
      <c r="H3" s="78"/>
      <c r="I3" s="77"/>
      <c r="J3" s="77"/>
      <c r="K3" s="79"/>
      <c r="L3" s="77"/>
      <c r="M3" s="77"/>
      <c r="N3" s="77"/>
      <c r="O3" s="77"/>
      <c r="P3" s="77"/>
    </row>
    <row r="4" spans="1:16" s="75" customFormat="1" x14ac:dyDescent="0.2">
      <c r="A4" s="76" t="s">
        <v>43</v>
      </c>
      <c r="B4" s="77"/>
      <c r="C4" s="76"/>
      <c r="D4" s="77"/>
      <c r="E4" s="78"/>
      <c r="F4" s="77"/>
      <c r="G4" s="77"/>
      <c r="H4" s="78"/>
      <c r="I4" s="77"/>
      <c r="J4" s="77"/>
      <c r="K4" s="79" t="s">
        <v>17</v>
      </c>
      <c r="L4" s="77"/>
      <c r="M4" s="77"/>
      <c r="N4" s="77"/>
      <c r="O4" s="77"/>
      <c r="P4" s="77"/>
    </row>
    <row r="5" spans="1:16" s="75" customFormat="1" x14ac:dyDescent="0.2">
      <c r="A5" s="76"/>
      <c r="B5" s="77"/>
      <c r="C5" s="76"/>
      <c r="D5" s="77"/>
      <c r="E5" s="78"/>
      <c r="F5" s="77"/>
      <c r="G5" s="77"/>
      <c r="H5" s="78"/>
      <c r="I5" s="77"/>
      <c r="J5" s="77"/>
      <c r="K5" s="79"/>
      <c r="L5" s="77"/>
      <c r="M5" s="77"/>
      <c r="N5" s="77"/>
      <c r="O5" s="77"/>
      <c r="P5" s="77"/>
    </row>
    <row r="6" spans="1:16" s="75" customFormat="1" x14ac:dyDescent="0.2">
      <c r="A6" s="76" t="s">
        <v>7</v>
      </c>
      <c r="B6" s="77"/>
      <c r="C6" s="76"/>
      <c r="D6" s="77"/>
      <c r="E6" s="78"/>
      <c r="F6" s="77"/>
      <c r="G6" s="77"/>
      <c r="H6" s="77"/>
      <c r="I6" s="77"/>
      <c r="J6" s="77"/>
      <c r="K6" s="79" t="s">
        <v>17</v>
      </c>
      <c r="L6" s="77"/>
      <c r="M6" s="77"/>
      <c r="N6" s="77"/>
      <c r="O6" s="77"/>
      <c r="P6" s="77"/>
    </row>
    <row r="7" spans="1:16" s="75" customFormat="1" x14ac:dyDescent="0.2"/>
    <row r="8" spans="1:16" s="75" customFormat="1" x14ac:dyDescent="0.2">
      <c r="A8" s="80"/>
      <c r="B8" s="81"/>
      <c r="C8" s="82" t="s">
        <v>8</v>
      </c>
      <c r="D8" s="80"/>
      <c r="E8" s="81"/>
      <c r="F8" s="82" t="s">
        <v>9</v>
      </c>
      <c r="G8" s="80"/>
      <c r="H8" s="81"/>
      <c r="I8" s="82" t="s">
        <v>10</v>
      </c>
      <c r="J8" s="80"/>
    </row>
    <row r="9" spans="1:16" s="75" customFormat="1" x14ac:dyDescent="0.2">
      <c r="A9" s="83"/>
      <c r="B9" s="84" t="s">
        <v>11</v>
      </c>
      <c r="C9" s="85" t="s">
        <v>12</v>
      </c>
      <c r="D9" s="85" t="s">
        <v>10</v>
      </c>
      <c r="E9" s="84" t="s">
        <v>11</v>
      </c>
      <c r="F9" s="85" t="s">
        <v>12</v>
      </c>
      <c r="G9" s="85" t="s">
        <v>10</v>
      </c>
      <c r="H9" s="84" t="s">
        <v>11</v>
      </c>
      <c r="I9" s="85" t="s">
        <v>12</v>
      </c>
      <c r="J9" s="85" t="s">
        <v>10</v>
      </c>
    </row>
    <row r="10" spans="1:16" s="75" customFormat="1" x14ac:dyDescent="0.2">
      <c r="A10" s="86"/>
      <c r="B10" s="87"/>
      <c r="C10" s="88"/>
      <c r="D10" s="88"/>
      <c r="E10" s="87"/>
      <c r="F10" s="88"/>
      <c r="G10" s="88"/>
      <c r="H10" s="87"/>
      <c r="I10" s="88"/>
      <c r="J10" s="88"/>
    </row>
    <row r="11" spans="1:16" s="75" customFormat="1" x14ac:dyDescent="0.2">
      <c r="A11" s="3" t="s">
        <v>13</v>
      </c>
      <c r="B11" s="147">
        <v>8</v>
      </c>
      <c r="C11" s="148">
        <v>10</v>
      </c>
      <c r="D11" s="126">
        <f>SUM(B11:C11)</f>
        <v>18</v>
      </c>
      <c r="E11" s="147">
        <v>3</v>
      </c>
      <c r="F11" s="148">
        <v>11</v>
      </c>
      <c r="G11" s="17">
        <f>SUM(E11:F11)</f>
        <v>14</v>
      </c>
      <c r="H11" s="89">
        <f>SUM(B11,E11)</f>
        <v>11</v>
      </c>
      <c r="I11" s="90">
        <f>SUM(C11,F11)</f>
        <v>21</v>
      </c>
      <c r="J11" s="90">
        <f>SUM(H11:I11)</f>
        <v>32</v>
      </c>
    </row>
    <row r="12" spans="1:16" s="75" customFormat="1" x14ac:dyDescent="0.2">
      <c r="A12" s="75" t="s">
        <v>14</v>
      </c>
      <c r="B12" s="147">
        <v>2</v>
      </c>
      <c r="C12" s="148">
        <v>3</v>
      </c>
      <c r="D12" s="126">
        <f>SUM(B12:C12)</f>
        <v>5</v>
      </c>
      <c r="E12" s="147">
        <v>1</v>
      </c>
      <c r="F12" s="148">
        <v>4</v>
      </c>
      <c r="G12" s="17">
        <f>SUM(E12:F12)</f>
        <v>5</v>
      </c>
      <c r="H12" s="89">
        <f t="shared" ref="H12:I13" si="0">SUM(B12,E12)</f>
        <v>3</v>
      </c>
      <c r="I12" s="90">
        <f t="shared" si="0"/>
        <v>7</v>
      </c>
      <c r="J12" s="90">
        <f>SUM(H12:I12)</f>
        <v>10</v>
      </c>
    </row>
    <row r="13" spans="1:16" s="75" customFormat="1" x14ac:dyDescent="0.2">
      <c r="A13" s="75" t="s">
        <v>15</v>
      </c>
      <c r="B13" s="147">
        <v>29</v>
      </c>
      <c r="C13" s="148">
        <v>161</v>
      </c>
      <c r="D13" s="126">
        <f>SUM(B13:C13)</f>
        <v>190</v>
      </c>
      <c r="E13" s="147">
        <v>32</v>
      </c>
      <c r="F13" s="148">
        <v>89</v>
      </c>
      <c r="G13" s="17">
        <f>SUM(E13:F13)</f>
        <v>121</v>
      </c>
      <c r="H13" s="89">
        <f t="shared" si="0"/>
        <v>61</v>
      </c>
      <c r="I13" s="90">
        <f t="shared" si="0"/>
        <v>250</v>
      </c>
      <c r="J13" s="90">
        <f>SUM(H13:I13)</f>
        <v>311</v>
      </c>
    </row>
    <row r="14" spans="1:16" s="94" customFormat="1" x14ac:dyDescent="0.2">
      <c r="A14" s="91" t="s">
        <v>10</v>
      </c>
      <c r="B14" s="149">
        <f t="shared" ref="B14:J14" si="1">SUM(B11:B13)</f>
        <v>39</v>
      </c>
      <c r="C14" s="150">
        <f t="shared" si="1"/>
        <v>174</v>
      </c>
      <c r="D14" s="150">
        <f t="shared" si="1"/>
        <v>213</v>
      </c>
      <c r="E14" s="149">
        <f t="shared" si="1"/>
        <v>36</v>
      </c>
      <c r="F14" s="150">
        <f t="shared" si="1"/>
        <v>104</v>
      </c>
      <c r="G14" s="93">
        <f t="shared" si="1"/>
        <v>140</v>
      </c>
      <c r="H14" s="92">
        <f t="shared" si="1"/>
        <v>75</v>
      </c>
      <c r="I14" s="93">
        <f t="shared" si="1"/>
        <v>278</v>
      </c>
      <c r="J14" s="93">
        <f t="shared" si="1"/>
        <v>353</v>
      </c>
    </row>
    <row r="15" spans="1:16" s="75" customFormat="1" x14ac:dyDescent="0.2"/>
    <row r="18" spans="1:10" x14ac:dyDescent="0.2">
      <c r="A18" s="95" t="s">
        <v>29</v>
      </c>
      <c r="B18" s="96"/>
      <c r="C18" s="96"/>
      <c r="D18" s="96"/>
      <c r="E18" s="97"/>
      <c r="F18" s="97"/>
      <c r="G18" s="96"/>
      <c r="H18" s="96"/>
      <c r="I18" s="96"/>
      <c r="J18" s="96"/>
    </row>
    <row r="19" spans="1:10" x14ac:dyDescent="0.2">
      <c r="A19" s="96"/>
      <c r="B19" s="96"/>
      <c r="C19" s="96"/>
      <c r="D19" s="96"/>
      <c r="E19" s="97"/>
      <c r="F19" s="95"/>
      <c r="G19" s="96"/>
      <c r="H19" s="96"/>
      <c r="I19" s="96"/>
      <c r="J19" s="96"/>
    </row>
    <row r="20" spans="1:10" x14ac:dyDescent="0.2">
      <c r="A20" s="95" t="s">
        <v>43</v>
      </c>
      <c r="B20" s="96"/>
      <c r="C20" s="96"/>
      <c r="D20" s="96"/>
      <c r="E20" s="97"/>
      <c r="F20" s="97"/>
      <c r="G20" s="96"/>
      <c r="H20" s="96"/>
      <c r="I20" s="96"/>
      <c r="J20" s="96"/>
    </row>
    <row r="21" spans="1:10" x14ac:dyDescent="0.2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x14ac:dyDescent="0.2">
      <c r="A22" s="95" t="s">
        <v>7</v>
      </c>
      <c r="B22" s="100"/>
      <c r="C22" s="100"/>
      <c r="D22" s="100"/>
      <c r="E22" s="100"/>
      <c r="F22" s="101"/>
      <c r="G22" s="100"/>
      <c r="H22" s="100"/>
      <c r="I22" s="100"/>
      <c r="J22" s="100"/>
    </row>
    <row r="23" spans="1:10" x14ac:dyDescent="0.2">
      <c r="A23" s="95"/>
      <c r="B23" s="100"/>
      <c r="C23" s="100"/>
      <c r="D23" s="100"/>
      <c r="E23" s="100"/>
      <c r="F23" s="101"/>
      <c r="G23" s="100"/>
      <c r="H23" s="100"/>
      <c r="I23" s="100"/>
      <c r="J23" s="100"/>
    </row>
    <row r="24" spans="1:10" x14ac:dyDescent="0.2">
      <c r="A24" s="95" t="s">
        <v>19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3.5" thickBot="1" x14ac:dyDescent="0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">
      <c r="A26" s="104"/>
      <c r="B26" s="105" t="s">
        <v>8</v>
      </c>
      <c r="C26" s="106"/>
      <c r="D26" s="106"/>
      <c r="E26" s="105" t="s">
        <v>9</v>
      </c>
      <c r="F26" s="106"/>
      <c r="G26" s="106"/>
      <c r="H26" s="105" t="s">
        <v>10</v>
      </c>
      <c r="I26" s="106"/>
      <c r="J26" s="106"/>
    </row>
    <row r="27" spans="1:10" x14ac:dyDescent="0.2">
      <c r="A27" s="107" t="s">
        <v>20</v>
      </c>
      <c r="B27" s="108" t="s">
        <v>11</v>
      </c>
      <c r="C27" s="109" t="s">
        <v>12</v>
      </c>
      <c r="D27" s="109" t="s">
        <v>10</v>
      </c>
      <c r="E27" s="108" t="s">
        <v>11</v>
      </c>
      <c r="F27" s="109" t="s">
        <v>12</v>
      </c>
      <c r="G27" s="109" t="s">
        <v>10</v>
      </c>
      <c r="H27" s="108" t="s">
        <v>11</v>
      </c>
      <c r="I27" s="109" t="s">
        <v>12</v>
      </c>
      <c r="J27" s="109" t="s">
        <v>10</v>
      </c>
    </row>
    <row r="28" spans="1:10" x14ac:dyDescent="0.2">
      <c r="A28" s="110"/>
      <c r="B28" s="111"/>
      <c r="C28" s="112"/>
      <c r="D28" s="112"/>
      <c r="E28" s="111"/>
      <c r="F28" s="112"/>
      <c r="G28" s="112"/>
      <c r="H28" s="111"/>
      <c r="I28" s="112"/>
      <c r="J28" s="112"/>
    </row>
    <row r="29" spans="1:10" x14ac:dyDescent="0.2">
      <c r="A29" s="102" t="s">
        <v>21</v>
      </c>
      <c r="B29" s="113">
        <f>'19PDKO06'!B13+'19PDKO06'!B30+'19PDKO06'!B47</f>
        <v>0</v>
      </c>
      <c r="C29" s="103">
        <f>'19PDKO06'!C13+'19PDKO06'!C30+'19PDKO06'!C47</f>
        <v>0</v>
      </c>
      <c r="D29" s="103">
        <f>'19PDKO06'!D13+'19PDKO06'!D30+'19PDKO06'!D47</f>
        <v>0</v>
      </c>
      <c r="E29" s="113">
        <f>'19PDKO06'!E13+'19PDKO06'!E30+'19PDKO06'!E47</f>
        <v>2</v>
      </c>
      <c r="F29" s="103">
        <f>'19PDKO06'!F13+'19PDKO06'!F30+'19PDKO06'!F47</f>
        <v>7</v>
      </c>
      <c r="G29" s="103">
        <f>'19PDKO06'!G13+'19PDKO06'!G30+'19PDKO06'!G47</f>
        <v>9</v>
      </c>
      <c r="H29" s="113">
        <f>'19PDKO06'!H13+'19PDKO06'!H30+'19PDKO06'!H47</f>
        <v>2</v>
      </c>
      <c r="I29" s="103">
        <f>'19PDKO06'!I13+'19PDKO06'!I30+'19PDKO06'!I47</f>
        <v>7</v>
      </c>
      <c r="J29" s="103">
        <f>'19PDKO06'!J13+'19PDKO06'!J30+'19PDKO06'!J47</f>
        <v>9</v>
      </c>
    </row>
    <row r="30" spans="1:10" x14ac:dyDescent="0.2">
      <c r="A30" s="102" t="s">
        <v>22</v>
      </c>
      <c r="B30" s="113">
        <f>'19PDKO06'!B14+'19PDKO06'!B31+'19PDKO06'!B48</f>
        <v>0</v>
      </c>
      <c r="C30" s="103">
        <f>'19PDKO06'!C14+'19PDKO06'!C31+'19PDKO06'!C48</f>
        <v>1</v>
      </c>
      <c r="D30" s="103">
        <f>'19PDKO06'!D14+'19PDKO06'!D31+'19PDKO06'!D48</f>
        <v>1</v>
      </c>
      <c r="E30" s="113">
        <f>'19PDKO06'!E14+'19PDKO06'!E31+'19PDKO06'!E48</f>
        <v>6</v>
      </c>
      <c r="F30" s="103">
        <f>'19PDKO06'!F14+'19PDKO06'!F31+'19PDKO06'!F48</f>
        <v>15</v>
      </c>
      <c r="G30" s="103">
        <f>'19PDKO06'!G14+'19PDKO06'!G31+'19PDKO06'!G48</f>
        <v>21</v>
      </c>
      <c r="H30" s="113">
        <f>'19PDKO06'!H14+'19PDKO06'!H31+'19PDKO06'!H48</f>
        <v>6</v>
      </c>
      <c r="I30" s="103">
        <f>'19PDKO06'!I14+'19PDKO06'!I31+'19PDKO06'!I48</f>
        <v>16</v>
      </c>
      <c r="J30" s="103">
        <f>'19PDKO06'!J14+'19PDKO06'!J31+'19PDKO06'!J48</f>
        <v>22</v>
      </c>
    </row>
    <row r="31" spans="1:10" x14ac:dyDescent="0.2">
      <c r="A31" s="102" t="s">
        <v>23</v>
      </c>
      <c r="B31" s="113">
        <f>'19PDKO06'!B15+'19PDKO06'!B32+'19PDKO06'!B49</f>
        <v>3</v>
      </c>
      <c r="C31" s="103">
        <f>'19PDKO06'!C15+'19PDKO06'!C32+'19PDKO06'!C49</f>
        <v>10</v>
      </c>
      <c r="D31" s="103">
        <f>'19PDKO06'!D15+'19PDKO06'!D32+'19PDKO06'!D49</f>
        <v>13</v>
      </c>
      <c r="E31" s="113">
        <f>'19PDKO06'!E15+'19PDKO06'!E32+'19PDKO06'!E49</f>
        <v>5</v>
      </c>
      <c r="F31" s="103">
        <f>'19PDKO06'!F15+'19PDKO06'!F32+'19PDKO06'!F49</f>
        <v>17</v>
      </c>
      <c r="G31" s="103">
        <f>'19PDKO06'!G15+'19PDKO06'!G32+'19PDKO06'!G49</f>
        <v>22</v>
      </c>
      <c r="H31" s="113">
        <f>'19PDKO06'!H15+'19PDKO06'!H32+'19PDKO06'!H49</f>
        <v>8</v>
      </c>
      <c r="I31" s="103">
        <f>'19PDKO06'!I15+'19PDKO06'!I32+'19PDKO06'!I49</f>
        <v>27</v>
      </c>
      <c r="J31" s="103">
        <f>'19PDKO06'!J15+'19PDKO06'!J32+'19PDKO06'!J49</f>
        <v>35</v>
      </c>
    </row>
    <row r="32" spans="1:10" x14ac:dyDescent="0.2">
      <c r="A32" s="102" t="s">
        <v>24</v>
      </c>
      <c r="B32" s="113">
        <f>'19PDKO06'!B16+'19PDKO06'!B33+'19PDKO06'!B50</f>
        <v>3</v>
      </c>
      <c r="C32" s="103">
        <f>'19PDKO06'!C16+'19PDKO06'!C33+'19PDKO06'!C50</f>
        <v>17</v>
      </c>
      <c r="D32" s="103">
        <f>'19PDKO06'!D16+'19PDKO06'!D33+'19PDKO06'!D50</f>
        <v>20</v>
      </c>
      <c r="E32" s="113">
        <f>'19PDKO06'!E16+'19PDKO06'!E33+'19PDKO06'!E50</f>
        <v>4</v>
      </c>
      <c r="F32" s="103">
        <f>'19PDKO06'!F16+'19PDKO06'!F33+'19PDKO06'!F50</f>
        <v>13</v>
      </c>
      <c r="G32" s="103">
        <f>'19PDKO06'!G16+'19PDKO06'!G33+'19PDKO06'!G50</f>
        <v>17</v>
      </c>
      <c r="H32" s="113">
        <f>'19PDKO06'!H16+'19PDKO06'!H33+'19PDKO06'!H50</f>
        <v>7</v>
      </c>
      <c r="I32" s="103">
        <f>'19PDKO06'!I16+'19PDKO06'!I33+'19PDKO06'!I50</f>
        <v>30</v>
      </c>
      <c r="J32" s="103">
        <f>'19PDKO06'!J16+'19PDKO06'!J33+'19PDKO06'!J50</f>
        <v>37</v>
      </c>
    </row>
    <row r="33" spans="1:10" x14ac:dyDescent="0.2">
      <c r="A33" s="102" t="s">
        <v>25</v>
      </c>
      <c r="B33" s="113">
        <f>'19PDKO06'!B17+'19PDKO06'!B34+'19PDKO06'!B51</f>
        <v>3</v>
      </c>
      <c r="C33" s="103">
        <f>'19PDKO06'!C17+'19PDKO06'!C34+'19PDKO06'!C51</f>
        <v>14</v>
      </c>
      <c r="D33" s="103">
        <f>'19PDKO06'!D17+'19PDKO06'!D34+'19PDKO06'!D51</f>
        <v>17</v>
      </c>
      <c r="E33" s="113">
        <f>'19PDKO06'!E17+'19PDKO06'!E34+'19PDKO06'!E51</f>
        <v>5</v>
      </c>
      <c r="F33" s="103">
        <f>'19PDKO06'!F17+'19PDKO06'!F34+'19PDKO06'!F51</f>
        <v>11</v>
      </c>
      <c r="G33" s="103">
        <f>'19PDKO06'!G17+'19PDKO06'!G34+'19PDKO06'!G51</f>
        <v>16</v>
      </c>
      <c r="H33" s="113">
        <f>'19PDKO06'!H17+'19PDKO06'!H34+'19PDKO06'!H51</f>
        <v>8</v>
      </c>
      <c r="I33" s="103">
        <f>'19PDKO06'!I17+'19PDKO06'!I34+'19PDKO06'!I51</f>
        <v>25</v>
      </c>
      <c r="J33" s="103">
        <f>'19PDKO06'!J17+'19PDKO06'!J34+'19PDKO06'!J51</f>
        <v>33</v>
      </c>
    </row>
    <row r="34" spans="1:10" x14ac:dyDescent="0.2">
      <c r="A34" s="102" t="s">
        <v>26</v>
      </c>
      <c r="B34" s="113">
        <f>'19PDKO06'!B18+'19PDKO06'!B35+'19PDKO06'!B52</f>
        <v>6</v>
      </c>
      <c r="C34" s="103">
        <f>'19PDKO06'!C18+'19PDKO06'!C35+'19PDKO06'!C52</f>
        <v>19</v>
      </c>
      <c r="D34" s="103">
        <f>'19PDKO06'!D18+'19PDKO06'!D35+'19PDKO06'!D52</f>
        <v>25</v>
      </c>
      <c r="E34" s="113">
        <f>'19PDKO06'!E18+'19PDKO06'!E35+'19PDKO06'!E52</f>
        <v>5</v>
      </c>
      <c r="F34" s="103">
        <f>'19PDKO06'!F18+'19PDKO06'!F35+'19PDKO06'!F52</f>
        <v>17</v>
      </c>
      <c r="G34" s="103">
        <f>'19PDKO06'!G18+'19PDKO06'!G35+'19PDKO06'!G52</f>
        <v>22</v>
      </c>
      <c r="H34" s="113">
        <f>'19PDKO06'!H18+'19PDKO06'!H35+'19PDKO06'!H52</f>
        <v>11</v>
      </c>
      <c r="I34" s="103">
        <f>'19PDKO06'!I18+'19PDKO06'!I35+'19PDKO06'!I52</f>
        <v>36</v>
      </c>
      <c r="J34" s="103">
        <f>'19PDKO06'!J18+'19PDKO06'!J35+'19PDKO06'!J52</f>
        <v>47</v>
      </c>
    </row>
    <row r="35" spans="1:10" x14ac:dyDescent="0.2">
      <c r="A35" s="102" t="s">
        <v>27</v>
      </c>
      <c r="B35" s="113">
        <f>'19PDKO06'!B19+'19PDKO06'!B36+'19PDKO06'!B53</f>
        <v>10</v>
      </c>
      <c r="C35" s="103">
        <f>'19PDKO06'!C19+'19PDKO06'!C36+'19PDKO06'!C53</f>
        <v>37</v>
      </c>
      <c r="D35" s="103">
        <f>'19PDKO06'!D19+'19PDKO06'!D36+'19PDKO06'!D53</f>
        <v>47</v>
      </c>
      <c r="E35" s="113">
        <f>'19PDKO06'!E19+'19PDKO06'!E36+'19PDKO06'!E53</f>
        <v>4</v>
      </c>
      <c r="F35" s="103">
        <f>'19PDKO06'!F19+'19PDKO06'!F36+'19PDKO06'!F53</f>
        <v>13</v>
      </c>
      <c r="G35" s="103">
        <f>'19PDKO06'!G19+'19PDKO06'!G36+'19PDKO06'!G53</f>
        <v>17</v>
      </c>
      <c r="H35" s="113">
        <f>'19PDKO06'!H19+'19PDKO06'!H36+'19PDKO06'!H53</f>
        <v>14</v>
      </c>
      <c r="I35" s="103">
        <f>'19PDKO06'!I19+'19PDKO06'!I36+'19PDKO06'!I53</f>
        <v>50</v>
      </c>
      <c r="J35" s="103">
        <f>'19PDKO06'!J19+'19PDKO06'!J36+'19PDKO06'!J53</f>
        <v>64</v>
      </c>
    </row>
    <row r="36" spans="1:10" x14ac:dyDescent="0.2">
      <c r="A36" s="102" t="s">
        <v>28</v>
      </c>
      <c r="B36" s="113">
        <f>'19PDKO06'!B20+'19PDKO06'!B37+'19PDKO06'!B54</f>
        <v>8</v>
      </c>
      <c r="C36" s="103">
        <f>'19PDKO06'!C20+'19PDKO06'!C37+'19PDKO06'!C54</f>
        <v>50</v>
      </c>
      <c r="D36" s="103">
        <f>'19PDKO06'!D20+'19PDKO06'!D37+'19PDKO06'!D54</f>
        <v>58</v>
      </c>
      <c r="E36" s="113">
        <f>'19PDKO06'!E20+'19PDKO06'!E37+'19PDKO06'!E54</f>
        <v>4</v>
      </c>
      <c r="F36" s="103">
        <f>'19PDKO06'!F20+'19PDKO06'!F37+'19PDKO06'!F54</f>
        <v>7</v>
      </c>
      <c r="G36" s="103">
        <f>'19PDKO06'!G20+'19PDKO06'!G37+'19PDKO06'!G54</f>
        <v>11</v>
      </c>
      <c r="H36" s="113">
        <f>'19PDKO06'!H20+'19PDKO06'!H37+'19PDKO06'!H54</f>
        <v>12</v>
      </c>
      <c r="I36" s="103">
        <f>'19PDKO06'!I20+'19PDKO06'!I37+'19PDKO06'!I54</f>
        <v>57</v>
      </c>
      <c r="J36" s="103">
        <f>'19PDKO06'!J20+'19PDKO06'!J37+'19PDKO06'!J54</f>
        <v>69</v>
      </c>
    </row>
    <row r="37" spans="1:10" x14ac:dyDescent="0.2">
      <c r="A37" s="58" t="s">
        <v>46</v>
      </c>
      <c r="B37" s="113">
        <f>'19PDKO06'!B21+'19PDKO06'!B38+'19PDKO06'!B55</f>
        <v>6</v>
      </c>
      <c r="C37" s="103">
        <f>'19PDKO06'!C21+'19PDKO06'!C38+'19PDKO06'!C55</f>
        <v>26</v>
      </c>
      <c r="D37" s="103">
        <f>'19PDKO06'!D21+'19PDKO06'!D38+'19PDKO06'!D55</f>
        <v>32</v>
      </c>
      <c r="E37" s="113">
        <f>'19PDKO06'!E21+'19PDKO06'!E38+'19PDKO06'!E55</f>
        <v>1</v>
      </c>
      <c r="F37" s="103">
        <f>'19PDKO06'!F21+'19PDKO06'!F38+'19PDKO06'!F55</f>
        <v>4</v>
      </c>
      <c r="G37" s="103">
        <f>'19PDKO06'!G21+'19PDKO06'!G38+'19PDKO06'!G55</f>
        <v>5</v>
      </c>
      <c r="H37" s="113">
        <f>'19PDKO06'!H21+'19PDKO06'!H38+'19PDKO06'!H55</f>
        <v>7</v>
      </c>
      <c r="I37" s="103">
        <f>'19PDKO06'!I21+'19PDKO06'!I38+'19PDKO06'!I55</f>
        <v>30</v>
      </c>
      <c r="J37" s="103">
        <f>'19PDKO06'!J21+'19PDKO06'!J38+'19PDKO06'!J55</f>
        <v>37</v>
      </c>
    </row>
    <row r="38" spans="1:10" x14ac:dyDescent="0.2">
      <c r="A38" s="58" t="s">
        <v>47</v>
      </c>
      <c r="B38" s="113">
        <f>'19PDKO06'!B22+'19PDKO06'!B39+'19PDKO06'!B56</f>
        <v>0</v>
      </c>
      <c r="C38" s="103">
        <f>'19PDKO06'!C22+'19PDKO06'!C39+'19PDKO06'!C56</f>
        <v>0</v>
      </c>
      <c r="D38" s="114">
        <f>'19PDKO06'!D22+'19PDKO06'!D39+'19PDKO06'!D56</f>
        <v>0</v>
      </c>
      <c r="E38" s="113">
        <f>'19PDKO06'!E22+'19PDKO06'!E39+'19PDKO06'!E56</f>
        <v>0</v>
      </c>
      <c r="F38" s="103">
        <f>'19PDKO06'!F22+'19PDKO06'!F39+'19PDKO06'!F56</f>
        <v>0</v>
      </c>
      <c r="G38" s="114">
        <f>'19PDKO06'!G22+'19PDKO06'!G39+'19PDKO06'!G56</f>
        <v>0</v>
      </c>
      <c r="H38" s="113">
        <f>'19PDKO06'!H22+'19PDKO06'!H39+'19PDKO06'!H56</f>
        <v>0</v>
      </c>
      <c r="I38" s="103">
        <f>'19PDKO06'!I22+'19PDKO06'!I39+'19PDKO06'!I56</f>
        <v>0</v>
      </c>
      <c r="J38" s="114">
        <f>'19PDKO06'!J22+'19PDKO06'!J39+'19PDKO06'!J56</f>
        <v>0</v>
      </c>
    </row>
    <row r="39" spans="1:10" x14ac:dyDescent="0.2">
      <c r="A39" s="115" t="s">
        <v>10</v>
      </c>
      <c r="B39" s="116">
        <f>'19PDKO06'!B23+'19PDKO06'!B40+'19PDKO06'!B57</f>
        <v>39</v>
      </c>
      <c r="C39" s="117">
        <f>'19PDKO06'!C23+'19PDKO06'!C40+'19PDKO06'!C57</f>
        <v>174</v>
      </c>
      <c r="D39" s="117">
        <f>'19PDKO06'!D23+'19PDKO06'!D40+'19PDKO06'!D57</f>
        <v>213</v>
      </c>
      <c r="E39" s="116">
        <f>'19PDKO06'!E23+'19PDKO06'!E40+'19PDKO06'!E57</f>
        <v>36</v>
      </c>
      <c r="F39" s="117">
        <f>'19PDKO06'!F23+'19PDKO06'!F40+'19PDKO06'!F57</f>
        <v>104</v>
      </c>
      <c r="G39" s="117">
        <f>'19PDKO06'!G23+'19PDKO06'!G40+'19PDKO06'!G57</f>
        <v>140</v>
      </c>
      <c r="H39" s="116">
        <f>'19PDKO06'!H23+'19PDKO06'!H40+'19PDKO06'!H57</f>
        <v>75</v>
      </c>
      <c r="I39" s="117">
        <f>'19PDKO06'!I23+'19PDKO06'!I40+'19PDKO06'!I57</f>
        <v>278</v>
      </c>
      <c r="J39" s="117">
        <f>'19PDKO06'!J23+'19PDKO06'!J40+'19PDKO06'!J57</f>
        <v>353</v>
      </c>
    </row>
    <row r="40" spans="1:10" ht="9" customHeight="1" x14ac:dyDescent="0.2"/>
    <row r="41" spans="1:10" ht="41.25" customHeight="1" x14ac:dyDescent="0.2">
      <c r="A41" s="166" t="s">
        <v>44</v>
      </c>
      <c r="B41" s="167"/>
      <c r="C41" s="167"/>
      <c r="D41" s="167"/>
      <c r="E41" s="167"/>
      <c r="F41" s="167"/>
      <c r="G41" s="167"/>
      <c r="H41" s="167"/>
      <c r="I41" s="167"/>
      <c r="J41" s="167"/>
    </row>
  </sheetData>
  <mergeCells count="1">
    <mergeCell ref="A41:J41"/>
  </mergeCells>
  <phoneticPr fontId="3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85" orientation="portrait" horizontalDpi="4294967292" verticalDpi="30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2"/>
  <sheetViews>
    <sheetView zoomScaleNormal="100" workbookViewId="0">
      <selection activeCell="A61" sqref="A61"/>
    </sheetView>
  </sheetViews>
  <sheetFormatPr defaultColWidth="9.28515625" defaultRowHeight="12.75" x14ac:dyDescent="0.2"/>
  <cols>
    <col min="1" max="1" width="32" style="118" customWidth="1"/>
    <col min="2" max="16384" width="9.28515625" style="118"/>
  </cols>
  <sheetData>
    <row r="1" spans="1:10" x14ac:dyDescent="0.2">
      <c r="A1" s="2" t="s">
        <v>39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">
      <c r="A2" s="95" t="s">
        <v>29</v>
      </c>
      <c r="B2" s="96"/>
      <c r="C2" s="96"/>
      <c r="D2" s="96"/>
      <c r="E2" s="97"/>
      <c r="F2" s="97"/>
      <c r="G2" s="96"/>
      <c r="H2" s="96"/>
      <c r="I2" s="96"/>
      <c r="J2" s="96"/>
    </row>
    <row r="3" spans="1:10" x14ac:dyDescent="0.2">
      <c r="A3" s="96"/>
      <c r="B3" s="96"/>
      <c r="C3" s="96"/>
      <c r="D3" s="96"/>
      <c r="E3" s="97"/>
      <c r="F3" s="95"/>
      <c r="G3" s="96"/>
      <c r="H3" s="96"/>
      <c r="I3" s="96"/>
      <c r="J3" s="96"/>
    </row>
    <row r="4" spans="1:10" x14ac:dyDescent="0.2">
      <c r="A4" s="95" t="s">
        <v>43</v>
      </c>
      <c r="B4" s="96"/>
      <c r="C4" s="96"/>
      <c r="D4" s="96"/>
      <c r="E4" s="97"/>
      <c r="F4" s="97"/>
      <c r="G4" s="96"/>
      <c r="H4" s="96"/>
      <c r="I4" s="96"/>
      <c r="J4" s="96"/>
    </row>
    <row r="5" spans="1:10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x14ac:dyDescent="0.2">
      <c r="A6" s="95" t="s">
        <v>7</v>
      </c>
      <c r="B6" s="100"/>
      <c r="C6" s="100"/>
      <c r="D6" s="100"/>
      <c r="E6" s="100"/>
      <c r="F6" s="101"/>
      <c r="G6" s="100"/>
      <c r="H6" s="100"/>
      <c r="I6" s="100"/>
      <c r="J6" s="100"/>
    </row>
    <row r="7" spans="1:10" x14ac:dyDescent="0.2">
      <c r="A7" s="95"/>
      <c r="B7" s="100"/>
      <c r="C7" s="100"/>
      <c r="D7" s="100"/>
      <c r="E7" s="100"/>
      <c r="F7" s="101"/>
      <c r="G7" s="100"/>
      <c r="H7" s="100"/>
      <c r="I7" s="100"/>
      <c r="J7" s="100"/>
    </row>
    <row r="8" spans="1:10" x14ac:dyDescent="0.2">
      <c r="A8" s="95" t="s">
        <v>13</v>
      </c>
      <c r="B8" s="100"/>
      <c r="C8" s="100"/>
      <c r="D8" s="100"/>
      <c r="E8" s="100"/>
      <c r="F8" s="101"/>
      <c r="G8" s="100"/>
      <c r="H8" s="100"/>
      <c r="I8" s="100"/>
      <c r="J8" s="100"/>
    </row>
    <row r="9" spans="1:10" ht="13.5" thickBot="1" x14ac:dyDescent="0.25">
      <c r="A9" s="102"/>
      <c r="B9" s="103"/>
      <c r="C9" s="103"/>
      <c r="D9" s="103"/>
      <c r="E9" s="103"/>
      <c r="F9" s="103"/>
      <c r="G9" s="103"/>
      <c r="H9" s="103"/>
      <c r="I9" s="103"/>
      <c r="J9" s="103"/>
    </row>
    <row r="10" spans="1:10" x14ac:dyDescent="0.2">
      <c r="A10" s="104"/>
      <c r="B10" s="105" t="s">
        <v>8</v>
      </c>
      <c r="C10" s="106"/>
      <c r="D10" s="106"/>
      <c r="E10" s="105" t="s">
        <v>9</v>
      </c>
      <c r="F10" s="106"/>
      <c r="G10" s="106"/>
      <c r="H10" s="105" t="s">
        <v>10</v>
      </c>
      <c r="I10" s="106"/>
      <c r="J10" s="106"/>
    </row>
    <row r="11" spans="1:10" x14ac:dyDescent="0.2">
      <c r="A11" s="107" t="s">
        <v>20</v>
      </c>
      <c r="B11" s="151" t="s">
        <v>11</v>
      </c>
      <c r="C11" s="152" t="s">
        <v>12</v>
      </c>
      <c r="D11" s="152" t="s">
        <v>10</v>
      </c>
      <c r="E11" s="151" t="s">
        <v>11</v>
      </c>
      <c r="F11" s="152" t="s">
        <v>12</v>
      </c>
      <c r="G11" s="109" t="s">
        <v>10</v>
      </c>
      <c r="H11" s="108" t="s">
        <v>11</v>
      </c>
      <c r="I11" s="109" t="s">
        <v>12</v>
      </c>
      <c r="J11" s="109" t="s">
        <v>10</v>
      </c>
    </row>
    <row r="12" spans="1:10" x14ac:dyDescent="0.2">
      <c r="A12" s="110"/>
      <c r="B12" s="153"/>
      <c r="C12" s="154"/>
      <c r="D12" s="154"/>
      <c r="E12" s="153"/>
      <c r="F12" s="154"/>
      <c r="G12" s="112"/>
      <c r="H12" s="111"/>
      <c r="I12" s="112"/>
      <c r="J12" s="112"/>
    </row>
    <row r="13" spans="1:10" x14ac:dyDescent="0.2">
      <c r="A13" s="102" t="s">
        <v>21</v>
      </c>
      <c r="B13" s="155">
        <v>0</v>
      </c>
      <c r="C13" s="156">
        <v>0</v>
      </c>
      <c r="D13" s="132">
        <f>SUM(B13:C13)</f>
        <v>0</v>
      </c>
      <c r="E13" s="155">
        <v>0</v>
      </c>
      <c r="F13" s="156">
        <v>0</v>
      </c>
      <c r="G13" s="123">
        <f>SUM(E13:F13)</f>
        <v>0</v>
      </c>
      <c r="H13" s="113">
        <f>SUM(B13,E13)</f>
        <v>0</v>
      </c>
      <c r="I13" s="103">
        <f>SUM(C13,F13)</f>
        <v>0</v>
      </c>
      <c r="J13" s="103">
        <f t="shared" ref="J13:J22" si="0">SUM(H13:I13)</f>
        <v>0</v>
      </c>
    </row>
    <row r="14" spans="1:10" x14ac:dyDescent="0.2">
      <c r="A14" s="102" t="s">
        <v>22</v>
      </c>
      <c r="B14" s="155">
        <v>0</v>
      </c>
      <c r="C14" s="156">
        <v>0</v>
      </c>
      <c r="D14" s="132">
        <f t="shared" ref="D14:D22" si="1">SUM(B14:C14)</f>
        <v>0</v>
      </c>
      <c r="E14" s="155">
        <v>0</v>
      </c>
      <c r="F14" s="156">
        <v>2</v>
      </c>
      <c r="G14" s="123">
        <f t="shared" ref="G14:G22" si="2">SUM(E14:F14)</f>
        <v>2</v>
      </c>
      <c r="H14" s="113">
        <f t="shared" ref="H14:I22" si="3">SUM(B14,E14)</f>
        <v>0</v>
      </c>
      <c r="I14" s="103">
        <f t="shared" si="3"/>
        <v>2</v>
      </c>
      <c r="J14" s="103">
        <f t="shared" si="0"/>
        <v>2</v>
      </c>
    </row>
    <row r="15" spans="1:10" x14ac:dyDescent="0.2">
      <c r="A15" s="102" t="s">
        <v>23</v>
      </c>
      <c r="B15" s="155">
        <v>1</v>
      </c>
      <c r="C15" s="156">
        <v>0</v>
      </c>
      <c r="D15" s="132">
        <f t="shared" si="1"/>
        <v>1</v>
      </c>
      <c r="E15" s="155">
        <v>0</v>
      </c>
      <c r="F15" s="156">
        <v>1</v>
      </c>
      <c r="G15" s="123">
        <f t="shared" si="2"/>
        <v>1</v>
      </c>
      <c r="H15" s="113">
        <f t="shared" si="3"/>
        <v>1</v>
      </c>
      <c r="I15" s="103">
        <f t="shared" si="3"/>
        <v>1</v>
      </c>
      <c r="J15" s="103">
        <f t="shared" si="0"/>
        <v>2</v>
      </c>
    </row>
    <row r="16" spans="1:10" x14ac:dyDescent="0.2">
      <c r="A16" s="102" t="s">
        <v>24</v>
      </c>
      <c r="B16" s="153">
        <v>0</v>
      </c>
      <c r="C16" s="156">
        <v>2</v>
      </c>
      <c r="D16" s="132">
        <f t="shared" si="1"/>
        <v>2</v>
      </c>
      <c r="E16" s="155">
        <v>2</v>
      </c>
      <c r="F16" s="156">
        <v>1</v>
      </c>
      <c r="G16" s="123">
        <f t="shared" si="2"/>
        <v>3</v>
      </c>
      <c r="H16" s="113">
        <f t="shared" si="3"/>
        <v>2</v>
      </c>
      <c r="I16" s="103">
        <f t="shared" si="3"/>
        <v>3</v>
      </c>
      <c r="J16" s="103">
        <f t="shared" si="0"/>
        <v>5</v>
      </c>
    </row>
    <row r="17" spans="1:10" x14ac:dyDescent="0.2">
      <c r="A17" s="102" t="s">
        <v>25</v>
      </c>
      <c r="B17" s="153">
        <v>1</v>
      </c>
      <c r="C17" s="156">
        <v>0</v>
      </c>
      <c r="D17" s="132">
        <f t="shared" si="1"/>
        <v>1</v>
      </c>
      <c r="E17" s="155">
        <v>0</v>
      </c>
      <c r="F17" s="156">
        <v>2</v>
      </c>
      <c r="G17" s="123">
        <f t="shared" si="2"/>
        <v>2</v>
      </c>
      <c r="H17" s="113">
        <f t="shared" si="3"/>
        <v>1</v>
      </c>
      <c r="I17" s="103">
        <f t="shared" si="3"/>
        <v>2</v>
      </c>
      <c r="J17" s="103">
        <f t="shared" si="0"/>
        <v>3</v>
      </c>
    </row>
    <row r="18" spans="1:10" x14ac:dyDescent="0.2">
      <c r="A18" s="102" t="s">
        <v>26</v>
      </c>
      <c r="B18" s="153">
        <v>1</v>
      </c>
      <c r="C18" s="156">
        <v>1</v>
      </c>
      <c r="D18" s="132">
        <f t="shared" si="1"/>
        <v>2</v>
      </c>
      <c r="E18" s="155">
        <v>0</v>
      </c>
      <c r="F18" s="156">
        <v>1</v>
      </c>
      <c r="G18" s="123">
        <f t="shared" si="2"/>
        <v>1</v>
      </c>
      <c r="H18" s="113">
        <f t="shared" si="3"/>
        <v>1</v>
      </c>
      <c r="I18" s="103">
        <f t="shared" si="3"/>
        <v>2</v>
      </c>
      <c r="J18" s="103">
        <f t="shared" si="0"/>
        <v>3</v>
      </c>
    </row>
    <row r="19" spans="1:10" x14ac:dyDescent="0.2">
      <c r="A19" s="102" t="s">
        <v>27</v>
      </c>
      <c r="B19" s="153">
        <v>3</v>
      </c>
      <c r="C19" s="156">
        <v>2</v>
      </c>
      <c r="D19" s="132">
        <f t="shared" si="1"/>
        <v>5</v>
      </c>
      <c r="E19" s="155">
        <v>0</v>
      </c>
      <c r="F19" s="156">
        <v>1</v>
      </c>
      <c r="G19" s="123">
        <f t="shared" si="2"/>
        <v>1</v>
      </c>
      <c r="H19" s="113">
        <f t="shared" si="3"/>
        <v>3</v>
      </c>
      <c r="I19" s="103">
        <f t="shared" si="3"/>
        <v>3</v>
      </c>
      <c r="J19" s="103">
        <f t="shared" si="0"/>
        <v>6</v>
      </c>
    </row>
    <row r="20" spans="1:10" x14ac:dyDescent="0.2">
      <c r="A20" s="102" t="s">
        <v>28</v>
      </c>
      <c r="B20" s="153">
        <v>1</v>
      </c>
      <c r="C20" s="156">
        <v>3</v>
      </c>
      <c r="D20" s="132">
        <f t="shared" si="1"/>
        <v>4</v>
      </c>
      <c r="E20" s="155">
        <v>1</v>
      </c>
      <c r="F20" s="156">
        <v>0</v>
      </c>
      <c r="G20" s="123">
        <f t="shared" si="2"/>
        <v>1</v>
      </c>
      <c r="H20" s="113">
        <f t="shared" si="3"/>
        <v>2</v>
      </c>
      <c r="I20" s="103">
        <f t="shared" si="3"/>
        <v>3</v>
      </c>
      <c r="J20" s="103">
        <f t="shared" si="0"/>
        <v>5</v>
      </c>
    </row>
    <row r="21" spans="1:10" x14ac:dyDescent="0.2">
      <c r="A21" s="58" t="s">
        <v>46</v>
      </c>
      <c r="B21" s="153">
        <v>1</v>
      </c>
      <c r="C21" s="156">
        <v>2</v>
      </c>
      <c r="D21" s="132">
        <f t="shared" ref="D21" si="4">SUM(B21:C21)</f>
        <v>3</v>
      </c>
      <c r="E21" s="155">
        <v>0</v>
      </c>
      <c r="F21" s="156">
        <v>3</v>
      </c>
      <c r="G21" s="123">
        <f t="shared" ref="G21" si="5">SUM(E21:F21)</f>
        <v>3</v>
      </c>
      <c r="H21" s="113">
        <f t="shared" ref="H21" si="6">SUM(B21,E21)</f>
        <v>1</v>
      </c>
      <c r="I21" s="103">
        <f t="shared" ref="I21" si="7">SUM(C21,F21)</f>
        <v>5</v>
      </c>
      <c r="J21" s="103">
        <f t="shared" ref="J21" si="8">SUM(H21:I21)</f>
        <v>6</v>
      </c>
    </row>
    <row r="22" spans="1:10" x14ac:dyDescent="0.2">
      <c r="A22" s="58" t="s">
        <v>47</v>
      </c>
      <c r="B22" s="153">
        <v>0</v>
      </c>
      <c r="C22" s="156">
        <v>0</v>
      </c>
      <c r="D22" s="132">
        <f t="shared" si="1"/>
        <v>0</v>
      </c>
      <c r="E22" s="155">
        <v>0</v>
      </c>
      <c r="F22" s="156">
        <v>0</v>
      </c>
      <c r="G22" s="123">
        <f t="shared" si="2"/>
        <v>0</v>
      </c>
      <c r="H22" s="113">
        <f t="shared" si="3"/>
        <v>0</v>
      </c>
      <c r="I22" s="103">
        <f t="shared" si="3"/>
        <v>0</v>
      </c>
      <c r="J22" s="114">
        <f t="shared" si="0"/>
        <v>0</v>
      </c>
    </row>
    <row r="23" spans="1:10" x14ac:dyDescent="0.2">
      <c r="A23" s="115" t="s">
        <v>10</v>
      </c>
      <c r="B23" s="157">
        <f>SUM(B13:B22)</f>
        <v>8</v>
      </c>
      <c r="C23" s="158">
        <f t="shared" ref="C23:J23" si="9">SUM(C13:C22)</f>
        <v>10</v>
      </c>
      <c r="D23" s="158">
        <f t="shared" si="9"/>
        <v>18</v>
      </c>
      <c r="E23" s="157">
        <f t="shared" si="9"/>
        <v>3</v>
      </c>
      <c r="F23" s="158">
        <f t="shared" si="9"/>
        <v>11</v>
      </c>
      <c r="G23" s="117">
        <f t="shared" si="9"/>
        <v>14</v>
      </c>
      <c r="H23" s="116">
        <f t="shared" si="9"/>
        <v>11</v>
      </c>
      <c r="I23" s="117">
        <f t="shared" si="9"/>
        <v>21</v>
      </c>
      <c r="J23" s="117">
        <f t="shared" si="9"/>
        <v>32</v>
      </c>
    </row>
    <row r="24" spans="1:10" x14ac:dyDescent="0.2">
      <c r="B24" s="159"/>
      <c r="C24" s="159"/>
      <c r="D24" s="159"/>
      <c r="E24" s="159"/>
      <c r="F24" s="159"/>
    </row>
    <row r="25" spans="1:10" x14ac:dyDescent="0.2">
      <c r="A25" s="95" t="s">
        <v>14</v>
      </c>
      <c r="B25" s="160"/>
      <c r="C25" s="160"/>
      <c r="D25" s="160"/>
      <c r="E25" s="160"/>
      <c r="F25" s="161"/>
      <c r="G25" s="100"/>
      <c r="H25" s="100"/>
      <c r="I25" s="100"/>
      <c r="J25" s="100"/>
    </row>
    <row r="26" spans="1:10" ht="13.5" thickBot="1" x14ac:dyDescent="0.25">
      <c r="A26" s="102"/>
      <c r="B26" s="156"/>
      <c r="C26" s="156"/>
      <c r="D26" s="156"/>
      <c r="E26" s="156"/>
      <c r="F26" s="156"/>
      <c r="G26" s="103"/>
      <c r="H26" s="103"/>
      <c r="I26" s="103"/>
      <c r="J26" s="103"/>
    </row>
    <row r="27" spans="1:10" x14ac:dyDescent="0.2">
      <c r="A27" s="104"/>
      <c r="B27" s="162" t="s">
        <v>8</v>
      </c>
      <c r="C27" s="163"/>
      <c r="D27" s="163"/>
      <c r="E27" s="162" t="s">
        <v>9</v>
      </c>
      <c r="F27" s="163"/>
      <c r="G27" s="106"/>
      <c r="H27" s="105" t="s">
        <v>10</v>
      </c>
      <c r="I27" s="106"/>
      <c r="J27" s="106"/>
    </row>
    <row r="28" spans="1:10" x14ac:dyDescent="0.2">
      <c r="A28" s="107" t="s">
        <v>20</v>
      </c>
      <c r="B28" s="151" t="s">
        <v>11</v>
      </c>
      <c r="C28" s="152" t="s">
        <v>12</v>
      </c>
      <c r="D28" s="152" t="s">
        <v>10</v>
      </c>
      <c r="E28" s="151" t="s">
        <v>11</v>
      </c>
      <c r="F28" s="152" t="s">
        <v>12</v>
      </c>
      <c r="G28" s="109" t="s">
        <v>10</v>
      </c>
      <c r="H28" s="108" t="s">
        <v>11</v>
      </c>
      <c r="I28" s="109" t="s">
        <v>12</v>
      </c>
      <c r="J28" s="109" t="s">
        <v>10</v>
      </c>
    </row>
    <row r="29" spans="1:10" x14ac:dyDescent="0.2">
      <c r="A29" s="110"/>
      <c r="B29" s="153"/>
      <c r="C29" s="154"/>
      <c r="D29" s="154"/>
      <c r="E29" s="153"/>
      <c r="F29" s="154"/>
      <c r="G29" s="112"/>
      <c r="H29" s="111"/>
      <c r="I29" s="112"/>
      <c r="J29" s="112"/>
    </row>
    <row r="30" spans="1:10" x14ac:dyDescent="0.2">
      <c r="A30" s="102" t="s">
        <v>21</v>
      </c>
      <c r="B30" s="155">
        <v>0</v>
      </c>
      <c r="C30" s="156">
        <v>0</v>
      </c>
      <c r="D30" s="132">
        <f>SUM(B30:C30)</f>
        <v>0</v>
      </c>
      <c r="E30" s="155">
        <v>0</v>
      </c>
      <c r="F30" s="156">
        <v>0</v>
      </c>
      <c r="G30" s="123">
        <f>SUM(E30:F30)</f>
        <v>0</v>
      </c>
      <c r="H30" s="113">
        <f>SUM(B30,E30)</f>
        <v>0</v>
      </c>
      <c r="I30" s="103">
        <f>SUM(C30,F30)</f>
        <v>0</v>
      </c>
      <c r="J30" s="103">
        <f t="shared" ref="J30:J39" si="10">SUM(H30:I30)</f>
        <v>0</v>
      </c>
    </row>
    <row r="31" spans="1:10" x14ac:dyDescent="0.2">
      <c r="A31" s="102" t="s">
        <v>22</v>
      </c>
      <c r="B31" s="155">
        <v>0</v>
      </c>
      <c r="C31" s="156">
        <v>0</v>
      </c>
      <c r="D31" s="132">
        <f t="shared" ref="D31:D39" si="11">SUM(B31:C31)</f>
        <v>0</v>
      </c>
      <c r="E31" s="155">
        <v>0</v>
      </c>
      <c r="F31" s="156">
        <v>0</v>
      </c>
      <c r="G31" s="123">
        <f t="shared" ref="G31:G39" si="12">SUM(E31:F31)</f>
        <v>0</v>
      </c>
      <c r="H31" s="113">
        <f t="shared" ref="H31:I39" si="13">SUM(B31,E31)</f>
        <v>0</v>
      </c>
      <c r="I31" s="103">
        <f t="shared" si="13"/>
        <v>0</v>
      </c>
      <c r="J31" s="103">
        <f t="shared" si="10"/>
        <v>0</v>
      </c>
    </row>
    <row r="32" spans="1:10" x14ac:dyDescent="0.2">
      <c r="A32" s="102" t="s">
        <v>23</v>
      </c>
      <c r="B32" s="155">
        <v>0</v>
      </c>
      <c r="C32" s="156">
        <v>0</v>
      </c>
      <c r="D32" s="132">
        <f t="shared" si="11"/>
        <v>0</v>
      </c>
      <c r="E32" s="155">
        <v>1</v>
      </c>
      <c r="F32" s="156">
        <v>2</v>
      </c>
      <c r="G32" s="123">
        <f t="shared" si="12"/>
        <v>3</v>
      </c>
      <c r="H32" s="113">
        <f t="shared" si="13"/>
        <v>1</v>
      </c>
      <c r="I32" s="103">
        <f t="shared" si="13"/>
        <v>2</v>
      </c>
      <c r="J32" s="103">
        <f t="shared" si="10"/>
        <v>3</v>
      </c>
    </row>
    <row r="33" spans="1:10" x14ac:dyDescent="0.2">
      <c r="A33" s="102" t="s">
        <v>24</v>
      </c>
      <c r="B33" s="153">
        <v>0</v>
      </c>
      <c r="C33" s="156">
        <v>0</v>
      </c>
      <c r="D33" s="132">
        <f t="shared" si="11"/>
        <v>0</v>
      </c>
      <c r="E33" s="155">
        <v>0</v>
      </c>
      <c r="F33" s="156">
        <v>1</v>
      </c>
      <c r="G33" s="123">
        <f t="shared" si="12"/>
        <v>1</v>
      </c>
      <c r="H33" s="113">
        <f t="shared" si="13"/>
        <v>0</v>
      </c>
      <c r="I33" s="103">
        <f t="shared" si="13"/>
        <v>1</v>
      </c>
      <c r="J33" s="103">
        <f t="shared" si="10"/>
        <v>1</v>
      </c>
    </row>
    <row r="34" spans="1:10" x14ac:dyDescent="0.2">
      <c r="A34" s="102" t="s">
        <v>25</v>
      </c>
      <c r="B34" s="153">
        <v>0</v>
      </c>
      <c r="C34" s="156">
        <v>0</v>
      </c>
      <c r="D34" s="132">
        <f t="shared" si="11"/>
        <v>0</v>
      </c>
      <c r="E34" s="155">
        <v>0</v>
      </c>
      <c r="F34" s="156">
        <v>0</v>
      </c>
      <c r="G34" s="123">
        <f t="shared" si="12"/>
        <v>0</v>
      </c>
      <c r="H34" s="113">
        <f t="shared" si="13"/>
        <v>0</v>
      </c>
      <c r="I34" s="103">
        <f t="shared" si="13"/>
        <v>0</v>
      </c>
      <c r="J34" s="103">
        <f t="shared" si="10"/>
        <v>0</v>
      </c>
    </row>
    <row r="35" spans="1:10" x14ac:dyDescent="0.2">
      <c r="A35" s="102" t="s">
        <v>26</v>
      </c>
      <c r="B35" s="153">
        <v>0</v>
      </c>
      <c r="C35" s="156">
        <v>0</v>
      </c>
      <c r="D35" s="132">
        <f t="shared" si="11"/>
        <v>0</v>
      </c>
      <c r="E35" s="155">
        <v>0</v>
      </c>
      <c r="F35" s="156">
        <v>1</v>
      </c>
      <c r="G35" s="123">
        <f t="shared" si="12"/>
        <v>1</v>
      </c>
      <c r="H35" s="113">
        <f t="shared" si="13"/>
        <v>0</v>
      </c>
      <c r="I35" s="103">
        <f t="shared" si="13"/>
        <v>1</v>
      </c>
      <c r="J35" s="103">
        <f t="shared" si="10"/>
        <v>1</v>
      </c>
    </row>
    <row r="36" spans="1:10" x14ac:dyDescent="0.2">
      <c r="A36" s="102" t="s">
        <v>27</v>
      </c>
      <c r="B36" s="153">
        <v>0</v>
      </c>
      <c r="C36" s="156">
        <v>3</v>
      </c>
      <c r="D36" s="132">
        <f t="shared" si="11"/>
        <v>3</v>
      </c>
      <c r="E36" s="155">
        <v>0</v>
      </c>
      <c r="F36" s="156">
        <v>0</v>
      </c>
      <c r="G36" s="123">
        <f t="shared" si="12"/>
        <v>0</v>
      </c>
      <c r="H36" s="113">
        <f t="shared" si="13"/>
        <v>0</v>
      </c>
      <c r="I36" s="103">
        <f t="shared" si="13"/>
        <v>3</v>
      </c>
      <c r="J36" s="103">
        <f t="shared" si="10"/>
        <v>3</v>
      </c>
    </row>
    <row r="37" spans="1:10" x14ac:dyDescent="0.2">
      <c r="A37" s="102" t="s">
        <v>28</v>
      </c>
      <c r="B37" s="153">
        <v>0</v>
      </c>
      <c r="C37" s="156">
        <v>0</v>
      </c>
      <c r="D37" s="132">
        <f t="shared" si="11"/>
        <v>0</v>
      </c>
      <c r="E37" s="155">
        <v>0</v>
      </c>
      <c r="F37" s="156">
        <v>0</v>
      </c>
      <c r="G37" s="123">
        <f t="shared" si="12"/>
        <v>0</v>
      </c>
      <c r="H37" s="113">
        <f t="shared" si="13"/>
        <v>0</v>
      </c>
      <c r="I37" s="103">
        <f t="shared" si="13"/>
        <v>0</v>
      </c>
      <c r="J37" s="103">
        <f t="shared" si="10"/>
        <v>0</v>
      </c>
    </row>
    <row r="38" spans="1:10" x14ac:dyDescent="0.2">
      <c r="A38" s="58" t="s">
        <v>46</v>
      </c>
      <c r="B38" s="153">
        <v>2</v>
      </c>
      <c r="C38" s="156">
        <v>0</v>
      </c>
      <c r="D38" s="132">
        <f t="shared" ref="D38" si="14">SUM(B38:C38)</f>
        <v>2</v>
      </c>
      <c r="E38" s="155">
        <v>0</v>
      </c>
      <c r="F38" s="156">
        <v>0</v>
      </c>
      <c r="G38" s="123">
        <f t="shared" ref="G38" si="15">SUM(E38:F38)</f>
        <v>0</v>
      </c>
      <c r="H38" s="113">
        <f t="shared" ref="H38" si="16">SUM(B38,E38)</f>
        <v>2</v>
      </c>
      <c r="I38" s="103">
        <f t="shared" ref="I38" si="17">SUM(C38,F38)</f>
        <v>0</v>
      </c>
      <c r="J38" s="103">
        <f t="shared" ref="J38" si="18">SUM(H38:I38)</f>
        <v>2</v>
      </c>
    </row>
    <row r="39" spans="1:10" x14ac:dyDescent="0.2">
      <c r="A39" s="58" t="s">
        <v>47</v>
      </c>
      <c r="B39" s="153">
        <v>0</v>
      </c>
      <c r="C39" s="156">
        <v>0</v>
      </c>
      <c r="D39" s="132">
        <f t="shared" si="11"/>
        <v>0</v>
      </c>
      <c r="E39" s="155">
        <v>0</v>
      </c>
      <c r="F39" s="156">
        <v>0</v>
      </c>
      <c r="G39" s="123">
        <f t="shared" si="12"/>
        <v>0</v>
      </c>
      <c r="H39" s="113">
        <f t="shared" si="13"/>
        <v>0</v>
      </c>
      <c r="I39" s="103">
        <f t="shared" si="13"/>
        <v>0</v>
      </c>
      <c r="J39" s="114">
        <f t="shared" si="10"/>
        <v>0</v>
      </c>
    </row>
    <row r="40" spans="1:10" x14ac:dyDescent="0.2">
      <c r="A40" s="115" t="s">
        <v>10</v>
      </c>
      <c r="B40" s="157">
        <f>SUM(B30:B39)</f>
        <v>2</v>
      </c>
      <c r="C40" s="158">
        <f t="shared" ref="C40:J40" si="19">SUM(C30:C39)</f>
        <v>3</v>
      </c>
      <c r="D40" s="158">
        <f t="shared" si="19"/>
        <v>5</v>
      </c>
      <c r="E40" s="157">
        <f t="shared" si="19"/>
        <v>1</v>
      </c>
      <c r="F40" s="158">
        <f t="shared" si="19"/>
        <v>4</v>
      </c>
      <c r="G40" s="117">
        <f t="shared" si="19"/>
        <v>5</v>
      </c>
      <c r="H40" s="116">
        <f t="shared" si="19"/>
        <v>3</v>
      </c>
      <c r="I40" s="117">
        <f t="shared" si="19"/>
        <v>7</v>
      </c>
      <c r="J40" s="117">
        <f t="shared" si="19"/>
        <v>10</v>
      </c>
    </row>
    <row r="41" spans="1:10" x14ac:dyDescent="0.2">
      <c r="B41" s="159"/>
      <c r="C41" s="159"/>
      <c r="D41" s="159"/>
      <c r="E41" s="159"/>
      <c r="F41" s="159"/>
    </row>
    <row r="42" spans="1:10" x14ac:dyDescent="0.2">
      <c r="A42" s="95" t="s">
        <v>15</v>
      </c>
      <c r="B42" s="160"/>
      <c r="C42" s="160"/>
      <c r="D42" s="160"/>
      <c r="E42" s="160"/>
      <c r="F42" s="161"/>
      <c r="G42" s="100"/>
      <c r="H42" s="100"/>
      <c r="I42" s="100"/>
      <c r="J42" s="100"/>
    </row>
    <row r="43" spans="1:10" ht="13.5" thickBot="1" x14ac:dyDescent="0.25">
      <c r="A43" s="102"/>
      <c r="B43" s="156"/>
      <c r="C43" s="156"/>
      <c r="D43" s="156"/>
      <c r="E43" s="156"/>
      <c r="F43" s="156"/>
      <c r="G43" s="103"/>
      <c r="H43" s="103"/>
      <c r="I43" s="103"/>
      <c r="J43" s="103"/>
    </row>
    <row r="44" spans="1:10" x14ac:dyDescent="0.2">
      <c r="A44" s="104"/>
      <c r="B44" s="162" t="s">
        <v>8</v>
      </c>
      <c r="C44" s="163"/>
      <c r="D44" s="163"/>
      <c r="E44" s="162" t="s">
        <v>9</v>
      </c>
      <c r="F44" s="163"/>
      <c r="G44" s="106"/>
      <c r="H44" s="105" t="s">
        <v>10</v>
      </c>
      <c r="I44" s="106"/>
      <c r="J44" s="106"/>
    </row>
    <row r="45" spans="1:10" x14ac:dyDescent="0.2">
      <c r="A45" s="107" t="s">
        <v>20</v>
      </c>
      <c r="B45" s="151" t="s">
        <v>11</v>
      </c>
      <c r="C45" s="152" t="s">
        <v>12</v>
      </c>
      <c r="D45" s="152" t="s">
        <v>10</v>
      </c>
      <c r="E45" s="151" t="s">
        <v>11</v>
      </c>
      <c r="F45" s="152" t="s">
        <v>12</v>
      </c>
      <c r="G45" s="109" t="s">
        <v>10</v>
      </c>
      <c r="H45" s="108" t="s">
        <v>11</v>
      </c>
      <c r="I45" s="109" t="s">
        <v>12</v>
      </c>
      <c r="J45" s="109" t="s">
        <v>10</v>
      </c>
    </row>
    <row r="46" spans="1:10" x14ac:dyDescent="0.2">
      <c r="A46" s="110"/>
      <c r="B46" s="153"/>
      <c r="C46" s="154"/>
      <c r="D46" s="154"/>
      <c r="E46" s="153"/>
      <c r="F46" s="154"/>
      <c r="G46" s="112"/>
      <c r="H46" s="111"/>
      <c r="I46" s="112"/>
      <c r="J46" s="112"/>
    </row>
    <row r="47" spans="1:10" x14ac:dyDescent="0.2">
      <c r="A47" s="102" t="s">
        <v>21</v>
      </c>
      <c r="B47" s="155">
        <v>0</v>
      </c>
      <c r="C47" s="156">
        <v>0</v>
      </c>
      <c r="D47" s="132">
        <f>SUM(B47:C47)</f>
        <v>0</v>
      </c>
      <c r="E47" s="155">
        <v>2</v>
      </c>
      <c r="F47" s="156">
        <v>7</v>
      </c>
      <c r="G47" s="123">
        <f>SUM(E47:F47)</f>
        <v>9</v>
      </c>
      <c r="H47" s="113">
        <f>SUM(B47,E47)</f>
        <v>2</v>
      </c>
      <c r="I47" s="103">
        <f>SUM(C47,F47)</f>
        <v>7</v>
      </c>
      <c r="J47" s="103">
        <f t="shared" ref="J47:J56" si="20">SUM(H47:I47)</f>
        <v>9</v>
      </c>
    </row>
    <row r="48" spans="1:10" x14ac:dyDescent="0.2">
      <c r="A48" s="102" t="s">
        <v>22</v>
      </c>
      <c r="B48" s="155">
        <v>0</v>
      </c>
      <c r="C48" s="156">
        <v>1</v>
      </c>
      <c r="D48" s="132">
        <f t="shared" ref="D48:D56" si="21">SUM(B48:C48)</f>
        <v>1</v>
      </c>
      <c r="E48" s="155">
        <v>6</v>
      </c>
      <c r="F48" s="156">
        <v>13</v>
      </c>
      <c r="G48" s="123">
        <f t="shared" ref="G48:G56" si="22">SUM(E48:F48)</f>
        <v>19</v>
      </c>
      <c r="H48" s="113">
        <f t="shared" ref="H48:I56" si="23">SUM(B48,E48)</f>
        <v>6</v>
      </c>
      <c r="I48" s="103">
        <f t="shared" si="23"/>
        <v>14</v>
      </c>
      <c r="J48" s="103">
        <f t="shared" si="20"/>
        <v>20</v>
      </c>
    </row>
    <row r="49" spans="1:10" x14ac:dyDescent="0.2">
      <c r="A49" s="102" t="s">
        <v>23</v>
      </c>
      <c r="B49" s="155">
        <v>2</v>
      </c>
      <c r="C49" s="156">
        <v>10</v>
      </c>
      <c r="D49" s="132">
        <f t="shared" si="21"/>
        <v>12</v>
      </c>
      <c r="E49" s="155">
        <v>4</v>
      </c>
      <c r="F49" s="156">
        <v>14</v>
      </c>
      <c r="G49" s="123">
        <f t="shared" si="22"/>
        <v>18</v>
      </c>
      <c r="H49" s="113">
        <f t="shared" si="23"/>
        <v>6</v>
      </c>
      <c r="I49" s="103">
        <f t="shared" si="23"/>
        <v>24</v>
      </c>
      <c r="J49" s="103">
        <f t="shared" si="20"/>
        <v>30</v>
      </c>
    </row>
    <row r="50" spans="1:10" x14ac:dyDescent="0.2">
      <c r="A50" s="102" t="s">
        <v>24</v>
      </c>
      <c r="B50" s="153">
        <v>3</v>
      </c>
      <c r="C50" s="156">
        <v>15</v>
      </c>
      <c r="D50" s="132">
        <f t="shared" si="21"/>
        <v>18</v>
      </c>
      <c r="E50" s="155">
        <v>2</v>
      </c>
      <c r="F50" s="156">
        <v>11</v>
      </c>
      <c r="G50" s="123">
        <f t="shared" si="22"/>
        <v>13</v>
      </c>
      <c r="H50" s="113">
        <f t="shared" si="23"/>
        <v>5</v>
      </c>
      <c r="I50" s="103">
        <f t="shared" si="23"/>
        <v>26</v>
      </c>
      <c r="J50" s="103">
        <f t="shared" si="20"/>
        <v>31</v>
      </c>
    </row>
    <row r="51" spans="1:10" x14ac:dyDescent="0.2">
      <c r="A51" s="102" t="s">
        <v>25</v>
      </c>
      <c r="B51" s="153">
        <v>2</v>
      </c>
      <c r="C51" s="156">
        <v>14</v>
      </c>
      <c r="D51" s="132">
        <f t="shared" si="21"/>
        <v>16</v>
      </c>
      <c r="E51" s="155">
        <v>5</v>
      </c>
      <c r="F51" s="156">
        <v>9</v>
      </c>
      <c r="G51" s="123">
        <f t="shared" si="22"/>
        <v>14</v>
      </c>
      <c r="H51" s="113">
        <f t="shared" si="23"/>
        <v>7</v>
      </c>
      <c r="I51" s="103">
        <f t="shared" si="23"/>
        <v>23</v>
      </c>
      <c r="J51" s="103">
        <f t="shared" si="20"/>
        <v>30</v>
      </c>
    </row>
    <row r="52" spans="1:10" x14ac:dyDescent="0.2">
      <c r="A52" s="102" t="s">
        <v>26</v>
      </c>
      <c r="B52" s="153">
        <v>5</v>
      </c>
      <c r="C52" s="156">
        <v>18</v>
      </c>
      <c r="D52" s="132">
        <f t="shared" si="21"/>
        <v>23</v>
      </c>
      <c r="E52" s="155">
        <v>5</v>
      </c>
      <c r="F52" s="156">
        <v>15</v>
      </c>
      <c r="G52" s="123">
        <f t="shared" si="22"/>
        <v>20</v>
      </c>
      <c r="H52" s="113">
        <f t="shared" si="23"/>
        <v>10</v>
      </c>
      <c r="I52" s="103">
        <f t="shared" si="23"/>
        <v>33</v>
      </c>
      <c r="J52" s="103">
        <f t="shared" si="20"/>
        <v>43</v>
      </c>
    </row>
    <row r="53" spans="1:10" x14ac:dyDescent="0.2">
      <c r="A53" s="102" t="s">
        <v>27</v>
      </c>
      <c r="B53" s="153">
        <v>7</v>
      </c>
      <c r="C53" s="156">
        <v>32</v>
      </c>
      <c r="D53" s="132">
        <f t="shared" si="21"/>
        <v>39</v>
      </c>
      <c r="E53" s="155">
        <v>4</v>
      </c>
      <c r="F53" s="156">
        <v>12</v>
      </c>
      <c r="G53" s="123">
        <f t="shared" si="22"/>
        <v>16</v>
      </c>
      <c r="H53" s="113">
        <f t="shared" si="23"/>
        <v>11</v>
      </c>
      <c r="I53" s="103">
        <f t="shared" si="23"/>
        <v>44</v>
      </c>
      <c r="J53" s="103">
        <f t="shared" si="20"/>
        <v>55</v>
      </c>
    </row>
    <row r="54" spans="1:10" x14ac:dyDescent="0.2">
      <c r="A54" s="102" t="s">
        <v>28</v>
      </c>
      <c r="B54" s="153">
        <v>7</v>
      </c>
      <c r="C54" s="156">
        <v>47</v>
      </c>
      <c r="D54" s="132">
        <f t="shared" si="21"/>
        <v>54</v>
      </c>
      <c r="E54" s="155">
        <v>3</v>
      </c>
      <c r="F54" s="156">
        <v>7</v>
      </c>
      <c r="G54" s="123">
        <f t="shared" si="22"/>
        <v>10</v>
      </c>
      <c r="H54" s="113">
        <f t="shared" si="23"/>
        <v>10</v>
      </c>
      <c r="I54" s="103">
        <f t="shared" si="23"/>
        <v>54</v>
      </c>
      <c r="J54" s="103">
        <f t="shared" si="20"/>
        <v>64</v>
      </c>
    </row>
    <row r="55" spans="1:10" x14ac:dyDescent="0.2">
      <c r="A55" s="58" t="s">
        <v>46</v>
      </c>
      <c r="B55" s="153">
        <v>3</v>
      </c>
      <c r="C55" s="156">
        <v>24</v>
      </c>
      <c r="D55" s="132">
        <f t="shared" ref="D55" si="24">SUM(B55:C55)</f>
        <v>27</v>
      </c>
      <c r="E55" s="155">
        <v>1</v>
      </c>
      <c r="F55" s="156">
        <v>1</v>
      </c>
      <c r="G55" s="123">
        <f t="shared" ref="G55" si="25">SUM(E55:F55)</f>
        <v>2</v>
      </c>
      <c r="H55" s="113">
        <f t="shared" ref="H55" si="26">SUM(B55,E55)</f>
        <v>4</v>
      </c>
      <c r="I55" s="103">
        <f t="shared" ref="I55" si="27">SUM(C55,F55)</f>
        <v>25</v>
      </c>
      <c r="J55" s="103">
        <f t="shared" ref="J55" si="28">SUM(H55:I55)</f>
        <v>29</v>
      </c>
    </row>
    <row r="56" spans="1:10" x14ac:dyDescent="0.2">
      <c r="A56" s="58" t="s">
        <v>47</v>
      </c>
      <c r="B56" s="153">
        <v>0</v>
      </c>
      <c r="C56" s="156">
        <v>0</v>
      </c>
      <c r="D56" s="132">
        <f t="shared" si="21"/>
        <v>0</v>
      </c>
      <c r="E56" s="155">
        <v>0</v>
      </c>
      <c r="F56" s="156">
        <v>0</v>
      </c>
      <c r="G56" s="123">
        <f t="shared" si="22"/>
        <v>0</v>
      </c>
      <c r="H56" s="113">
        <f t="shared" si="23"/>
        <v>0</v>
      </c>
      <c r="I56" s="103">
        <f t="shared" si="23"/>
        <v>0</v>
      </c>
      <c r="J56" s="114">
        <f t="shared" si="20"/>
        <v>0</v>
      </c>
    </row>
    <row r="57" spans="1:10" x14ac:dyDescent="0.2">
      <c r="A57" s="115" t="s">
        <v>10</v>
      </c>
      <c r="B57" s="157">
        <f>SUM(B47:B56)</f>
        <v>29</v>
      </c>
      <c r="C57" s="158">
        <f t="shared" ref="C57:J57" si="29">SUM(C47:C56)</f>
        <v>161</v>
      </c>
      <c r="D57" s="158">
        <f t="shared" si="29"/>
        <v>190</v>
      </c>
      <c r="E57" s="157">
        <f t="shared" si="29"/>
        <v>32</v>
      </c>
      <c r="F57" s="158">
        <f t="shared" si="29"/>
        <v>89</v>
      </c>
      <c r="G57" s="117">
        <f t="shared" si="29"/>
        <v>121</v>
      </c>
      <c r="H57" s="116">
        <f t="shared" si="29"/>
        <v>61</v>
      </c>
      <c r="I57" s="117">
        <f t="shared" si="29"/>
        <v>250</v>
      </c>
      <c r="J57" s="117">
        <f t="shared" si="29"/>
        <v>311</v>
      </c>
    </row>
    <row r="58" spans="1:10" x14ac:dyDescent="0.2">
      <c r="B58" s="159"/>
      <c r="C58" s="159"/>
      <c r="D58" s="159"/>
      <c r="E58" s="159"/>
      <c r="F58" s="159"/>
    </row>
    <row r="59" spans="1:10" x14ac:dyDescent="0.2">
      <c r="B59" s="159"/>
      <c r="C59" s="159"/>
      <c r="D59" s="159"/>
      <c r="E59" s="159"/>
      <c r="F59" s="159"/>
    </row>
    <row r="60" spans="1:10" x14ac:dyDescent="0.2">
      <c r="B60" s="159"/>
      <c r="C60" s="159"/>
      <c r="D60" s="159"/>
      <c r="E60" s="159"/>
      <c r="F60" s="159"/>
    </row>
    <row r="61" spans="1:10" x14ac:dyDescent="0.2">
      <c r="B61" s="159"/>
      <c r="C61" s="159"/>
      <c r="D61" s="159"/>
      <c r="E61" s="159"/>
      <c r="F61" s="159"/>
    </row>
    <row r="62" spans="1:10" x14ac:dyDescent="0.2">
      <c r="B62" s="159"/>
      <c r="C62" s="159"/>
      <c r="D62" s="159"/>
      <c r="E62" s="159"/>
      <c r="F62" s="159"/>
    </row>
  </sheetData>
  <phoneticPr fontId="3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80" orientation="portrait" horizontalDpi="4294967292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7EDA5C-4D1E-4F52-9008-B4EAB84D5E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7B8881-8D2F-463F-A908-AEA0E6EA8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7F0094-D436-4E90-BA85-09AFAE2434FB}">
  <ds:schemaRefs>
    <ds:schemaRef ds:uri="http://purl.org/dc/elements/1.1/"/>
    <ds:schemaRef ds:uri="http://schemas.microsoft.com/office/2006/metadata/properties"/>
    <ds:schemaRef ds:uri="http://purl.org/dc/terms/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3</vt:i4>
      </vt:variant>
    </vt:vector>
  </HeadingPairs>
  <TitlesOfParts>
    <vt:vector size="10" baseType="lpstr">
      <vt:lpstr>INHOUD</vt:lpstr>
      <vt:lpstr>19PDKO01</vt:lpstr>
      <vt:lpstr>19PDKO02</vt:lpstr>
      <vt:lpstr>19PDKO03</vt:lpstr>
      <vt:lpstr>19PDKO04</vt:lpstr>
      <vt:lpstr>19PDKO05</vt:lpstr>
      <vt:lpstr>19PDKO06</vt:lpstr>
      <vt:lpstr>'19PDKO01'!Afdrukbereik</vt:lpstr>
      <vt:lpstr>'19PDKO03'!Afdrukbereik</vt:lpstr>
      <vt:lpstr>'19PDKO05'!Afdrukbereik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Vermeulen</dc:creator>
  <cp:lastModifiedBy>Vermeulen, Geert</cp:lastModifiedBy>
  <cp:lastPrinted>2013-07-31T14:00:16Z</cp:lastPrinted>
  <dcterms:created xsi:type="dcterms:W3CDTF">2010-09-13T09:26:47Z</dcterms:created>
  <dcterms:modified xsi:type="dcterms:W3CDTF">2020-10-29T08:28:50Z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