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820" activeTab="0"/>
  </bookViews>
  <sheets>
    <sheet name="INHOUD" sheetId="1" r:id="rId1"/>
    <sheet name="20PSVWO01" sheetId="2" r:id="rId2"/>
    <sheet name="20PSVWO02" sheetId="3" r:id="rId3"/>
    <sheet name="20PSVWO03" sheetId="4" r:id="rId4"/>
    <sheet name="20PSVWO04" sheetId="5" r:id="rId5"/>
    <sheet name="20PSVWO05" sheetId="6" r:id="rId6"/>
    <sheet name="20PSVWO06" sheetId="7" r:id="rId7"/>
    <sheet name="20PBASED01" sheetId="8" r:id="rId8"/>
    <sheet name="20PBASED02" sheetId="9" r:id="rId9"/>
    <sheet name="20PBASED03" sheetId="10" r:id="rId10"/>
    <sheet name="20PBASED04" sheetId="11" r:id="rId11"/>
  </sheets>
  <definedNames>
    <definedName name="_xlnm.Print_Area" localSheetId="8">'20PBASED02'!$A$1:$J$13</definedName>
    <definedName name="_xlnm.Print_Area" localSheetId="9">'20PBASED03'!$A$1:$J$34</definedName>
    <definedName name="_xlnm.Print_Area" localSheetId="10">'20PBASED04'!$A$1:$J$34</definedName>
    <definedName name="_xlnm.Print_Area" localSheetId="1">'20PSVWO01'!$A$1:$J$17</definedName>
  </definedNames>
  <calcPr fullCalcOnLoad="1"/>
</workbook>
</file>

<file path=xl/sharedStrings.xml><?xml version="1.0" encoding="utf-8"?>
<sst xmlns="http://schemas.openxmlformats.org/spreadsheetml/2006/main" count="499" uniqueCount="54">
  <si>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</si>
  <si>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</si>
  <si>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</si>
  <si>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</si>
  <si>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</si>
  <si>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</si>
  <si>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</si>
  <si>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</si>
  <si>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</si>
  <si>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</si>
  <si>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</si>
  <si>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</si>
  <si>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</si>
  <si>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</si>
  <si>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</si>
  <si>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</si>
  <si>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</si>
  <si>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</si>
  <si>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</si>
  <si>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</si>
  <si>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</si>
  <si>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</si>
  <si>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,</t>
  </si>
  <si>
    <t>Gemeenschapsonderwijs</t>
  </si>
  <si>
    <t>SECUNDAIR VOLWASSENENONDERWIJS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</si>
  <si>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</si>
  <si>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</si>
  <si>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</si>
  <si>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</si>
  <si>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</si>
  <si>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</si>
  <si>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</si>
  <si>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</si>
  <si>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</si>
  <si>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</si>
  <si>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</si>
  <si>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</si>
  <si>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</si>
  <si>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BASISEDUCATIE</t>
  </si>
  <si>
    <t>20PBASEC01</t>
  </si>
  <si>
    <t>20PBASEC02</t>
  </si>
  <si>
    <t>20PBASEC03</t>
  </si>
  <si>
    <t>20PBASEC04</t>
  </si>
  <si>
    <t>20PSVWO01</t>
  </si>
  <si>
    <t>20PSVWO02</t>
  </si>
  <si>
    <t>20PSVWO03</t>
  </si>
  <si>
    <t>20PSVWO04</t>
  </si>
  <si>
    <t>20PSVWO05</t>
  </si>
  <si>
    <t>20PSVWO06</t>
  </si>
  <si>
    <t>Schooljaar 2020-2021</t>
  </si>
  <si>
    <t>Aantal budgettaire fulltime-equivalenten (inclusief alle vervangingen) - januari 2021</t>
  </si>
  <si>
    <t>Aantal personen (inclusief alle vervangingen) -  januari 2021</t>
  </si>
  <si>
    <t>Aantal personen (inclusief alle vervangingen) - januari 2021</t>
  </si>
  <si>
    <t>Aantal budgettaire fulltime-equivalenten (inclusief alle vervangingen) -  januari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</si>
</sst>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0;&quot;-&quot;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44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56" applyNumberFormat="1" applyFont="1" applyFill="1">
      <alignment/>
      <protection/>
    </xf>
    <xf numFmtId="3" fontId="2" fillId="0" borderId="0" xfId="56" applyNumberFormat="1" applyFont="1" applyFill="1" applyAlignment="1">
      <alignment horizontal="centerContinuous"/>
      <protection/>
    </xf>
    <xf numFmtId="3" fontId="3" fillId="0" borderId="0" xfId="56" applyNumberFormat="1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3" fontId="4" fillId="0" borderId="0" xfId="56" applyNumberFormat="1" applyFont="1" applyFill="1" applyAlignment="1">
      <alignment horizontal="centerContinuous"/>
      <protection/>
    </xf>
    <xf numFmtId="3" fontId="3" fillId="0" borderId="10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3" fillId="0" borderId="10" xfId="56" applyNumberFormat="1" applyFont="1" applyFill="1" applyBorder="1" applyAlignment="1">
      <alignment horizontal="center"/>
      <protection/>
    </xf>
    <xf numFmtId="3" fontId="3" fillId="0" borderId="12" xfId="56" applyNumberFormat="1" applyFont="1" applyFill="1" applyBorder="1">
      <alignment/>
      <protection/>
    </xf>
    <xf numFmtId="3" fontId="3" fillId="0" borderId="13" xfId="56" applyNumberFormat="1" applyFont="1" applyFill="1" applyBorder="1" applyAlignment="1">
      <alignment horizontal="center"/>
      <protection/>
    </xf>
    <xf numFmtId="3" fontId="3" fillId="0" borderId="14" xfId="56" applyNumberFormat="1" applyFont="1" applyFill="1" applyBorder="1" applyAlignment="1">
      <alignment horizontal="center"/>
      <protection/>
    </xf>
    <xf numFmtId="3" fontId="3" fillId="0" borderId="0" xfId="56" applyNumberFormat="1" applyFont="1" applyFill="1" applyBorder="1">
      <alignment/>
      <protection/>
    </xf>
    <xf numFmtId="3" fontId="3" fillId="0" borderId="15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3" fontId="2" fillId="0" borderId="0" xfId="56" applyNumberFormat="1" applyFont="1" applyFill="1" applyAlignment="1">
      <alignment horizontal="right"/>
      <protection/>
    </xf>
    <xf numFmtId="166" fontId="2" fillId="0" borderId="15" xfId="56" applyNumberFormat="1" applyFont="1" applyFill="1" applyBorder="1">
      <alignment/>
      <protection/>
    </xf>
    <xf numFmtId="166" fontId="2" fillId="0" borderId="0" xfId="56" applyNumberFormat="1" applyFont="1" applyFill="1" applyBorder="1">
      <alignment/>
      <protection/>
    </xf>
    <xf numFmtId="3" fontId="2" fillId="0" borderId="0" xfId="56" applyNumberFormat="1" applyFont="1" applyFill="1">
      <alignment/>
      <protection/>
    </xf>
    <xf numFmtId="3" fontId="2" fillId="0" borderId="0" xfId="59" applyNumberFormat="1" applyFont="1" applyFill="1" applyAlignment="1">
      <alignment horizontal="centerContinuous"/>
      <protection/>
    </xf>
    <xf numFmtId="3" fontId="3" fillId="0" borderId="0" xfId="59" applyNumberFormat="1" applyFont="1" applyFill="1" applyAlignment="1">
      <alignment horizontal="centerContinuous"/>
      <protection/>
    </xf>
    <xf numFmtId="0" fontId="3" fillId="0" borderId="0" xfId="59" applyFont="1" applyFill="1" applyAlignment="1">
      <alignment horizontal="centerContinuous"/>
      <protection/>
    </xf>
    <xf numFmtId="0" fontId="3" fillId="0" borderId="0" xfId="56" applyFill="1">
      <alignment/>
      <protection/>
    </xf>
    <xf numFmtId="0" fontId="0" fillId="0" borderId="0" xfId="0" applyFill="1" applyAlignment="1">
      <alignment/>
    </xf>
    <xf numFmtId="0" fontId="3" fillId="0" borderId="0" xfId="59" applyFont="1" applyFill="1">
      <alignment/>
      <protection/>
    </xf>
    <xf numFmtId="166" fontId="3" fillId="0" borderId="0" xfId="59" applyNumberFormat="1" applyFont="1" applyFill="1" applyAlignment="1">
      <alignment horizontal="centerContinuous"/>
      <protection/>
    </xf>
    <xf numFmtId="166" fontId="2" fillId="0" borderId="0" xfId="59" applyNumberFormat="1" applyFont="1" applyFill="1" applyAlignment="1">
      <alignment horizontal="centerContinuous"/>
      <protection/>
    </xf>
    <xf numFmtId="3" fontId="3" fillId="0" borderId="0" xfId="59" applyNumberFormat="1" applyFont="1" applyFill="1">
      <alignment/>
      <protection/>
    </xf>
    <xf numFmtId="166" fontId="3" fillId="0" borderId="0" xfId="59" applyNumberFormat="1" applyFont="1" applyFill="1">
      <alignment/>
      <protection/>
    </xf>
    <xf numFmtId="3" fontId="3" fillId="0" borderId="16" xfId="59" applyNumberFormat="1" applyFont="1" applyFill="1" applyBorder="1" applyAlignment="1">
      <alignment horizontal="center"/>
      <protection/>
    </xf>
    <xf numFmtId="166" fontId="3" fillId="0" borderId="17" xfId="59" applyNumberFormat="1" applyFont="1" applyFill="1" applyBorder="1" applyAlignment="1">
      <alignment horizontal="centerContinuous"/>
      <protection/>
    </xf>
    <xf numFmtId="166" fontId="3" fillId="0" borderId="16" xfId="59" applyNumberFormat="1" applyFont="1" applyFill="1" applyBorder="1" applyAlignment="1">
      <alignment horizontal="centerContinuous"/>
      <protection/>
    </xf>
    <xf numFmtId="3" fontId="3" fillId="0" borderId="12" xfId="59" applyNumberFormat="1" applyFont="1" applyFill="1" applyBorder="1" applyAlignment="1">
      <alignment horizontal="left"/>
      <protection/>
    </xf>
    <xf numFmtId="166" fontId="3" fillId="0" borderId="13" xfId="59" applyNumberFormat="1" applyFont="1" applyFill="1" applyBorder="1" applyAlignment="1">
      <alignment horizontal="centerContinuous"/>
      <protection/>
    </xf>
    <xf numFmtId="166" fontId="3" fillId="0" borderId="14" xfId="59" applyNumberFormat="1" applyFont="1" applyFill="1" applyBorder="1" applyAlignment="1">
      <alignment horizontal="centerContinuous"/>
      <protection/>
    </xf>
    <xf numFmtId="3" fontId="3" fillId="0" borderId="0" xfId="59" applyNumberFormat="1" applyFont="1" applyFill="1" applyBorder="1" applyAlignment="1">
      <alignment horizontal="right"/>
      <protection/>
    </xf>
    <xf numFmtId="166" fontId="3" fillId="0" borderId="15" xfId="59" applyNumberFormat="1" applyFont="1" applyFill="1" applyBorder="1" applyAlignment="1">
      <alignment horizontal="right"/>
      <protection/>
    </xf>
    <xf numFmtId="166" fontId="3" fillId="0" borderId="0" xfId="59" applyNumberFormat="1" applyFont="1" applyFill="1" applyBorder="1" applyAlignment="1">
      <alignment horizontal="right"/>
      <protection/>
    </xf>
    <xf numFmtId="166" fontId="3" fillId="0" borderId="11" xfId="59" applyNumberFormat="1" applyFont="1" applyFill="1" applyBorder="1" applyAlignment="1">
      <alignment horizontal="right"/>
      <protection/>
    </xf>
    <xf numFmtId="166" fontId="3" fillId="0" borderId="15" xfId="59" applyNumberFormat="1" applyFont="1" applyFill="1" applyBorder="1">
      <alignment/>
      <protection/>
    </xf>
    <xf numFmtId="166" fontId="3" fillId="0" borderId="0" xfId="59" applyNumberFormat="1" applyFont="1" applyFill="1" applyBorder="1">
      <alignment/>
      <protection/>
    </xf>
    <xf numFmtId="3" fontId="2" fillId="0" borderId="0" xfId="59" applyNumberFormat="1" applyFont="1" applyFill="1" applyAlignment="1">
      <alignment horizontal="right"/>
      <protection/>
    </xf>
    <xf numFmtId="166" fontId="2" fillId="0" borderId="11" xfId="59" applyNumberFormat="1" applyFont="1" applyFill="1" applyBorder="1">
      <alignment/>
      <protection/>
    </xf>
    <xf numFmtId="166" fontId="2" fillId="0" borderId="10" xfId="59" applyNumberFormat="1" applyFont="1" applyFill="1" applyBorder="1">
      <alignment/>
      <protection/>
    </xf>
    <xf numFmtId="166" fontId="2" fillId="0" borderId="18" xfId="5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3" fontId="3" fillId="0" borderId="0" xfId="58" applyNumberFormat="1" applyFont="1" applyFill="1">
      <alignment/>
      <protection/>
    </xf>
    <xf numFmtId="3" fontId="2" fillId="0" borderId="0" xfId="58" applyNumberFormat="1" applyFont="1" applyFill="1" applyAlignment="1">
      <alignment horizontal="centerContinuous"/>
      <protection/>
    </xf>
    <xf numFmtId="3" fontId="3" fillId="0" borderId="0" xfId="58" applyNumberFormat="1" applyFont="1" applyFill="1" applyAlignment="1">
      <alignment horizontal="centerContinuous"/>
      <protection/>
    </xf>
    <xf numFmtId="0" fontId="3" fillId="0" borderId="0" xfId="58" applyFont="1" applyFill="1" applyAlignment="1">
      <alignment horizontal="centerContinuous"/>
      <protection/>
    </xf>
    <xf numFmtId="0" fontId="3" fillId="0" borderId="0" xfId="58" applyFont="1" applyFill="1">
      <alignment/>
      <protection/>
    </xf>
    <xf numFmtId="166" fontId="3" fillId="0" borderId="0" xfId="58" applyNumberFormat="1" applyFont="1" applyFill="1">
      <alignment/>
      <protection/>
    </xf>
    <xf numFmtId="3" fontId="3" fillId="0" borderId="16" xfId="58" applyNumberFormat="1" applyFont="1" applyFill="1" applyBorder="1" applyAlignment="1">
      <alignment horizontal="center"/>
      <protection/>
    </xf>
    <xf numFmtId="166" fontId="3" fillId="0" borderId="17" xfId="58" applyNumberFormat="1" applyFont="1" applyFill="1" applyBorder="1" applyAlignment="1">
      <alignment horizontal="centerContinuous"/>
      <protection/>
    </xf>
    <xf numFmtId="166" fontId="3" fillId="0" borderId="16" xfId="58" applyNumberFormat="1" applyFont="1" applyFill="1" applyBorder="1" applyAlignment="1">
      <alignment horizontal="centerContinuous"/>
      <protection/>
    </xf>
    <xf numFmtId="3" fontId="3" fillId="0" borderId="12" xfId="58" applyNumberFormat="1" applyFont="1" applyFill="1" applyBorder="1" applyAlignment="1">
      <alignment horizontal="left"/>
      <protection/>
    </xf>
    <xf numFmtId="166" fontId="3" fillId="0" borderId="13" xfId="58" applyNumberFormat="1" applyFont="1" applyFill="1" applyBorder="1" applyAlignment="1">
      <alignment horizontal="centerContinuous"/>
      <protection/>
    </xf>
    <xf numFmtId="166" fontId="3" fillId="0" borderId="14" xfId="58" applyNumberFormat="1" applyFont="1" applyFill="1" applyBorder="1" applyAlignment="1">
      <alignment horizontal="centerContinuous"/>
      <protection/>
    </xf>
    <xf numFmtId="3" fontId="3" fillId="0" borderId="0" xfId="58" applyNumberFormat="1" applyFont="1" applyFill="1" applyBorder="1" applyAlignment="1">
      <alignment horizontal="right"/>
      <protection/>
    </xf>
    <xf numFmtId="166" fontId="3" fillId="0" borderId="15" xfId="58" applyNumberFormat="1" applyFont="1" applyFill="1" applyBorder="1" applyAlignment="1">
      <alignment horizontal="right"/>
      <protection/>
    </xf>
    <xf numFmtId="166" fontId="3" fillId="0" borderId="0" xfId="58" applyNumberFormat="1" applyFont="1" applyFill="1" applyBorder="1" applyAlignment="1">
      <alignment horizontal="right"/>
      <protection/>
    </xf>
    <xf numFmtId="166" fontId="3" fillId="0" borderId="11" xfId="58" applyNumberFormat="1" applyFont="1" applyFill="1" applyBorder="1" applyAlignment="1">
      <alignment horizontal="right"/>
      <protection/>
    </xf>
    <xf numFmtId="166" fontId="3" fillId="0" borderId="10" xfId="58" applyNumberFormat="1" applyFont="1" applyFill="1" applyBorder="1" applyAlignment="1">
      <alignment horizontal="right"/>
      <protection/>
    </xf>
    <xf numFmtId="166" fontId="3" fillId="0" borderId="15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166" fontId="3" fillId="0" borderId="19" xfId="58" applyNumberFormat="1" applyFont="1" applyFill="1" applyBorder="1">
      <alignment/>
      <protection/>
    </xf>
    <xf numFmtId="166" fontId="3" fillId="0" borderId="12" xfId="58" applyNumberFormat="1" applyFont="1" applyFill="1" applyBorder="1">
      <alignment/>
      <protection/>
    </xf>
    <xf numFmtId="3" fontId="2" fillId="0" borderId="0" xfId="58" applyNumberFormat="1" applyFont="1" applyFill="1" applyAlignment="1">
      <alignment horizontal="right"/>
      <protection/>
    </xf>
    <xf numFmtId="166" fontId="2" fillId="0" borderId="11" xfId="58" applyNumberFormat="1" applyFont="1" applyFill="1" applyBorder="1">
      <alignment/>
      <protection/>
    </xf>
    <xf numFmtId="166" fontId="2" fillId="0" borderId="10" xfId="58" applyNumberFormat="1" applyFont="1" applyFill="1" applyBorder="1">
      <alignment/>
      <protection/>
    </xf>
    <xf numFmtId="166" fontId="2" fillId="0" borderId="18" xfId="58" applyNumberFormat="1" applyFont="1" applyFill="1" applyBorder="1">
      <alignment/>
      <protection/>
    </xf>
    <xf numFmtId="166" fontId="2" fillId="0" borderId="0" xfId="57" applyNumberFormat="1" applyFont="1" applyFill="1" applyBorder="1">
      <alignment/>
      <protection/>
    </xf>
    <xf numFmtId="3" fontId="2" fillId="0" borderId="0" xfId="57" applyNumberFormat="1" applyFont="1" applyFill="1">
      <alignment/>
      <protection/>
    </xf>
    <xf numFmtId="3" fontId="2" fillId="0" borderId="0" xfId="57" applyNumberFormat="1" applyFont="1" applyFill="1" applyAlignment="1">
      <alignment horizontal="centerContinuous"/>
      <protection/>
    </xf>
    <xf numFmtId="3" fontId="3" fillId="0" borderId="0" xfId="57" applyNumberFormat="1" applyFont="1" applyFill="1" applyAlignment="1">
      <alignment horizontal="centerContinuous"/>
      <protection/>
    </xf>
    <xf numFmtId="0" fontId="3" fillId="0" borderId="0" xfId="57" applyFont="1" applyFill="1" applyAlignment="1">
      <alignment horizontal="centerContinuous"/>
      <protection/>
    </xf>
    <xf numFmtId="3" fontId="3" fillId="0" borderId="0" xfId="57" applyNumberFormat="1" applyFont="1" applyFill="1">
      <alignment/>
      <protection/>
    </xf>
    <xf numFmtId="3" fontId="3" fillId="0" borderId="16" xfId="57" applyNumberFormat="1" applyFont="1" applyFill="1" applyBorder="1">
      <alignment/>
      <protection/>
    </xf>
    <xf numFmtId="3" fontId="3" fillId="0" borderId="20" xfId="57" applyNumberFormat="1" applyFont="1" applyFill="1" applyBorder="1">
      <alignment/>
      <protection/>
    </xf>
    <xf numFmtId="3" fontId="3" fillId="0" borderId="21" xfId="57" applyNumberFormat="1" applyFont="1" applyFill="1" applyBorder="1" applyAlignment="1">
      <alignment horizontal="center"/>
      <protection/>
    </xf>
    <xf numFmtId="3" fontId="3" fillId="0" borderId="21" xfId="57" applyNumberFormat="1" applyFont="1" applyFill="1" applyBorder="1">
      <alignment/>
      <protection/>
    </xf>
    <xf numFmtId="3" fontId="3" fillId="0" borderId="12" xfId="57" applyNumberFormat="1" applyFont="1" applyFill="1" applyBorder="1">
      <alignment/>
      <protection/>
    </xf>
    <xf numFmtId="3" fontId="3" fillId="0" borderId="19" xfId="57" applyNumberFormat="1" applyFont="1" applyFill="1" applyBorder="1" applyAlignment="1">
      <alignment horizontal="center"/>
      <protection/>
    </xf>
    <xf numFmtId="3" fontId="3" fillId="0" borderId="12" xfId="57" applyNumberFormat="1" applyFont="1" applyFill="1" applyBorder="1" applyAlignment="1">
      <alignment horizontal="center"/>
      <protection/>
    </xf>
    <xf numFmtId="3" fontId="3" fillId="0" borderId="0" xfId="57" applyNumberFormat="1" applyFont="1" applyFill="1" applyBorder="1">
      <alignment/>
      <protection/>
    </xf>
    <xf numFmtId="3" fontId="3" fillId="0" borderId="15" xfId="57" applyNumberFormat="1" applyFont="1" applyFill="1" applyBorder="1" applyAlignment="1">
      <alignment horizontal="right"/>
      <protection/>
    </xf>
    <xf numFmtId="3" fontId="3" fillId="0" borderId="0" xfId="57" applyNumberFormat="1" applyFont="1" applyFill="1" applyBorder="1" applyAlignment="1">
      <alignment horizontal="right"/>
      <protection/>
    </xf>
    <xf numFmtId="3" fontId="2" fillId="0" borderId="0" xfId="57" applyNumberFormat="1" applyFont="1" applyFill="1" applyAlignment="1">
      <alignment horizontal="right"/>
      <protection/>
    </xf>
    <xf numFmtId="166" fontId="2" fillId="0" borderId="15" xfId="57" applyNumberFormat="1" applyFont="1" applyFill="1" applyBorder="1">
      <alignment/>
      <protection/>
    </xf>
    <xf numFmtId="1" fontId="2" fillId="0" borderId="15" xfId="55" applyNumberFormat="1" applyFont="1" applyFill="1" applyBorder="1" applyAlignment="1">
      <alignment/>
    </xf>
    <xf numFmtId="1" fontId="2" fillId="0" borderId="0" xfId="55" applyNumberFormat="1" applyFont="1" applyFill="1" applyBorder="1" applyAlignment="1">
      <alignment/>
    </xf>
    <xf numFmtId="9" fontId="3" fillId="0" borderId="0" xfId="55" applyFont="1" applyFill="1" applyAlignment="1">
      <alignment/>
    </xf>
    <xf numFmtId="0" fontId="3" fillId="0" borderId="0" xfId="57" applyFill="1">
      <alignment/>
      <protection/>
    </xf>
    <xf numFmtId="3" fontId="3" fillId="0" borderId="16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3" fontId="3" fillId="0" borderId="0" xfId="64" applyNumberFormat="1" applyFont="1" applyFill="1">
      <alignment/>
      <protection/>
    </xf>
    <xf numFmtId="0" fontId="3" fillId="0" borderId="0" xfId="64" applyFill="1">
      <alignment/>
      <protection/>
    </xf>
    <xf numFmtId="3" fontId="2" fillId="0" borderId="0" xfId="64" applyNumberFormat="1" applyFont="1" applyFill="1" applyAlignment="1">
      <alignment horizontal="centerContinuous"/>
      <protection/>
    </xf>
    <xf numFmtId="3" fontId="3" fillId="0" borderId="0" xfId="64" applyNumberFormat="1" applyFont="1" applyFill="1" applyAlignment="1">
      <alignment horizontal="centerContinuous"/>
      <protection/>
    </xf>
    <xf numFmtId="0" fontId="3" fillId="0" borderId="0" xfId="64" applyFont="1" applyFill="1" applyAlignment="1">
      <alignment horizontal="centerContinuous"/>
      <protection/>
    </xf>
    <xf numFmtId="0" fontId="3" fillId="0" borderId="0" xfId="64" applyFont="1" applyFill="1">
      <alignment/>
      <protection/>
    </xf>
    <xf numFmtId="166" fontId="3" fillId="0" borderId="0" xfId="64" applyNumberFormat="1" applyFont="1" applyFill="1">
      <alignment/>
      <protection/>
    </xf>
    <xf numFmtId="166" fontId="3" fillId="0" borderId="0" xfId="64" applyNumberFormat="1" applyFont="1" applyFill="1" applyAlignment="1">
      <alignment horizontal="centerContinuous"/>
      <protection/>
    </xf>
    <xf numFmtId="166" fontId="2" fillId="0" borderId="0" xfId="64" applyNumberFormat="1" applyFont="1" applyFill="1" applyAlignment="1">
      <alignment horizontal="centerContinuous"/>
      <protection/>
    </xf>
    <xf numFmtId="3" fontId="3" fillId="0" borderId="16" xfId="64" applyNumberFormat="1" applyFont="1" applyFill="1" applyBorder="1" applyAlignment="1">
      <alignment horizontal="center"/>
      <protection/>
    </xf>
    <xf numFmtId="166" fontId="3" fillId="0" borderId="17" xfId="64" applyNumberFormat="1" applyFont="1" applyFill="1" applyBorder="1" applyAlignment="1">
      <alignment horizontal="centerContinuous"/>
      <protection/>
    </xf>
    <xf numFmtId="166" fontId="3" fillId="0" borderId="16" xfId="64" applyNumberFormat="1" applyFont="1" applyFill="1" applyBorder="1" applyAlignment="1">
      <alignment horizontal="centerContinuous"/>
      <protection/>
    </xf>
    <xf numFmtId="3" fontId="3" fillId="0" borderId="12" xfId="64" applyNumberFormat="1" applyFont="1" applyFill="1" applyBorder="1" applyAlignment="1">
      <alignment horizontal="left"/>
      <protection/>
    </xf>
    <xf numFmtId="166" fontId="3" fillId="0" borderId="13" xfId="64" applyNumberFormat="1" applyFont="1" applyFill="1" applyBorder="1" applyAlignment="1">
      <alignment horizontal="centerContinuous"/>
      <protection/>
    </xf>
    <xf numFmtId="166" fontId="3" fillId="0" borderId="14" xfId="64" applyNumberFormat="1" applyFont="1" applyFill="1" applyBorder="1" applyAlignment="1">
      <alignment horizontal="centerContinuous"/>
      <protection/>
    </xf>
    <xf numFmtId="3" fontId="3" fillId="0" borderId="0" xfId="64" applyNumberFormat="1" applyFont="1" applyFill="1" applyBorder="1" applyAlignment="1">
      <alignment horizontal="right"/>
      <protection/>
    </xf>
    <xf numFmtId="166" fontId="3" fillId="0" borderId="15" xfId="64" applyNumberFormat="1" applyFont="1" applyFill="1" applyBorder="1" applyAlignment="1">
      <alignment horizontal="right"/>
      <protection/>
    </xf>
    <xf numFmtId="166" fontId="3" fillId="0" borderId="0" xfId="64" applyNumberFormat="1" applyFont="1" applyFill="1" applyBorder="1" applyAlignment="1">
      <alignment horizontal="right"/>
      <protection/>
    </xf>
    <xf numFmtId="166" fontId="3" fillId="0" borderId="15" xfId="64" applyNumberFormat="1" applyFont="1" applyFill="1" applyBorder="1">
      <alignment/>
      <protection/>
    </xf>
    <xf numFmtId="166" fontId="3" fillId="0" borderId="12" xfId="64" applyNumberFormat="1" applyFont="1" applyFill="1" applyBorder="1">
      <alignment/>
      <protection/>
    </xf>
    <xf numFmtId="3" fontId="2" fillId="0" borderId="0" xfId="64" applyNumberFormat="1" applyFont="1" applyFill="1" applyAlignment="1">
      <alignment horizontal="right"/>
      <protection/>
    </xf>
    <xf numFmtId="166" fontId="2" fillId="0" borderId="11" xfId="64" applyNumberFormat="1" applyFont="1" applyFill="1" applyBorder="1">
      <alignment/>
      <protection/>
    </xf>
    <xf numFmtId="166" fontId="2" fillId="0" borderId="10" xfId="64" applyNumberFormat="1" applyFont="1" applyFill="1" applyBorder="1">
      <alignment/>
      <protection/>
    </xf>
    <xf numFmtId="3" fontId="3" fillId="0" borderId="0" xfId="63" applyNumberFormat="1" applyFont="1" applyFill="1">
      <alignment/>
      <protection/>
    </xf>
    <xf numFmtId="0" fontId="3" fillId="0" borderId="0" xfId="63" applyFill="1">
      <alignment/>
      <protection/>
    </xf>
    <xf numFmtId="3" fontId="2" fillId="0" borderId="0" xfId="63" applyNumberFormat="1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3" fontId="3" fillId="0" borderId="0" xfId="63" applyNumberFormat="1" applyFont="1" applyFill="1" applyAlignment="1">
      <alignment horizontal="centerContinuous"/>
      <protection/>
    </xf>
    <xf numFmtId="0" fontId="3" fillId="0" borderId="0" xfId="63" applyFont="1" applyFill="1" applyAlignment="1">
      <alignment horizontal="centerContinuous"/>
      <protection/>
    </xf>
    <xf numFmtId="3" fontId="3" fillId="0" borderId="16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2" xfId="63" applyNumberFormat="1" applyFont="1" applyFill="1" applyBorder="1">
      <alignment/>
      <protection/>
    </xf>
    <xf numFmtId="3" fontId="3" fillId="0" borderId="13" xfId="63" applyNumberFormat="1" applyFont="1" applyFill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3" fillId="0" borderId="0" xfId="63" applyNumberFormat="1" applyFont="1" applyFill="1" applyBorder="1">
      <alignment/>
      <protection/>
    </xf>
    <xf numFmtId="3" fontId="3" fillId="0" borderId="15" xfId="63" applyNumberFormat="1" applyFont="1" applyFill="1" applyBorder="1" applyAlignment="1">
      <alignment horizontal="right"/>
      <protection/>
    </xf>
    <xf numFmtId="3" fontId="3" fillId="0" borderId="0" xfId="63" applyNumberFormat="1" applyFont="1" applyFill="1" applyBorder="1" applyAlignment="1">
      <alignment horizontal="right"/>
      <protection/>
    </xf>
    <xf numFmtId="166" fontId="3" fillId="0" borderId="15" xfId="63" applyNumberFormat="1" applyFont="1" applyFill="1" applyBorder="1">
      <alignment/>
      <protection/>
    </xf>
    <xf numFmtId="166" fontId="3" fillId="0" borderId="0" xfId="63" applyNumberFormat="1" applyFont="1" applyFill="1" applyAlignment="1">
      <alignment horizontal="right"/>
      <protection/>
    </xf>
    <xf numFmtId="166" fontId="3" fillId="0" borderId="0" xfId="63" applyNumberFormat="1" applyFont="1" applyFill="1">
      <alignment/>
      <protection/>
    </xf>
    <xf numFmtId="3" fontId="2" fillId="0" borderId="0" xfId="63" applyNumberFormat="1" applyFont="1" applyFill="1" applyAlignment="1">
      <alignment horizontal="right"/>
      <protection/>
    </xf>
    <xf numFmtId="166" fontId="2" fillId="0" borderId="11" xfId="63" applyNumberFormat="1" applyFont="1" applyFill="1" applyBorder="1">
      <alignment/>
      <protection/>
    </xf>
    <xf numFmtId="166" fontId="2" fillId="0" borderId="10" xfId="63" applyNumberFormat="1" applyFont="1" applyFill="1" applyBorder="1">
      <alignment/>
      <protection/>
    </xf>
    <xf numFmtId="3" fontId="3" fillId="0" borderId="0" xfId="62" applyNumberFormat="1" applyFont="1" applyFill="1">
      <alignment/>
      <protection/>
    </xf>
    <xf numFmtId="0" fontId="3" fillId="0" borderId="0" xfId="62" applyFill="1">
      <alignment/>
      <protection/>
    </xf>
    <xf numFmtId="3" fontId="2" fillId="0" borderId="0" xfId="62" applyNumberFormat="1" applyFont="1" applyFill="1" applyAlignment="1">
      <alignment horizontal="centerContinuous"/>
      <protection/>
    </xf>
    <xf numFmtId="3" fontId="3" fillId="0" borderId="0" xfId="62" applyNumberFormat="1" applyFont="1" applyFill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>
      <alignment/>
      <protection/>
    </xf>
    <xf numFmtId="166" fontId="3" fillId="0" borderId="0" xfId="62" applyNumberFormat="1" applyFont="1" applyFill="1" applyAlignment="1">
      <alignment horizontal="centerContinuous"/>
      <protection/>
    </xf>
    <xf numFmtId="166" fontId="2" fillId="0" borderId="0" xfId="62" applyNumberFormat="1" applyFont="1" applyFill="1" applyAlignment="1">
      <alignment horizontal="centerContinuous"/>
      <protection/>
    </xf>
    <xf numFmtId="166" fontId="3" fillId="0" borderId="0" xfId="62" applyNumberFormat="1" applyFont="1" applyFill="1">
      <alignment/>
      <protection/>
    </xf>
    <xf numFmtId="3" fontId="3" fillId="0" borderId="16" xfId="62" applyNumberFormat="1" applyFont="1" applyFill="1" applyBorder="1" applyAlignment="1">
      <alignment horizontal="center"/>
      <protection/>
    </xf>
    <xf numFmtId="166" fontId="3" fillId="0" borderId="17" xfId="62" applyNumberFormat="1" applyFont="1" applyFill="1" applyBorder="1" applyAlignment="1">
      <alignment horizontal="centerContinuous"/>
      <protection/>
    </xf>
    <xf numFmtId="166" fontId="3" fillId="0" borderId="16" xfId="62" applyNumberFormat="1" applyFont="1" applyFill="1" applyBorder="1" applyAlignment="1">
      <alignment horizontal="centerContinuous"/>
      <protection/>
    </xf>
    <xf numFmtId="3" fontId="3" fillId="0" borderId="12" xfId="62" applyNumberFormat="1" applyFont="1" applyFill="1" applyBorder="1" applyAlignment="1">
      <alignment horizontal="left"/>
      <protection/>
    </xf>
    <xf numFmtId="166" fontId="3" fillId="0" borderId="13" xfId="62" applyNumberFormat="1" applyFont="1" applyFill="1" applyBorder="1" applyAlignment="1">
      <alignment horizontal="centerContinuous"/>
      <protection/>
    </xf>
    <xf numFmtId="166" fontId="3" fillId="0" borderId="14" xfId="62" applyNumberFormat="1" applyFont="1" applyFill="1" applyBorder="1" applyAlignment="1">
      <alignment horizontal="centerContinuous"/>
      <protection/>
    </xf>
    <xf numFmtId="3" fontId="3" fillId="0" borderId="0" xfId="62" applyNumberFormat="1" applyFont="1" applyFill="1" applyBorder="1" applyAlignment="1">
      <alignment horizontal="right"/>
      <protection/>
    </xf>
    <xf numFmtId="166" fontId="3" fillId="0" borderId="15" xfId="62" applyNumberFormat="1" applyFont="1" applyFill="1" applyBorder="1" applyAlignment="1">
      <alignment horizontal="right"/>
      <protection/>
    </xf>
    <xf numFmtId="166" fontId="3" fillId="0" borderId="0" xfId="62" applyNumberFormat="1" applyFont="1" applyFill="1" applyBorder="1" applyAlignment="1">
      <alignment horizontal="right"/>
      <protection/>
    </xf>
    <xf numFmtId="166" fontId="3" fillId="0" borderId="15" xfId="62" applyNumberFormat="1" applyFont="1" applyFill="1" applyBorder="1">
      <alignment/>
      <protection/>
    </xf>
    <xf numFmtId="166" fontId="3" fillId="0" borderId="12" xfId="62" applyNumberFormat="1" applyFont="1" applyFill="1" applyBorder="1">
      <alignment/>
      <protection/>
    </xf>
    <xf numFmtId="3" fontId="2" fillId="0" borderId="0" xfId="62" applyNumberFormat="1" applyFont="1" applyFill="1" applyAlignment="1">
      <alignment horizontal="right"/>
      <protection/>
    </xf>
    <xf numFmtId="166" fontId="2" fillId="0" borderId="11" xfId="62" applyNumberFormat="1" applyFont="1" applyFill="1" applyBorder="1">
      <alignment/>
      <protection/>
    </xf>
    <xf numFmtId="166" fontId="2" fillId="0" borderId="10" xfId="62" applyNumberFormat="1" applyFont="1" applyFill="1" applyBorder="1">
      <alignment/>
      <protection/>
    </xf>
    <xf numFmtId="3" fontId="3" fillId="0" borderId="0" xfId="61" applyNumberFormat="1" applyFont="1" applyFill="1">
      <alignment/>
      <protection/>
    </xf>
    <xf numFmtId="0" fontId="3" fillId="0" borderId="0" xfId="61" applyFill="1">
      <alignment/>
      <protection/>
    </xf>
    <xf numFmtId="3" fontId="2" fillId="0" borderId="0" xfId="61" applyNumberFormat="1" applyFont="1" applyFill="1" applyAlignment="1">
      <alignment horizontal="centerContinuous"/>
      <protection/>
    </xf>
    <xf numFmtId="3" fontId="3" fillId="0" borderId="0" xfId="61" applyNumberFormat="1" applyFont="1" applyFill="1" applyAlignment="1">
      <alignment horizontal="centerContinuous"/>
      <protection/>
    </xf>
    <xf numFmtId="0" fontId="3" fillId="0" borderId="0" xfId="61" applyFont="1" applyFill="1" applyAlignment="1">
      <alignment horizontal="centerContinuous"/>
      <protection/>
    </xf>
    <xf numFmtId="166" fontId="3" fillId="0" borderId="0" xfId="61" applyNumberFormat="1" applyFont="1" applyFill="1" applyAlignment="1">
      <alignment horizontal="centerContinuous"/>
      <protection/>
    </xf>
    <xf numFmtId="166" fontId="3" fillId="0" borderId="0" xfId="61" applyNumberFormat="1" applyFont="1" applyFill="1">
      <alignment/>
      <protection/>
    </xf>
    <xf numFmtId="3" fontId="3" fillId="0" borderId="16" xfId="61" applyNumberFormat="1" applyFont="1" applyFill="1" applyBorder="1" applyAlignment="1">
      <alignment horizontal="center"/>
      <protection/>
    </xf>
    <xf numFmtId="166" fontId="3" fillId="0" borderId="17" xfId="61" applyNumberFormat="1" applyFont="1" applyFill="1" applyBorder="1" applyAlignment="1">
      <alignment horizontal="center"/>
      <protection/>
    </xf>
    <xf numFmtId="166" fontId="3" fillId="0" borderId="16" xfId="61" applyNumberFormat="1" applyFont="1" applyFill="1" applyBorder="1" applyAlignment="1">
      <alignment horizontal="center"/>
      <protection/>
    </xf>
    <xf numFmtId="3" fontId="3" fillId="0" borderId="12" xfId="61" applyNumberFormat="1" applyFont="1" applyFill="1" applyBorder="1">
      <alignment/>
      <protection/>
    </xf>
    <xf numFmtId="166" fontId="3" fillId="0" borderId="13" xfId="61" applyNumberFormat="1" applyFont="1" applyFill="1" applyBorder="1" applyAlignment="1">
      <alignment horizontal="center"/>
      <protection/>
    </xf>
    <xf numFmtId="166" fontId="3" fillId="0" borderId="14" xfId="61" applyNumberFormat="1" applyFont="1" applyFill="1" applyBorder="1" applyAlignment="1">
      <alignment horizontal="center"/>
      <protection/>
    </xf>
    <xf numFmtId="3" fontId="3" fillId="0" borderId="0" xfId="61" applyNumberFormat="1" applyFont="1" applyFill="1" applyBorder="1">
      <alignment/>
      <protection/>
    </xf>
    <xf numFmtId="166" fontId="3" fillId="0" borderId="15" xfId="61" applyNumberFormat="1" applyFont="1" applyFill="1" applyBorder="1" applyAlignment="1">
      <alignment horizontal="center"/>
      <protection/>
    </xf>
    <xf numFmtId="166" fontId="3" fillId="0" borderId="0" xfId="61" applyNumberFormat="1" applyFont="1" applyFill="1" applyBorder="1" applyAlignment="1">
      <alignment horizontal="center"/>
      <protection/>
    </xf>
    <xf numFmtId="166" fontId="3" fillId="0" borderId="15" xfId="61" applyNumberFormat="1" applyFont="1" applyFill="1" applyBorder="1">
      <alignment/>
      <protection/>
    </xf>
    <xf numFmtId="166" fontId="3" fillId="0" borderId="0" xfId="61" applyNumberFormat="1" applyFont="1" applyFill="1" applyAlignment="1">
      <alignment horizontal="right"/>
      <protection/>
    </xf>
    <xf numFmtId="166" fontId="3" fillId="0" borderId="0" xfId="0" applyNumberFormat="1" applyFont="1" applyFill="1" applyAlignment="1">
      <alignment/>
    </xf>
    <xf numFmtId="3" fontId="2" fillId="0" borderId="0" xfId="61" applyNumberFormat="1" applyFont="1" applyFill="1" applyAlignment="1">
      <alignment horizontal="right"/>
      <protection/>
    </xf>
    <xf numFmtId="166" fontId="2" fillId="0" borderId="11" xfId="61" applyNumberFormat="1" applyFont="1" applyFill="1" applyBorder="1">
      <alignment/>
      <protection/>
    </xf>
    <xf numFmtId="166" fontId="2" fillId="0" borderId="10" xfId="61" applyNumberFormat="1" applyFont="1" applyFill="1" applyBorder="1">
      <alignment/>
      <protection/>
    </xf>
    <xf numFmtId="166" fontId="3" fillId="0" borderId="0" xfId="62" applyNumberFormat="1" applyFont="1" applyFill="1" applyBorder="1">
      <alignment/>
      <protection/>
    </xf>
    <xf numFmtId="166" fontId="3" fillId="0" borderId="19" xfId="62" applyNumberFormat="1" applyFont="1" applyFill="1" applyBorder="1">
      <alignment/>
      <protection/>
    </xf>
    <xf numFmtId="3" fontId="2" fillId="0" borderId="0" xfId="60" applyNumberFormat="1" applyFont="1" applyFill="1" applyBorder="1">
      <alignment/>
      <protection/>
    </xf>
    <xf numFmtId="3" fontId="2" fillId="0" borderId="0" xfId="60" applyNumberFormat="1" applyFont="1" applyFill="1">
      <alignment/>
      <protection/>
    </xf>
    <xf numFmtId="3" fontId="2" fillId="0" borderId="0" xfId="60" applyNumberFormat="1" applyFont="1" applyFill="1" applyAlignment="1">
      <alignment horizontal="centerContinuous"/>
      <protection/>
    </xf>
    <xf numFmtId="3" fontId="3" fillId="0" borderId="0" xfId="60" applyNumberFormat="1" applyFont="1" applyFill="1" applyAlignment="1">
      <alignment horizontal="centerContinuous"/>
      <protection/>
    </xf>
    <xf numFmtId="0" fontId="3" fillId="0" borderId="0" xfId="60" applyFont="1" applyFill="1" applyAlignment="1">
      <alignment horizontal="centerContinuous"/>
      <protection/>
    </xf>
    <xf numFmtId="3" fontId="3" fillId="0" borderId="0" xfId="60" applyNumberFormat="1" applyFont="1" applyFill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0" xfId="60" applyNumberFormat="1" applyFont="1" applyFill="1" applyBorder="1">
      <alignment/>
      <protection/>
    </xf>
    <xf numFmtId="3" fontId="3" fillId="0" borderId="21" xfId="60" applyNumberFormat="1" applyFont="1" applyFill="1" applyBorder="1" applyAlignment="1">
      <alignment horizontal="center"/>
      <protection/>
    </xf>
    <xf numFmtId="3" fontId="3" fillId="0" borderId="21" xfId="60" applyNumberFormat="1" applyFont="1" applyFill="1" applyBorder="1">
      <alignment/>
      <protection/>
    </xf>
    <xf numFmtId="3" fontId="3" fillId="0" borderId="12" xfId="60" applyNumberFormat="1" applyFont="1" applyFill="1" applyBorder="1">
      <alignment/>
      <protection/>
    </xf>
    <xf numFmtId="3" fontId="3" fillId="0" borderId="19" xfId="60" applyNumberFormat="1" applyFont="1" applyFill="1" applyBorder="1" applyAlignment="1">
      <alignment horizontal="center"/>
      <protection/>
    </xf>
    <xf numFmtId="3" fontId="3" fillId="0" borderId="12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>
      <alignment/>
      <protection/>
    </xf>
    <xf numFmtId="3" fontId="3" fillId="0" borderId="15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 applyAlignment="1">
      <alignment horizontal="right"/>
      <protection/>
    </xf>
    <xf numFmtId="166" fontId="3" fillId="0" borderId="15" xfId="60" applyNumberFormat="1" applyFont="1" applyFill="1" applyBorder="1">
      <alignment/>
      <protection/>
    </xf>
    <xf numFmtId="166" fontId="3" fillId="0" borderId="0" xfId="60" applyNumberFormat="1" applyFont="1" applyFill="1">
      <alignment/>
      <protection/>
    </xf>
    <xf numFmtId="3" fontId="2" fillId="0" borderId="0" xfId="60" applyNumberFormat="1" applyFont="1" applyFill="1" applyAlignment="1">
      <alignment horizontal="right"/>
      <protection/>
    </xf>
    <xf numFmtId="166" fontId="2" fillId="0" borderId="11" xfId="60" applyNumberFormat="1" applyFont="1" applyFill="1" applyBorder="1">
      <alignment/>
      <protection/>
    </xf>
    <xf numFmtId="166" fontId="2" fillId="0" borderId="10" xfId="60" applyNumberFormat="1" applyFont="1" applyFill="1" applyBorder="1">
      <alignment/>
      <protection/>
    </xf>
    <xf numFmtId="0" fontId="3" fillId="0" borderId="0" xfId="60" applyFill="1">
      <alignment/>
      <protection/>
    </xf>
    <xf numFmtId="3" fontId="3" fillId="0" borderId="0" xfId="0" applyNumberFormat="1" applyFont="1" applyFill="1" applyAlignment="1">
      <alignment horizontal="center"/>
    </xf>
    <xf numFmtId="166" fontId="3" fillId="0" borderId="15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166" fontId="2" fillId="0" borderId="11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3" fontId="3" fillId="0" borderId="0" xfId="57" applyNumberFormat="1" applyFont="1" applyFill="1" applyAlignment="1">
      <alignment/>
      <protection/>
    </xf>
    <xf numFmtId="0" fontId="0" fillId="0" borderId="0" xfId="0" applyFill="1" applyAlignment="1">
      <alignment/>
    </xf>
    <xf numFmtId="166" fontId="2" fillId="0" borderId="0" xfId="58" applyNumberFormat="1" applyFont="1" applyFill="1" applyAlignment="1">
      <alignment horizontal="center"/>
      <protection/>
    </xf>
    <xf numFmtId="166" fontId="2" fillId="0" borderId="0" xfId="58" applyNumberFormat="1" applyFont="1" applyFill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96DKO05" xfId="56"/>
    <cellStyle name="Standaard_96PDKO02" xfId="57"/>
    <cellStyle name="Standaard_96PDKO04" xfId="58"/>
    <cellStyle name="Standaard_96PDKO06" xfId="59"/>
    <cellStyle name="Standaard_96POSP02" xfId="60"/>
    <cellStyle name="Standaard_96POSP03" xfId="61"/>
    <cellStyle name="Standaard_96POSP04" xfId="62"/>
    <cellStyle name="Standaard_96POSP05" xfId="63"/>
    <cellStyle name="Standaard_96POSP06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5.57421875" style="1" customWidth="1"/>
    <col min="2" max="2" width="5.57421875" style="1" customWidth="1"/>
    <col min="3" max="16384" width="9.140625" style="1" customWidth="1"/>
  </cols>
  <sheetData>
    <row r="1" ht="15">
      <c r="A1" s="5" t="s">
        <v>33</v>
      </c>
    </row>
    <row r="3" spans="1:6" ht="15.75" customHeight="1">
      <c r="A3" s="242" t="s">
        <v>31</v>
      </c>
      <c r="B3" s="242"/>
      <c r="C3" s="242"/>
      <c r="D3" s="242"/>
      <c r="E3" s="242"/>
      <c r="F3" s="242"/>
    </row>
    <row r="4" spans="1:6" ht="16.5" customHeight="1">
      <c r="A4" s="3" t="s">
        <v>34</v>
      </c>
      <c r="B4" s="4"/>
      <c r="C4" s="4"/>
      <c r="D4" s="4"/>
      <c r="E4" s="4"/>
      <c r="F4" s="4"/>
    </row>
    <row r="5" spans="1:3" ht="12.75">
      <c r="A5" s="6" t="s">
        <v>43</v>
      </c>
      <c r="C5" s="1" t="s">
        <v>25</v>
      </c>
    </row>
    <row r="6" spans="1:3" ht="12.75">
      <c r="A6" s="6" t="s">
        <v>44</v>
      </c>
      <c r="C6" s="1" t="s">
        <v>26</v>
      </c>
    </row>
    <row r="7" ht="12.75">
      <c r="A7" s="3" t="s">
        <v>35</v>
      </c>
    </row>
    <row r="8" spans="1:3" ht="12.75">
      <c r="A8" s="6" t="s">
        <v>45</v>
      </c>
      <c r="C8" s="1" t="s">
        <v>27</v>
      </c>
    </row>
    <row r="9" spans="1:3" ht="12.75">
      <c r="A9" s="6" t="s">
        <v>46</v>
      </c>
      <c r="C9" s="1" t="s">
        <v>28</v>
      </c>
    </row>
    <row r="10" spans="1:3" ht="12.75">
      <c r="A10" s="6" t="s">
        <v>47</v>
      </c>
      <c r="C10" s="1" t="s">
        <v>29</v>
      </c>
    </row>
    <row r="11" spans="1:3" ht="12.75">
      <c r="A11" s="6" t="s">
        <v>48</v>
      </c>
      <c r="C11" s="1" t="s">
        <v>30</v>
      </c>
    </row>
    <row r="14" spans="1:4" ht="13.5">
      <c r="A14" s="242" t="s">
        <v>32</v>
      </c>
      <c r="B14" s="242"/>
      <c r="C14" s="242"/>
      <c r="D14" s="242"/>
    </row>
    <row r="15" spans="1:4" ht="13.5">
      <c r="A15" s="3" t="s">
        <v>34</v>
      </c>
      <c r="B15" s="2"/>
      <c r="C15" s="2"/>
      <c r="D15" s="2"/>
    </row>
    <row r="16" spans="1:3" ht="12.75">
      <c r="A16" s="6" t="s">
        <v>39</v>
      </c>
      <c r="C16" s="1" t="s">
        <v>25</v>
      </c>
    </row>
    <row r="17" spans="1:3" ht="12.75">
      <c r="A17" s="6" t="s">
        <v>40</v>
      </c>
      <c r="C17" s="1" t="s">
        <v>26</v>
      </c>
    </row>
    <row r="18" ht="12.75">
      <c r="A18" s="3" t="s">
        <v>35</v>
      </c>
    </row>
    <row r="19" spans="1:3" ht="12.75">
      <c r="A19" s="6" t="s">
        <v>41</v>
      </c>
      <c r="C19" s="1" t="s">
        <v>27</v>
      </c>
    </row>
    <row r="20" spans="1:3" ht="12.75">
      <c r="A20" s="6" t="s">
        <v>41</v>
      </c>
      <c r="C20" s="1" t="s">
        <v>28</v>
      </c>
    </row>
    <row r="21" spans="1:3" ht="12.75">
      <c r="A21" s="6" t="s">
        <v>42</v>
      </c>
      <c r="C21" s="1" t="s">
        <v>29</v>
      </c>
    </row>
    <row r="22" spans="1:3" ht="12.75">
      <c r="A22" s="6" t="s">
        <v>42</v>
      </c>
      <c r="C22" s="1" t="s">
        <v>30</v>
      </c>
    </row>
    <row r="24" spans="1:4" ht="12.75">
      <c r="A24" s="243"/>
      <c r="B24" s="243"/>
      <c r="C24" s="243"/>
      <c r="D24" s="243"/>
    </row>
  </sheetData>
  <sheetProtection/>
  <mergeCells count="3">
    <mergeCell ref="A3:F3"/>
    <mergeCell ref="A24:D24"/>
    <mergeCell ref="A14:D14"/>
  </mergeCells>
  <hyperlinks>
    <hyperlink ref="A5" location="'20PSVWO01'!A1" display="20PSVWO01"/>
    <hyperlink ref="A6" location="'20PSVWO02'!A1" display="20PSVWO02"/>
    <hyperlink ref="A8" location="'20PSVWO03'!A1" display="20PSVWO03"/>
    <hyperlink ref="A9" location="'20PSVWO04'!A1" display="20PSVWO04"/>
    <hyperlink ref="A10" location="'20PSVWO05'!A1" display="20PSVWO05"/>
    <hyperlink ref="A11" location="'20PSVWO06'!A1" display="20PSVWO06"/>
    <hyperlink ref="A16" location="'20PBASED01'!A1" display="20PBASEC01"/>
    <hyperlink ref="A17" location="'20PBASED02'!A1" display="20PBASEC02"/>
    <hyperlink ref="A19" location="'20PBASED03'!A1" display="20PBASEC03"/>
    <hyperlink ref="A20" location="'20PBASED03'!A1" display="20PBASEC03"/>
    <hyperlink ref="A21" location="'20PBASED04'!A1" display="20PBASEC04"/>
    <hyperlink ref="A22" location="'20PBASED04'!A1" display="20PBASEC04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5.00390625" style="52" customWidth="1"/>
    <col min="2" max="10" width="10.7109375" style="52" customWidth="1"/>
    <col min="11" max="16" width="7.7109375" style="52" customWidth="1"/>
    <col min="17" max="16384" width="9.140625" style="52" customWidth="1"/>
  </cols>
  <sheetData>
    <row r="1" ht="12.75">
      <c r="A1" s="7" t="s">
        <v>49</v>
      </c>
    </row>
    <row r="2" spans="1:16" ht="12.75">
      <c r="A2" s="53" t="s">
        <v>0</v>
      </c>
      <c r="B2" s="54"/>
      <c r="C2" s="55"/>
      <c r="D2" s="54"/>
      <c r="E2" s="54"/>
      <c r="F2" s="54"/>
      <c r="G2" s="54"/>
      <c r="H2" s="55"/>
      <c r="I2" s="54"/>
      <c r="J2" s="54"/>
      <c r="K2" s="56" t="s">
        <v>22</v>
      </c>
      <c r="L2" s="54"/>
      <c r="M2" s="54"/>
      <c r="N2" s="54"/>
      <c r="O2" s="54"/>
      <c r="P2" s="54"/>
    </row>
    <row r="3" spans="1:16" ht="12.75">
      <c r="A3" s="53"/>
      <c r="B3" s="54"/>
      <c r="C3" s="53"/>
      <c r="D3" s="54"/>
      <c r="E3" s="54"/>
      <c r="F3" s="54"/>
      <c r="G3" s="54"/>
      <c r="H3" s="55"/>
      <c r="I3" s="54"/>
      <c r="J3" s="54"/>
      <c r="K3" s="56"/>
      <c r="L3" s="54"/>
      <c r="M3" s="54"/>
      <c r="N3" s="54"/>
      <c r="O3" s="54"/>
      <c r="P3" s="54"/>
    </row>
    <row r="4" spans="1:16" ht="12.75">
      <c r="A4" s="53" t="s">
        <v>52</v>
      </c>
      <c r="B4" s="54"/>
      <c r="C4" s="53"/>
      <c r="D4" s="54"/>
      <c r="E4" s="55"/>
      <c r="F4" s="54"/>
      <c r="G4" s="54"/>
      <c r="H4" s="55"/>
      <c r="I4" s="54"/>
      <c r="J4" s="54"/>
      <c r="K4" s="56" t="s">
        <v>22</v>
      </c>
      <c r="L4" s="54"/>
      <c r="M4" s="54"/>
      <c r="N4" s="54"/>
      <c r="O4" s="54"/>
      <c r="P4" s="54"/>
    </row>
    <row r="5" spans="1:16" ht="12.75">
      <c r="A5" s="53"/>
      <c r="B5" s="54"/>
      <c r="C5" s="53"/>
      <c r="D5" s="54"/>
      <c r="E5" s="55"/>
      <c r="F5" s="54"/>
      <c r="G5" s="54"/>
      <c r="H5" s="55"/>
      <c r="I5" s="54"/>
      <c r="J5" s="54"/>
      <c r="K5" s="56"/>
      <c r="L5" s="54"/>
      <c r="M5" s="54"/>
      <c r="N5" s="54"/>
      <c r="O5" s="54"/>
      <c r="P5" s="54"/>
    </row>
    <row r="6" spans="1:16" ht="12.75">
      <c r="A6" s="53" t="s">
        <v>38</v>
      </c>
      <c r="B6" s="54"/>
      <c r="C6" s="53"/>
      <c r="D6" s="54"/>
      <c r="E6" s="55"/>
      <c r="F6" s="54"/>
      <c r="G6" s="54"/>
      <c r="H6" s="54"/>
      <c r="I6" s="54"/>
      <c r="J6" s="54"/>
      <c r="K6" s="56" t="s">
        <v>22</v>
      </c>
      <c r="L6" s="54"/>
      <c r="M6" s="54"/>
      <c r="N6" s="54"/>
      <c r="O6" s="54"/>
      <c r="P6" s="54"/>
    </row>
    <row r="8" spans="1:10" ht="14.25" customHeight="1">
      <c r="A8" s="57"/>
      <c r="B8" s="58"/>
      <c r="C8" s="59" t="s">
        <v>1</v>
      </c>
      <c r="D8" s="57"/>
      <c r="E8" s="58"/>
      <c r="F8" s="59" t="s">
        <v>2</v>
      </c>
      <c r="G8" s="57"/>
      <c r="H8" s="58"/>
      <c r="I8" s="59" t="s">
        <v>3</v>
      </c>
      <c r="J8" s="57"/>
    </row>
    <row r="9" spans="1:10" ht="14.25" customHeight="1">
      <c r="A9" s="60"/>
      <c r="B9" s="61" t="s">
        <v>4</v>
      </c>
      <c r="C9" s="62" t="s">
        <v>5</v>
      </c>
      <c r="D9" s="62" t="s">
        <v>3</v>
      </c>
      <c r="E9" s="61" t="s">
        <v>4</v>
      </c>
      <c r="F9" s="62" t="s">
        <v>5</v>
      </c>
      <c r="G9" s="62" t="s">
        <v>3</v>
      </c>
      <c r="H9" s="61" t="s">
        <v>4</v>
      </c>
      <c r="I9" s="62" t="s">
        <v>5</v>
      </c>
      <c r="J9" s="62" t="s">
        <v>3</v>
      </c>
    </row>
    <row r="10" spans="1:10" ht="12.75">
      <c r="A10" s="63"/>
      <c r="B10" s="64"/>
      <c r="C10" s="65"/>
      <c r="D10" s="65"/>
      <c r="E10" s="64"/>
      <c r="F10" s="65"/>
      <c r="G10" s="65"/>
      <c r="H10" s="64"/>
      <c r="I10" s="65"/>
      <c r="J10" s="65"/>
    </row>
    <row r="11" spans="1:10" s="7" customFormat="1" ht="12.75">
      <c r="A11" s="66" t="s">
        <v>3</v>
      </c>
      <c r="B11" s="67">
        <v>113</v>
      </c>
      <c r="C11" s="68">
        <v>675</v>
      </c>
      <c r="D11" s="68">
        <f>SUM(B11:C11)</f>
        <v>788</v>
      </c>
      <c r="E11" s="67">
        <v>68</v>
      </c>
      <c r="F11" s="68">
        <v>463</v>
      </c>
      <c r="G11" s="68">
        <f>SUM(E11:F11)</f>
        <v>531</v>
      </c>
      <c r="H11" s="67">
        <f>SUM(B11+E11)</f>
        <v>181</v>
      </c>
      <c r="I11" s="68">
        <f>SUM(C11+F11)</f>
        <v>1138</v>
      </c>
      <c r="J11" s="68">
        <f>SUM(H11:I11)</f>
        <v>1319</v>
      </c>
    </row>
    <row r="14" spans="1:10" ht="12.75">
      <c r="A14" s="7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2.75">
      <c r="A15" s="70" t="s">
        <v>10</v>
      </c>
      <c r="B15" s="71"/>
      <c r="C15" s="71"/>
      <c r="D15" s="71"/>
      <c r="E15" s="72"/>
      <c r="F15" s="72"/>
      <c r="G15" s="71"/>
      <c r="H15" s="71"/>
      <c r="I15" s="71"/>
      <c r="J15" s="71"/>
    </row>
    <row r="16" spans="1:10" ht="12.75">
      <c r="A16" s="71"/>
      <c r="B16" s="71"/>
      <c r="C16" s="71"/>
      <c r="D16" s="71"/>
      <c r="E16" s="72"/>
      <c r="F16" s="70"/>
      <c r="G16" s="71"/>
      <c r="H16" s="71"/>
      <c r="I16" s="71"/>
      <c r="J16" s="71"/>
    </row>
    <row r="17" spans="1:10" ht="12.75">
      <c r="A17" s="70" t="s">
        <v>52</v>
      </c>
      <c r="B17" s="71"/>
      <c r="C17" s="71"/>
      <c r="D17" s="71"/>
      <c r="E17" s="72"/>
      <c r="F17" s="72"/>
      <c r="G17" s="71"/>
      <c r="H17" s="71"/>
      <c r="I17" s="71"/>
      <c r="J17" s="71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2.75">
      <c r="A19" s="249" t="s">
        <v>38</v>
      </c>
      <c r="B19" s="250"/>
      <c r="C19" s="250"/>
      <c r="D19" s="250"/>
      <c r="E19" s="250"/>
      <c r="F19" s="250"/>
      <c r="G19" s="250"/>
      <c r="H19" s="250"/>
      <c r="I19" s="250"/>
      <c r="J19" s="250"/>
    </row>
    <row r="20" spans="1:10" ht="13.5" thickBot="1">
      <c r="A20" s="69"/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2.75">
      <c r="A21" s="75"/>
      <c r="B21" s="76" t="s">
        <v>1</v>
      </c>
      <c r="C21" s="77"/>
      <c r="D21" s="77"/>
      <c r="E21" s="76" t="s">
        <v>2</v>
      </c>
      <c r="F21" s="77"/>
      <c r="G21" s="77"/>
      <c r="H21" s="76" t="s">
        <v>3</v>
      </c>
      <c r="I21" s="77"/>
      <c r="J21" s="77"/>
    </row>
    <row r="22" spans="1:10" ht="12.75">
      <c r="A22" s="78" t="s">
        <v>11</v>
      </c>
      <c r="B22" s="79" t="s">
        <v>4</v>
      </c>
      <c r="C22" s="80" t="s">
        <v>5</v>
      </c>
      <c r="D22" s="80" t="s">
        <v>3</v>
      </c>
      <c r="E22" s="79" t="s">
        <v>4</v>
      </c>
      <c r="F22" s="80" t="s">
        <v>5</v>
      </c>
      <c r="G22" s="80" t="s">
        <v>3</v>
      </c>
      <c r="H22" s="79" t="s">
        <v>4</v>
      </c>
      <c r="I22" s="80" t="s">
        <v>5</v>
      </c>
      <c r="J22" s="80" t="s">
        <v>3</v>
      </c>
    </row>
    <row r="23" spans="1:10" ht="12.75">
      <c r="A23" s="81"/>
      <c r="B23" s="82"/>
      <c r="C23" s="83"/>
      <c r="D23" s="83"/>
      <c r="E23" s="82"/>
      <c r="F23" s="83"/>
      <c r="G23" s="83"/>
      <c r="H23" s="84"/>
      <c r="I23" s="85"/>
      <c r="J23" s="83"/>
    </row>
    <row r="24" spans="1:10" ht="12.75">
      <c r="A24" s="69" t="s">
        <v>12</v>
      </c>
      <c r="B24" s="86">
        <v>0</v>
      </c>
      <c r="C24" s="74">
        <v>0</v>
      </c>
      <c r="D24" s="74">
        <f>SUM(B24:C24)</f>
        <v>0</v>
      </c>
      <c r="E24" s="86">
        <v>0</v>
      </c>
      <c r="F24" s="74">
        <v>12</v>
      </c>
      <c r="G24" s="74">
        <f>SUM(E24:F24)</f>
        <v>12</v>
      </c>
      <c r="H24" s="86">
        <f>SUM(B24+E24)</f>
        <v>0</v>
      </c>
      <c r="I24" s="87">
        <f>SUM(C24+F24)</f>
        <v>12</v>
      </c>
      <c r="J24" s="74">
        <f>SUM(H24:I24)</f>
        <v>12</v>
      </c>
    </row>
    <row r="25" spans="1:10" ht="12.75">
      <c r="A25" s="69" t="s">
        <v>13</v>
      </c>
      <c r="B25" s="86">
        <v>0</v>
      </c>
      <c r="C25" s="74">
        <v>8</v>
      </c>
      <c r="D25" s="74">
        <f aca="true" t="shared" si="0" ref="D25:D32">SUM(B25:C25)</f>
        <v>8</v>
      </c>
      <c r="E25" s="86">
        <v>17</v>
      </c>
      <c r="F25" s="74">
        <v>72</v>
      </c>
      <c r="G25" s="74">
        <f aca="true" t="shared" si="1" ref="G25:G32">SUM(E25:F25)</f>
        <v>89</v>
      </c>
      <c r="H25" s="86">
        <f aca="true" t="shared" si="2" ref="H25:I32">SUM(B25+E25)</f>
        <v>17</v>
      </c>
      <c r="I25" s="87">
        <f t="shared" si="2"/>
        <v>80</v>
      </c>
      <c r="J25" s="74">
        <f aca="true" t="shared" si="3" ref="J25:J32">SUM(H25:I25)</f>
        <v>97</v>
      </c>
    </row>
    <row r="26" spans="1:10" ht="12.75">
      <c r="A26" s="69" t="s">
        <v>14</v>
      </c>
      <c r="B26" s="86">
        <v>4</v>
      </c>
      <c r="C26" s="74">
        <v>37</v>
      </c>
      <c r="D26" s="74">
        <f t="shared" si="0"/>
        <v>41</v>
      </c>
      <c r="E26" s="86">
        <v>18</v>
      </c>
      <c r="F26" s="74">
        <v>102</v>
      </c>
      <c r="G26" s="74">
        <f t="shared" si="1"/>
        <v>120</v>
      </c>
      <c r="H26" s="86">
        <f t="shared" si="2"/>
        <v>22</v>
      </c>
      <c r="I26" s="87">
        <f t="shared" si="2"/>
        <v>139</v>
      </c>
      <c r="J26" s="74">
        <f t="shared" si="3"/>
        <v>161</v>
      </c>
    </row>
    <row r="27" spans="1:10" ht="12.75">
      <c r="A27" s="69" t="s">
        <v>15</v>
      </c>
      <c r="B27" s="82">
        <v>12</v>
      </c>
      <c r="C27" s="74">
        <v>127</v>
      </c>
      <c r="D27" s="74">
        <f t="shared" si="0"/>
        <v>139</v>
      </c>
      <c r="E27" s="86">
        <v>9</v>
      </c>
      <c r="F27" s="74">
        <v>78</v>
      </c>
      <c r="G27" s="74">
        <f t="shared" si="1"/>
        <v>87</v>
      </c>
      <c r="H27" s="86">
        <f t="shared" si="2"/>
        <v>21</v>
      </c>
      <c r="I27" s="87">
        <f t="shared" si="2"/>
        <v>205</v>
      </c>
      <c r="J27" s="74">
        <f t="shared" si="3"/>
        <v>226</v>
      </c>
    </row>
    <row r="28" spans="1:10" ht="12.75">
      <c r="A28" s="69" t="s">
        <v>16</v>
      </c>
      <c r="B28" s="82">
        <v>20</v>
      </c>
      <c r="C28" s="74">
        <v>148</v>
      </c>
      <c r="D28" s="74">
        <f t="shared" si="0"/>
        <v>168</v>
      </c>
      <c r="E28" s="86">
        <v>6</v>
      </c>
      <c r="F28" s="74">
        <v>83</v>
      </c>
      <c r="G28" s="74">
        <f t="shared" si="1"/>
        <v>89</v>
      </c>
      <c r="H28" s="86">
        <f t="shared" si="2"/>
        <v>26</v>
      </c>
      <c r="I28" s="87">
        <f t="shared" si="2"/>
        <v>231</v>
      </c>
      <c r="J28" s="74">
        <f t="shared" si="3"/>
        <v>257</v>
      </c>
    </row>
    <row r="29" spans="1:10" ht="12.75">
      <c r="A29" s="69" t="s">
        <v>17</v>
      </c>
      <c r="B29" s="82">
        <v>25</v>
      </c>
      <c r="C29" s="74">
        <v>111</v>
      </c>
      <c r="D29" s="74">
        <f t="shared" si="0"/>
        <v>136</v>
      </c>
      <c r="E29" s="86">
        <v>5</v>
      </c>
      <c r="F29" s="74">
        <v>49</v>
      </c>
      <c r="G29" s="74">
        <f t="shared" si="1"/>
        <v>54</v>
      </c>
      <c r="H29" s="86">
        <f t="shared" si="2"/>
        <v>30</v>
      </c>
      <c r="I29" s="87">
        <f t="shared" si="2"/>
        <v>160</v>
      </c>
      <c r="J29" s="74">
        <f t="shared" si="3"/>
        <v>190</v>
      </c>
    </row>
    <row r="30" spans="1:10" ht="12.75">
      <c r="A30" s="69" t="s">
        <v>18</v>
      </c>
      <c r="B30" s="82">
        <v>14</v>
      </c>
      <c r="C30" s="74">
        <v>76</v>
      </c>
      <c r="D30" s="74">
        <f t="shared" si="0"/>
        <v>90</v>
      </c>
      <c r="E30" s="86">
        <v>6</v>
      </c>
      <c r="F30" s="74">
        <v>38</v>
      </c>
      <c r="G30" s="74">
        <f>SUM(E30:F30)</f>
        <v>44</v>
      </c>
      <c r="H30" s="86">
        <f t="shared" si="2"/>
        <v>20</v>
      </c>
      <c r="I30" s="87">
        <f t="shared" si="2"/>
        <v>114</v>
      </c>
      <c r="J30" s="74">
        <f t="shared" si="3"/>
        <v>134</v>
      </c>
    </row>
    <row r="31" spans="1:10" ht="12.75">
      <c r="A31" s="69" t="s">
        <v>19</v>
      </c>
      <c r="B31" s="82">
        <v>21</v>
      </c>
      <c r="C31" s="74">
        <v>97</v>
      </c>
      <c r="D31" s="74">
        <f t="shared" si="0"/>
        <v>118</v>
      </c>
      <c r="E31" s="86">
        <v>6</v>
      </c>
      <c r="F31" s="74">
        <v>23</v>
      </c>
      <c r="G31" s="74">
        <f t="shared" si="1"/>
        <v>29</v>
      </c>
      <c r="H31" s="86">
        <f t="shared" si="2"/>
        <v>27</v>
      </c>
      <c r="I31" s="87">
        <f t="shared" si="2"/>
        <v>120</v>
      </c>
      <c r="J31" s="74">
        <f t="shared" si="3"/>
        <v>147</v>
      </c>
    </row>
    <row r="32" spans="1:10" ht="12.75">
      <c r="A32" s="69" t="s">
        <v>20</v>
      </c>
      <c r="B32" s="82">
        <v>17</v>
      </c>
      <c r="C32" s="74">
        <v>71</v>
      </c>
      <c r="D32" s="74">
        <f t="shared" si="0"/>
        <v>88</v>
      </c>
      <c r="E32" s="86">
        <v>1</v>
      </c>
      <c r="F32" s="74">
        <v>6</v>
      </c>
      <c r="G32" s="74">
        <f t="shared" si="1"/>
        <v>7</v>
      </c>
      <c r="H32" s="88">
        <f t="shared" si="2"/>
        <v>18</v>
      </c>
      <c r="I32" s="89">
        <f t="shared" si="2"/>
        <v>77</v>
      </c>
      <c r="J32" s="74">
        <f t="shared" si="3"/>
        <v>95</v>
      </c>
    </row>
    <row r="33" spans="1:10" ht="12.75">
      <c r="A33" s="90" t="s">
        <v>3</v>
      </c>
      <c r="B33" s="91">
        <f>SUM(B24:B32)</f>
        <v>113</v>
      </c>
      <c r="C33" s="92">
        <f aca="true" t="shared" si="4" ref="C33:J33">SUM(C24:C32)</f>
        <v>675</v>
      </c>
      <c r="D33" s="93">
        <f>SUM(D24:D32)</f>
        <v>788</v>
      </c>
      <c r="E33" s="91">
        <f t="shared" si="4"/>
        <v>68</v>
      </c>
      <c r="F33" s="92">
        <f t="shared" si="4"/>
        <v>463</v>
      </c>
      <c r="G33" s="93">
        <f t="shared" si="4"/>
        <v>531</v>
      </c>
      <c r="H33" s="91">
        <f t="shared" si="4"/>
        <v>181</v>
      </c>
      <c r="I33" s="92">
        <f t="shared" si="4"/>
        <v>1138</v>
      </c>
      <c r="J33" s="92">
        <f t="shared" si="4"/>
        <v>1319</v>
      </c>
    </row>
    <row r="35" spans="1:10" ht="41.25" customHeight="1">
      <c r="A35" s="244" t="s">
        <v>37</v>
      </c>
      <c r="B35" s="245"/>
      <c r="C35" s="245"/>
      <c r="D35" s="245"/>
      <c r="E35" s="245"/>
      <c r="F35" s="245"/>
      <c r="G35" s="245"/>
      <c r="H35" s="245"/>
      <c r="I35" s="245"/>
      <c r="J35" s="245"/>
    </row>
  </sheetData>
  <sheetProtection/>
  <mergeCells count="2">
    <mergeCell ref="A19:J19"/>
    <mergeCell ref="A35:J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2.8515625" style="29" customWidth="1"/>
    <col min="2" max="10" width="10.28125" style="29" customWidth="1"/>
    <col min="11" max="16384" width="9.140625" style="29" customWidth="1"/>
  </cols>
  <sheetData>
    <row r="1" s="8" customFormat="1" ht="12.75">
      <c r="A1" s="7" t="s">
        <v>49</v>
      </c>
    </row>
    <row r="2" spans="1:16" s="8" customFormat="1" ht="12.75">
      <c r="A2" s="9" t="s">
        <v>9</v>
      </c>
      <c r="B2" s="10"/>
      <c r="C2" s="11"/>
      <c r="D2" s="10"/>
      <c r="E2" s="10"/>
      <c r="F2" s="10"/>
      <c r="G2" s="10"/>
      <c r="H2" s="11"/>
      <c r="I2" s="10"/>
      <c r="J2" s="10"/>
      <c r="K2" s="12" t="s">
        <v>22</v>
      </c>
      <c r="L2" s="10"/>
      <c r="M2" s="10"/>
      <c r="N2" s="10"/>
      <c r="O2" s="10"/>
      <c r="P2" s="10"/>
    </row>
    <row r="3" spans="1:16" s="8" customFormat="1" ht="12.75">
      <c r="A3" s="9"/>
      <c r="B3" s="10"/>
      <c r="C3" s="9"/>
      <c r="D3" s="10"/>
      <c r="E3" s="10"/>
      <c r="F3" s="10"/>
      <c r="G3" s="10"/>
      <c r="H3" s="11"/>
      <c r="I3" s="10"/>
      <c r="J3" s="10"/>
      <c r="K3" s="12"/>
      <c r="L3" s="10"/>
      <c r="M3" s="10"/>
      <c r="N3" s="10"/>
      <c r="O3" s="10"/>
      <c r="P3" s="10"/>
    </row>
    <row r="4" spans="1:16" s="8" customFormat="1" ht="12.75">
      <c r="A4" s="9" t="s">
        <v>51</v>
      </c>
      <c r="B4" s="10"/>
      <c r="C4" s="9"/>
      <c r="D4" s="10"/>
      <c r="E4" s="11"/>
      <c r="F4" s="10"/>
      <c r="G4" s="10"/>
      <c r="H4" s="11"/>
      <c r="I4" s="10"/>
      <c r="J4" s="10"/>
      <c r="K4" s="12" t="s">
        <v>22</v>
      </c>
      <c r="L4" s="10"/>
      <c r="M4" s="10"/>
      <c r="N4" s="10"/>
      <c r="O4" s="10"/>
      <c r="P4" s="10"/>
    </row>
    <row r="5" spans="1:16" s="8" customFormat="1" ht="12.75">
      <c r="A5" s="9"/>
      <c r="B5" s="10"/>
      <c r="C5" s="9"/>
      <c r="D5" s="10"/>
      <c r="E5" s="11"/>
      <c r="F5" s="10"/>
      <c r="G5" s="10"/>
      <c r="H5" s="11"/>
      <c r="I5" s="10"/>
      <c r="J5" s="10"/>
      <c r="K5" s="12"/>
      <c r="L5" s="10"/>
      <c r="M5" s="10"/>
      <c r="N5" s="10"/>
      <c r="O5" s="10"/>
      <c r="P5" s="10"/>
    </row>
    <row r="6" spans="1:16" s="8" customFormat="1" ht="12.75">
      <c r="A6" s="9" t="s">
        <v>38</v>
      </c>
      <c r="B6" s="10"/>
      <c r="C6" s="9"/>
      <c r="D6" s="10"/>
      <c r="E6" s="11"/>
      <c r="F6" s="10"/>
      <c r="G6" s="10"/>
      <c r="H6" s="10"/>
      <c r="I6" s="10"/>
      <c r="J6" s="10"/>
      <c r="K6" s="12" t="s">
        <v>22</v>
      </c>
      <c r="L6" s="10"/>
      <c r="M6" s="10"/>
      <c r="N6" s="10"/>
      <c r="O6" s="10"/>
      <c r="P6" s="10"/>
    </row>
    <row r="7" s="8" customFormat="1" ht="12.75"/>
    <row r="8" spans="1:10" s="8" customFormat="1" ht="12.75">
      <c r="A8" s="13"/>
      <c r="B8" s="14"/>
      <c r="C8" s="15" t="s">
        <v>1</v>
      </c>
      <c r="D8" s="13"/>
      <c r="E8" s="14"/>
      <c r="F8" s="15" t="s">
        <v>2</v>
      </c>
      <c r="G8" s="13"/>
      <c r="H8" s="14"/>
      <c r="I8" s="15" t="s">
        <v>3</v>
      </c>
      <c r="J8" s="13"/>
    </row>
    <row r="9" spans="1:10" s="8" customFormat="1" ht="12.75">
      <c r="A9" s="16"/>
      <c r="B9" s="17" t="s">
        <v>4</v>
      </c>
      <c r="C9" s="18" t="s">
        <v>5</v>
      </c>
      <c r="D9" s="18" t="s">
        <v>3</v>
      </c>
      <c r="E9" s="17" t="s">
        <v>4</v>
      </c>
      <c r="F9" s="18" t="s">
        <v>5</v>
      </c>
      <c r="G9" s="18" t="s">
        <v>3</v>
      </c>
      <c r="H9" s="17" t="s">
        <v>4</v>
      </c>
      <c r="I9" s="18" t="s">
        <v>5</v>
      </c>
      <c r="J9" s="18" t="s">
        <v>3</v>
      </c>
    </row>
    <row r="10" spans="1:10" s="8" customFormat="1" ht="12.75">
      <c r="A10" s="19"/>
      <c r="B10" s="20"/>
      <c r="C10" s="21"/>
      <c r="D10" s="21"/>
      <c r="E10" s="20"/>
      <c r="F10" s="21"/>
      <c r="G10" s="21"/>
      <c r="H10" s="20"/>
      <c r="I10" s="21"/>
      <c r="J10" s="21"/>
    </row>
    <row r="11" spans="1:10" s="25" customFormat="1" ht="12.75">
      <c r="A11" s="22" t="s">
        <v>3</v>
      </c>
      <c r="B11" s="23">
        <v>6</v>
      </c>
      <c r="C11" s="24">
        <v>78</v>
      </c>
      <c r="D11" s="24">
        <f>SUM(B11:C11)</f>
        <v>84</v>
      </c>
      <c r="E11" s="23">
        <v>16</v>
      </c>
      <c r="F11" s="24">
        <v>49</v>
      </c>
      <c r="G11" s="24">
        <f>SUM(E11:F11)</f>
        <v>65</v>
      </c>
      <c r="H11" s="23">
        <f>SUM(B11+E11)</f>
        <v>22</v>
      </c>
      <c r="I11" s="24">
        <f>SUM(C11+F11)</f>
        <v>127</v>
      </c>
      <c r="J11" s="24">
        <f>SUM(H11:I11)</f>
        <v>149</v>
      </c>
    </row>
    <row r="12" s="8" customFormat="1" ht="12.75"/>
    <row r="15" spans="1:10" ht="12.75">
      <c r="A15" s="26" t="s">
        <v>21</v>
      </c>
      <c r="B15" s="27"/>
      <c r="C15" s="27"/>
      <c r="D15" s="27"/>
      <c r="E15" s="28"/>
      <c r="F15" s="28"/>
      <c r="G15" s="27"/>
      <c r="H15" s="27"/>
      <c r="I15" s="27"/>
      <c r="J15" s="27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26" t="s">
        <v>51</v>
      </c>
      <c r="B17" s="27"/>
      <c r="C17" s="27"/>
      <c r="D17" s="27"/>
      <c r="E17" s="28"/>
      <c r="F17" s="28"/>
      <c r="G17" s="27"/>
      <c r="H17" s="27"/>
      <c r="I17" s="27"/>
      <c r="J17" s="27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26" t="s">
        <v>38</v>
      </c>
      <c r="B19" s="32"/>
      <c r="C19" s="32"/>
      <c r="D19" s="32"/>
      <c r="E19" s="32"/>
      <c r="F19" s="33"/>
      <c r="G19" s="32"/>
      <c r="H19" s="32"/>
      <c r="I19" s="32"/>
      <c r="J19" s="32"/>
    </row>
    <row r="20" spans="1:10" ht="13.5" thickBot="1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6"/>
      <c r="B21" s="37" t="s">
        <v>1</v>
      </c>
      <c r="C21" s="38"/>
      <c r="D21" s="38"/>
      <c r="E21" s="37" t="s">
        <v>2</v>
      </c>
      <c r="F21" s="38"/>
      <c r="G21" s="38"/>
      <c r="H21" s="37" t="s">
        <v>3</v>
      </c>
      <c r="I21" s="38"/>
      <c r="J21" s="38"/>
    </row>
    <row r="22" spans="1:10" ht="12.75">
      <c r="A22" s="39" t="s">
        <v>11</v>
      </c>
      <c r="B22" s="40" t="s">
        <v>4</v>
      </c>
      <c r="C22" s="41" t="s">
        <v>5</v>
      </c>
      <c r="D22" s="41" t="s">
        <v>3</v>
      </c>
      <c r="E22" s="40" t="s">
        <v>4</v>
      </c>
      <c r="F22" s="41" t="s">
        <v>5</v>
      </c>
      <c r="G22" s="41" t="s">
        <v>3</v>
      </c>
      <c r="H22" s="40" t="s">
        <v>4</v>
      </c>
      <c r="I22" s="41" t="s">
        <v>5</v>
      </c>
      <c r="J22" s="41" t="s">
        <v>3</v>
      </c>
    </row>
    <row r="23" spans="1:10" ht="12.75">
      <c r="A23" s="42"/>
      <c r="B23" s="43"/>
      <c r="C23" s="44"/>
      <c r="D23" s="44"/>
      <c r="E23" s="43"/>
      <c r="F23" s="44"/>
      <c r="G23" s="44"/>
      <c r="H23" s="45"/>
      <c r="I23" s="44"/>
      <c r="J23" s="44"/>
    </row>
    <row r="24" spans="1:10" ht="12.75">
      <c r="A24" s="34" t="s">
        <v>12</v>
      </c>
      <c r="B24" s="46">
        <v>0</v>
      </c>
      <c r="C24" s="35">
        <v>0</v>
      </c>
      <c r="D24" s="35">
        <f>SUM(B24:C24)</f>
        <v>0</v>
      </c>
      <c r="E24" s="46">
        <v>0</v>
      </c>
      <c r="F24" s="35">
        <v>1</v>
      </c>
      <c r="G24" s="35">
        <f>SUM(E24:F24)</f>
        <v>1</v>
      </c>
      <c r="H24" s="46">
        <f>SUM(E24,B24)</f>
        <v>0</v>
      </c>
      <c r="I24" s="47">
        <f>SUM(C24+F24)</f>
        <v>1</v>
      </c>
      <c r="J24" s="35">
        <f>SUM(H24:I24)</f>
        <v>1</v>
      </c>
    </row>
    <row r="25" spans="1:10" ht="12.75">
      <c r="A25" s="34" t="s">
        <v>13</v>
      </c>
      <c r="B25" s="46">
        <v>0</v>
      </c>
      <c r="C25" s="35">
        <v>0</v>
      </c>
      <c r="D25" s="35">
        <f aca="true" t="shared" si="0" ref="D25:D32">SUM(B25:C25)</f>
        <v>0</v>
      </c>
      <c r="E25" s="46">
        <v>1</v>
      </c>
      <c r="F25" s="35">
        <v>6</v>
      </c>
      <c r="G25" s="35">
        <f aca="true" t="shared" si="1" ref="G25:G32">SUM(E25:F25)</f>
        <v>7</v>
      </c>
      <c r="H25" s="46">
        <f aca="true" t="shared" si="2" ref="H25:H32">SUM(E25,B25)</f>
        <v>1</v>
      </c>
      <c r="I25" s="47">
        <f aca="true" t="shared" si="3" ref="I25:I32">SUM(C25+F25)</f>
        <v>6</v>
      </c>
      <c r="J25" s="35">
        <f aca="true" t="shared" si="4" ref="J25:J32">SUM(H25:I25)</f>
        <v>7</v>
      </c>
    </row>
    <row r="26" spans="1:10" ht="12.75">
      <c r="A26" s="34" t="s">
        <v>14</v>
      </c>
      <c r="B26" s="46">
        <v>1</v>
      </c>
      <c r="C26" s="35">
        <v>6</v>
      </c>
      <c r="D26" s="35">
        <f t="shared" si="0"/>
        <v>7</v>
      </c>
      <c r="E26" s="46">
        <v>4</v>
      </c>
      <c r="F26" s="35">
        <v>10</v>
      </c>
      <c r="G26" s="35">
        <f t="shared" si="1"/>
        <v>14</v>
      </c>
      <c r="H26" s="46">
        <f t="shared" si="2"/>
        <v>5</v>
      </c>
      <c r="I26" s="47">
        <f t="shared" si="3"/>
        <v>16</v>
      </c>
      <c r="J26" s="35">
        <f t="shared" si="4"/>
        <v>21</v>
      </c>
    </row>
    <row r="27" spans="1:10" ht="12.75">
      <c r="A27" s="34" t="s">
        <v>15</v>
      </c>
      <c r="B27" s="46">
        <v>0</v>
      </c>
      <c r="C27" s="35">
        <v>7</v>
      </c>
      <c r="D27" s="35">
        <f t="shared" si="0"/>
        <v>7</v>
      </c>
      <c r="E27" s="46">
        <v>1</v>
      </c>
      <c r="F27" s="35">
        <v>11</v>
      </c>
      <c r="G27" s="35">
        <f t="shared" si="1"/>
        <v>12</v>
      </c>
      <c r="H27" s="46">
        <f t="shared" si="2"/>
        <v>1</v>
      </c>
      <c r="I27" s="47">
        <f t="shared" si="3"/>
        <v>18</v>
      </c>
      <c r="J27" s="35">
        <f t="shared" si="4"/>
        <v>19</v>
      </c>
    </row>
    <row r="28" spans="1:10" ht="12.75">
      <c r="A28" s="34" t="s">
        <v>16</v>
      </c>
      <c r="B28" s="46">
        <v>2</v>
      </c>
      <c r="C28" s="35">
        <v>13</v>
      </c>
      <c r="D28" s="35">
        <f t="shared" si="0"/>
        <v>15</v>
      </c>
      <c r="E28" s="46">
        <v>4</v>
      </c>
      <c r="F28" s="35">
        <v>9</v>
      </c>
      <c r="G28" s="35">
        <f t="shared" si="1"/>
        <v>13</v>
      </c>
      <c r="H28" s="46">
        <f t="shared" si="2"/>
        <v>6</v>
      </c>
      <c r="I28" s="47">
        <f t="shared" si="3"/>
        <v>22</v>
      </c>
      <c r="J28" s="35">
        <f t="shared" si="4"/>
        <v>28</v>
      </c>
    </row>
    <row r="29" spans="1:10" ht="12.75">
      <c r="A29" s="34" t="s">
        <v>17</v>
      </c>
      <c r="B29" s="46">
        <v>2</v>
      </c>
      <c r="C29" s="35">
        <v>12</v>
      </c>
      <c r="D29" s="35">
        <f t="shared" si="0"/>
        <v>14</v>
      </c>
      <c r="E29" s="46">
        <v>1</v>
      </c>
      <c r="F29" s="35">
        <v>6</v>
      </c>
      <c r="G29" s="35">
        <f t="shared" si="1"/>
        <v>7</v>
      </c>
      <c r="H29" s="46">
        <f t="shared" si="2"/>
        <v>3</v>
      </c>
      <c r="I29" s="47">
        <f t="shared" si="3"/>
        <v>18</v>
      </c>
      <c r="J29" s="35">
        <f t="shared" si="4"/>
        <v>21</v>
      </c>
    </row>
    <row r="30" spans="1:10" ht="12.75">
      <c r="A30" s="34" t="s">
        <v>18</v>
      </c>
      <c r="B30" s="46">
        <v>0</v>
      </c>
      <c r="C30" s="35">
        <v>17</v>
      </c>
      <c r="D30" s="35">
        <f t="shared" si="0"/>
        <v>17</v>
      </c>
      <c r="E30" s="46">
        <v>3</v>
      </c>
      <c r="F30" s="35">
        <v>2</v>
      </c>
      <c r="G30" s="35">
        <f t="shared" si="1"/>
        <v>5</v>
      </c>
      <c r="H30" s="46">
        <f t="shared" si="2"/>
        <v>3</v>
      </c>
      <c r="I30" s="47">
        <f t="shared" si="3"/>
        <v>19</v>
      </c>
      <c r="J30" s="35">
        <f t="shared" si="4"/>
        <v>22</v>
      </c>
    </row>
    <row r="31" spans="1:10" ht="12.75">
      <c r="A31" s="34" t="s">
        <v>19</v>
      </c>
      <c r="B31" s="46">
        <v>0</v>
      </c>
      <c r="C31" s="35">
        <v>16</v>
      </c>
      <c r="D31" s="35">
        <f t="shared" si="0"/>
        <v>16</v>
      </c>
      <c r="E31" s="46">
        <v>2</v>
      </c>
      <c r="F31" s="35">
        <v>4</v>
      </c>
      <c r="G31" s="35">
        <f t="shared" si="1"/>
        <v>6</v>
      </c>
      <c r="H31" s="46">
        <f t="shared" si="2"/>
        <v>2</v>
      </c>
      <c r="I31" s="47">
        <f t="shared" si="3"/>
        <v>20</v>
      </c>
      <c r="J31" s="35">
        <f t="shared" si="4"/>
        <v>22</v>
      </c>
    </row>
    <row r="32" spans="1:10" ht="12.75">
      <c r="A32" s="34" t="s">
        <v>20</v>
      </c>
      <c r="B32" s="46">
        <v>1</v>
      </c>
      <c r="C32" s="35">
        <v>7</v>
      </c>
      <c r="D32" s="35">
        <f t="shared" si="0"/>
        <v>8</v>
      </c>
      <c r="E32" s="46">
        <v>0</v>
      </c>
      <c r="F32" s="35">
        <v>0</v>
      </c>
      <c r="G32" s="35">
        <f t="shared" si="1"/>
        <v>0</v>
      </c>
      <c r="H32" s="46">
        <f t="shared" si="2"/>
        <v>1</v>
      </c>
      <c r="I32" s="47">
        <f t="shared" si="3"/>
        <v>7</v>
      </c>
      <c r="J32" s="35">
        <f t="shared" si="4"/>
        <v>8</v>
      </c>
    </row>
    <row r="33" spans="1:10" ht="12.75">
      <c r="A33" s="48" t="s">
        <v>3</v>
      </c>
      <c r="B33" s="49">
        <f>SUM(B24:B32)</f>
        <v>6</v>
      </c>
      <c r="C33" s="50">
        <f aca="true" t="shared" si="5" ref="C33:J33">SUM(C24:C32)</f>
        <v>78</v>
      </c>
      <c r="D33" s="51">
        <f t="shared" si="5"/>
        <v>84</v>
      </c>
      <c r="E33" s="49">
        <f t="shared" si="5"/>
        <v>16</v>
      </c>
      <c r="F33" s="50">
        <f t="shared" si="5"/>
        <v>49</v>
      </c>
      <c r="G33" s="51">
        <f t="shared" si="5"/>
        <v>65</v>
      </c>
      <c r="H33" s="49">
        <f t="shared" si="5"/>
        <v>22</v>
      </c>
      <c r="I33" s="50">
        <f t="shared" si="5"/>
        <v>127</v>
      </c>
      <c r="J33" s="50">
        <f t="shared" si="5"/>
        <v>149</v>
      </c>
    </row>
    <row r="35" spans="1:10" ht="38.25" customHeight="1">
      <c r="A35" s="244" t="s">
        <v>37</v>
      </c>
      <c r="B35" s="245"/>
      <c r="C35" s="245"/>
      <c r="D35" s="245"/>
      <c r="E35" s="245"/>
      <c r="F35" s="245"/>
      <c r="G35" s="245"/>
      <c r="H35" s="245"/>
      <c r="I35" s="245"/>
      <c r="J35" s="245"/>
    </row>
  </sheetData>
  <sheetProtection/>
  <mergeCells count="1">
    <mergeCell ref="A35:J3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7.8515625" style="52" customWidth="1"/>
    <col min="2" max="10" width="8.57421875" style="52" customWidth="1"/>
    <col min="11" max="16384" width="9.140625" style="52" customWidth="1"/>
  </cols>
  <sheetData>
    <row r="1" ht="12.75">
      <c r="A1" s="7" t="s">
        <v>49</v>
      </c>
    </row>
    <row r="2" spans="1:10" ht="12.75">
      <c r="A2" s="53" t="s">
        <v>0</v>
      </c>
      <c r="B2" s="54"/>
      <c r="C2" s="55"/>
      <c r="D2" s="54"/>
      <c r="E2" s="55"/>
      <c r="F2" s="55"/>
      <c r="G2" s="54"/>
      <c r="H2" s="55"/>
      <c r="I2" s="54"/>
      <c r="J2" s="54"/>
    </row>
    <row r="3" spans="1:10" ht="12.75">
      <c r="A3" s="53"/>
      <c r="B3" s="54"/>
      <c r="C3" s="53"/>
      <c r="D3" s="54"/>
      <c r="E3" s="55"/>
      <c r="F3" s="55"/>
      <c r="G3" s="54"/>
      <c r="H3" s="55"/>
      <c r="I3" s="54"/>
      <c r="J3" s="54"/>
    </row>
    <row r="4" spans="1:10" ht="12.75">
      <c r="A4" s="53" t="s">
        <v>50</v>
      </c>
      <c r="B4" s="54"/>
      <c r="C4" s="53"/>
      <c r="D4" s="54"/>
      <c r="E4" s="55"/>
      <c r="F4" s="55"/>
      <c r="G4" s="54"/>
      <c r="H4" s="55"/>
      <c r="I4" s="54"/>
      <c r="J4" s="54"/>
    </row>
    <row r="5" spans="1:10" ht="12.75">
      <c r="A5" s="53"/>
      <c r="B5" s="54"/>
      <c r="C5" s="53"/>
      <c r="D5" s="54"/>
      <c r="E5" s="55"/>
      <c r="F5" s="55"/>
      <c r="G5" s="54"/>
      <c r="H5" s="55"/>
      <c r="I5" s="54"/>
      <c r="J5" s="54"/>
    </row>
    <row r="6" spans="1:10" ht="12.75">
      <c r="A6" s="53" t="s">
        <v>24</v>
      </c>
      <c r="B6" s="54"/>
      <c r="C6" s="53"/>
      <c r="D6" s="54"/>
      <c r="E6" s="54"/>
      <c r="F6" s="54"/>
      <c r="G6" s="54"/>
      <c r="H6" s="54"/>
      <c r="I6" s="54"/>
      <c r="J6" s="54"/>
    </row>
    <row r="7" ht="14.25" customHeight="1" thickBot="1"/>
    <row r="8" spans="1:10" ht="12.75">
      <c r="A8" s="116"/>
      <c r="B8" s="117"/>
      <c r="C8" s="118" t="s">
        <v>1</v>
      </c>
      <c r="D8" s="119"/>
      <c r="E8" s="117"/>
      <c r="F8" s="118" t="s">
        <v>2</v>
      </c>
      <c r="G8" s="119"/>
      <c r="H8" s="117"/>
      <c r="I8" s="118" t="s">
        <v>3</v>
      </c>
      <c r="J8" s="119"/>
    </row>
    <row r="9" spans="1:10" s="236" customFormat="1" ht="12.75">
      <c r="A9" s="121"/>
      <c r="B9" s="120" t="s">
        <v>4</v>
      </c>
      <c r="C9" s="121" t="s">
        <v>5</v>
      </c>
      <c r="D9" s="121" t="s">
        <v>3</v>
      </c>
      <c r="E9" s="120" t="s">
        <v>4</v>
      </c>
      <c r="F9" s="121" t="s">
        <v>5</v>
      </c>
      <c r="G9" s="121" t="s">
        <v>3</v>
      </c>
      <c r="H9" s="120" t="s">
        <v>4</v>
      </c>
      <c r="I9" s="121" t="s">
        <v>5</v>
      </c>
      <c r="J9" s="121" t="s">
        <v>3</v>
      </c>
    </row>
    <row r="10" spans="1:10" ht="12.75">
      <c r="A10" s="63"/>
      <c r="B10" s="64"/>
      <c r="C10" s="65"/>
      <c r="D10" s="65"/>
      <c r="E10" s="64"/>
      <c r="F10" s="65"/>
      <c r="G10" s="65"/>
      <c r="H10" s="64"/>
      <c r="I10" s="65"/>
      <c r="J10" s="65"/>
    </row>
    <row r="11" spans="1:10" ht="12.75">
      <c r="A11" s="52" t="s">
        <v>23</v>
      </c>
      <c r="B11" s="237">
        <v>360.77130520000003</v>
      </c>
      <c r="C11" s="208">
        <v>784.6415815999998</v>
      </c>
      <c r="D11" s="208">
        <f>SUM(B11:C11)</f>
        <v>1145.4128867999998</v>
      </c>
      <c r="E11" s="238">
        <v>196.33356239999995</v>
      </c>
      <c r="F11" s="208">
        <v>333.2859447</v>
      </c>
      <c r="G11" s="208">
        <f>SUM(E11:F11)</f>
        <v>529.6195071</v>
      </c>
      <c r="H11" s="238">
        <f aca="true" t="shared" si="0" ref="H11:I14">SUM(B11,E11)</f>
        <v>557.1048676</v>
      </c>
      <c r="I11" s="208">
        <f t="shared" si="0"/>
        <v>1117.9275262999997</v>
      </c>
      <c r="J11" s="208">
        <f>SUM(H11:I11)</f>
        <v>1675.0323938999998</v>
      </c>
    </row>
    <row r="12" spans="1:10" ht="12.75">
      <c r="A12" s="52" t="s">
        <v>6</v>
      </c>
      <c r="B12" s="237">
        <v>324.5583308000001</v>
      </c>
      <c r="C12" s="208">
        <v>816.7745924000002</v>
      </c>
      <c r="D12" s="208">
        <f>SUM(B12:C12)</f>
        <v>1141.3329232000003</v>
      </c>
      <c r="E12" s="238">
        <v>189.2260556</v>
      </c>
      <c r="F12" s="208">
        <v>416.0860042</v>
      </c>
      <c r="G12" s="208">
        <f>SUM(E12:F12)</f>
        <v>605.3120598</v>
      </c>
      <c r="H12" s="238">
        <f t="shared" si="0"/>
        <v>513.7843864000001</v>
      </c>
      <c r="I12" s="208">
        <f t="shared" si="0"/>
        <v>1232.8605966000002</v>
      </c>
      <c r="J12" s="208">
        <f>SUM(H12:I12)</f>
        <v>1746.6449830000004</v>
      </c>
    </row>
    <row r="13" spans="1:10" ht="12.75">
      <c r="A13" s="52" t="s">
        <v>7</v>
      </c>
      <c r="B13" s="237">
        <v>153.6367181</v>
      </c>
      <c r="C13" s="239">
        <v>314.7417374</v>
      </c>
      <c r="D13" s="208">
        <f>SUM(B13:C13)</f>
        <v>468.3784555</v>
      </c>
      <c r="E13" s="237">
        <v>64.37132239999998</v>
      </c>
      <c r="F13" s="208">
        <v>116.0597668</v>
      </c>
      <c r="G13" s="208">
        <f>SUM(E13:F13)</f>
        <v>180.43108919999997</v>
      </c>
      <c r="H13" s="238">
        <f t="shared" si="0"/>
        <v>218.0080405</v>
      </c>
      <c r="I13" s="208">
        <f t="shared" si="0"/>
        <v>430.80150419999995</v>
      </c>
      <c r="J13" s="208">
        <f>SUM(H13:I13)</f>
        <v>648.8095447</v>
      </c>
    </row>
    <row r="14" spans="1:10" ht="12.75">
      <c r="A14" s="52" t="s">
        <v>8</v>
      </c>
      <c r="B14" s="238">
        <v>138.0244104</v>
      </c>
      <c r="C14" s="208">
        <v>312.4915574000001</v>
      </c>
      <c r="D14" s="208">
        <f>SUM(B14:C14)</f>
        <v>450.5159678000001</v>
      </c>
      <c r="E14" s="238">
        <v>68.1525076</v>
      </c>
      <c r="F14" s="208">
        <v>104.7735342</v>
      </c>
      <c r="G14" s="208">
        <f>SUM(E14:F14)</f>
        <v>172.9260418</v>
      </c>
      <c r="H14" s="238">
        <f t="shared" si="0"/>
        <v>206.176918</v>
      </c>
      <c r="I14" s="208">
        <f t="shared" si="0"/>
        <v>417.2650916000001</v>
      </c>
      <c r="J14" s="208">
        <f>SUM(H14:I14)</f>
        <v>623.4420096000001</v>
      </c>
    </row>
    <row r="15" spans="1:10" s="7" customFormat="1" ht="12.75">
      <c r="A15" s="66" t="s">
        <v>3</v>
      </c>
      <c r="B15" s="240">
        <f>SUM(B11:B14)</f>
        <v>976.9907645000002</v>
      </c>
      <c r="C15" s="241">
        <f aca="true" t="shared" si="1" ref="C15:J15">SUM(C11:C14)</f>
        <v>2228.6494688</v>
      </c>
      <c r="D15" s="241">
        <f t="shared" si="1"/>
        <v>3205.6402333000005</v>
      </c>
      <c r="E15" s="240">
        <f t="shared" si="1"/>
        <v>518.083448</v>
      </c>
      <c r="F15" s="241">
        <f t="shared" si="1"/>
        <v>970.2052499</v>
      </c>
      <c r="G15" s="241">
        <f t="shared" si="1"/>
        <v>1488.2886979</v>
      </c>
      <c r="H15" s="240">
        <f t="shared" si="1"/>
        <v>1495.0742125000002</v>
      </c>
      <c r="I15" s="241">
        <f t="shared" si="1"/>
        <v>3198.8547187000004</v>
      </c>
      <c r="J15" s="241">
        <f t="shared" si="1"/>
        <v>4693.9289312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4.57421875" style="235" customWidth="1"/>
    <col min="2" max="16384" width="9.140625" style="235" customWidth="1"/>
  </cols>
  <sheetData>
    <row r="1" spans="1:10" s="215" customFormat="1" ht="12.75">
      <c r="A1" s="7" t="s">
        <v>49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219" customFormat="1" ht="12.75">
      <c r="A2" s="216" t="s">
        <v>9</v>
      </c>
      <c r="B2" s="217"/>
      <c r="C2" s="218"/>
      <c r="D2" s="217"/>
      <c r="E2" s="218"/>
      <c r="F2" s="218"/>
      <c r="G2" s="217"/>
      <c r="H2" s="218"/>
      <c r="I2" s="217"/>
      <c r="J2" s="217"/>
    </row>
    <row r="3" spans="1:10" s="219" customFormat="1" ht="12.75">
      <c r="A3" s="216"/>
      <c r="B3" s="217"/>
      <c r="C3" s="216"/>
      <c r="D3" s="217"/>
      <c r="E3" s="218"/>
      <c r="F3" s="218"/>
      <c r="G3" s="217"/>
      <c r="H3" s="218"/>
      <c r="I3" s="217"/>
      <c r="J3" s="217"/>
    </row>
    <row r="4" spans="1:10" s="219" customFormat="1" ht="12.75">
      <c r="A4" s="216" t="s">
        <v>50</v>
      </c>
      <c r="B4" s="217"/>
      <c r="C4" s="216"/>
      <c r="D4" s="217"/>
      <c r="E4" s="218"/>
      <c r="F4" s="218"/>
      <c r="G4" s="217"/>
      <c r="H4" s="218"/>
      <c r="I4" s="217"/>
      <c r="J4" s="217"/>
    </row>
    <row r="5" spans="1:10" s="219" customFormat="1" ht="12.75">
      <c r="A5" s="216"/>
      <c r="B5" s="217"/>
      <c r="C5" s="216"/>
      <c r="D5" s="217"/>
      <c r="E5" s="218"/>
      <c r="F5" s="218"/>
      <c r="G5" s="217"/>
      <c r="H5" s="218"/>
      <c r="I5" s="217"/>
      <c r="J5" s="217"/>
    </row>
    <row r="6" spans="1:10" s="219" customFormat="1" ht="12.75">
      <c r="A6" s="53" t="s">
        <v>24</v>
      </c>
      <c r="B6" s="217"/>
      <c r="C6" s="216"/>
      <c r="D6" s="217"/>
      <c r="E6" s="218"/>
      <c r="F6" s="218"/>
      <c r="G6" s="217"/>
      <c r="H6" s="218"/>
      <c r="I6" s="217"/>
      <c r="J6" s="217"/>
    </row>
    <row r="7" spans="1:10" s="219" customFormat="1" ht="13.5" thickBot="1">
      <c r="A7" s="216"/>
      <c r="B7" s="217"/>
      <c r="C7" s="216"/>
      <c r="D7" s="217"/>
      <c r="E7" s="218"/>
      <c r="F7" s="218"/>
      <c r="G7" s="217"/>
      <c r="H7" s="218"/>
      <c r="I7" s="217"/>
      <c r="J7" s="217"/>
    </row>
    <row r="8" spans="1:10" s="219" customFormat="1" ht="12.75">
      <c r="A8" s="220"/>
      <c r="B8" s="221"/>
      <c r="C8" s="222" t="s">
        <v>1</v>
      </c>
      <c r="D8" s="223"/>
      <c r="E8" s="221"/>
      <c r="F8" s="222" t="s">
        <v>2</v>
      </c>
      <c r="G8" s="223"/>
      <c r="H8" s="221"/>
      <c r="I8" s="222" t="s">
        <v>3</v>
      </c>
      <c r="J8" s="223"/>
    </row>
    <row r="9" spans="1:10" s="219" customFormat="1" ht="12.75">
      <c r="A9" s="224"/>
      <c r="B9" s="225" t="s">
        <v>4</v>
      </c>
      <c r="C9" s="226" t="s">
        <v>5</v>
      </c>
      <c r="D9" s="226" t="s">
        <v>3</v>
      </c>
      <c r="E9" s="225" t="s">
        <v>4</v>
      </c>
      <c r="F9" s="226" t="s">
        <v>5</v>
      </c>
      <c r="G9" s="226" t="s">
        <v>3</v>
      </c>
      <c r="H9" s="225" t="s">
        <v>4</v>
      </c>
      <c r="I9" s="226" t="s">
        <v>5</v>
      </c>
      <c r="J9" s="226" t="s">
        <v>3</v>
      </c>
    </row>
    <row r="10" spans="1:10" s="219" customFormat="1" ht="12.75">
      <c r="A10" s="227"/>
      <c r="B10" s="228"/>
      <c r="C10" s="229"/>
      <c r="D10" s="229"/>
      <c r="E10" s="228"/>
      <c r="F10" s="229"/>
      <c r="G10" s="229"/>
      <c r="H10" s="228"/>
      <c r="I10" s="229"/>
      <c r="J10" s="229"/>
    </row>
    <row r="11" spans="1:10" s="219" customFormat="1" ht="12.75">
      <c r="A11" s="52" t="s">
        <v>23</v>
      </c>
      <c r="B11" s="230">
        <v>22.536562500000002</v>
      </c>
      <c r="C11" s="231">
        <v>147.9949167</v>
      </c>
      <c r="D11" s="208">
        <f>SUM(B11:C11)</f>
        <v>170.5314792</v>
      </c>
      <c r="E11" s="230">
        <v>17.315625100000002</v>
      </c>
      <c r="F11" s="231">
        <v>57.065624899999996</v>
      </c>
      <c r="G11" s="208">
        <f>SUM(E11:F11)</f>
        <v>74.38125</v>
      </c>
      <c r="H11" s="230">
        <f>SUM(B11,E11)</f>
        <v>39.85218760000001</v>
      </c>
      <c r="I11" s="231">
        <f>SUM(C11,F11)</f>
        <v>205.0605416</v>
      </c>
      <c r="J11" s="231">
        <f>SUM(H11:I11)</f>
        <v>244.9127292</v>
      </c>
    </row>
    <row r="12" spans="1:10" s="219" customFormat="1" ht="12.75">
      <c r="A12" s="219" t="s">
        <v>6</v>
      </c>
      <c r="B12" s="230">
        <v>31.28125</v>
      </c>
      <c r="C12" s="231">
        <v>136.1281249</v>
      </c>
      <c r="D12" s="208">
        <f>SUM(B12:C12)</f>
        <v>167.4093749</v>
      </c>
      <c r="E12" s="230">
        <v>12.809375</v>
      </c>
      <c r="F12" s="231">
        <v>54.12285369999999</v>
      </c>
      <c r="G12" s="208">
        <f>SUM(E12:F12)</f>
        <v>66.9322287</v>
      </c>
      <c r="H12" s="230">
        <f aca="true" t="shared" si="0" ref="H12:I14">SUM(B12,E12)</f>
        <v>44.090625</v>
      </c>
      <c r="I12" s="231">
        <f t="shared" si="0"/>
        <v>190.2509786</v>
      </c>
      <c r="J12" s="231">
        <f>SUM(H12:I12)</f>
        <v>234.34160359999998</v>
      </c>
    </row>
    <row r="13" spans="1:10" s="219" customFormat="1" ht="12.75">
      <c r="A13" s="219" t="s">
        <v>7</v>
      </c>
      <c r="B13" s="230">
        <v>10.96875</v>
      </c>
      <c r="C13" s="231">
        <v>49.8370834</v>
      </c>
      <c r="D13" s="208">
        <f>SUM(B13:C13)</f>
        <v>60.8058334</v>
      </c>
      <c r="E13" s="230">
        <v>3.4291666999999997</v>
      </c>
      <c r="F13" s="231">
        <v>19.3720489</v>
      </c>
      <c r="G13" s="208">
        <f>SUM(E13:F13)</f>
        <v>22.8012156</v>
      </c>
      <c r="H13" s="230">
        <f t="shared" si="0"/>
        <v>14.3979167</v>
      </c>
      <c r="I13" s="231">
        <f t="shared" si="0"/>
        <v>69.2091323</v>
      </c>
      <c r="J13" s="231">
        <f>SUM(H13:I13)</f>
        <v>83.60704899999999</v>
      </c>
    </row>
    <row r="14" spans="1:10" s="219" customFormat="1" ht="12.75">
      <c r="A14" s="219" t="s">
        <v>8</v>
      </c>
      <c r="B14" s="230">
        <v>8.65625</v>
      </c>
      <c r="C14" s="231">
        <v>40.805116999999996</v>
      </c>
      <c r="D14" s="208">
        <f>SUM(B14:C14)</f>
        <v>49.461366999999996</v>
      </c>
      <c r="E14" s="230">
        <v>6.2541667</v>
      </c>
      <c r="F14" s="231">
        <v>19.6284722</v>
      </c>
      <c r="G14" s="208">
        <f>SUM(E14:F14)</f>
        <v>25.8826389</v>
      </c>
      <c r="H14" s="230">
        <f t="shared" si="0"/>
        <v>14.910416699999999</v>
      </c>
      <c r="I14" s="231">
        <f t="shared" si="0"/>
        <v>60.4335892</v>
      </c>
      <c r="J14" s="231">
        <f>SUM(H14:I14)</f>
        <v>75.3440059</v>
      </c>
    </row>
    <row r="15" spans="1:10" s="215" customFormat="1" ht="12.75">
      <c r="A15" s="232" t="s">
        <v>3</v>
      </c>
      <c r="B15" s="233">
        <f>SUM(B11:B14)</f>
        <v>73.4428125</v>
      </c>
      <c r="C15" s="234">
        <f aca="true" t="shared" si="1" ref="C15:J15">SUM(C11:C14)</f>
        <v>374.76524199999994</v>
      </c>
      <c r="D15" s="234">
        <f t="shared" si="1"/>
        <v>448.2080545</v>
      </c>
      <c r="E15" s="233">
        <f t="shared" si="1"/>
        <v>39.8083335</v>
      </c>
      <c r="F15" s="234">
        <f t="shared" si="1"/>
        <v>150.1889997</v>
      </c>
      <c r="G15" s="234">
        <f t="shared" si="1"/>
        <v>189.99733319999999</v>
      </c>
      <c r="H15" s="233">
        <f t="shared" si="1"/>
        <v>113.251146</v>
      </c>
      <c r="I15" s="234">
        <f t="shared" si="1"/>
        <v>524.9542417</v>
      </c>
      <c r="J15" s="234">
        <f t="shared" si="1"/>
        <v>638.2053877</v>
      </c>
    </row>
    <row r="16" s="219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5.28125" style="191" customWidth="1"/>
    <col min="2" max="10" width="10.28125" style="191" customWidth="1"/>
    <col min="11" max="16384" width="9.140625" style="191" customWidth="1"/>
  </cols>
  <sheetData>
    <row r="1" spans="1:10" ht="12.75">
      <c r="A1" s="7" t="s">
        <v>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.75">
      <c r="A2" s="192" t="s">
        <v>0</v>
      </c>
      <c r="B2" s="193"/>
      <c r="C2" s="194"/>
      <c r="D2" s="194"/>
      <c r="E2" s="193"/>
      <c r="F2" s="193"/>
      <c r="G2" s="193"/>
      <c r="H2" s="194"/>
      <c r="I2" s="193"/>
      <c r="J2" s="193"/>
    </row>
    <row r="3" spans="1:10" ht="12.75">
      <c r="A3" s="192"/>
      <c r="B3" s="193"/>
      <c r="C3" s="192"/>
      <c r="D3" s="194"/>
      <c r="E3" s="193"/>
      <c r="F3" s="193"/>
      <c r="G3" s="193"/>
      <c r="H3" s="194"/>
      <c r="I3" s="193"/>
      <c r="J3" s="193"/>
    </row>
    <row r="4" spans="1:10" ht="12.75">
      <c r="A4" s="192" t="s">
        <v>51</v>
      </c>
      <c r="B4" s="193"/>
      <c r="C4" s="192"/>
      <c r="D4" s="194"/>
      <c r="E4" s="194"/>
      <c r="F4" s="193"/>
      <c r="G4" s="193"/>
      <c r="H4" s="194"/>
      <c r="I4" s="193"/>
      <c r="J4" s="193"/>
    </row>
    <row r="5" spans="1:10" ht="12.75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.75">
      <c r="A6" s="53" t="s">
        <v>24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3.5" thickBot="1">
      <c r="A7" s="190"/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2.75">
      <c r="A8" s="197"/>
      <c r="B8" s="198"/>
      <c r="C8" s="199" t="s">
        <v>1</v>
      </c>
      <c r="D8" s="199"/>
      <c r="E8" s="198"/>
      <c r="F8" s="199" t="s">
        <v>2</v>
      </c>
      <c r="G8" s="199"/>
      <c r="H8" s="198"/>
      <c r="I8" s="199" t="s">
        <v>3</v>
      </c>
      <c r="J8" s="199"/>
    </row>
    <row r="9" spans="1:10" ht="12.75">
      <c r="A9" s="200"/>
      <c r="B9" s="201" t="s">
        <v>4</v>
      </c>
      <c r="C9" s="202" t="s">
        <v>5</v>
      </c>
      <c r="D9" s="202" t="s">
        <v>3</v>
      </c>
      <c r="E9" s="201" t="s">
        <v>4</v>
      </c>
      <c r="F9" s="202" t="s">
        <v>5</v>
      </c>
      <c r="G9" s="202" t="s">
        <v>3</v>
      </c>
      <c r="H9" s="201" t="s">
        <v>4</v>
      </c>
      <c r="I9" s="202" t="s">
        <v>5</v>
      </c>
      <c r="J9" s="202" t="s">
        <v>3</v>
      </c>
    </row>
    <row r="10" spans="1:10" ht="12.75">
      <c r="A10" s="203"/>
      <c r="B10" s="204"/>
      <c r="C10" s="205"/>
      <c r="D10" s="205"/>
      <c r="E10" s="204"/>
      <c r="F10" s="205"/>
      <c r="G10" s="205"/>
      <c r="H10" s="204"/>
      <c r="I10" s="205"/>
      <c r="J10" s="205"/>
    </row>
    <row r="11" spans="1:10" ht="12.75">
      <c r="A11" s="52" t="s">
        <v>23</v>
      </c>
      <c r="B11" s="206">
        <v>435</v>
      </c>
      <c r="C11" s="207">
        <v>977</v>
      </c>
      <c r="D11" s="208">
        <f>SUM(B11:C11)</f>
        <v>1412</v>
      </c>
      <c r="E11" s="206">
        <v>302</v>
      </c>
      <c r="F11" s="196">
        <v>452</v>
      </c>
      <c r="G11" s="208">
        <f>SUM(E11:F11)</f>
        <v>754</v>
      </c>
      <c r="H11" s="206">
        <f aca="true" t="shared" si="0" ref="H11:I14">SUM(B11,E11)</f>
        <v>737</v>
      </c>
      <c r="I11" s="196">
        <f t="shared" si="0"/>
        <v>1429</v>
      </c>
      <c r="J11" s="196">
        <f>SUM(H11:I11)</f>
        <v>2166</v>
      </c>
    </row>
    <row r="12" spans="1:10" ht="12.75">
      <c r="A12" s="190" t="s">
        <v>6</v>
      </c>
      <c r="B12" s="206">
        <v>389</v>
      </c>
      <c r="C12" s="196">
        <v>1050</v>
      </c>
      <c r="D12" s="208">
        <f>SUM(B12:C12)</f>
        <v>1439</v>
      </c>
      <c r="E12" s="206">
        <v>284</v>
      </c>
      <c r="F12" s="196">
        <v>602</v>
      </c>
      <c r="G12" s="208">
        <f>SUM(E12:F12)</f>
        <v>886</v>
      </c>
      <c r="H12" s="206">
        <f t="shared" si="0"/>
        <v>673</v>
      </c>
      <c r="I12" s="196">
        <f t="shared" si="0"/>
        <v>1652</v>
      </c>
      <c r="J12" s="196">
        <f>SUM(H12:I12)</f>
        <v>2325</v>
      </c>
    </row>
    <row r="13" spans="1:10" ht="12.75">
      <c r="A13" s="190" t="s">
        <v>7</v>
      </c>
      <c r="B13" s="206">
        <v>180</v>
      </c>
      <c r="C13" s="196">
        <v>399</v>
      </c>
      <c r="D13" s="208">
        <f>SUM(B13:C13)</f>
        <v>579</v>
      </c>
      <c r="E13" s="206">
        <v>106</v>
      </c>
      <c r="F13" s="196">
        <v>168</v>
      </c>
      <c r="G13" s="208">
        <f>SUM(E13:F13)</f>
        <v>274</v>
      </c>
      <c r="H13" s="206">
        <f t="shared" si="0"/>
        <v>286</v>
      </c>
      <c r="I13" s="196">
        <f t="shared" si="0"/>
        <v>567</v>
      </c>
      <c r="J13" s="196">
        <f>SUM(H13:I13)</f>
        <v>853</v>
      </c>
    </row>
    <row r="14" spans="1:10" ht="12.75">
      <c r="A14" s="190" t="s">
        <v>8</v>
      </c>
      <c r="B14" s="206">
        <v>160</v>
      </c>
      <c r="C14" s="196">
        <v>379</v>
      </c>
      <c r="D14" s="208">
        <f>SUM(B14:C14)</f>
        <v>539</v>
      </c>
      <c r="E14" s="206">
        <v>97</v>
      </c>
      <c r="F14" s="196">
        <v>132</v>
      </c>
      <c r="G14" s="208">
        <f>SUM(E14:F14)</f>
        <v>229</v>
      </c>
      <c r="H14" s="206">
        <f t="shared" si="0"/>
        <v>257</v>
      </c>
      <c r="I14" s="196">
        <f t="shared" si="0"/>
        <v>511</v>
      </c>
      <c r="J14" s="196">
        <f>SUM(H14:I14)</f>
        <v>768</v>
      </c>
    </row>
    <row r="15" spans="1:10" ht="12.75">
      <c r="A15" s="209" t="s">
        <v>3</v>
      </c>
      <c r="B15" s="210">
        <f aca="true" t="shared" si="1" ref="B15:J15">SUM(B11:B14)</f>
        <v>1164</v>
      </c>
      <c r="C15" s="211">
        <f t="shared" si="1"/>
        <v>2805</v>
      </c>
      <c r="D15" s="211">
        <f t="shared" si="1"/>
        <v>3969</v>
      </c>
      <c r="E15" s="210">
        <f t="shared" si="1"/>
        <v>789</v>
      </c>
      <c r="F15" s="211">
        <f t="shared" si="1"/>
        <v>1354</v>
      </c>
      <c r="G15" s="211">
        <f t="shared" si="1"/>
        <v>2143</v>
      </c>
      <c r="H15" s="210">
        <f t="shared" si="1"/>
        <v>1953</v>
      </c>
      <c r="I15" s="211">
        <f t="shared" si="1"/>
        <v>4159</v>
      </c>
      <c r="J15" s="211">
        <f t="shared" si="1"/>
        <v>6112</v>
      </c>
    </row>
    <row r="19" spans="1:10" ht="12.75">
      <c r="A19" s="169" t="s">
        <v>10</v>
      </c>
      <c r="B19" s="170"/>
      <c r="C19" s="170"/>
      <c r="D19" s="170"/>
      <c r="E19" s="171"/>
      <c r="F19" s="171"/>
      <c r="G19" s="170"/>
      <c r="H19" s="170"/>
      <c r="I19" s="170"/>
      <c r="J19" s="170"/>
    </row>
    <row r="20" spans="1:10" ht="12.75">
      <c r="A20" s="170"/>
      <c r="B20" s="170"/>
      <c r="C20" s="170"/>
      <c r="D20" s="170"/>
      <c r="E20" s="171"/>
      <c r="F20" s="169"/>
      <c r="G20" s="170"/>
      <c r="H20" s="170"/>
      <c r="I20" s="170"/>
      <c r="J20" s="170"/>
    </row>
    <row r="21" spans="1:10" ht="12.75">
      <c r="A21" s="169" t="s">
        <v>52</v>
      </c>
      <c r="B21" s="170"/>
      <c r="C21" s="170"/>
      <c r="D21" s="170"/>
      <c r="E21" s="171"/>
      <c r="F21" s="171"/>
      <c r="G21" s="170"/>
      <c r="H21" s="170"/>
      <c r="I21" s="170"/>
      <c r="J21" s="170"/>
    </row>
    <row r="22" spans="1:10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2.75">
      <c r="A23" s="53" t="s">
        <v>24</v>
      </c>
      <c r="B23" s="173"/>
      <c r="C23" s="173"/>
      <c r="D23" s="173"/>
      <c r="E23" s="173"/>
      <c r="F23" s="174"/>
      <c r="G23" s="173"/>
      <c r="H23" s="173"/>
      <c r="I23" s="173"/>
      <c r="J23" s="173"/>
    </row>
    <row r="24" spans="1:10" ht="12.75">
      <c r="A24" s="169"/>
      <c r="B24" s="173"/>
      <c r="C24" s="173"/>
      <c r="D24" s="173"/>
      <c r="E24" s="173"/>
      <c r="F24" s="174"/>
      <c r="G24" s="173"/>
      <c r="H24" s="173"/>
      <c r="I24" s="173"/>
      <c r="J24" s="173"/>
    </row>
    <row r="25" spans="1:10" ht="12.75">
      <c r="A25" s="169" t="s">
        <v>36</v>
      </c>
      <c r="B25" s="173"/>
      <c r="C25" s="173"/>
      <c r="D25" s="173"/>
      <c r="E25" s="173"/>
      <c r="F25" s="174"/>
      <c r="G25" s="173"/>
      <c r="H25" s="173"/>
      <c r="I25" s="173"/>
      <c r="J25" s="173"/>
    </row>
    <row r="26" spans="1:10" ht="13.5" thickBot="1">
      <c r="A26" s="167"/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ht="12.75">
      <c r="A27" s="176"/>
      <c r="B27" s="177" t="s">
        <v>1</v>
      </c>
      <c r="C27" s="178"/>
      <c r="D27" s="178"/>
      <c r="E27" s="177" t="s">
        <v>2</v>
      </c>
      <c r="F27" s="178"/>
      <c r="G27" s="178"/>
      <c r="H27" s="177" t="s">
        <v>3</v>
      </c>
      <c r="I27" s="178"/>
      <c r="J27" s="178"/>
    </row>
    <row r="28" spans="1:10" ht="12.75">
      <c r="A28" s="179" t="s">
        <v>11</v>
      </c>
      <c r="B28" s="180" t="s">
        <v>4</v>
      </c>
      <c r="C28" s="181" t="s">
        <v>5</v>
      </c>
      <c r="D28" s="181" t="s">
        <v>3</v>
      </c>
      <c r="E28" s="180" t="s">
        <v>4</v>
      </c>
      <c r="F28" s="181" t="s">
        <v>5</v>
      </c>
      <c r="G28" s="181" t="s">
        <v>3</v>
      </c>
      <c r="H28" s="180" t="s">
        <v>4</v>
      </c>
      <c r="I28" s="181" t="s">
        <v>5</v>
      </c>
      <c r="J28" s="181" t="s">
        <v>3</v>
      </c>
    </row>
    <row r="29" spans="1:10" ht="12.75">
      <c r="A29" s="182"/>
      <c r="B29" s="183"/>
      <c r="C29" s="184"/>
      <c r="D29" s="184"/>
      <c r="E29" s="183"/>
      <c r="F29" s="184"/>
      <c r="G29" s="184"/>
      <c r="H29" s="183"/>
      <c r="I29" s="184"/>
      <c r="J29" s="184"/>
    </row>
    <row r="30" spans="1:10" ht="12.75">
      <c r="A30" s="167" t="s">
        <v>12</v>
      </c>
      <c r="B30" s="185">
        <f>'20PSVWO04'!B13+'20PSVWO04'!B29+'20PSVWO04'!B45+'20PSVWO04'!B61</f>
        <v>0</v>
      </c>
      <c r="C30" s="212">
        <f>'20PSVWO04'!C13+'20PSVWO04'!C29+'20PSVWO04'!C45+'20PSVWO04'!C61</f>
        <v>0</v>
      </c>
      <c r="D30" s="175">
        <f>'20PSVWO04'!D13+'20PSVWO04'!D29+'20PSVWO04'!D45+'20PSVWO04'!D61</f>
        <v>0</v>
      </c>
      <c r="E30" s="185">
        <f>'20PSVWO04'!E13+'20PSVWO04'!E29+'20PSVWO04'!E45+'20PSVWO04'!E61</f>
        <v>19</v>
      </c>
      <c r="F30" s="175">
        <f>'20PSVWO04'!F13+'20PSVWO04'!F29+'20PSVWO04'!F45+'20PSVWO04'!F61</f>
        <v>39</v>
      </c>
      <c r="G30" s="175">
        <f>'20PSVWO04'!G13+'20PSVWO04'!G29+'20PSVWO04'!G45+'20PSVWO04'!G61</f>
        <v>58</v>
      </c>
      <c r="H30" s="185">
        <f>'20PSVWO04'!H13+'20PSVWO04'!H29+'20PSVWO04'!H45+'20PSVWO04'!H61</f>
        <v>19</v>
      </c>
      <c r="I30" s="175">
        <f>'20PSVWO04'!I13+'20PSVWO04'!I29+'20PSVWO04'!I45+'20PSVWO04'!I61</f>
        <v>39</v>
      </c>
      <c r="J30" s="175">
        <f>'20PSVWO04'!J13+'20PSVWO04'!J29+'20PSVWO04'!J45+'20PSVWO04'!J61</f>
        <v>58</v>
      </c>
    </row>
    <row r="31" spans="1:10" ht="12.75">
      <c r="A31" s="167" t="s">
        <v>13</v>
      </c>
      <c r="B31" s="185">
        <f>'20PSVWO04'!B14+'20PSVWO04'!B30+'20PSVWO04'!B46+'20PSVWO04'!B62</f>
        <v>12</v>
      </c>
      <c r="C31" s="212">
        <f>'20PSVWO04'!C14+'20PSVWO04'!C30+'20PSVWO04'!C46+'20PSVWO04'!C62</f>
        <v>60</v>
      </c>
      <c r="D31" s="175">
        <f>'20PSVWO04'!D14+'20PSVWO04'!D30+'20PSVWO04'!D46+'20PSVWO04'!D62</f>
        <v>72</v>
      </c>
      <c r="E31" s="185">
        <f>'20PSVWO04'!E14+'20PSVWO04'!E30+'20PSVWO04'!E46+'20PSVWO04'!E62</f>
        <v>75</v>
      </c>
      <c r="F31" s="175">
        <f>'20PSVWO04'!F14+'20PSVWO04'!F30+'20PSVWO04'!F46+'20PSVWO04'!F62</f>
        <v>203</v>
      </c>
      <c r="G31" s="175">
        <f>'20PSVWO04'!G14+'20PSVWO04'!G30+'20PSVWO04'!G46+'20PSVWO04'!G62</f>
        <v>278</v>
      </c>
      <c r="H31" s="185">
        <f>'20PSVWO04'!H14+'20PSVWO04'!H30+'20PSVWO04'!H46+'20PSVWO04'!H62</f>
        <v>87</v>
      </c>
      <c r="I31" s="175">
        <f>'20PSVWO04'!I14+'20PSVWO04'!I30+'20PSVWO04'!I46+'20PSVWO04'!I62</f>
        <v>263</v>
      </c>
      <c r="J31" s="175">
        <f>'20PSVWO04'!J14+'20PSVWO04'!J30+'20PSVWO04'!J46+'20PSVWO04'!J62</f>
        <v>350</v>
      </c>
    </row>
    <row r="32" spans="1:10" ht="12.75">
      <c r="A32" s="167" t="s">
        <v>14</v>
      </c>
      <c r="B32" s="185">
        <f>'20PSVWO04'!B15+'20PSVWO04'!B31+'20PSVWO04'!B47+'20PSVWO04'!B63</f>
        <v>28</v>
      </c>
      <c r="C32" s="212">
        <f>'20PSVWO04'!C15+'20PSVWO04'!C31+'20PSVWO04'!C47+'20PSVWO04'!C63</f>
        <v>207</v>
      </c>
      <c r="D32" s="175">
        <f>'20PSVWO04'!D15+'20PSVWO04'!D31+'20PSVWO04'!D47+'20PSVWO04'!D63</f>
        <v>235</v>
      </c>
      <c r="E32" s="185">
        <f>'20PSVWO04'!E15+'20PSVWO04'!E31+'20PSVWO04'!E47+'20PSVWO04'!E63</f>
        <v>91</v>
      </c>
      <c r="F32" s="175">
        <f>'20PSVWO04'!F15+'20PSVWO04'!F31+'20PSVWO04'!F47+'20PSVWO04'!F63</f>
        <v>221</v>
      </c>
      <c r="G32" s="175">
        <f>'20PSVWO04'!G15+'20PSVWO04'!G31+'20PSVWO04'!G47+'20PSVWO04'!G63</f>
        <v>312</v>
      </c>
      <c r="H32" s="185">
        <f>'20PSVWO04'!H15+'20PSVWO04'!H31+'20PSVWO04'!H47+'20PSVWO04'!H63</f>
        <v>119</v>
      </c>
      <c r="I32" s="175">
        <f>'20PSVWO04'!I15+'20PSVWO04'!I31+'20PSVWO04'!I47+'20PSVWO04'!I63</f>
        <v>428</v>
      </c>
      <c r="J32" s="175">
        <f>'20PSVWO04'!J15+'20PSVWO04'!J31+'20PSVWO04'!J47+'20PSVWO04'!J63</f>
        <v>547</v>
      </c>
    </row>
    <row r="33" spans="1:10" ht="12.75">
      <c r="A33" s="167" t="s">
        <v>15</v>
      </c>
      <c r="B33" s="185">
        <f>'20PSVWO04'!B16+'20PSVWO04'!B32+'20PSVWO04'!B48+'20PSVWO04'!B64</f>
        <v>102</v>
      </c>
      <c r="C33" s="212">
        <f>'20PSVWO04'!C16+'20PSVWO04'!C32+'20PSVWO04'!C48+'20PSVWO04'!C64</f>
        <v>248</v>
      </c>
      <c r="D33" s="175">
        <f>'20PSVWO04'!D16+'20PSVWO04'!D32+'20PSVWO04'!D48+'20PSVWO04'!D64</f>
        <v>350</v>
      </c>
      <c r="E33" s="185">
        <f>'20PSVWO04'!E16+'20PSVWO04'!E32+'20PSVWO04'!E48+'20PSVWO04'!E64</f>
        <v>98</v>
      </c>
      <c r="F33" s="175">
        <f>'20PSVWO04'!F16+'20PSVWO04'!F32+'20PSVWO04'!F48+'20PSVWO04'!F64</f>
        <v>216</v>
      </c>
      <c r="G33" s="175">
        <f>'20PSVWO04'!G16+'20PSVWO04'!G32+'20PSVWO04'!G48+'20PSVWO04'!G64</f>
        <v>314</v>
      </c>
      <c r="H33" s="185">
        <f>'20PSVWO04'!H16+'20PSVWO04'!H32+'20PSVWO04'!H48+'20PSVWO04'!H64</f>
        <v>200</v>
      </c>
      <c r="I33" s="175">
        <f>'20PSVWO04'!I16+'20PSVWO04'!I32+'20PSVWO04'!I48+'20PSVWO04'!I64</f>
        <v>464</v>
      </c>
      <c r="J33" s="175">
        <f>'20PSVWO04'!J16+'20PSVWO04'!J32+'20PSVWO04'!J48+'20PSVWO04'!J64</f>
        <v>664</v>
      </c>
    </row>
    <row r="34" spans="1:10" ht="12.75">
      <c r="A34" s="167" t="s">
        <v>16</v>
      </c>
      <c r="B34" s="185">
        <f>'20PSVWO04'!B17+'20PSVWO04'!B33+'20PSVWO04'!B49+'20PSVWO04'!B65</f>
        <v>197</v>
      </c>
      <c r="C34" s="212">
        <f>'20PSVWO04'!C17+'20PSVWO04'!C33+'20PSVWO04'!C49+'20PSVWO04'!C65</f>
        <v>483</v>
      </c>
      <c r="D34" s="175">
        <f>'20PSVWO04'!D17+'20PSVWO04'!D33+'20PSVWO04'!D49+'20PSVWO04'!D65</f>
        <v>680</v>
      </c>
      <c r="E34" s="185">
        <f>'20PSVWO04'!E17+'20PSVWO04'!E33+'20PSVWO04'!E49+'20PSVWO04'!E65</f>
        <v>139</v>
      </c>
      <c r="F34" s="175">
        <f>'20PSVWO04'!F17+'20PSVWO04'!F33+'20PSVWO04'!F49+'20PSVWO04'!F65</f>
        <v>218</v>
      </c>
      <c r="G34" s="175">
        <f>'20PSVWO04'!G17+'20PSVWO04'!G33+'20PSVWO04'!G49+'20PSVWO04'!G65</f>
        <v>357</v>
      </c>
      <c r="H34" s="185">
        <f>'20PSVWO04'!H17+'20PSVWO04'!H33+'20PSVWO04'!H49+'20PSVWO04'!H65</f>
        <v>336</v>
      </c>
      <c r="I34" s="175">
        <f>'20PSVWO04'!I17+'20PSVWO04'!I33+'20PSVWO04'!I49+'20PSVWO04'!I65</f>
        <v>701</v>
      </c>
      <c r="J34" s="175">
        <f>'20PSVWO04'!J17+'20PSVWO04'!J33+'20PSVWO04'!J49+'20PSVWO04'!J65</f>
        <v>1037</v>
      </c>
    </row>
    <row r="35" spans="1:10" ht="12.75">
      <c r="A35" s="167" t="s">
        <v>17</v>
      </c>
      <c r="B35" s="185">
        <f>'20PSVWO04'!B18+'20PSVWO04'!B34+'20PSVWO04'!B50+'20PSVWO04'!B66</f>
        <v>165</v>
      </c>
      <c r="C35" s="212">
        <f>'20PSVWO04'!C18+'20PSVWO04'!C34+'20PSVWO04'!C50+'20PSVWO04'!C66</f>
        <v>418</v>
      </c>
      <c r="D35" s="175">
        <f>'20PSVWO04'!D18+'20PSVWO04'!D34+'20PSVWO04'!D50+'20PSVWO04'!D66</f>
        <v>583</v>
      </c>
      <c r="E35" s="185">
        <f>'20PSVWO04'!E18+'20PSVWO04'!E34+'20PSVWO04'!E50+'20PSVWO04'!E66</f>
        <v>105</v>
      </c>
      <c r="F35" s="175">
        <f>'20PSVWO04'!F18+'20PSVWO04'!F34+'20PSVWO04'!F50+'20PSVWO04'!F66</f>
        <v>180</v>
      </c>
      <c r="G35" s="175">
        <f>'20PSVWO04'!G18+'20PSVWO04'!G34+'20PSVWO04'!G50+'20PSVWO04'!G66</f>
        <v>285</v>
      </c>
      <c r="H35" s="185">
        <f>'20PSVWO04'!H18+'20PSVWO04'!H34+'20PSVWO04'!H50+'20PSVWO04'!H66</f>
        <v>270</v>
      </c>
      <c r="I35" s="175">
        <f>'20PSVWO04'!I18+'20PSVWO04'!I34+'20PSVWO04'!I50+'20PSVWO04'!I66</f>
        <v>598</v>
      </c>
      <c r="J35" s="175">
        <f>'20PSVWO04'!J18+'20PSVWO04'!J34+'20PSVWO04'!J50+'20PSVWO04'!J66</f>
        <v>868</v>
      </c>
    </row>
    <row r="36" spans="1:10" ht="12.75">
      <c r="A36" s="167" t="s">
        <v>18</v>
      </c>
      <c r="B36" s="185">
        <f>'20PSVWO04'!B19+'20PSVWO04'!B35+'20PSVWO04'!B51+'20PSVWO04'!B67</f>
        <v>222</v>
      </c>
      <c r="C36" s="212">
        <f>'20PSVWO04'!C19+'20PSVWO04'!C35+'20PSVWO04'!C51+'20PSVWO04'!C67</f>
        <v>456</v>
      </c>
      <c r="D36" s="175">
        <f>'20PSVWO04'!D19+'20PSVWO04'!D35+'20PSVWO04'!D51+'20PSVWO04'!D67</f>
        <v>678</v>
      </c>
      <c r="E36" s="185">
        <f>'20PSVWO04'!E19+'20PSVWO04'!E35+'20PSVWO04'!E51+'20PSVWO04'!E67</f>
        <v>89</v>
      </c>
      <c r="F36" s="175">
        <f>'20PSVWO04'!F19+'20PSVWO04'!F35+'20PSVWO04'!F51+'20PSVWO04'!F67</f>
        <v>149</v>
      </c>
      <c r="G36" s="175">
        <f>'20PSVWO04'!G19+'20PSVWO04'!G35+'20PSVWO04'!G51+'20PSVWO04'!G67</f>
        <v>238</v>
      </c>
      <c r="H36" s="185">
        <f>'20PSVWO04'!H19+'20PSVWO04'!H35+'20PSVWO04'!H51+'20PSVWO04'!H67</f>
        <v>311</v>
      </c>
      <c r="I36" s="175">
        <f>'20PSVWO04'!I19+'20PSVWO04'!I35+'20PSVWO04'!I51+'20PSVWO04'!I67</f>
        <v>605</v>
      </c>
      <c r="J36" s="175">
        <f>'20PSVWO04'!J19+'20PSVWO04'!J35+'20PSVWO04'!J51+'20PSVWO04'!J67</f>
        <v>916</v>
      </c>
    </row>
    <row r="37" spans="1:10" ht="12.75">
      <c r="A37" s="167" t="s">
        <v>19</v>
      </c>
      <c r="B37" s="185">
        <f>'20PSVWO04'!B20+'20PSVWO04'!B36+'20PSVWO04'!B52+'20PSVWO04'!B68</f>
        <v>277</v>
      </c>
      <c r="C37" s="212">
        <f>'20PSVWO04'!C20+'20PSVWO04'!C36+'20PSVWO04'!C52+'20PSVWO04'!C68</f>
        <v>633</v>
      </c>
      <c r="D37" s="175">
        <f>'20PSVWO04'!D20+'20PSVWO04'!D36+'20PSVWO04'!D52+'20PSVWO04'!D68</f>
        <v>910</v>
      </c>
      <c r="E37" s="185">
        <f>'20PSVWO04'!E20+'20PSVWO04'!E36+'20PSVWO04'!E52+'20PSVWO04'!E68</f>
        <v>90</v>
      </c>
      <c r="F37" s="175">
        <f>'20PSVWO04'!F20+'20PSVWO04'!F36+'20PSVWO04'!F52+'20PSVWO04'!F68</f>
        <v>86</v>
      </c>
      <c r="G37" s="175">
        <f>'20PSVWO04'!G20+'20PSVWO04'!G36+'20PSVWO04'!G52+'20PSVWO04'!G68</f>
        <v>176</v>
      </c>
      <c r="H37" s="185">
        <f>'20PSVWO04'!H20+'20PSVWO04'!H36+'20PSVWO04'!H52+'20PSVWO04'!H68</f>
        <v>367</v>
      </c>
      <c r="I37" s="175">
        <f>'20PSVWO04'!I20+'20PSVWO04'!I36+'20PSVWO04'!I52+'20PSVWO04'!I68</f>
        <v>719</v>
      </c>
      <c r="J37" s="175">
        <f>'20PSVWO04'!J20+'20PSVWO04'!J36+'20PSVWO04'!J52+'20PSVWO04'!J68</f>
        <v>1086</v>
      </c>
    </row>
    <row r="38" spans="1:10" ht="12.75">
      <c r="A38" s="167" t="s">
        <v>20</v>
      </c>
      <c r="B38" s="213">
        <f>'20PSVWO04'!B21+'20PSVWO04'!B37+'20PSVWO04'!B53+'20PSVWO04'!B69</f>
        <v>161</v>
      </c>
      <c r="C38" s="212">
        <f>'20PSVWO04'!C21+'20PSVWO04'!C37+'20PSVWO04'!C53+'20PSVWO04'!C69</f>
        <v>300</v>
      </c>
      <c r="D38" s="186">
        <f>'20PSVWO04'!D21+'20PSVWO04'!D37+'20PSVWO04'!D53+'20PSVWO04'!D69</f>
        <v>461</v>
      </c>
      <c r="E38" s="185">
        <f>'20PSVWO04'!E21+'20PSVWO04'!E37+'20PSVWO04'!E53+'20PSVWO04'!E69</f>
        <v>83</v>
      </c>
      <c r="F38" s="175">
        <f>'20PSVWO04'!F21+'20PSVWO04'!F37+'20PSVWO04'!F53+'20PSVWO04'!F69</f>
        <v>42</v>
      </c>
      <c r="G38" s="186">
        <f>'20PSVWO04'!G21+'20PSVWO04'!G37+'20PSVWO04'!G53+'20PSVWO04'!G69</f>
        <v>125</v>
      </c>
      <c r="H38" s="185">
        <f>'20PSVWO04'!H21+'20PSVWO04'!H37+'20PSVWO04'!H53+'20PSVWO04'!H69</f>
        <v>244</v>
      </c>
      <c r="I38" s="175">
        <f>'20PSVWO04'!I21+'20PSVWO04'!I37+'20PSVWO04'!I53+'20PSVWO04'!I69</f>
        <v>342</v>
      </c>
      <c r="J38" s="186">
        <f>'20PSVWO04'!J21+'20PSVWO04'!J37+'20PSVWO04'!J53+'20PSVWO04'!J69</f>
        <v>586</v>
      </c>
    </row>
    <row r="39" spans="1:10" ht="12.75">
      <c r="A39" s="187" t="s">
        <v>3</v>
      </c>
      <c r="B39" s="188">
        <f>'20PSVWO04'!B22+'20PSVWO04'!B38+'20PSVWO04'!B54+'20PSVWO04'!B70</f>
        <v>1164</v>
      </c>
      <c r="C39" s="189">
        <f>'20PSVWO04'!C22+'20PSVWO04'!C38+'20PSVWO04'!C54+'20PSVWO04'!C70</f>
        <v>2805</v>
      </c>
      <c r="D39" s="189">
        <f>'20PSVWO04'!D22+'20PSVWO04'!D38+'20PSVWO04'!D54+'20PSVWO04'!D70</f>
        <v>3969</v>
      </c>
      <c r="E39" s="188">
        <f>'20PSVWO04'!E22+'20PSVWO04'!E38+'20PSVWO04'!E54+'20PSVWO04'!E70</f>
        <v>789</v>
      </c>
      <c r="F39" s="189">
        <f>'20PSVWO04'!F22+'20PSVWO04'!F38+'20PSVWO04'!F54+'20PSVWO04'!F70</f>
        <v>1354</v>
      </c>
      <c r="G39" s="189">
        <f>'20PSVWO04'!G22+'20PSVWO04'!G38+'20PSVWO04'!G54+'20PSVWO04'!G70</f>
        <v>2143</v>
      </c>
      <c r="H39" s="188">
        <f>'20PSVWO04'!H22+'20PSVWO04'!H38+'20PSVWO04'!H54+'20PSVWO04'!H70</f>
        <v>1953</v>
      </c>
      <c r="I39" s="189">
        <f>'20PSVWO04'!I22+'20PSVWO04'!I38+'20PSVWO04'!I54+'20PSVWO04'!I70</f>
        <v>4159</v>
      </c>
      <c r="J39" s="189">
        <f>'20PSVWO04'!J22+'20PSVWO04'!J38+'20PSVWO04'!J54+'20PSVWO04'!J70</f>
        <v>6112</v>
      </c>
    </row>
    <row r="41" spans="1:10" ht="39.75" customHeight="1">
      <c r="A41" s="244" t="s">
        <v>37</v>
      </c>
      <c r="B41" s="245"/>
      <c r="C41" s="245"/>
      <c r="D41" s="245"/>
      <c r="E41" s="245"/>
      <c r="F41" s="245"/>
      <c r="G41" s="245"/>
      <c r="H41" s="245"/>
      <c r="I41" s="245"/>
      <c r="J41" s="245"/>
    </row>
  </sheetData>
  <sheetProtection/>
  <mergeCells count="1">
    <mergeCell ref="A41:J41"/>
  </mergeCells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77" sqref="A77"/>
    </sheetView>
  </sheetViews>
  <sheetFormatPr defaultColWidth="9.140625" defaultRowHeight="12.75" customHeight="1"/>
  <cols>
    <col min="1" max="1" width="32.140625" style="168" customWidth="1"/>
    <col min="2" max="16384" width="9.140625" style="168" customWidth="1"/>
  </cols>
  <sheetData>
    <row r="1" spans="1:10" ht="12.75" customHeight="1">
      <c r="A1" s="7" t="s">
        <v>49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169" t="s">
        <v>10</v>
      </c>
      <c r="B2" s="170"/>
      <c r="C2" s="170"/>
      <c r="D2" s="170"/>
      <c r="E2" s="171"/>
      <c r="F2" s="171"/>
      <c r="G2" s="170"/>
      <c r="H2" s="170"/>
      <c r="I2" s="170"/>
      <c r="J2" s="170"/>
    </row>
    <row r="3" spans="1:10" ht="12.75" customHeight="1">
      <c r="A3" s="170"/>
      <c r="B3" s="170"/>
      <c r="C3" s="170"/>
      <c r="D3" s="170"/>
      <c r="E3" s="171"/>
      <c r="F3" s="169"/>
      <c r="G3" s="170"/>
      <c r="H3" s="170"/>
      <c r="I3" s="170"/>
      <c r="J3" s="170"/>
    </row>
    <row r="4" spans="1:10" ht="12.75" customHeight="1">
      <c r="A4" s="169" t="s">
        <v>52</v>
      </c>
      <c r="B4" s="170"/>
      <c r="C4" s="170"/>
      <c r="D4" s="170"/>
      <c r="E4" s="171"/>
      <c r="F4" s="171"/>
      <c r="G4" s="170"/>
      <c r="H4" s="170"/>
      <c r="I4" s="170"/>
      <c r="J4" s="170"/>
    </row>
    <row r="5" spans="1:10" ht="12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>
      <c r="A6" s="53" t="s">
        <v>24</v>
      </c>
      <c r="B6" s="173"/>
      <c r="C6" s="173"/>
      <c r="D6" s="173"/>
      <c r="E6" s="173"/>
      <c r="F6" s="174"/>
      <c r="G6" s="173"/>
      <c r="H6" s="173"/>
      <c r="I6" s="173"/>
      <c r="J6" s="173"/>
    </row>
    <row r="7" spans="1:10" ht="12.75" customHeight="1">
      <c r="A7" s="169"/>
      <c r="B7" s="173"/>
      <c r="C7" s="173"/>
      <c r="D7" s="173"/>
      <c r="E7" s="173"/>
      <c r="F7" s="174"/>
      <c r="G7" s="173"/>
      <c r="H7" s="173"/>
      <c r="I7" s="173"/>
      <c r="J7" s="173"/>
    </row>
    <row r="8" spans="1:10" ht="12.75" customHeight="1">
      <c r="A8" s="169" t="s">
        <v>23</v>
      </c>
      <c r="B8" s="173"/>
      <c r="C8" s="173"/>
      <c r="D8" s="173"/>
      <c r="E8" s="173"/>
      <c r="F8" s="174"/>
      <c r="G8" s="173"/>
      <c r="H8" s="173"/>
      <c r="I8" s="173"/>
      <c r="J8" s="173"/>
    </row>
    <row r="9" spans="1:10" ht="12.75" customHeight="1" thickBot="1">
      <c r="A9" s="167"/>
      <c r="B9" s="175"/>
      <c r="C9" s="175"/>
      <c r="D9" s="175"/>
      <c r="E9" s="175"/>
      <c r="F9" s="175"/>
      <c r="G9" s="175"/>
      <c r="H9" s="175"/>
      <c r="I9" s="175"/>
      <c r="J9" s="175"/>
    </row>
    <row r="10" spans="1:10" ht="12.75" customHeight="1">
      <c r="A10" s="176"/>
      <c r="B10" s="177" t="s">
        <v>1</v>
      </c>
      <c r="C10" s="178"/>
      <c r="D10" s="178"/>
      <c r="E10" s="177" t="s">
        <v>2</v>
      </c>
      <c r="F10" s="178"/>
      <c r="G10" s="178"/>
      <c r="H10" s="177" t="s">
        <v>3</v>
      </c>
      <c r="I10" s="178"/>
      <c r="J10" s="178"/>
    </row>
    <row r="11" spans="1:10" ht="12.75" customHeight="1">
      <c r="A11" s="179" t="s">
        <v>11</v>
      </c>
      <c r="B11" s="180" t="s">
        <v>4</v>
      </c>
      <c r="C11" s="181" t="s">
        <v>5</v>
      </c>
      <c r="D11" s="181" t="s">
        <v>3</v>
      </c>
      <c r="E11" s="180" t="s">
        <v>4</v>
      </c>
      <c r="F11" s="181" t="s">
        <v>5</v>
      </c>
      <c r="G11" s="181" t="s">
        <v>3</v>
      </c>
      <c r="H11" s="180" t="s">
        <v>4</v>
      </c>
      <c r="I11" s="181" t="s">
        <v>5</v>
      </c>
      <c r="J11" s="181" t="s">
        <v>3</v>
      </c>
    </row>
    <row r="12" spans="1:10" ht="12.75" customHeight="1">
      <c r="A12" s="182"/>
      <c r="B12" s="183"/>
      <c r="C12" s="184"/>
      <c r="D12" s="184"/>
      <c r="E12" s="183"/>
      <c r="F12" s="184"/>
      <c r="G12" s="184"/>
      <c r="H12" s="183"/>
      <c r="I12" s="184"/>
      <c r="J12" s="184"/>
    </row>
    <row r="13" spans="1:10" ht="12.75" customHeight="1">
      <c r="A13" s="167" t="s">
        <v>12</v>
      </c>
      <c r="B13" s="185">
        <v>0</v>
      </c>
      <c r="C13" s="175">
        <v>0</v>
      </c>
      <c r="D13" s="175">
        <f>SUM(B13:C13)</f>
        <v>0</v>
      </c>
      <c r="E13" s="185">
        <v>7</v>
      </c>
      <c r="F13" s="175">
        <v>13</v>
      </c>
      <c r="G13" s="175">
        <f>SUM(E13:F13)</f>
        <v>20</v>
      </c>
      <c r="H13" s="185">
        <f>SUM(B13,E13)</f>
        <v>7</v>
      </c>
      <c r="I13" s="175">
        <f>SUM(C13,F13)</f>
        <v>13</v>
      </c>
      <c r="J13" s="175">
        <f aca="true" t="shared" si="0" ref="J13:J21">SUM(H13:I13)</f>
        <v>20</v>
      </c>
    </row>
    <row r="14" spans="1:10" ht="12.75" customHeight="1">
      <c r="A14" s="167" t="s">
        <v>13</v>
      </c>
      <c r="B14" s="185">
        <v>5</v>
      </c>
      <c r="C14" s="175">
        <v>31</v>
      </c>
      <c r="D14" s="175">
        <f aca="true" t="shared" si="1" ref="D14:D21">SUM(B14:C14)</f>
        <v>36</v>
      </c>
      <c r="E14" s="185">
        <v>32</v>
      </c>
      <c r="F14" s="175">
        <v>69</v>
      </c>
      <c r="G14" s="175">
        <f aca="true" t="shared" si="2" ref="G14:G21">SUM(E14:F14)</f>
        <v>101</v>
      </c>
      <c r="H14" s="185">
        <f aca="true" t="shared" si="3" ref="H14:I21">SUM(B14,E14)</f>
        <v>37</v>
      </c>
      <c r="I14" s="175">
        <f t="shared" si="3"/>
        <v>100</v>
      </c>
      <c r="J14" s="175">
        <f t="shared" si="0"/>
        <v>137</v>
      </c>
    </row>
    <row r="15" spans="1:10" ht="12.75" customHeight="1">
      <c r="A15" s="167" t="s">
        <v>14</v>
      </c>
      <c r="B15" s="185">
        <v>7</v>
      </c>
      <c r="C15" s="175">
        <v>67</v>
      </c>
      <c r="D15" s="175">
        <f t="shared" si="1"/>
        <v>74</v>
      </c>
      <c r="E15" s="185">
        <v>32</v>
      </c>
      <c r="F15" s="175">
        <v>66</v>
      </c>
      <c r="G15" s="175">
        <f t="shared" si="2"/>
        <v>98</v>
      </c>
      <c r="H15" s="185">
        <f t="shared" si="3"/>
        <v>39</v>
      </c>
      <c r="I15" s="175">
        <f t="shared" si="3"/>
        <v>133</v>
      </c>
      <c r="J15" s="175">
        <f t="shared" si="0"/>
        <v>172</v>
      </c>
    </row>
    <row r="16" spans="1:10" ht="12.75" customHeight="1">
      <c r="A16" s="167" t="s">
        <v>15</v>
      </c>
      <c r="B16" s="183">
        <v>35</v>
      </c>
      <c r="C16" s="175">
        <v>93</v>
      </c>
      <c r="D16" s="175">
        <f t="shared" si="1"/>
        <v>128</v>
      </c>
      <c r="E16" s="185">
        <v>34</v>
      </c>
      <c r="F16" s="175">
        <v>67</v>
      </c>
      <c r="G16" s="175">
        <f t="shared" si="2"/>
        <v>101</v>
      </c>
      <c r="H16" s="185">
        <f t="shared" si="3"/>
        <v>69</v>
      </c>
      <c r="I16" s="175">
        <f t="shared" si="3"/>
        <v>160</v>
      </c>
      <c r="J16" s="175">
        <f t="shared" si="0"/>
        <v>229</v>
      </c>
    </row>
    <row r="17" spans="1:10" ht="12.75" customHeight="1">
      <c r="A17" s="167" t="s">
        <v>16</v>
      </c>
      <c r="B17" s="183">
        <v>68</v>
      </c>
      <c r="C17" s="175">
        <v>162</v>
      </c>
      <c r="D17" s="175">
        <f t="shared" si="1"/>
        <v>230</v>
      </c>
      <c r="E17" s="185">
        <v>50</v>
      </c>
      <c r="F17" s="175">
        <v>68</v>
      </c>
      <c r="G17" s="175">
        <f t="shared" si="2"/>
        <v>118</v>
      </c>
      <c r="H17" s="185">
        <f t="shared" si="3"/>
        <v>118</v>
      </c>
      <c r="I17" s="175">
        <f t="shared" si="3"/>
        <v>230</v>
      </c>
      <c r="J17" s="175">
        <f t="shared" si="0"/>
        <v>348</v>
      </c>
    </row>
    <row r="18" spans="1:10" ht="12.75" customHeight="1">
      <c r="A18" s="167" t="s">
        <v>17</v>
      </c>
      <c r="B18" s="183">
        <v>61</v>
      </c>
      <c r="C18" s="175">
        <v>139</v>
      </c>
      <c r="D18" s="175">
        <f t="shared" si="1"/>
        <v>200</v>
      </c>
      <c r="E18" s="185">
        <v>42</v>
      </c>
      <c r="F18" s="175">
        <v>70</v>
      </c>
      <c r="G18" s="175">
        <f t="shared" si="2"/>
        <v>112</v>
      </c>
      <c r="H18" s="185">
        <f t="shared" si="3"/>
        <v>103</v>
      </c>
      <c r="I18" s="175">
        <f t="shared" si="3"/>
        <v>209</v>
      </c>
      <c r="J18" s="175">
        <f t="shared" si="0"/>
        <v>312</v>
      </c>
    </row>
    <row r="19" spans="1:10" ht="12.75" customHeight="1">
      <c r="A19" s="167" t="s">
        <v>18</v>
      </c>
      <c r="B19" s="183">
        <v>81</v>
      </c>
      <c r="C19" s="175">
        <v>163</v>
      </c>
      <c r="D19" s="175">
        <f t="shared" si="1"/>
        <v>244</v>
      </c>
      <c r="E19" s="185">
        <v>36</v>
      </c>
      <c r="F19" s="175">
        <v>55</v>
      </c>
      <c r="G19" s="175">
        <f t="shared" si="2"/>
        <v>91</v>
      </c>
      <c r="H19" s="185">
        <f t="shared" si="3"/>
        <v>117</v>
      </c>
      <c r="I19" s="175">
        <f t="shared" si="3"/>
        <v>218</v>
      </c>
      <c r="J19" s="175">
        <f t="shared" si="0"/>
        <v>335</v>
      </c>
    </row>
    <row r="20" spans="1:10" ht="12.75" customHeight="1">
      <c r="A20" s="167" t="s">
        <v>19</v>
      </c>
      <c r="B20" s="183">
        <v>115</v>
      </c>
      <c r="C20" s="175">
        <v>222</v>
      </c>
      <c r="D20" s="175">
        <f t="shared" si="1"/>
        <v>337</v>
      </c>
      <c r="E20" s="185">
        <v>36</v>
      </c>
      <c r="F20" s="175">
        <v>31</v>
      </c>
      <c r="G20" s="175">
        <f t="shared" si="2"/>
        <v>67</v>
      </c>
      <c r="H20" s="185">
        <f t="shared" si="3"/>
        <v>151</v>
      </c>
      <c r="I20" s="175">
        <f t="shared" si="3"/>
        <v>253</v>
      </c>
      <c r="J20" s="175">
        <f t="shared" si="0"/>
        <v>404</v>
      </c>
    </row>
    <row r="21" spans="1:10" ht="12.75" customHeight="1">
      <c r="A21" s="167" t="s">
        <v>20</v>
      </c>
      <c r="B21" s="183">
        <v>63</v>
      </c>
      <c r="C21" s="175">
        <v>100</v>
      </c>
      <c r="D21" s="175">
        <f t="shared" si="1"/>
        <v>163</v>
      </c>
      <c r="E21" s="185">
        <v>33</v>
      </c>
      <c r="F21" s="175">
        <v>13</v>
      </c>
      <c r="G21" s="175">
        <f t="shared" si="2"/>
        <v>46</v>
      </c>
      <c r="H21" s="185">
        <f t="shared" si="3"/>
        <v>96</v>
      </c>
      <c r="I21" s="175">
        <f t="shared" si="3"/>
        <v>113</v>
      </c>
      <c r="J21" s="186">
        <f t="shared" si="0"/>
        <v>209</v>
      </c>
    </row>
    <row r="22" spans="1:10" ht="12.75" customHeight="1">
      <c r="A22" s="187" t="s">
        <v>3</v>
      </c>
      <c r="B22" s="188">
        <f>SUM(B13:B21)</f>
        <v>435</v>
      </c>
      <c r="C22" s="189">
        <f aca="true" t="shared" si="4" ref="C22:J22">SUM(C13:C21)</f>
        <v>977</v>
      </c>
      <c r="D22" s="189">
        <f t="shared" si="4"/>
        <v>1412</v>
      </c>
      <c r="E22" s="188">
        <f>SUM(E13:E21)</f>
        <v>302</v>
      </c>
      <c r="F22" s="189">
        <f t="shared" si="4"/>
        <v>452</v>
      </c>
      <c r="G22" s="189">
        <f t="shared" si="4"/>
        <v>754</v>
      </c>
      <c r="H22" s="188">
        <f t="shared" si="4"/>
        <v>737</v>
      </c>
      <c r="I22" s="189">
        <f t="shared" si="4"/>
        <v>1429</v>
      </c>
      <c r="J22" s="189">
        <f t="shared" si="4"/>
        <v>2166</v>
      </c>
    </row>
    <row r="24" spans="1:10" ht="12.75" customHeight="1">
      <c r="A24" s="169" t="s">
        <v>6</v>
      </c>
      <c r="B24" s="173"/>
      <c r="C24" s="173"/>
      <c r="D24" s="173"/>
      <c r="E24" s="173"/>
      <c r="F24" s="174"/>
      <c r="G24" s="173"/>
      <c r="H24" s="173"/>
      <c r="I24" s="173"/>
      <c r="J24" s="173"/>
    </row>
    <row r="25" spans="1:10" ht="12.75" customHeight="1" thickBot="1">
      <c r="A25" s="167"/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0" ht="12.75" customHeight="1">
      <c r="A26" s="176"/>
      <c r="B26" s="177" t="s">
        <v>1</v>
      </c>
      <c r="C26" s="178"/>
      <c r="D26" s="178"/>
      <c r="E26" s="177" t="s">
        <v>2</v>
      </c>
      <c r="F26" s="178"/>
      <c r="G26" s="178"/>
      <c r="H26" s="177" t="s">
        <v>3</v>
      </c>
      <c r="I26" s="178"/>
      <c r="J26" s="178"/>
    </row>
    <row r="27" spans="1:10" ht="12.75" customHeight="1">
      <c r="A27" s="179" t="s">
        <v>11</v>
      </c>
      <c r="B27" s="180" t="s">
        <v>4</v>
      </c>
      <c r="C27" s="181" t="s">
        <v>5</v>
      </c>
      <c r="D27" s="181" t="s">
        <v>3</v>
      </c>
      <c r="E27" s="180" t="s">
        <v>4</v>
      </c>
      <c r="F27" s="181" t="s">
        <v>5</v>
      </c>
      <c r="G27" s="181" t="s">
        <v>3</v>
      </c>
      <c r="H27" s="180" t="s">
        <v>4</v>
      </c>
      <c r="I27" s="181" t="s">
        <v>5</v>
      </c>
      <c r="J27" s="181" t="s">
        <v>3</v>
      </c>
    </row>
    <row r="28" spans="1:10" ht="12.75" customHeight="1">
      <c r="A28" s="182"/>
      <c r="B28" s="183"/>
      <c r="C28" s="184"/>
      <c r="D28" s="184"/>
      <c r="E28" s="183"/>
      <c r="F28" s="184"/>
      <c r="G28" s="184"/>
      <c r="H28" s="183"/>
      <c r="I28" s="184"/>
      <c r="J28" s="184"/>
    </row>
    <row r="29" spans="1:10" ht="12.75" customHeight="1">
      <c r="A29" s="167" t="s">
        <v>12</v>
      </c>
      <c r="B29" s="185">
        <v>0</v>
      </c>
      <c r="C29" s="175">
        <v>0</v>
      </c>
      <c r="D29" s="175">
        <f>SUM(B29:C29)</f>
        <v>0</v>
      </c>
      <c r="E29" s="185">
        <v>8</v>
      </c>
      <c r="F29" s="175">
        <v>14</v>
      </c>
      <c r="G29" s="175">
        <f>SUM(E29:F29)</f>
        <v>22</v>
      </c>
      <c r="H29" s="185">
        <f>SUM(B29,E29)</f>
        <v>8</v>
      </c>
      <c r="I29" s="175">
        <f>SUM(C29,F29)</f>
        <v>14</v>
      </c>
      <c r="J29" s="175">
        <f aca="true" t="shared" si="5" ref="J29:J37">SUM(H29:I29)</f>
        <v>22</v>
      </c>
    </row>
    <row r="30" spans="1:10" ht="12.75" customHeight="1">
      <c r="A30" s="167" t="s">
        <v>13</v>
      </c>
      <c r="B30" s="185">
        <v>5</v>
      </c>
      <c r="C30" s="175">
        <v>15</v>
      </c>
      <c r="D30" s="175">
        <f aca="true" t="shared" si="6" ref="D30:D37">SUM(B30:C30)</f>
        <v>20</v>
      </c>
      <c r="E30" s="185">
        <v>28</v>
      </c>
      <c r="F30" s="175">
        <v>101</v>
      </c>
      <c r="G30" s="175">
        <f aca="true" t="shared" si="7" ref="G30:G37">SUM(E30:F30)</f>
        <v>129</v>
      </c>
      <c r="H30" s="185">
        <f aca="true" t="shared" si="8" ref="H30:I37">SUM(B30,E30)</f>
        <v>33</v>
      </c>
      <c r="I30" s="175">
        <f t="shared" si="8"/>
        <v>116</v>
      </c>
      <c r="J30" s="175">
        <f t="shared" si="5"/>
        <v>149</v>
      </c>
    </row>
    <row r="31" spans="1:10" ht="12.75" customHeight="1">
      <c r="A31" s="167" t="s">
        <v>14</v>
      </c>
      <c r="B31" s="185">
        <v>9</v>
      </c>
      <c r="C31" s="175">
        <v>74</v>
      </c>
      <c r="D31" s="175">
        <f t="shared" si="6"/>
        <v>83</v>
      </c>
      <c r="E31" s="185">
        <v>42</v>
      </c>
      <c r="F31" s="175">
        <v>97</v>
      </c>
      <c r="G31" s="175">
        <f t="shared" si="7"/>
        <v>139</v>
      </c>
      <c r="H31" s="185">
        <f t="shared" si="8"/>
        <v>51</v>
      </c>
      <c r="I31" s="175">
        <f t="shared" si="8"/>
        <v>171</v>
      </c>
      <c r="J31" s="175">
        <f t="shared" si="5"/>
        <v>222</v>
      </c>
    </row>
    <row r="32" spans="1:10" ht="12.75" customHeight="1">
      <c r="A32" s="167" t="s">
        <v>15</v>
      </c>
      <c r="B32" s="183">
        <v>43</v>
      </c>
      <c r="C32" s="175">
        <v>95</v>
      </c>
      <c r="D32" s="175">
        <f t="shared" si="6"/>
        <v>138</v>
      </c>
      <c r="E32" s="185">
        <v>33</v>
      </c>
      <c r="F32" s="175">
        <v>106</v>
      </c>
      <c r="G32" s="175">
        <f t="shared" si="7"/>
        <v>139</v>
      </c>
      <c r="H32" s="185">
        <f t="shared" si="8"/>
        <v>76</v>
      </c>
      <c r="I32" s="175">
        <f t="shared" si="8"/>
        <v>201</v>
      </c>
      <c r="J32" s="175">
        <f t="shared" si="5"/>
        <v>277</v>
      </c>
    </row>
    <row r="33" spans="1:10" ht="12.75" customHeight="1">
      <c r="A33" s="167" t="s">
        <v>16</v>
      </c>
      <c r="B33" s="183">
        <v>58</v>
      </c>
      <c r="C33" s="175">
        <v>174</v>
      </c>
      <c r="D33" s="175">
        <f t="shared" si="6"/>
        <v>232</v>
      </c>
      <c r="E33" s="185">
        <v>45</v>
      </c>
      <c r="F33" s="175">
        <v>98</v>
      </c>
      <c r="G33" s="175">
        <f t="shared" si="7"/>
        <v>143</v>
      </c>
      <c r="H33" s="185">
        <f t="shared" si="8"/>
        <v>103</v>
      </c>
      <c r="I33" s="175">
        <f t="shared" si="8"/>
        <v>272</v>
      </c>
      <c r="J33" s="175">
        <f t="shared" si="5"/>
        <v>375</v>
      </c>
    </row>
    <row r="34" spans="1:10" ht="12.75" customHeight="1">
      <c r="A34" s="167" t="s">
        <v>17</v>
      </c>
      <c r="B34" s="183">
        <v>56</v>
      </c>
      <c r="C34" s="175">
        <v>160</v>
      </c>
      <c r="D34" s="175">
        <f t="shared" si="6"/>
        <v>216</v>
      </c>
      <c r="E34" s="185">
        <v>31</v>
      </c>
      <c r="F34" s="175">
        <v>68</v>
      </c>
      <c r="G34" s="175">
        <f t="shared" si="7"/>
        <v>99</v>
      </c>
      <c r="H34" s="185">
        <f t="shared" si="8"/>
        <v>87</v>
      </c>
      <c r="I34" s="175">
        <f t="shared" si="8"/>
        <v>228</v>
      </c>
      <c r="J34" s="175">
        <f t="shared" si="5"/>
        <v>315</v>
      </c>
    </row>
    <row r="35" spans="1:10" ht="12.75" customHeight="1">
      <c r="A35" s="167" t="s">
        <v>18</v>
      </c>
      <c r="B35" s="183">
        <v>75</v>
      </c>
      <c r="C35" s="175">
        <v>174</v>
      </c>
      <c r="D35" s="175">
        <f t="shared" si="6"/>
        <v>249</v>
      </c>
      <c r="E35" s="185">
        <v>29</v>
      </c>
      <c r="F35" s="175">
        <v>61</v>
      </c>
      <c r="G35" s="175">
        <f t="shared" si="7"/>
        <v>90</v>
      </c>
      <c r="H35" s="185">
        <f t="shared" si="8"/>
        <v>104</v>
      </c>
      <c r="I35" s="175">
        <f t="shared" si="8"/>
        <v>235</v>
      </c>
      <c r="J35" s="175">
        <f t="shared" si="5"/>
        <v>339</v>
      </c>
    </row>
    <row r="36" spans="1:10" ht="12.75" customHeight="1">
      <c r="A36" s="167" t="s">
        <v>19</v>
      </c>
      <c r="B36" s="183">
        <v>88</v>
      </c>
      <c r="C36" s="175">
        <v>250</v>
      </c>
      <c r="D36" s="175">
        <f t="shared" si="6"/>
        <v>338</v>
      </c>
      <c r="E36" s="185">
        <v>31</v>
      </c>
      <c r="F36" s="175">
        <v>39</v>
      </c>
      <c r="G36" s="175">
        <f t="shared" si="7"/>
        <v>70</v>
      </c>
      <c r="H36" s="185">
        <f t="shared" si="8"/>
        <v>119</v>
      </c>
      <c r="I36" s="175">
        <f t="shared" si="8"/>
        <v>289</v>
      </c>
      <c r="J36" s="175">
        <f t="shared" si="5"/>
        <v>408</v>
      </c>
    </row>
    <row r="37" spans="1:10" ht="12.75" customHeight="1">
      <c r="A37" s="167" t="s">
        <v>20</v>
      </c>
      <c r="B37" s="183">
        <v>55</v>
      </c>
      <c r="C37" s="175">
        <v>108</v>
      </c>
      <c r="D37" s="175">
        <f t="shared" si="6"/>
        <v>163</v>
      </c>
      <c r="E37" s="185">
        <v>37</v>
      </c>
      <c r="F37" s="175">
        <v>18</v>
      </c>
      <c r="G37" s="175">
        <f t="shared" si="7"/>
        <v>55</v>
      </c>
      <c r="H37" s="185">
        <f t="shared" si="8"/>
        <v>92</v>
      </c>
      <c r="I37" s="175">
        <f t="shared" si="8"/>
        <v>126</v>
      </c>
      <c r="J37" s="186">
        <f t="shared" si="5"/>
        <v>218</v>
      </c>
    </row>
    <row r="38" spans="1:10" ht="12.75" customHeight="1">
      <c r="A38" s="187" t="s">
        <v>3</v>
      </c>
      <c r="B38" s="188">
        <f>SUM(B29:B37)</f>
        <v>389</v>
      </c>
      <c r="C38" s="189">
        <f aca="true" t="shared" si="9" ref="C38:J38">SUM(C29:C37)</f>
        <v>1050</v>
      </c>
      <c r="D38" s="189">
        <f t="shared" si="9"/>
        <v>1439</v>
      </c>
      <c r="E38" s="188">
        <f t="shared" si="9"/>
        <v>284</v>
      </c>
      <c r="F38" s="189">
        <f t="shared" si="9"/>
        <v>602</v>
      </c>
      <c r="G38" s="189">
        <f t="shared" si="9"/>
        <v>886</v>
      </c>
      <c r="H38" s="188">
        <f t="shared" si="9"/>
        <v>673</v>
      </c>
      <c r="I38" s="189">
        <f t="shared" si="9"/>
        <v>1652</v>
      </c>
      <c r="J38" s="189">
        <f t="shared" si="9"/>
        <v>2325</v>
      </c>
    </row>
    <row r="40" spans="1:10" ht="12.75" customHeight="1">
      <c r="A40" s="169" t="s">
        <v>7</v>
      </c>
      <c r="B40" s="173"/>
      <c r="C40" s="173"/>
      <c r="D40" s="173"/>
      <c r="E40" s="173"/>
      <c r="F40" s="174"/>
      <c r="G40" s="173"/>
      <c r="H40" s="173"/>
      <c r="I40" s="173"/>
      <c r="J40" s="173"/>
    </row>
    <row r="41" spans="1:10" ht="12.75" customHeight="1" thickBot="1">
      <c r="A41" s="167"/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ht="12.75" customHeight="1">
      <c r="A42" s="176"/>
      <c r="B42" s="177" t="s">
        <v>1</v>
      </c>
      <c r="C42" s="178"/>
      <c r="D42" s="178"/>
      <c r="E42" s="177" t="s">
        <v>2</v>
      </c>
      <c r="F42" s="178"/>
      <c r="G42" s="178"/>
      <c r="H42" s="177" t="s">
        <v>3</v>
      </c>
      <c r="I42" s="178"/>
      <c r="J42" s="178"/>
    </row>
    <row r="43" spans="1:10" ht="12.75" customHeight="1">
      <c r="A43" s="179" t="s">
        <v>11</v>
      </c>
      <c r="B43" s="180" t="s">
        <v>4</v>
      </c>
      <c r="C43" s="181" t="s">
        <v>5</v>
      </c>
      <c r="D43" s="181" t="s">
        <v>3</v>
      </c>
      <c r="E43" s="180" t="s">
        <v>4</v>
      </c>
      <c r="F43" s="181" t="s">
        <v>5</v>
      </c>
      <c r="G43" s="181" t="s">
        <v>3</v>
      </c>
      <c r="H43" s="180" t="s">
        <v>4</v>
      </c>
      <c r="I43" s="181" t="s">
        <v>5</v>
      </c>
      <c r="J43" s="181" t="s">
        <v>3</v>
      </c>
    </row>
    <row r="44" spans="1:10" ht="12.75" customHeight="1">
      <c r="A44" s="182"/>
      <c r="B44" s="183"/>
      <c r="C44" s="184"/>
      <c r="D44" s="184"/>
      <c r="E44" s="183"/>
      <c r="F44" s="184"/>
      <c r="G44" s="184"/>
      <c r="H44" s="183"/>
      <c r="I44" s="184"/>
      <c r="J44" s="184"/>
    </row>
    <row r="45" spans="1:10" ht="12.75" customHeight="1">
      <c r="A45" s="167" t="s">
        <v>12</v>
      </c>
      <c r="B45" s="185">
        <v>0</v>
      </c>
      <c r="C45" s="175">
        <v>0</v>
      </c>
      <c r="D45" s="175">
        <f>SUM(B45:C45)</f>
        <v>0</v>
      </c>
      <c r="E45" s="185">
        <v>2</v>
      </c>
      <c r="F45" s="175">
        <v>6</v>
      </c>
      <c r="G45" s="175">
        <f>SUM(E45:F45)</f>
        <v>8</v>
      </c>
      <c r="H45" s="185">
        <f>SUM(B45,E45)</f>
        <v>2</v>
      </c>
      <c r="I45" s="175">
        <f>SUM(C45,F45)</f>
        <v>6</v>
      </c>
      <c r="J45" s="175">
        <f aca="true" t="shared" si="10" ref="J45:J53">SUM(H45:I45)</f>
        <v>8</v>
      </c>
    </row>
    <row r="46" spans="1:10" ht="12.75" customHeight="1">
      <c r="A46" s="167" t="s">
        <v>13</v>
      </c>
      <c r="B46" s="185">
        <v>1</v>
      </c>
      <c r="C46" s="175">
        <v>7</v>
      </c>
      <c r="D46" s="175">
        <f aca="true" t="shared" si="11" ref="D46:D53">SUM(B46:C46)</f>
        <v>8</v>
      </c>
      <c r="E46" s="185">
        <v>6</v>
      </c>
      <c r="F46" s="175">
        <v>20</v>
      </c>
      <c r="G46" s="175">
        <f aca="true" t="shared" si="12" ref="G46:G53">SUM(E46:F46)</f>
        <v>26</v>
      </c>
      <c r="H46" s="185">
        <f aca="true" t="shared" si="13" ref="H46:I53">SUM(B46,E46)</f>
        <v>7</v>
      </c>
      <c r="I46" s="175">
        <f t="shared" si="13"/>
        <v>27</v>
      </c>
      <c r="J46" s="175">
        <f t="shared" si="10"/>
        <v>34</v>
      </c>
    </row>
    <row r="47" spans="1:10" ht="12.75" customHeight="1">
      <c r="A47" s="167" t="s">
        <v>14</v>
      </c>
      <c r="B47" s="185">
        <v>6</v>
      </c>
      <c r="C47" s="175">
        <v>20</v>
      </c>
      <c r="D47" s="175">
        <f t="shared" si="11"/>
        <v>26</v>
      </c>
      <c r="E47" s="185">
        <v>8</v>
      </c>
      <c r="F47" s="175">
        <v>34</v>
      </c>
      <c r="G47" s="175">
        <f t="shared" si="12"/>
        <v>42</v>
      </c>
      <c r="H47" s="185">
        <f t="shared" si="13"/>
        <v>14</v>
      </c>
      <c r="I47" s="175">
        <f t="shared" si="13"/>
        <v>54</v>
      </c>
      <c r="J47" s="175">
        <f t="shared" si="10"/>
        <v>68</v>
      </c>
    </row>
    <row r="48" spans="1:10" ht="12.75" customHeight="1">
      <c r="A48" s="167" t="s">
        <v>15</v>
      </c>
      <c r="B48" s="183">
        <v>15</v>
      </c>
      <c r="C48" s="175">
        <v>34</v>
      </c>
      <c r="D48" s="175">
        <f t="shared" si="11"/>
        <v>49</v>
      </c>
      <c r="E48" s="185">
        <v>11</v>
      </c>
      <c r="F48" s="175">
        <v>19</v>
      </c>
      <c r="G48" s="175">
        <f t="shared" si="12"/>
        <v>30</v>
      </c>
      <c r="H48" s="185">
        <f t="shared" si="13"/>
        <v>26</v>
      </c>
      <c r="I48" s="175">
        <f t="shared" si="13"/>
        <v>53</v>
      </c>
      <c r="J48" s="175">
        <f t="shared" si="10"/>
        <v>79</v>
      </c>
    </row>
    <row r="49" spans="1:10" ht="12.75" customHeight="1">
      <c r="A49" s="167" t="s">
        <v>16</v>
      </c>
      <c r="B49" s="183">
        <v>37</v>
      </c>
      <c r="C49" s="175">
        <v>79</v>
      </c>
      <c r="D49" s="175">
        <f t="shared" si="11"/>
        <v>116</v>
      </c>
      <c r="E49" s="185">
        <v>26</v>
      </c>
      <c r="F49" s="175">
        <v>29</v>
      </c>
      <c r="G49" s="175">
        <f t="shared" si="12"/>
        <v>55</v>
      </c>
      <c r="H49" s="185">
        <f t="shared" si="13"/>
        <v>63</v>
      </c>
      <c r="I49" s="175">
        <f t="shared" si="13"/>
        <v>108</v>
      </c>
      <c r="J49" s="175">
        <f t="shared" si="10"/>
        <v>171</v>
      </c>
    </row>
    <row r="50" spans="1:10" ht="12.75" customHeight="1">
      <c r="A50" s="167" t="s">
        <v>17</v>
      </c>
      <c r="B50" s="183">
        <v>23</v>
      </c>
      <c r="C50" s="175">
        <v>68</v>
      </c>
      <c r="D50" s="175">
        <f t="shared" si="11"/>
        <v>91</v>
      </c>
      <c r="E50" s="185">
        <v>16</v>
      </c>
      <c r="F50" s="175">
        <v>26</v>
      </c>
      <c r="G50" s="175">
        <f t="shared" si="12"/>
        <v>42</v>
      </c>
      <c r="H50" s="185">
        <f t="shared" si="13"/>
        <v>39</v>
      </c>
      <c r="I50" s="175">
        <f t="shared" si="13"/>
        <v>94</v>
      </c>
      <c r="J50" s="175">
        <f t="shared" si="10"/>
        <v>133</v>
      </c>
    </row>
    <row r="51" spans="1:10" ht="12.75" customHeight="1">
      <c r="A51" s="167" t="s">
        <v>18</v>
      </c>
      <c r="B51" s="183">
        <v>37</v>
      </c>
      <c r="C51" s="175">
        <v>58</v>
      </c>
      <c r="D51" s="175">
        <f t="shared" si="11"/>
        <v>95</v>
      </c>
      <c r="E51" s="185">
        <v>13</v>
      </c>
      <c r="F51" s="175">
        <v>19</v>
      </c>
      <c r="G51" s="175">
        <f t="shared" si="12"/>
        <v>32</v>
      </c>
      <c r="H51" s="185">
        <f t="shared" si="13"/>
        <v>50</v>
      </c>
      <c r="I51" s="175">
        <f t="shared" si="13"/>
        <v>77</v>
      </c>
      <c r="J51" s="175">
        <f t="shared" si="10"/>
        <v>127</v>
      </c>
    </row>
    <row r="52" spans="1:10" ht="12.75" customHeight="1">
      <c r="A52" s="167" t="s">
        <v>19</v>
      </c>
      <c r="B52" s="183">
        <v>37</v>
      </c>
      <c r="C52" s="175">
        <v>87</v>
      </c>
      <c r="D52" s="175">
        <f t="shared" si="11"/>
        <v>124</v>
      </c>
      <c r="E52" s="185">
        <v>17</v>
      </c>
      <c r="F52" s="175">
        <v>7</v>
      </c>
      <c r="G52" s="175">
        <f t="shared" si="12"/>
        <v>24</v>
      </c>
      <c r="H52" s="185">
        <f t="shared" si="13"/>
        <v>54</v>
      </c>
      <c r="I52" s="175">
        <f t="shared" si="13"/>
        <v>94</v>
      </c>
      <c r="J52" s="175">
        <f t="shared" si="10"/>
        <v>148</v>
      </c>
    </row>
    <row r="53" spans="1:10" ht="12.75" customHeight="1">
      <c r="A53" s="167" t="s">
        <v>20</v>
      </c>
      <c r="B53" s="183">
        <v>24</v>
      </c>
      <c r="C53" s="175">
        <v>46</v>
      </c>
      <c r="D53" s="175">
        <f t="shared" si="11"/>
        <v>70</v>
      </c>
      <c r="E53" s="185">
        <v>7</v>
      </c>
      <c r="F53" s="175">
        <v>8</v>
      </c>
      <c r="G53" s="175">
        <f t="shared" si="12"/>
        <v>15</v>
      </c>
      <c r="H53" s="185">
        <f t="shared" si="13"/>
        <v>31</v>
      </c>
      <c r="I53" s="175">
        <f t="shared" si="13"/>
        <v>54</v>
      </c>
      <c r="J53" s="186">
        <f t="shared" si="10"/>
        <v>85</v>
      </c>
    </row>
    <row r="54" spans="1:10" ht="12.75" customHeight="1">
      <c r="A54" s="187" t="s">
        <v>3</v>
      </c>
      <c r="B54" s="188">
        <f>SUM(B45:B53)</f>
        <v>180</v>
      </c>
      <c r="C54" s="189">
        <f aca="true" t="shared" si="14" ref="C54:J54">SUM(C45:C53)</f>
        <v>399</v>
      </c>
      <c r="D54" s="189">
        <f t="shared" si="14"/>
        <v>579</v>
      </c>
      <c r="E54" s="188">
        <f t="shared" si="14"/>
        <v>106</v>
      </c>
      <c r="F54" s="189">
        <f t="shared" si="14"/>
        <v>168</v>
      </c>
      <c r="G54" s="189">
        <f t="shared" si="14"/>
        <v>274</v>
      </c>
      <c r="H54" s="188">
        <f t="shared" si="14"/>
        <v>286</v>
      </c>
      <c r="I54" s="189">
        <f t="shared" si="14"/>
        <v>567</v>
      </c>
      <c r="J54" s="189">
        <f t="shared" si="14"/>
        <v>853</v>
      </c>
    </row>
    <row r="56" spans="1:10" ht="12.75" customHeight="1">
      <c r="A56" s="169" t="s">
        <v>8</v>
      </c>
      <c r="B56" s="173"/>
      <c r="C56" s="173"/>
      <c r="D56" s="173"/>
      <c r="E56" s="173"/>
      <c r="F56" s="174"/>
      <c r="G56" s="173"/>
      <c r="H56" s="173"/>
      <c r="I56" s="173"/>
      <c r="J56" s="173"/>
    </row>
    <row r="57" spans="1:10" ht="12.75" customHeight="1" thickBot="1">
      <c r="A57" s="167"/>
      <c r="B57" s="175"/>
      <c r="C57" s="175"/>
      <c r="D57" s="175"/>
      <c r="E57" s="175"/>
      <c r="F57" s="175"/>
      <c r="G57" s="175"/>
      <c r="H57" s="175"/>
      <c r="I57" s="175"/>
      <c r="J57" s="175"/>
    </row>
    <row r="58" spans="1:10" ht="12.75" customHeight="1">
      <c r="A58" s="176"/>
      <c r="B58" s="177" t="s">
        <v>1</v>
      </c>
      <c r="C58" s="178"/>
      <c r="D58" s="178"/>
      <c r="E58" s="177" t="s">
        <v>2</v>
      </c>
      <c r="F58" s="178"/>
      <c r="G58" s="178"/>
      <c r="H58" s="177" t="s">
        <v>3</v>
      </c>
      <c r="I58" s="178"/>
      <c r="J58" s="178"/>
    </row>
    <row r="59" spans="1:10" ht="12.75" customHeight="1">
      <c r="A59" s="179" t="s">
        <v>11</v>
      </c>
      <c r="B59" s="180" t="s">
        <v>4</v>
      </c>
      <c r="C59" s="181" t="s">
        <v>5</v>
      </c>
      <c r="D59" s="181" t="s">
        <v>3</v>
      </c>
      <c r="E59" s="180" t="s">
        <v>4</v>
      </c>
      <c r="F59" s="181" t="s">
        <v>5</v>
      </c>
      <c r="G59" s="181" t="s">
        <v>3</v>
      </c>
      <c r="H59" s="180" t="s">
        <v>4</v>
      </c>
      <c r="I59" s="181" t="s">
        <v>5</v>
      </c>
      <c r="J59" s="181" t="s">
        <v>3</v>
      </c>
    </row>
    <row r="60" spans="1:10" ht="12.75" customHeight="1">
      <c r="A60" s="182"/>
      <c r="B60" s="183"/>
      <c r="C60" s="184"/>
      <c r="D60" s="184"/>
      <c r="E60" s="183"/>
      <c r="F60" s="184"/>
      <c r="G60" s="184"/>
      <c r="H60" s="183"/>
      <c r="I60" s="184"/>
      <c r="J60" s="184"/>
    </row>
    <row r="61" spans="1:10" ht="12.75" customHeight="1">
      <c r="A61" s="167" t="s">
        <v>12</v>
      </c>
      <c r="B61" s="185">
        <v>0</v>
      </c>
      <c r="C61" s="175">
        <v>0</v>
      </c>
      <c r="D61" s="175">
        <f>SUM(B61:C61)</f>
        <v>0</v>
      </c>
      <c r="E61" s="185">
        <v>2</v>
      </c>
      <c r="F61" s="175">
        <v>6</v>
      </c>
      <c r="G61" s="175">
        <f>SUM(E61:F61)</f>
        <v>8</v>
      </c>
      <c r="H61" s="185">
        <f>SUM(B61,E61)</f>
        <v>2</v>
      </c>
      <c r="I61" s="175">
        <f>SUM(C61,F61)</f>
        <v>6</v>
      </c>
      <c r="J61" s="175">
        <f aca="true" t="shared" si="15" ref="J61:J69">SUM(H61:I61)</f>
        <v>8</v>
      </c>
    </row>
    <row r="62" spans="1:10" ht="12.75" customHeight="1">
      <c r="A62" s="167" t="s">
        <v>13</v>
      </c>
      <c r="B62" s="185">
        <v>1</v>
      </c>
      <c r="C62" s="175">
        <v>7</v>
      </c>
      <c r="D62" s="175">
        <f aca="true" t="shared" si="16" ref="D62:D69">SUM(B62:C62)</f>
        <v>8</v>
      </c>
      <c r="E62" s="185">
        <v>9</v>
      </c>
      <c r="F62" s="175">
        <v>13</v>
      </c>
      <c r="G62" s="175">
        <f aca="true" t="shared" si="17" ref="G62:G69">SUM(E62:F62)</f>
        <v>22</v>
      </c>
      <c r="H62" s="185">
        <f aca="true" t="shared" si="18" ref="H62:I69">SUM(B62,E62)</f>
        <v>10</v>
      </c>
      <c r="I62" s="175">
        <f t="shared" si="18"/>
        <v>20</v>
      </c>
      <c r="J62" s="175">
        <f t="shared" si="15"/>
        <v>30</v>
      </c>
    </row>
    <row r="63" spans="1:10" ht="12.75" customHeight="1">
      <c r="A63" s="167" t="s">
        <v>14</v>
      </c>
      <c r="B63" s="185">
        <v>6</v>
      </c>
      <c r="C63" s="175">
        <v>46</v>
      </c>
      <c r="D63" s="175">
        <f t="shared" si="16"/>
        <v>52</v>
      </c>
      <c r="E63" s="185">
        <v>9</v>
      </c>
      <c r="F63" s="175">
        <v>24</v>
      </c>
      <c r="G63" s="175">
        <f t="shared" si="17"/>
        <v>33</v>
      </c>
      <c r="H63" s="185">
        <f t="shared" si="18"/>
        <v>15</v>
      </c>
      <c r="I63" s="175">
        <f t="shared" si="18"/>
        <v>70</v>
      </c>
      <c r="J63" s="175">
        <f t="shared" si="15"/>
        <v>85</v>
      </c>
    </row>
    <row r="64" spans="1:10" ht="12.75" customHeight="1">
      <c r="A64" s="167" t="s">
        <v>15</v>
      </c>
      <c r="B64" s="183">
        <v>9</v>
      </c>
      <c r="C64" s="175">
        <v>26</v>
      </c>
      <c r="D64" s="175">
        <f t="shared" si="16"/>
        <v>35</v>
      </c>
      <c r="E64" s="185">
        <v>20</v>
      </c>
      <c r="F64" s="175">
        <v>24</v>
      </c>
      <c r="G64" s="175">
        <f t="shared" si="17"/>
        <v>44</v>
      </c>
      <c r="H64" s="185">
        <f t="shared" si="18"/>
        <v>29</v>
      </c>
      <c r="I64" s="175">
        <f t="shared" si="18"/>
        <v>50</v>
      </c>
      <c r="J64" s="175">
        <f t="shared" si="15"/>
        <v>79</v>
      </c>
    </row>
    <row r="65" spans="1:10" ht="12.75" customHeight="1">
      <c r="A65" s="167" t="s">
        <v>16</v>
      </c>
      <c r="B65" s="183">
        <v>34</v>
      </c>
      <c r="C65" s="175">
        <v>68</v>
      </c>
      <c r="D65" s="175">
        <f t="shared" si="16"/>
        <v>102</v>
      </c>
      <c r="E65" s="185">
        <v>18</v>
      </c>
      <c r="F65" s="175">
        <v>23</v>
      </c>
      <c r="G65" s="175">
        <f t="shared" si="17"/>
        <v>41</v>
      </c>
      <c r="H65" s="185">
        <f t="shared" si="18"/>
        <v>52</v>
      </c>
      <c r="I65" s="175">
        <f t="shared" si="18"/>
        <v>91</v>
      </c>
      <c r="J65" s="175">
        <f t="shared" si="15"/>
        <v>143</v>
      </c>
    </row>
    <row r="66" spans="1:10" ht="12.75" customHeight="1">
      <c r="A66" s="167" t="s">
        <v>17</v>
      </c>
      <c r="B66" s="183">
        <v>25</v>
      </c>
      <c r="C66" s="175">
        <v>51</v>
      </c>
      <c r="D66" s="175">
        <f t="shared" si="16"/>
        <v>76</v>
      </c>
      <c r="E66" s="185">
        <v>16</v>
      </c>
      <c r="F66" s="175">
        <v>16</v>
      </c>
      <c r="G66" s="175">
        <f t="shared" si="17"/>
        <v>32</v>
      </c>
      <c r="H66" s="185">
        <f t="shared" si="18"/>
        <v>41</v>
      </c>
      <c r="I66" s="175">
        <f t="shared" si="18"/>
        <v>67</v>
      </c>
      <c r="J66" s="175">
        <f t="shared" si="15"/>
        <v>108</v>
      </c>
    </row>
    <row r="67" spans="1:10" ht="12.75" customHeight="1">
      <c r="A67" s="167" t="s">
        <v>18</v>
      </c>
      <c r="B67" s="183">
        <v>29</v>
      </c>
      <c r="C67" s="175">
        <v>61</v>
      </c>
      <c r="D67" s="175">
        <f t="shared" si="16"/>
        <v>90</v>
      </c>
      <c r="E67" s="185">
        <v>11</v>
      </c>
      <c r="F67" s="175">
        <v>14</v>
      </c>
      <c r="G67" s="175">
        <f t="shared" si="17"/>
        <v>25</v>
      </c>
      <c r="H67" s="185">
        <f t="shared" si="18"/>
        <v>40</v>
      </c>
      <c r="I67" s="175">
        <f t="shared" si="18"/>
        <v>75</v>
      </c>
      <c r="J67" s="175">
        <f t="shared" si="15"/>
        <v>115</v>
      </c>
    </row>
    <row r="68" spans="1:10" ht="12.75" customHeight="1">
      <c r="A68" s="167" t="s">
        <v>19</v>
      </c>
      <c r="B68" s="183">
        <v>37</v>
      </c>
      <c r="C68" s="175">
        <v>74</v>
      </c>
      <c r="D68" s="175">
        <f t="shared" si="16"/>
        <v>111</v>
      </c>
      <c r="E68" s="185">
        <v>6</v>
      </c>
      <c r="F68" s="175">
        <v>9</v>
      </c>
      <c r="G68" s="175">
        <f t="shared" si="17"/>
        <v>15</v>
      </c>
      <c r="H68" s="185">
        <f t="shared" si="18"/>
        <v>43</v>
      </c>
      <c r="I68" s="175">
        <f t="shared" si="18"/>
        <v>83</v>
      </c>
      <c r="J68" s="175">
        <f t="shared" si="15"/>
        <v>126</v>
      </c>
    </row>
    <row r="69" spans="1:10" ht="12.75" customHeight="1">
      <c r="A69" s="167" t="s">
        <v>20</v>
      </c>
      <c r="B69" s="183">
        <v>19</v>
      </c>
      <c r="C69" s="175">
        <v>46</v>
      </c>
      <c r="D69" s="175">
        <f t="shared" si="16"/>
        <v>65</v>
      </c>
      <c r="E69" s="185">
        <v>6</v>
      </c>
      <c r="F69" s="175">
        <v>3</v>
      </c>
      <c r="G69" s="175">
        <f t="shared" si="17"/>
        <v>9</v>
      </c>
      <c r="H69" s="185">
        <f t="shared" si="18"/>
        <v>25</v>
      </c>
      <c r="I69" s="175">
        <f t="shared" si="18"/>
        <v>49</v>
      </c>
      <c r="J69" s="186">
        <f t="shared" si="15"/>
        <v>74</v>
      </c>
    </row>
    <row r="70" spans="1:10" ht="12.75" customHeight="1">
      <c r="A70" s="187" t="s">
        <v>3</v>
      </c>
      <c r="B70" s="188">
        <f>SUM(B61:B69)</f>
        <v>160</v>
      </c>
      <c r="C70" s="189">
        <f aca="true" t="shared" si="19" ref="C70:J70">SUM(C61:C69)</f>
        <v>379</v>
      </c>
      <c r="D70" s="189">
        <f t="shared" si="19"/>
        <v>539</v>
      </c>
      <c r="E70" s="188">
        <f t="shared" si="19"/>
        <v>97</v>
      </c>
      <c r="F70" s="189">
        <f t="shared" si="19"/>
        <v>132</v>
      </c>
      <c r="G70" s="189">
        <f t="shared" si="19"/>
        <v>229</v>
      </c>
      <c r="H70" s="188">
        <f t="shared" si="19"/>
        <v>257</v>
      </c>
      <c r="I70" s="189">
        <f t="shared" si="19"/>
        <v>511</v>
      </c>
      <c r="J70" s="189">
        <f t="shared" si="19"/>
        <v>768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25.00390625" style="148" customWidth="1"/>
    <col min="2" max="10" width="10.421875" style="148" customWidth="1"/>
    <col min="11" max="16384" width="9.140625" style="148" customWidth="1"/>
  </cols>
  <sheetData>
    <row r="1" spans="1:10" ht="12.75">
      <c r="A1" s="7" t="s">
        <v>49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2.75">
      <c r="A2" s="149" t="s">
        <v>9</v>
      </c>
      <c r="B2" s="149"/>
      <c r="C2" s="150"/>
      <c r="D2" s="150"/>
      <c r="E2" s="150"/>
      <c r="F2" s="149"/>
      <c r="G2" s="149"/>
      <c r="H2" s="150"/>
      <c r="I2" s="149"/>
      <c r="J2" s="149"/>
    </row>
    <row r="3" spans="1:10" ht="12.75">
      <c r="A3" s="149"/>
      <c r="B3" s="149"/>
      <c r="C3" s="149"/>
      <c r="D3" s="150"/>
      <c r="E3" s="150"/>
      <c r="F3" s="149"/>
      <c r="G3" s="149"/>
      <c r="H3" s="150"/>
      <c r="I3" s="149"/>
      <c r="J3" s="149"/>
    </row>
    <row r="4" spans="1:10" ht="12.75">
      <c r="A4" s="149" t="s">
        <v>51</v>
      </c>
      <c r="B4" s="149"/>
      <c r="C4" s="149"/>
      <c r="D4" s="150"/>
      <c r="E4" s="150"/>
      <c r="F4" s="149"/>
      <c r="G4" s="149"/>
      <c r="H4" s="150"/>
      <c r="I4" s="149"/>
      <c r="J4" s="149"/>
    </row>
    <row r="5" spans="1:10" ht="12.75">
      <c r="A5" s="149"/>
      <c r="B5" s="149"/>
      <c r="C5" s="149"/>
      <c r="D5" s="150"/>
      <c r="E5" s="150"/>
      <c r="F5" s="149"/>
      <c r="G5" s="149"/>
      <c r="H5" s="150"/>
      <c r="I5" s="149"/>
      <c r="J5" s="149"/>
    </row>
    <row r="6" spans="1:10" ht="12.75">
      <c r="A6" s="53" t="s">
        <v>24</v>
      </c>
      <c r="B6" s="151"/>
      <c r="C6" s="149"/>
      <c r="D6" s="151"/>
      <c r="E6" s="152"/>
      <c r="F6" s="151"/>
      <c r="G6" s="151"/>
      <c r="H6" s="151"/>
      <c r="I6" s="151"/>
      <c r="J6" s="151"/>
    </row>
    <row r="7" spans="1:10" ht="13.5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2.75">
      <c r="A8" s="153"/>
      <c r="B8" s="154"/>
      <c r="C8" s="153" t="s">
        <v>1</v>
      </c>
      <c r="D8" s="153"/>
      <c r="E8" s="154"/>
      <c r="F8" s="153" t="s">
        <v>2</v>
      </c>
      <c r="G8" s="153"/>
      <c r="H8" s="154"/>
      <c r="I8" s="153" t="s">
        <v>3</v>
      </c>
      <c r="J8" s="153"/>
    </row>
    <row r="9" spans="1:10" ht="12.75">
      <c r="A9" s="155"/>
      <c r="B9" s="156" t="s">
        <v>4</v>
      </c>
      <c r="C9" s="157" t="s">
        <v>5</v>
      </c>
      <c r="D9" s="157" t="s">
        <v>3</v>
      </c>
      <c r="E9" s="156" t="s">
        <v>4</v>
      </c>
      <c r="F9" s="157" t="s">
        <v>5</v>
      </c>
      <c r="G9" s="157" t="s">
        <v>3</v>
      </c>
      <c r="H9" s="156" t="s">
        <v>4</v>
      </c>
      <c r="I9" s="157" t="s">
        <v>5</v>
      </c>
      <c r="J9" s="157" t="s">
        <v>3</v>
      </c>
    </row>
    <row r="10" spans="1:10" ht="12.75">
      <c r="A10" s="158"/>
      <c r="B10" s="159"/>
      <c r="C10" s="160"/>
      <c r="D10" s="160"/>
      <c r="E10" s="159"/>
      <c r="F10" s="160"/>
      <c r="G10" s="160"/>
      <c r="H10" s="159"/>
      <c r="I10" s="160"/>
      <c r="J10" s="160"/>
    </row>
    <row r="11" spans="1:10" ht="12.75">
      <c r="A11" s="52" t="s">
        <v>23</v>
      </c>
      <c r="B11" s="161">
        <v>26</v>
      </c>
      <c r="C11" s="162">
        <v>164</v>
      </c>
      <c r="D11" s="163">
        <f>SUM(B11:C11)</f>
        <v>190</v>
      </c>
      <c r="E11" s="161">
        <v>16</v>
      </c>
      <c r="F11" s="163">
        <v>61</v>
      </c>
      <c r="G11" s="163">
        <f>SUM(E11:F11)</f>
        <v>77</v>
      </c>
      <c r="H11" s="161">
        <f aca="true" t="shared" si="0" ref="H11:I14">SUM(B11,E11)</f>
        <v>42</v>
      </c>
      <c r="I11" s="163">
        <f t="shared" si="0"/>
        <v>225</v>
      </c>
      <c r="J11" s="163">
        <f>SUM(H11:I11)</f>
        <v>267</v>
      </c>
    </row>
    <row r="12" spans="1:10" ht="12.75">
      <c r="A12" s="147" t="s">
        <v>6</v>
      </c>
      <c r="B12" s="161">
        <v>35</v>
      </c>
      <c r="C12" s="163">
        <v>156</v>
      </c>
      <c r="D12" s="163">
        <f>SUM(B12:C12)</f>
        <v>191</v>
      </c>
      <c r="E12" s="161">
        <v>13</v>
      </c>
      <c r="F12" s="163">
        <v>57</v>
      </c>
      <c r="G12" s="163">
        <f>SUM(E12:F12)</f>
        <v>70</v>
      </c>
      <c r="H12" s="161">
        <f t="shared" si="0"/>
        <v>48</v>
      </c>
      <c r="I12" s="163">
        <f t="shared" si="0"/>
        <v>213</v>
      </c>
      <c r="J12" s="163">
        <f>SUM(H12:I12)</f>
        <v>261</v>
      </c>
    </row>
    <row r="13" spans="1:10" ht="12.75">
      <c r="A13" s="147" t="s">
        <v>7</v>
      </c>
      <c r="B13" s="161">
        <v>12</v>
      </c>
      <c r="C13" s="163">
        <v>61</v>
      </c>
      <c r="D13" s="163">
        <f>SUM(B13:C13)</f>
        <v>73</v>
      </c>
      <c r="E13" s="161">
        <v>4</v>
      </c>
      <c r="F13" s="163">
        <v>21</v>
      </c>
      <c r="G13" s="163">
        <f>SUM(E13:F13)</f>
        <v>25</v>
      </c>
      <c r="H13" s="161">
        <f t="shared" si="0"/>
        <v>16</v>
      </c>
      <c r="I13" s="163">
        <f t="shared" si="0"/>
        <v>82</v>
      </c>
      <c r="J13" s="163">
        <f>SUM(H13:I13)</f>
        <v>98</v>
      </c>
    </row>
    <row r="14" spans="1:10" ht="12.75">
      <c r="A14" s="147" t="s">
        <v>8</v>
      </c>
      <c r="B14" s="161">
        <v>10</v>
      </c>
      <c r="C14" s="163">
        <v>48</v>
      </c>
      <c r="D14" s="163">
        <f>SUM(B14:C14)</f>
        <v>58</v>
      </c>
      <c r="E14" s="161">
        <v>6</v>
      </c>
      <c r="F14" s="163">
        <v>21</v>
      </c>
      <c r="G14" s="163">
        <f>SUM(E14:F14)</f>
        <v>27</v>
      </c>
      <c r="H14" s="161">
        <f t="shared" si="0"/>
        <v>16</v>
      </c>
      <c r="I14" s="163">
        <f t="shared" si="0"/>
        <v>69</v>
      </c>
      <c r="J14" s="163">
        <f>SUM(H14:I14)</f>
        <v>85</v>
      </c>
    </row>
    <row r="15" spans="1:10" ht="12.75">
      <c r="A15" s="164" t="s">
        <v>3</v>
      </c>
      <c r="B15" s="165">
        <f>SUM(B11:B14)</f>
        <v>83</v>
      </c>
      <c r="C15" s="166">
        <f>SUM(C11:C14)</f>
        <v>429</v>
      </c>
      <c r="D15" s="166">
        <f aca="true" t="shared" si="1" ref="D15:J15">SUM(D11:D14)</f>
        <v>512</v>
      </c>
      <c r="E15" s="165">
        <f t="shared" si="1"/>
        <v>39</v>
      </c>
      <c r="F15" s="166">
        <f t="shared" si="1"/>
        <v>160</v>
      </c>
      <c r="G15" s="166">
        <f t="shared" si="1"/>
        <v>199</v>
      </c>
      <c r="H15" s="165">
        <f t="shared" si="1"/>
        <v>122</v>
      </c>
      <c r="I15" s="166">
        <f t="shared" si="1"/>
        <v>589</v>
      </c>
      <c r="J15" s="166">
        <f t="shared" si="1"/>
        <v>711</v>
      </c>
    </row>
    <row r="19" spans="1:10" ht="12.75">
      <c r="A19" s="126" t="s">
        <v>21</v>
      </c>
      <c r="B19" s="127"/>
      <c r="C19" s="127"/>
      <c r="D19" s="127"/>
      <c r="E19" s="128"/>
      <c r="F19" s="128"/>
      <c r="G19" s="127"/>
      <c r="H19" s="127"/>
      <c r="I19" s="127"/>
      <c r="J19" s="127"/>
    </row>
    <row r="20" spans="1:10" ht="12.75">
      <c r="A20" s="127"/>
      <c r="B20" s="127"/>
      <c r="C20" s="127"/>
      <c r="D20" s="127"/>
      <c r="E20" s="128"/>
      <c r="F20" s="126"/>
      <c r="G20" s="127"/>
      <c r="H20" s="127"/>
      <c r="I20" s="127"/>
      <c r="J20" s="127"/>
    </row>
    <row r="21" spans="1:10" ht="12.75">
      <c r="A21" s="126" t="s">
        <v>51</v>
      </c>
      <c r="B21" s="127"/>
      <c r="C21" s="127"/>
      <c r="D21" s="127"/>
      <c r="E21" s="128"/>
      <c r="F21" s="128"/>
      <c r="G21" s="127"/>
      <c r="H21" s="127"/>
      <c r="I21" s="127"/>
      <c r="J21" s="127"/>
    </row>
    <row r="22" spans="1:10" ht="12.75">
      <c r="A22" s="129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53" t="s">
        <v>24</v>
      </c>
      <c r="B23" s="131"/>
      <c r="C23" s="131"/>
      <c r="D23" s="131"/>
      <c r="E23" s="131"/>
      <c r="F23" s="132"/>
      <c r="G23" s="131"/>
      <c r="H23" s="131"/>
      <c r="I23" s="131"/>
      <c r="J23" s="131"/>
    </row>
    <row r="24" spans="1:10" ht="12.75">
      <c r="A24" s="126"/>
      <c r="B24" s="131"/>
      <c r="C24" s="131"/>
      <c r="D24" s="131"/>
      <c r="E24" s="131"/>
      <c r="F24" s="132"/>
      <c r="G24" s="131"/>
      <c r="H24" s="131"/>
      <c r="I24" s="131"/>
      <c r="J24" s="131"/>
    </row>
    <row r="25" spans="1:10" ht="12.75">
      <c r="A25" s="126" t="s">
        <v>36</v>
      </c>
      <c r="B25" s="131"/>
      <c r="C25" s="131"/>
      <c r="D25" s="131"/>
      <c r="E25" s="131"/>
      <c r="F25" s="132"/>
      <c r="G25" s="131"/>
      <c r="H25" s="131"/>
      <c r="I25" s="131"/>
      <c r="J25" s="131"/>
    </row>
    <row r="26" spans="1:10" ht="13.5" thickBot="1">
      <c r="A26" s="124"/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ht="12.75">
      <c r="A27" s="133"/>
      <c r="B27" s="134" t="s">
        <v>1</v>
      </c>
      <c r="C27" s="135"/>
      <c r="D27" s="135"/>
      <c r="E27" s="134" t="s">
        <v>2</v>
      </c>
      <c r="F27" s="135"/>
      <c r="G27" s="135"/>
      <c r="H27" s="134" t="s">
        <v>3</v>
      </c>
      <c r="I27" s="135"/>
      <c r="J27" s="135"/>
    </row>
    <row r="28" spans="1:10" ht="12.75">
      <c r="A28" s="136" t="s">
        <v>11</v>
      </c>
      <c r="B28" s="137" t="s">
        <v>4</v>
      </c>
      <c r="C28" s="138" t="s">
        <v>5</v>
      </c>
      <c r="D28" s="138" t="s">
        <v>3</v>
      </c>
      <c r="E28" s="137" t="s">
        <v>4</v>
      </c>
      <c r="F28" s="138" t="s">
        <v>5</v>
      </c>
      <c r="G28" s="138" t="s">
        <v>3</v>
      </c>
      <c r="H28" s="137" t="s">
        <v>4</v>
      </c>
      <c r="I28" s="138" t="s">
        <v>5</v>
      </c>
      <c r="J28" s="138" t="s">
        <v>3</v>
      </c>
    </row>
    <row r="29" spans="1:10" ht="12.75">
      <c r="A29" s="139"/>
      <c r="B29" s="140"/>
      <c r="C29" s="141"/>
      <c r="D29" s="141"/>
      <c r="E29" s="140"/>
      <c r="F29" s="141"/>
      <c r="G29" s="141"/>
      <c r="H29" s="140"/>
      <c r="I29" s="141"/>
      <c r="J29" s="141"/>
    </row>
    <row r="30" spans="1:10" ht="12.75">
      <c r="A30" s="124" t="s">
        <v>12</v>
      </c>
      <c r="B30" s="142">
        <f>'20PSVWO06'!B13+'20PSVWO06'!B29+'20PSVWO06'!B45+'20PSVWO06'!B61</f>
        <v>0</v>
      </c>
      <c r="C30" s="130">
        <f>'20PSVWO06'!C13+'20PSVWO06'!C29+'20PSVWO06'!C45+'20PSVWO06'!C61</f>
        <v>0</v>
      </c>
      <c r="D30" s="130">
        <f>'20PSVWO06'!D13+'20PSVWO06'!D29+'20PSVWO06'!D45+'20PSVWO06'!D61</f>
        <v>0</v>
      </c>
      <c r="E30" s="142">
        <f>'20PSVWO06'!E13+'20PSVWO06'!E29+'20PSVWO06'!E45+'20PSVWO06'!E61</f>
        <v>3</v>
      </c>
      <c r="F30" s="130">
        <f>'20PSVWO06'!F13+'20PSVWO06'!F29+'20PSVWO06'!F45+'20PSVWO06'!F61</f>
        <v>7</v>
      </c>
      <c r="G30" s="130">
        <f>'20PSVWO06'!G13+'20PSVWO06'!G29+'20PSVWO06'!G45+'20PSVWO06'!G61</f>
        <v>10</v>
      </c>
      <c r="H30" s="142">
        <f>'20PSVWO06'!H13+'20PSVWO06'!H29+'20PSVWO06'!H45+'20PSVWO06'!H61</f>
        <v>3</v>
      </c>
      <c r="I30" s="130">
        <f>'20PSVWO06'!I13+'20PSVWO06'!I29+'20PSVWO06'!I45+'20PSVWO06'!I61</f>
        <v>7</v>
      </c>
      <c r="J30" s="130">
        <f>'20PSVWO06'!J13+'20PSVWO06'!J29+'20PSVWO06'!J45+'20PSVWO06'!J61</f>
        <v>10</v>
      </c>
    </row>
    <row r="31" spans="1:10" ht="12.75">
      <c r="A31" s="124" t="s">
        <v>13</v>
      </c>
      <c r="B31" s="142">
        <f>'20PSVWO06'!B14+'20PSVWO06'!B30+'20PSVWO06'!B46+'20PSVWO06'!B62</f>
        <v>1</v>
      </c>
      <c r="C31" s="130">
        <f>'20PSVWO06'!C14+'20PSVWO06'!C30+'20PSVWO06'!C46+'20PSVWO06'!C62</f>
        <v>6</v>
      </c>
      <c r="D31" s="130">
        <f>'20PSVWO06'!D14+'20PSVWO06'!D30+'20PSVWO06'!D46+'20PSVWO06'!D62</f>
        <v>7</v>
      </c>
      <c r="E31" s="142">
        <f>'20PSVWO06'!E14+'20PSVWO06'!E30+'20PSVWO06'!E46+'20PSVWO06'!E62</f>
        <v>6</v>
      </c>
      <c r="F31" s="130">
        <f>'20PSVWO06'!F14+'20PSVWO06'!F30+'20PSVWO06'!F46+'20PSVWO06'!F62</f>
        <v>21</v>
      </c>
      <c r="G31" s="130">
        <f>'20PSVWO06'!G14+'20PSVWO06'!G30+'20PSVWO06'!G46+'20PSVWO06'!G62</f>
        <v>27</v>
      </c>
      <c r="H31" s="142">
        <f>'20PSVWO06'!H14+'20PSVWO06'!H30+'20PSVWO06'!H46+'20PSVWO06'!H62</f>
        <v>7</v>
      </c>
      <c r="I31" s="130">
        <f>'20PSVWO06'!I14+'20PSVWO06'!I30+'20PSVWO06'!I46+'20PSVWO06'!I62</f>
        <v>27</v>
      </c>
      <c r="J31" s="130">
        <f>'20PSVWO06'!J14+'20PSVWO06'!J30+'20PSVWO06'!J46+'20PSVWO06'!J62</f>
        <v>34</v>
      </c>
    </row>
    <row r="32" spans="1:10" ht="12.75">
      <c r="A32" s="124" t="s">
        <v>14</v>
      </c>
      <c r="B32" s="142">
        <f>'20PSVWO06'!B15+'20PSVWO06'!B31+'20PSVWO06'!B47+'20PSVWO06'!B63</f>
        <v>11</v>
      </c>
      <c r="C32" s="130">
        <f>'20PSVWO06'!C15+'20PSVWO06'!C31+'20PSVWO06'!C47+'20PSVWO06'!C63</f>
        <v>32</v>
      </c>
      <c r="D32" s="130">
        <f>'20PSVWO06'!D15+'20PSVWO06'!D31+'20PSVWO06'!D47+'20PSVWO06'!D63</f>
        <v>43</v>
      </c>
      <c r="E32" s="142">
        <f>'20PSVWO06'!E15+'20PSVWO06'!E31+'20PSVWO06'!E47+'20PSVWO06'!E63</f>
        <v>8</v>
      </c>
      <c r="F32" s="130">
        <f>'20PSVWO06'!F15+'20PSVWO06'!F31+'20PSVWO06'!F47+'20PSVWO06'!F63</f>
        <v>28</v>
      </c>
      <c r="G32" s="130">
        <f>'20PSVWO06'!G15+'20PSVWO06'!G31+'20PSVWO06'!G47+'20PSVWO06'!G63</f>
        <v>36</v>
      </c>
      <c r="H32" s="142">
        <f>'20PSVWO06'!H15+'20PSVWO06'!H31+'20PSVWO06'!H47+'20PSVWO06'!H63</f>
        <v>19</v>
      </c>
      <c r="I32" s="130">
        <f>'20PSVWO06'!I15+'20PSVWO06'!I31+'20PSVWO06'!I47+'20PSVWO06'!I63</f>
        <v>60</v>
      </c>
      <c r="J32" s="130">
        <f>'20PSVWO06'!J15+'20PSVWO06'!J31+'20PSVWO06'!J47+'20PSVWO06'!J63</f>
        <v>79</v>
      </c>
    </row>
    <row r="33" spans="1:10" ht="12.75">
      <c r="A33" s="124" t="s">
        <v>15</v>
      </c>
      <c r="B33" s="142">
        <f>'20PSVWO06'!B16+'20PSVWO06'!B32+'20PSVWO06'!B48+'20PSVWO06'!B64</f>
        <v>21</v>
      </c>
      <c r="C33" s="130">
        <f>'20PSVWO06'!C16+'20PSVWO06'!C32+'20PSVWO06'!C48+'20PSVWO06'!C64</f>
        <v>65</v>
      </c>
      <c r="D33" s="130">
        <f>'20PSVWO06'!D16+'20PSVWO06'!D32+'20PSVWO06'!D48+'20PSVWO06'!D64</f>
        <v>86</v>
      </c>
      <c r="E33" s="142">
        <f>'20PSVWO06'!E16+'20PSVWO06'!E32+'20PSVWO06'!E48+'20PSVWO06'!E64</f>
        <v>5</v>
      </c>
      <c r="F33" s="130">
        <f>'20PSVWO06'!F16+'20PSVWO06'!F32+'20PSVWO06'!F48+'20PSVWO06'!F64</f>
        <v>27</v>
      </c>
      <c r="G33" s="130">
        <f>'20PSVWO06'!G16+'20PSVWO06'!G32+'20PSVWO06'!G48+'20PSVWO06'!G64</f>
        <v>32</v>
      </c>
      <c r="H33" s="142">
        <f>'20PSVWO06'!H16+'20PSVWO06'!H32+'20PSVWO06'!H48+'20PSVWO06'!H64</f>
        <v>26</v>
      </c>
      <c r="I33" s="130">
        <f>'20PSVWO06'!I16+'20PSVWO06'!I32+'20PSVWO06'!I48+'20PSVWO06'!I64</f>
        <v>92</v>
      </c>
      <c r="J33" s="130">
        <f>'20PSVWO06'!J16+'20PSVWO06'!J32+'20PSVWO06'!J48+'20PSVWO06'!J64</f>
        <v>118</v>
      </c>
    </row>
    <row r="34" spans="1:10" ht="12.75">
      <c r="A34" s="124" t="s">
        <v>16</v>
      </c>
      <c r="B34" s="142">
        <f>'20PSVWO06'!B17+'20PSVWO06'!B33+'20PSVWO06'!B49+'20PSVWO06'!B65</f>
        <v>21</v>
      </c>
      <c r="C34" s="130">
        <f>'20PSVWO06'!C17+'20PSVWO06'!C33+'20PSVWO06'!C49+'20PSVWO06'!C65</f>
        <v>67</v>
      </c>
      <c r="D34" s="130">
        <f>'20PSVWO06'!D17+'20PSVWO06'!D33+'20PSVWO06'!D49+'20PSVWO06'!D65</f>
        <v>88</v>
      </c>
      <c r="E34" s="142">
        <f>'20PSVWO06'!E17+'20PSVWO06'!E33+'20PSVWO06'!E49+'20PSVWO06'!E65</f>
        <v>5</v>
      </c>
      <c r="F34" s="130">
        <f>'20PSVWO06'!F17+'20PSVWO06'!F33+'20PSVWO06'!F49+'20PSVWO06'!F65</f>
        <v>32</v>
      </c>
      <c r="G34" s="130">
        <f>'20PSVWO06'!G17+'20PSVWO06'!G33+'20PSVWO06'!G49+'20PSVWO06'!G65</f>
        <v>37</v>
      </c>
      <c r="H34" s="142">
        <f>'20PSVWO06'!H17+'20PSVWO06'!H33+'20PSVWO06'!H49+'20PSVWO06'!H65</f>
        <v>26</v>
      </c>
      <c r="I34" s="130">
        <f>'20PSVWO06'!I17+'20PSVWO06'!I33+'20PSVWO06'!I49+'20PSVWO06'!I65</f>
        <v>99</v>
      </c>
      <c r="J34" s="130">
        <f>'20PSVWO06'!J17+'20PSVWO06'!J33+'20PSVWO06'!J49+'20PSVWO06'!J65</f>
        <v>125</v>
      </c>
    </row>
    <row r="35" spans="1:10" ht="12.75">
      <c r="A35" s="124" t="s">
        <v>17</v>
      </c>
      <c r="B35" s="142">
        <f>'20PSVWO06'!B18+'20PSVWO06'!B34+'20PSVWO06'!B50+'20PSVWO06'!B66</f>
        <v>10</v>
      </c>
      <c r="C35" s="130">
        <f>'20PSVWO06'!C18+'20PSVWO06'!C34+'20PSVWO06'!C50+'20PSVWO06'!C66</f>
        <v>70</v>
      </c>
      <c r="D35" s="130">
        <f>'20PSVWO06'!D18+'20PSVWO06'!D34+'20PSVWO06'!D50+'20PSVWO06'!D66</f>
        <v>80</v>
      </c>
      <c r="E35" s="142">
        <f>'20PSVWO06'!E18+'20PSVWO06'!E34+'20PSVWO06'!E50+'20PSVWO06'!E66</f>
        <v>3</v>
      </c>
      <c r="F35" s="130">
        <f>'20PSVWO06'!F18+'20PSVWO06'!F34+'20PSVWO06'!F50+'20PSVWO06'!F66</f>
        <v>16</v>
      </c>
      <c r="G35" s="130">
        <f>'20PSVWO06'!G18+'20PSVWO06'!G34+'20PSVWO06'!G50+'20PSVWO06'!G66</f>
        <v>19</v>
      </c>
      <c r="H35" s="142">
        <f>'20PSVWO06'!H18+'20PSVWO06'!H34+'20PSVWO06'!H50+'20PSVWO06'!H66</f>
        <v>13</v>
      </c>
      <c r="I35" s="130">
        <f>'20PSVWO06'!I18+'20PSVWO06'!I34+'20PSVWO06'!I50+'20PSVWO06'!I66</f>
        <v>86</v>
      </c>
      <c r="J35" s="130">
        <f>'20PSVWO06'!J18+'20PSVWO06'!J34+'20PSVWO06'!J50+'20PSVWO06'!J66</f>
        <v>99</v>
      </c>
    </row>
    <row r="36" spans="1:10" ht="12.75">
      <c r="A36" s="124" t="s">
        <v>18</v>
      </c>
      <c r="B36" s="142">
        <f>'20PSVWO06'!B19+'20PSVWO06'!B35+'20PSVWO06'!B51+'20PSVWO06'!B67</f>
        <v>8</v>
      </c>
      <c r="C36" s="130">
        <f>'20PSVWO06'!C19+'20PSVWO06'!C35+'20PSVWO06'!C51+'20PSVWO06'!C67</f>
        <v>64</v>
      </c>
      <c r="D36" s="130">
        <f>'20PSVWO06'!D19+'20PSVWO06'!D35+'20PSVWO06'!D51+'20PSVWO06'!D67</f>
        <v>72</v>
      </c>
      <c r="E36" s="142">
        <f>'20PSVWO06'!E19+'20PSVWO06'!E35+'20PSVWO06'!E51+'20PSVWO06'!E67</f>
        <v>3</v>
      </c>
      <c r="F36" s="130">
        <f>'20PSVWO06'!F19+'20PSVWO06'!F35+'20PSVWO06'!F51+'20PSVWO06'!F67</f>
        <v>19</v>
      </c>
      <c r="G36" s="130">
        <f>'20PSVWO06'!G19+'20PSVWO06'!G35+'20PSVWO06'!G51+'20PSVWO06'!G67</f>
        <v>22</v>
      </c>
      <c r="H36" s="142">
        <f>'20PSVWO06'!H19+'20PSVWO06'!H35+'20PSVWO06'!H51+'20PSVWO06'!H67</f>
        <v>11</v>
      </c>
      <c r="I36" s="130">
        <f>'20PSVWO06'!I19+'20PSVWO06'!I35+'20PSVWO06'!I51+'20PSVWO06'!I67</f>
        <v>83</v>
      </c>
      <c r="J36" s="130">
        <f>'20PSVWO06'!J19+'20PSVWO06'!J35+'20PSVWO06'!J51+'20PSVWO06'!J67</f>
        <v>94</v>
      </c>
    </row>
    <row r="37" spans="1:10" ht="12.75">
      <c r="A37" s="124" t="s">
        <v>19</v>
      </c>
      <c r="B37" s="142">
        <f>'20PSVWO06'!B20+'20PSVWO06'!B36+'20PSVWO06'!B52+'20PSVWO06'!B68</f>
        <v>8</v>
      </c>
      <c r="C37" s="130">
        <f>'20PSVWO06'!C20+'20PSVWO06'!C36+'20PSVWO06'!C52+'20PSVWO06'!C68</f>
        <v>94</v>
      </c>
      <c r="D37" s="130">
        <f>'20PSVWO06'!D20+'20PSVWO06'!D36+'20PSVWO06'!D52+'20PSVWO06'!D68</f>
        <v>102</v>
      </c>
      <c r="E37" s="142">
        <f>'20PSVWO06'!E20+'20PSVWO06'!E36+'20PSVWO06'!E52+'20PSVWO06'!E68</f>
        <v>5</v>
      </c>
      <c r="F37" s="130">
        <f>'20PSVWO06'!F20+'20PSVWO06'!F36+'20PSVWO06'!F52+'20PSVWO06'!F68</f>
        <v>8</v>
      </c>
      <c r="G37" s="130">
        <f>'20PSVWO06'!G20+'20PSVWO06'!G36+'20PSVWO06'!G52+'20PSVWO06'!G68</f>
        <v>13</v>
      </c>
      <c r="H37" s="142">
        <f>'20PSVWO06'!H20+'20PSVWO06'!H36+'20PSVWO06'!H52+'20PSVWO06'!H68</f>
        <v>13</v>
      </c>
      <c r="I37" s="130">
        <f>'20PSVWO06'!I20+'20PSVWO06'!I36+'20PSVWO06'!I52+'20PSVWO06'!I68</f>
        <v>102</v>
      </c>
      <c r="J37" s="130">
        <f>'20PSVWO06'!J20+'20PSVWO06'!J36+'20PSVWO06'!J52+'20PSVWO06'!J68</f>
        <v>115</v>
      </c>
    </row>
    <row r="38" spans="1:10" ht="12.75">
      <c r="A38" s="124" t="s">
        <v>20</v>
      </c>
      <c r="B38" s="142">
        <f>'20PSVWO06'!B21+'20PSVWO06'!B37+'20PSVWO06'!B53+'20PSVWO06'!B69</f>
        <v>3</v>
      </c>
      <c r="C38" s="130">
        <f>'20PSVWO06'!C21+'20PSVWO06'!C37+'20PSVWO06'!C53+'20PSVWO06'!C69</f>
        <v>31</v>
      </c>
      <c r="D38" s="143">
        <f>'20PSVWO06'!D21+'20PSVWO06'!D37+'20PSVWO06'!D53+'20PSVWO06'!D69</f>
        <v>34</v>
      </c>
      <c r="E38" s="142">
        <f>'20PSVWO06'!E21+'20PSVWO06'!E37+'20PSVWO06'!E53+'20PSVWO06'!E69</f>
        <v>1</v>
      </c>
      <c r="F38" s="130">
        <f>'20PSVWO06'!F21+'20PSVWO06'!F37+'20PSVWO06'!F53+'20PSVWO06'!F69</f>
        <v>2</v>
      </c>
      <c r="G38" s="143">
        <f>'20PSVWO06'!G21+'20PSVWO06'!G37+'20PSVWO06'!G53+'20PSVWO06'!G69</f>
        <v>3</v>
      </c>
      <c r="H38" s="142">
        <f>'20PSVWO06'!H21+'20PSVWO06'!H37+'20PSVWO06'!H53+'20PSVWO06'!H69</f>
        <v>4</v>
      </c>
      <c r="I38" s="130">
        <f>'20PSVWO06'!I21+'20PSVWO06'!I37+'20PSVWO06'!I53+'20PSVWO06'!I69</f>
        <v>33</v>
      </c>
      <c r="J38" s="143">
        <f>'20PSVWO06'!J21+'20PSVWO06'!J37+'20PSVWO06'!J53+'20PSVWO06'!J69</f>
        <v>37</v>
      </c>
    </row>
    <row r="39" spans="1:10" ht="12.75">
      <c r="A39" s="144" t="s">
        <v>3</v>
      </c>
      <c r="B39" s="145">
        <f>'20PSVWO06'!B22+'20PSVWO06'!B38+'20PSVWO06'!B54+'20PSVWO06'!B70</f>
        <v>83</v>
      </c>
      <c r="C39" s="146">
        <f>'20PSVWO06'!C22+'20PSVWO06'!C38+'20PSVWO06'!C54+'20PSVWO06'!C70</f>
        <v>429</v>
      </c>
      <c r="D39" s="146">
        <f>'20PSVWO06'!D22+'20PSVWO06'!D38+'20PSVWO06'!D54+'20PSVWO06'!D70</f>
        <v>512</v>
      </c>
      <c r="E39" s="145">
        <f>'20PSVWO06'!E22+'20PSVWO06'!E38+'20PSVWO06'!E54+'20PSVWO06'!E70</f>
        <v>39</v>
      </c>
      <c r="F39" s="146">
        <f>'20PSVWO06'!F22+'20PSVWO06'!F38+'20PSVWO06'!F54+'20PSVWO06'!F70</f>
        <v>160</v>
      </c>
      <c r="G39" s="146">
        <f>'20PSVWO06'!G22+'20PSVWO06'!G38+'20PSVWO06'!G54+'20PSVWO06'!G70</f>
        <v>199</v>
      </c>
      <c r="H39" s="145">
        <f>'20PSVWO06'!H22+'20PSVWO06'!H38+'20PSVWO06'!H54+'20PSVWO06'!H70</f>
        <v>122</v>
      </c>
      <c r="I39" s="146">
        <f>'20PSVWO06'!I22+'20PSVWO06'!I38+'20PSVWO06'!I54+'20PSVWO06'!I70</f>
        <v>589</v>
      </c>
      <c r="J39" s="146">
        <f>'20PSVWO06'!J22+'20PSVWO06'!J38+'20PSVWO06'!J54+'20PSVWO06'!J70</f>
        <v>711</v>
      </c>
    </row>
    <row r="40" ht="11.25" customHeight="1"/>
    <row r="41" spans="1:10" ht="40.5" customHeight="1">
      <c r="A41" s="244" t="s">
        <v>37</v>
      </c>
      <c r="B41" s="245"/>
      <c r="C41" s="245"/>
      <c r="D41" s="245"/>
      <c r="E41" s="245"/>
      <c r="F41" s="245"/>
      <c r="G41" s="245"/>
      <c r="H41" s="245"/>
      <c r="I41" s="245"/>
      <c r="J41" s="245"/>
    </row>
  </sheetData>
  <sheetProtection/>
  <mergeCells count="1">
    <mergeCell ref="A41:J41"/>
  </mergeCells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A81" sqref="A81"/>
    </sheetView>
  </sheetViews>
  <sheetFormatPr defaultColWidth="9.140625" defaultRowHeight="12" customHeight="1"/>
  <cols>
    <col min="1" max="1" width="32.421875" style="125" customWidth="1"/>
    <col min="2" max="16384" width="9.140625" style="125" customWidth="1"/>
  </cols>
  <sheetData>
    <row r="1" spans="1:10" ht="12" customHeight="1">
      <c r="A1" s="7" t="s">
        <v>49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" customHeight="1">
      <c r="A2" s="126" t="s">
        <v>21</v>
      </c>
      <c r="B2" s="127"/>
      <c r="C2" s="127"/>
      <c r="D2" s="127"/>
      <c r="E2" s="128"/>
      <c r="F2" s="128"/>
      <c r="G2" s="127"/>
      <c r="H2" s="127"/>
      <c r="I2" s="127"/>
      <c r="J2" s="127"/>
    </row>
    <row r="3" spans="1:10" ht="12" customHeight="1">
      <c r="A3" s="127"/>
      <c r="B3" s="127"/>
      <c r="C3" s="127"/>
      <c r="D3" s="127"/>
      <c r="E3" s="128"/>
      <c r="F3" s="126"/>
      <c r="G3" s="127"/>
      <c r="H3" s="127"/>
      <c r="I3" s="127"/>
      <c r="J3" s="127"/>
    </row>
    <row r="4" spans="1:10" ht="12" customHeight="1">
      <c r="A4" s="126" t="s">
        <v>51</v>
      </c>
      <c r="B4" s="127"/>
      <c r="C4" s="127"/>
      <c r="D4" s="127"/>
      <c r="E4" s="128"/>
      <c r="F4" s="128"/>
      <c r="G4" s="127"/>
      <c r="H4" s="127"/>
      <c r="I4" s="127"/>
      <c r="J4" s="127"/>
    </row>
    <row r="5" spans="1:10" ht="12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" customHeight="1">
      <c r="A6" s="53" t="s">
        <v>24</v>
      </c>
      <c r="B6" s="131"/>
      <c r="C6" s="131"/>
      <c r="D6" s="131"/>
      <c r="E6" s="131"/>
      <c r="F6" s="132"/>
      <c r="G6" s="131"/>
      <c r="H6" s="131"/>
      <c r="I6" s="131"/>
      <c r="J6" s="131"/>
    </row>
    <row r="7" spans="1:10" ht="12" customHeight="1">
      <c r="A7" s="126"/>
      <c r="B7" s="131"/>
      <c r="C7" s="131"/>
      <c r="D7" s="131"/>
      <c r="E7" s="131"/>
      <c r="F7" s="132"/>
      <c r="G7" s="131"/>
      <c r="H7" s="131"/>
      <c r="I7" s="131"/>
      <c r="J7" s="131"/>
    </row>
    <row r="8" spans="1:10" ht="12" customHeight="1">
      <c r="A8" s="126" t="s">
        <v>23</v>
      </c>
      <c r="B8" s="131"/>
      <c r="C8" s="131"/>
      <c r="D8" s="131"/>
      <c r="E8" s="131"/>
      <c r="F8" s="132"/>
      <c r="G8" s="131"/>
      <c r="H8" s="131"/>
      <c r="I8" s="131"/>
      <c r="J8" s="131"/>
    </row>
    <row r="9" spans="1:10" ht="12" customHeight="1" thickBot="1">
      <c r="A9" s="124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" customHeight="1">
      <c r="A10" s="133"/>
      <c r="B10" s="134" t="s">
        <v>1</v>
      </c>
      <c r="C10" s="135"/>
      <c r="D10" s="135"/>
      <c r="E10" s="134" t="s">
        <v>2</v>
      </c>
      <c r="F10" s="135"/>
      <c r="G10" s="135"/>
      <c r="H10" s="134" t="s">
        <v>3</v>
      </c>
      <c r="I10" s="135"/>
      <c r="J10" s="135"/>
    </row>
    <row r="11" spans="1:10" ht="12" customHeight="1">
      <c r="A11" s="136" t="s">
        <v>11</v>
      </c>
      <c r="B11" s="137" t="s">
        <v>4</v>
      </c>
      <c r="C11" s="138" t="s">
        <v>5</v>
      </c>
      <c r="D11" s="138" t="s">
        <v>3</v>
      </c>
      <c r="E11" s="137" t="s">
        <v>4</v>
      </c>
      <c r="F11" s="138" t="s">
        <v>5</v>
      </c>
      <c r="G11" s="138" t="s">
        <v>3</v>
      </c>
      <c r="H11" s="137" t="s">
        <v>4</v>
      </c>
      <c r="I11" s="138" t="s">
        <v>5</v>
      </c>
      <c r="J11" s="138" t="s">
        <v>3</v>
      </c>
    </row>
    <row r="12" spans="1:10" ht="12" customHeight="1">
      <c r="A12" s="139"/>
      <c r="B12" s="140"/>
      <c r="C12" s="141"/>
      <c r="D12" s="141"/>
      <c r="E12" s="140"/>
      <c r="F12" s="141"/>
      <c r="G12" s="141"/>
      <c r="H12" s="140"/>
      <c r="I12" s="141"/>
      <c r="J12" s="141"/>
    </row>
    <row r="13" spans="1:10" ht="12" customHeight="1">
      <c r="A13" s="124" t="s">
        <v>12</v>
      </c>
      <c r="B13" s="142">
        <v>0</v>
      </c>
      <c r="C13" s="130">
        <v>0</v>
      </c>
      <c r="D13" s="130">
        <f>SUM(B13:C13)</f>
        <v>0</v>
      </c>
      <c r="E13" s="142">
        <v>1</v>
      </c>
      <c r="F13" s="130">
        <v>2</v>
      </c>
      <c r="G13" s="130">
        <f>SUM(E13:F13)</f>
        <v>3</v>
      </c>
      <c r="H13" s="142">
        <f>SUM(B13,E13)</f>
        <v>1</v>
      </c>
      <c r="I13" s="130">
        <f>SUM(C13,F13)</f>
        <v>2</v>
      </c>
      <c r="J13" s="130">
        <f aca="true" t="shared" si="0" ref="J13:J21">SUM(H13:I13)</f>
        <v>3</v>
      </c>
    </row>
    <row r="14" spans="1:10" ht="12" customHeight="1">
      <c r="A14" s="124" t="s">
        <v>13</v>
      </c>
      <c r="B14" s="142">
        <v>0</v>
      </c>
      <c r="C14" s="130">
        <v>2</v>
      </c>
      <c r="D14" s="130">
        <f aca="true" t="shared" si="1" ref="D14:D21">SUM(B14:C14)</f>
        <v>2</v>
      </c>
      <c r="E14" s="142">
        <v>4</v>
      </c>
      <c r="F14" s="130">
        <v>5</v>
      </c>
      <c r="G14" s="130">
        <f aca="true" t="shared" si="2" ref="G14:G21">SUM(E14:F14)</f>
        <v>9</v>
      </c>
      <c r="H14" s="142">
        <f aca="true" t="shared" si="3" ref="H14:I21">SUM(B14,E14)</f>
        <v>4</v>
      </c>
      <c r="I14" s="130">
        <f t="shared" si="3"/>
        <v>7</v>
      </c>
      <c r="J14" s="130">
        <f t="shared" si="0"/>
        <v>11</v>
      </c>
    </row>
    <row r="15" spans="1:10" ht="12" customHeight="1">
      <c r="A15" s="124" t="s">
        <v>14</v>
      </c>
      <c r="B15" s="142">
        <v>5</v>
      </c>
      <c r="C15" s="130">
        <v>10</v>
      </c>
      <c r="D15" s="130">
        <f t="shared" si="1"/>
        <v>15</v>
      </c>
      <c r="E15" s="142">
        <v>3</v>
      </c>
      <c r="F15" s="130">
        <v>11</v>
      </c>
      <c r="G15" s="130">
        <f t="shared" si="2"/>
        <v>14</v>
      </c>
      <c r="H15" s="142">
        <f t="shared" si="3"/>
        <v>8</v>
      </c>
      <c r="I15" s="130">
        <f t="shared" si="3"/>
        <v>21</v>
      </c>
      <c r="J15" s="130">
        <f t="shared" si="0"/>
        <v>29</v>
      </c>
    </row>
    <row r="16" spans="1:10" ht="12" customHeight="1">
      <c r="A16" s="124" t="s">
        <v>15</v>
      </c>
      <c r="B16" s="140">
        <v>8</v>
      </c>
      <c r="C16" s="130">
        <v>32</v>
      </c>
      <c r="D16" s="130">
        <f t="shared" si="1"/>
        <v>40</v>
      </c>
      <c r="E16" s="142">
        <v>1</v>
      </c>
      <c r="F16" s="130">
        <v>9</v>
      </c>
      <c r="G16" s="130">
        <f t="shared" si="2"/>
        <v>10</v>
      </c>
      <c r="H16" s="142">
        <f t="shared" si="3"/>
        <v>9</v>
      </c>
      <c r="I16" s="130">
        <f t="shared" si="3"/>
        <v>41</v>
      </c>
      <c r="J16" s="130">
        <f t="shared" si="0"/>
        <v>50</v>
      </c>
    </row>
    <row r="17" spans="1:10" ht="12" customHeight="1">
      <c r="A17" s="124" t="s">
        <v>16</v>
      </c>
      <c r="B17" s="140">
        <v>4</v>
      </c>
      <c r="C17" s="130">
        <v>27</v>
      </c>
      <c r="D17" s="130">
        <f t="shared" si="1"/>
        <v>31</v>
      </c>
      <c r="E17" s="142">
        <v>3</v>
      </c>
      <c r="F17" s="130">
        <v>15</v>
      </c>
      <c r="G17" s="130">
        <f t="shared" si="2"/>
        <v>18</v>
      </c>
      <c r="H17" s="142">
        <f t="shared" si="3"/>
        <v>7</v>
      </c>
      <c r="I17" s="130">
        <f t="shared" si="3"/>
        <v>42</v>
      </c>
      <c r="J17" s="130">
        <f t="shared" si="0"/>
        <v>49</v>
      </c>
    </row>
    <row r="18" spans="1:10" ht="12" customHeight="1">
      <c r="A18" s="124" t="s">
        <v>17</v>
      </c>
      <c r="B18" s="140">
        <v>3</v>
      </c>
      <c r="C18" s="130">
        <v>23</v>
      </c>
      <c r="D18" s="130">
        <f t="shared" si="1"/>
        <v>26</v>
      </c>
      <c r="E18" s="142">
        <v>2</v>
      </c>
      <c r="F18" s="130">
        <v>6</v>
      </c>
      <c r="G18" s="130">
        <f t="shared" si="2"/>
        <v>8</v>
      </c>
      <c r="H18" s="142">
        <f t="shared" si="3"/>
        <v>5</v>
      </c>
      <c r="I18" s="130">
        <f t="shared" si="3"/>
        <v>29</v>
      </c>
      <c r="J18" s="130">
        <f t="shared" si="0"/>
        <v>34</v>
      </c>
    </row>
    <row r="19" spans="1:10" ht="12" customHeight="1">
      <c r="A19" s="124" t="s">
        <v>18</v>
      </c>
      <c r="B19" s="140">
        <v>4</v>
      </c>
      <c r="C19" s="130">
        <v>25</v>
      </c>
      <c r="D19" s="130">
        <f t="shared" si="1"/>
        <v>29</v>
      </c>
      <c r="E19" s="142">
        <v>1</v>
      </c>
      <c r="F19" s="130">
        <v>7</v>
      </c>
      <c r="G19" s="130">
        <f t="shared" si="2"/>
        <v>8</v>
      </c>
      <c r="H19" s="142">
        <f t="shared" si="3"/>
        <v>5</v>
      </c>
      <c r="I19" s="130">
        <f t="shared" si="3"/>
        <v>32</v>
      </c>
      <c r="J19" s="130">
        <f t="shared" si="0"/>
        <v>37</v>
      </c>
    </row>
    <row r="20" spans="1:10" ht="12" customHeight="1">
      <c r="A20" s="124" t="s">
        <v>19</v>
      </c>
      <c r="B20" s="140">
        <v>1</v>
      </c>
      <c r="C20" s="130">
        <v>33</v>
      </c>
      <c r="D20" s="130">
        <f t="shared" si="1"/>
        <v>34</v>
      </c>
      <c r="E20" s="142">
        <v>1</v>
      </c>
      <c r="F20" s="130">
        <v>4</v>
      </c>
      <c r="G20" s="130">
        <f t="shared" si="2"/>
        <v>5</v>
      </c>
      <c r="H20" s="142">
        <f t="shared" si="3"/>
        <v>2</v>
      </c>
      <c r="I20" s="130">
        <f t="shared" si="3"/>
        <v>37</v>
      </c>
      <c r="J20" s="130">
        <f t="shared" si="0"/>
        <v>39</v>
      </c>
    </row>
    <row r="21" spans="1:10" ht="12" customHeight="1">
      <c r="A21" s="124" t="s">
        <v>20</v>
      </c>
      <c r="B21" s="140">
        <v>1</v>
      </c>
      <c r="C21" s="130">
        <v>12</v>
      </c>
      <c r="D21" s="130">
        <f t="shared" si="1"/>
        <v>13</v>
      </c>
      <c r="E21" s="142">
        <v>0</v>
      </c>
      <c r="F21" s="130">
        <v>2</v>
      </c>
      <c r="G21" s="130">
        <f t="shared" si="2"/>
        <v>2</v>
      </c>
      <c r="H21" s="142">
        <f t="shared" si="3"/>
        <v>1</v>
      </c>
      <c r="I21" s="130">
        <f t="shared" si="3"/>
        <v>14</v>
      </c>
      <c r="J21" s="143">
        <f t="shared" si="0"/>
        <v>15</v>
      </c>
    </row>
    <row r="22" spans="1:10" ht="12" customHeight="1">
      <c r="A22" s="144" t="s">
        <v>3</v>
      </c>
      <c r="B22" s="145">
        <f>SUM(B13:B21)</f>
        <v>26</v>
      </c>
      <c r="C22" s="146">
        <f aca="true" t="shared" si="4" ref="C22:J22">SUM(C13:C21)</f>
        <v>164</v>
      </c>
      <c r="D22" s="146">
        <f t="shared" si="4"/>
        <v>190</v>
      </c>
      <c r="E22" s="145">
        <f t="shared" si="4"/>
        <v>16</v>
      </c>
      <c r="F22" s="146">
        <f t="shared" si="4"/>
        <v>61</v>
      </c>
      <c r="G22" s="146">
        <f t="shared" si="4"/>
        <v>77</v>
      </c>
      <c r="H22" s="145">
        <f t="shared" si="4"/>
        <v>42</v>
      </c>
      <c r="I22" s="146">
        <f t="shared" si="4"/>
        <v>225</v>
      </c>
      <c r="J22" s="146">
        <f t="shared" si="4"/>
        <v>267</v>
      </c>
    </row>
    <row r="24" spans="1:10" ht="12" customHeight="1">
      <c r="A24" s="126" t="s">
        <v>6</v>
      </c>
      <c r="B24" s="131"/>
      <c r="C24" s="131"/>
      <c r="D24" s="131"/>
      <c r="E24" s="131"/>
      <c r="F24" s="132"/>
      <c r="G24" s="131"/>
      <c r="H24" s="131"/>
      <c r="I24" s="131"/>
      <c r="J24" s="131"/>
    </row>
    <row r="25" spans="1:10" ht="12" customHeight="1" thickBot="1">
      <c r="A25" s="124"/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12" customHeight="1">
      <c r="A26" s="133"/>
      <c r="B26" s="134" t="s">
        <v>1</v>
      </c>
      <c r="C26" s="135"/>
      <c r="D26" s="135"/>
      <c r="E26" s="134" t="s">
        <v>2</v>
      </c>
      <c r="F26" s="135"/>
      <c r="G26" s="135"/>
      <c r="H26" s="134" t="s">
        <v>3</v>
      </c>
      <c r="I26" s="135"/>
      <c r="J26" s="135"/>
    </row>
    <row r="27" spans="1:10" ht="12" customHeight="1">
      <c r="A27" s="136" t="s">
        <v>11</v>
      </c>
      <c r="B27" s="137" t="s">
        <v>4</v>
      </c>
      <c r="C27" s="138" t="s">
        <v>5</v>
      </c>
      <c r="D27" s="138" t="s">
        <v>3</v>
      </c>
      <c r="E27" s="137" t="s">
        <v>4</v>
      </c>
      <c r="F27" s="138" t="s">
        <v>5</v>
      </c>
      <c r="G27" s="138" t="s">
        <v>3</v>
      </c>
      <c r="H27" s="137" t="s">
        <v>4</v>
      </c>
      <c r="I27" s="138" t="s">
        <v>5</v>
      </c>
      <c r="J27" s="138" t="s">
        <v>3</v>
      </c>
    </row>
    <row r="28" spans="1:10" ht="12" customHeight="1">
      <c r="A28" s="139"/>
      <c r="B28" s="140"/>
      <c r="C28" s="141"/>
      <c r="D28" s="141"/>
      <c r="E28" s="140"/>
      <c r="F28" s="141"/>
      <c r="G28" s="141"/>
      <c r="H28" s="140"/>
      <c r="I28" s="141"/>
      <c r="J28" s="141"/>
    </row>
    <row r="29" spans="1:10" ht="12" customHeight="1">
      <c r="A29" s="124" t="s">
        <v>12</v>
      </c>
      <c r="B29" s="142">
        <v>0</v>
      </c>
      <c r="C29" s="130">
        <v>0</v>
      </c>
      <c r="D29" s="130">
        <f>SUM(B29:C29)</f>
        <v>0</v>
      </c>
      <c r="E29" s="142">
        <v>0</v>
      </c>
      <c r="F29" s="130">
        <v>2</v>
      </c>
      <c r="G29" s="130">
        <f>SUM(E29:F29)</f>
        <v>2</v>
      </c>
      <c r="H29" s="142">
        <f>SUM(B29,E29)</f>
        <v>0</v>
      </c>
      <c r="I29" s="130">
        <f>SUM(C29,F29)</f>
        <v>2</v>
      </c>
      <c r="J29" s="130">
        <f aca="true" t="shared" si="5" ref="J29:J37">SUM(H29:I29)</f>
        <v>2</v>
      </c>
    </row>
    <row r="30" spans="1:10" ht="12" customHeight="1">
      <c r="A30" s="124" t="s">
        <v>13</v>
      </c>
      <c r="B30" s="142">
        <v>1</v>
      </c>
      <c r="C30" s="130">
        <v>4</v>
      </c>
      <c r="D30" s="130">
        <f aca="true" t="shared" si="6" ref="D30:D37">SUM(B30:C30)</f>
        <v>5</v>
      </c>
      <c r="E30" s="142">
        <v>2</v>
      </c>
      <c r="F30" s="130">
        <v>10</v>
      </c>
      <c r="G30" s="130">
        <f aca="true" t="shared" si="7" ref="G30:G37">SUM(E30:F30)</f>
        <v>12</v>
      </c>
      <c r="H30" s="142">
        <f aca="true" t="shared" si="8" ref="H30:I37">SUM(B30,E30)</f>
        <v>3</v>
      </c>
      <c r="I30" s="130">
        <f t="shared" si="8"/>
        <v>14</v>
      </c>
      <c r="J30" s="130">
        <f t="shared" si="5"/>
        <v>17</v>
      </c>
    </row>
    <row r="31" spans="1:10" ht="12" customHeight="1">
      <c r="A31" s="124" t="s">
        <v>14</v>
      </c>
      <c r="B31" s="142">
        <v>6</v>
      </c>
      <c r="C31" s="130">
        <v>13</v>
      </c>
      <c r="D31" s="130">
        <f t="shared" si="6"/>
        <v>19</v>
      </c>
      <c r="E31" s="142">
        <v>3</v>
      </c>
      <c r="F31" s="130">
        <v>12</v>
      </c>
      <c r="G31" s="130">
        <f t="shared" si="7"/>
        <v>15</v>
      </c>
      <c r="H31" s="142">
        <f t="shared" si="8"/>
        <v>9</v>
      </c>
      <c r="I31" s="130">
        <f t="shared" si="8"/>
        <v>25</v>
      </c>
      <c r="J31" s="130">
        <f t="shared" si="5"/>
        <v>34</v>
      </c>
    </row>
    <row r="32" spans="1:10" ht="12" customHeight="1">
      <c r="A32" s="124" t="s">
        <v>15</v>
      </c>
      <c r="B32" s="140">
        <v>5</v>
      </c>
      <c r="C32" s="130">
        <v>20</v>
      </c>
      <c r="D32" s="130">
        <f t="shared" si="6"/>
        <v>25</v>
      </c>
      <c r="E32" s="142">
        <v>3</v>
      </c>
      <c r="F32" s="130">
        <v>11</v>
      </c>
      <c r="G32" s="130">
        <f t="shared" si="7"/>
        <v>14</v>
      </c>
      <c r="H32" s="142">
        <f t="shared" si="8"/>
        <v>8</v>
      </c>
      <c r="I32" s="130">
        <f t="shared" si="8"/>
        <v>31</v>
      </c>
      <c r="J32" s="130">
        <f t="shared" si="5"/>
        <v>39</v>
      </c>
    </row>
    <row r="33" spans="1:10" ht="12" customHeight="1">
      <c r="A33" s="124" t="s">
        <v>16</v>
      </c>
      <c r="B33" s="140">
        <v>11</v>
      </c>
      <c r="C33" s="130">
        <v>21</v>
      </c>
      <c r="D33" s="130">
        <f t="shared" si="6"/>
        <v>32</v>
      </c>
      <c r="E33" s="142">
        <v>1</v>
      </c>
      <c r="F33" s="130">
        <v>8</v>
      </c>
      <c r="G33" s="130">
        <f t="shared" si="7"/>
        <v>9</v>
      </c>
      <c r="H33" s="142">
        <f t="shared" si="8"/>
        <v>12</v>
      </c>
      <c r="I33" s="130">
        <f t="shared" si="8"/>
        <v>29</v>
      </c>
      <c r="J33" s="130">
        <f t="shared" si="5"/>
        <v>41</v>
      </c>
    </row>
    <row r="34" spans="1:10" ht="12" customHeight="1">
      <c r="A34" s="124" t="s">
        <v>17</v>
      </c>
      <c r="B34" s="140">
        <v>3</v>
      </c>
      <c r="C34" s="130">
        <v>25</v>
      </c>
      <c r="D34" s="130">
        <f t="shared" si="6"/>
        <v>28</v>
      </c>
      <c r="E34" s="142">
        <v>1</v>
      </c>
      <c r="F34" s="130">
        <v>5</v>
      </c>
      <c r="G34" s="130">
        <f t="shared" si="7"/>
        <v>6</v>
      </c>
      <c r="H34" s="142">
        <f t="shared" si="8"/>
        <v>4</v>
      </c>
      <c r="I34" s="130">
        <f t="shared" si="8"/>
        <v>30</v>
      </c>
      <c r="J34" s="130">
        <f t="shared" si="5"/>
        <v>34</v>
      </c>
    </row>
    <row r="35" spans="1:10" ht="12" customHeight="1">
      <c r="A35" s="124" t="s">
        <v>18</v>
      </c>
      <c r="B35" s="140">
        <v>2</v>
      </c>
      <c r="C35" s="130">
        <v>24</v>
      </c>
      <c r="D35" s="130">
        <f t="shared" si="6"/>
        <v>26</v>
      </c>
      <c r="E35" s="142">
        <v>2</v>
      </c>
      <c r="F35" s="130">
        <v>7</v>
      </c>
      <c r="G35" s="130">
        <f t="shared" si="7"/>
        <v>9</v>
      </c>
      <c r="H35" s="142">
        <f t="shared" si="8"/>
        <v>4</v>
      </c>
      <c r="I35" s="130">
        <f t="shared" si="8"/>
        <v>31</v>
      </c>
      <c r="J35" s="130">
        <f t="shared" si="5"/>
        <v>35</v>
      </c>
    </row>
    <row r="36" spans="1:10" ht="12" customHeight="1">
      <c r="A36" s="124" t="s">
        <v>19</v>
      </c>
      <c r="B36" s="140">
        <v>6</v>
      </c>
      <c r="C36" s="130">
        <v>38</v>
      </c>
      <c r="D36" s="130">
        <f t="shared" si="6"/>
        <v>44</v>
      </c>
      <c r="E36" s="142">
        <v>1</v>
      </c>
      <c r="F36" s="130">
        <v>2</v>
      </c>
      <c r="G36" s="130">
        <f t="shared" si="7"/>
        <v>3</v>
      </c>
      <c r="H36" s="142">
        <f t="shared" si="8"/>
        <v>7</v>
      </c>
      <c r="I36" s="130">
        <f t="shared" si="8"/>
        <v>40</v>
      </c>
      <c r="J36" s="130">
        <f t="shared" si="5"/>
        <v>47</v>
      </c>
    </row>
    <row r="37" spans="1:10" ht="12" customHeight="1">
      <c r="A37" s="124" t="s">
        <v>20</v>
      </c>
      <c r="B37" s="140">
        <v>1</v>
      </c>
      <c r="C37" s="130">
        <v>11</v>
      </c>
      <c r="D37" s="130">
        <f t="shared" si="6"/>
        <v>12</v>
      </c>
      <c r="E37" s="142">
        <v>0</v>
      </c>
      <c r="F37" s="130">
        <v>0</v>
      </c>
      <c r="G37" s="130">
        <f t="shared" si="7"/>
        <v>0</v>
      </c>
      <c r="H37" s="142">
        <f t="shared" si="8"/>
        <v>1</v>
      </c>
      <c r="I37" s="130">
        <f t="shared" si="8"/>
        <v>11</v>
      </c>
      <c r="J37" s="143">
        <f t="shared" si="5"/>
        <v>12</v>
      </c>
    </row>
    <row r="38" spans="1:10" ht="12" customHeight="1">
      <c r="A38" s="144" t="s">
        <v>3</v>
      </c>
      <c r="B38" s="145">
        <f>SUM(B29:B37)</f>
        <v>35</v>
      </c>
      <c r="C38" s="146">
        <f aca="true" t="shared" si="9" ref="C38:J38">SUM(C29:C37)</f>
        <v>156</v>
      </c>
      <c r="D38" s="146">
        <f t="shared" si="9"/>
        <v>191</v>
      </c>
      <c r="E38" s="145">
        <f t="shared" si="9"/>
        <v>13</v>
      </c>
      <c r="F38" s="146">
        <f t="shared" si="9"/>
        <v>57</v>
      </c>
      <c r="G38" s="146">
        <f t="shared" si="9"/>
        <v>70</v>
      </c>
      <c r="H38" s="145">
        <f t="shared" si="9"/>
        <v>48</v>
      </c>
      <c r="I38" s="146">
        <f t="shared" si="9"/>
        <v>213</v>
      </c>
      <c r="J38" s="146">
        <f t="shared" si="9"/>
        <v>261</v>
      </c>
    </row>
    <row r="40" spans="1:10" ht="12" customHeight="1">
      <c r="A40" s="126" t="s">
        <v>7</v>
      </c>
      <c r="B40" s="131"/>
      <c r="C40" s="131"/>
      <c r="D40" s="131"/>
      <c r="E40" s="131"/>
      <c r="F40" s="132"/>
      <c r="G40" s="131"/>
      <c r="H40" s="131"/>
      <c r="I40" s="131"/>
      <c r="J40" s="131"/>
    </row>
    <row r="41" spans="1:10" ht="12" customHeight="1" thickBot="1">
      <c r="A41" s="124"/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2" customHeight="1">
      <c r="A42" s="133"/>
      <c r="B42" s="134" t="s">
        <v>1</v>
      </c>
      <c r="C42" s="135"/>
      <c r="D42" s="135"/>
      <c r="E42" s="134" t="s">
        <v>2</v>
      </c>
      <c r="F42" s="135"/>
      <c r="G42" s="135"/>
      <c r="H42" s="134" t="s">
        <v>3</v>
      </c>
      <c r="I42" s="135"/>
      <c r="J42" s="135"/>
    </row>
    <row r="43" spans="1:10" ht="12" customHeight="1">
      <c r="A43" s="136" t="s">
        <v>11</v>
      </c>
      <c r="B43" s="137" t="s">
        <v>4</v>
      </c>
      <c r="C43" s="138" t="s">
        <v>5</v>
      </c>
      <c r="D43" s="138" t="s">
        <v>3</v>
      </c>
      <c r="E43" s="137" t="s">
        <v>4</v>
      </c>
      <c r="F43" s="138" t="s">
        <v>5</v>
      </c>
      <c r="G43" s="138" t="s">
        <v>3</v>
      </c>
      <c r="H43" s="137" t="s">
        <v>4</v>
      </c>
      <c r="I43" s="138" t="s">
        <v>5</v>
      </c>
      <c r="J43" s="138" t="s">
        <v>3</v>
      </c>
    </row>
    <row r="44" spans="1:10" ht="12" customHeight="1">
      <c r="A44" s="139"/>
      <c r="B44" s="140"/>
      <c r="C44" s="141"/>
      <c r="D44" s="141"/>
      <c r="E44" s="140"/>
      <c r="F44" s="141"/>
      <c r="G44" s="141"/>
      <c r="H44" s="140"/>
      <c r="I44" s="141"/>
      <c r="J44" s="141"/>
    </row>
    <row r="45" spans="1:10" ht="12" customHeight="1">
      <c r="A45" s="124" t="s">
        <v>12</v>
      </c>
      <c r="B45" s="142">
        <v>0</v>
      </c>
      <c r="C45" s="130">
        <v>0</v>
      </c>
      <c r="D45" s="130">
        <f>SUM(B45:C45)</f>
        <v>0</v>
      </c>
      <c r="E45" s="142">
        <v>1</v>
      </c>
      <c r="F45" s="130">
        <v>3</v>
      </c>
      <c r="G45" s="130">
        <f>SUM(E45:F45)</f>
        <v>4</v>
      </c>
      <c r="H45" s="142">
        <f>SUM(B45,E45)</f>
        <v>1</v>
      </c>
      <c r="I45" s="130">
        <f>SUM(C45,F45)</f>
        <v>3</v>
      </c>
      <c r="J45" s="130">
        <f aca="true" t="shared" si="10" ref="J45:J53">SUM(H45:I45)</f>
        <v>4</v>
      </c>
    </row>
    <row r="46" spans="1:10" ht="12" customHeight="1">
      <c r="A46" s="124" t="s">
        <v>13</v>
      </c>
      <c r="B46" s="142">
        <v>0</v>
      </c>
      <c r="C46" s="130">
        <v>0</v>
      </c>
      <c r="D46" s="130">
        <f aca="true" t="shared" si="11" ref="D46:D53">SUM(B46:C46)</f>
        <v>0</v>
      </c>
      <c r="E46" s="142">
        <v>0</v>
      </c>
      <c r="F46" s="130">
        <v>4</v>
      </c>
      <c r="G46" s="130">
        <f aca="true" t="shared" si="12" ref="G46:G53">SUM(E46:F46)</f>
        <v>4</v>
      </c>
      <c r="H46" s="142">
        <f aca="true" t="shared" si="13" ref="H46:I53">SUM(B46,E46)</f>
        <v>0</v>
      </c>
      <c r="I46" s="130">
        <f t="shared" si="13"/>
        <v>4</v>
      </c>
      <c r="J46" s="130">
        <f t="shared" si="10"/>
        <v>4</v>
      </c>
    </row>
    <row r="47" spans="1:10" ht="12" customHeight="1">
      <c r="A47" s="124" t="s">
        <v>14</v>
      </c>
      <c r="B47" s="142">
        <v>0</v>
      </c>
      <c r="C47" s="130">
        <v>5</v>
      </c>
      <c r="D47" s="130">
        <f t="shared" si="11"/>
        <v>5</v>
      </c>
      <c r="E47" s="142">
        <v>1</v>
      </c>
      <c r="F47" s="130">
        <v>2</v>
      </c>
      <c r="G47" s="130">
        <f t="shared" si="12"/>
        <v>3</v>
      </c>
      <c r="H47" s="142">
        <f t="shared" si="13"/>
        <v>1</v>
      </c>
      <c r="I47" s="130">
        <f t="shared" si="13"/>
        <v>7</v>
      </c>
      <c r="J47" s="130">
        <f t="shared" si="10"/>
        <v>8</v>
      </c>
    </row>
    <row r="48" spans="1:10" ht="12" customHeight="1">
      <c r="A48" s="124" t="s">
        <v>15</v>
      </c>
      <c r="B48" s="140">
        <v>6</v>
      </c>
      <c r="C48" s="130">
        <v>6</v>
      </c>
      <c r="D48" s="130">
        <f t="shared" si="11"/>
        <v>12</v>
      </c>
      <c r="E48" s="142">
        <v>0</v>
      </c>
      <c r="F48" s="130">
        <v>3</v>
      </c>
      <c r="G48" s="130">
        <f t="shared" si="12"/>
        <v>3</v>
      </c>
      <c r="H48" s="142">
        <f t="shared" si="13"/>
        <v>6</v>
      </c>
      <c r="I48" s="130">
        <f t="shared" si="13"/>
        <v>9</v>
      </c>
      <c r="J48" s="130">
        <f t="shared" si="10"/>
        <v>15</v>
      </c>
    </row>
    <row r="49" spans="1:10" ht="12" customHeight="1">
      <c r="A49" s="124" t="s">
        <v>16</v>
      </c>
      <c r="B49" s="140">
        <v>2</v>
      </c>
      <c r="C49" s="130">
        <v>8</v>
      </c>
      <c r="D49" s="130">
        <f t="shared" si="11"/>
        <v>10</v>
      </c>
      <c r="E49" s="142">
        <v>0</v>
      </c>
      <c r="F49" s="130">
        <v>3</v>
      </c>
      <c r="G49" s="130">
        <f t="shared" si="12"/>
        <v>3</v>
      </c>
      <c r="H49" s="142">
        <f t="shared" si="13"/>
        <v>2</v>
      </c>
      <c r="I49" s="130">
        <f t="shared" si="13"/>
        <v>11</v>
      </c>
      <c r="J49" s="130">
        <f t="shared" si="10"/>
        <v>13</v>
      </c>
    </row>
    <row r="50" spans="1:10" ht="12" customHeight="1">
      <c r="A50" s="124" t="s">
        <v>17</v>
      </c>
      <c r="B50" s="140">
        <v>1</v>
      </c>
      <c r="C50" s="130">
        <v>13</v>
      </c>
      <c r="D50" s="130">
        <f t="shared" si="11"/>
        <v>14</v>
      </c>
      <c r="E50" s="142">
        <v>0</v>
      </c>
      <c r="F50" s="130">
        <v>2</v>
      </c>
      <c r="G50" s="130">
        <f t="shared" si="12"/>
        <v>2</v>
      </c>
      <c r="H50" s="142">
        <f t="shared" si="13"/>
        <v>1</v>
      </c>
      <c r="I50" s="130">
        <f t="shared" si="13"/>
        <v>15</v>
      </c>
      <c r="J50" s="130">
        <f t="shared" si="10"/>
        <v>16</v>
      </c>
    </row>
    <row r="51" spans="1:10" ht="12" customHeight="1">
      <c r="A51" s="124" t="s">
        <v>18</v>
      </c>
      <c r="B51" s="140">
        <v>2</v>
      </c>
      <c r="C51" s="130">
        <v>9</v>
      </c>
      <c r="D51" s="130">
        <f t="shared" si="11"/>
        <v>11</v>
      </c>
      <c r="E51" s="142">
        <v>0</v>
      </c>
      <c r="F51" s="130">
        <v>2</v>
      </c>
      <c r="G51" s="130">
        <f t="shared" si="12"/>
        <v>2</v>
      </c>
      <c r="H51" s="142">
        <f t="shared" si="13"/>
        <v>2</v>
      </c>
      <c r="I51" s="130">
        <f t="shared" si="13"/>
        <v>11</v>
      </c>
      <c r="J51" s="130">
        <f t="shared" si="10"/>
        <v>13</v>
      </c>
    </row>
    <row r="52" spans="1:10" ht="12" customHeight="1">
      <c r="A52" s="124" t="s">
        <v>19</v>
      </c>
      <c r="B52" s="140">
        <v>0</v>
      </c>
      <c r="C52" s="130">
        <v>16</v>
      </c>
      <c r="D52" s="130">
        <f t="shared" si="11"/>
        <v>16</v>
      </c>
      <c r="E52" s="142">
        <v>1</v>
      </c>
      <c r="F52" s="130">
        <v>2</v>
      </c>
      <c r="G52" s="130">
        <f t="shared" si="12"/>
        <v>3</v>
      </c>
      <c r="H52" s="142">
        <f t="shared" si="13"/>
        <v>1</v>
      </c>
      <c r="I52" s="130">
        <f t="shared" si="13"/>
        <v>18</v>
      </c>
      <c r="J52" s="130">
        <f t="shared" si="10"/>
        <v>19</v>
      </c>
    </row>
    <row r="53" spans="1:10" ht="12" customHeight="1">
      <c r="A53" s="124" t="s">
        <v>20</v>
      </c>
      <c r="B53" s="140">
        <v>1</v>
      </c>
      <c r="C53" s="130">
        <v>4</v>
      </c>
      <c r="D53" s="130">
        <f t="shared" si="11"/>
        <v>5</v>
      </c>
      <c r="E53" s="142">
        <v>1</v>
      </c>
      <c r="F53" s="130">
        <v>0</v>
      </c>
      <c r="G53" s="130">
        <f t="shared" si="12"/>
        <v>1</v>
      </c>
      <c r="H53" s="142">
        <f t="shared" si="13"/>
        <v>2</v>
      </c>
      <c r="I53" s="130">
        <f t="shared" si="13"/>
        <v>4</v>
      </c>
      <c r="J53" s="143">
        <f t="shared" si="10"/>
        <v>6</v>
      </c>
    </row>
    <row r="54" spans="1:10" ht="12" customHeight="1">
      <c r="A54" s="144" t="s">
        <v>3</v>
      </c>
      <c r="B54" s="145">
        <f>SUM(B45:B53)</f>
        <v>12</v>
      </c>
      <c r="C54" s="146">
        <f aca="true" t="shared" si="14" ref="C54:J54">SUM(C45:C53)</f>
        <v>61</v>
      </c>
      <c r="D54" s="146">
        <f t="shared" si="14"/>
        <v>73</v>
      </c>
      <c r="E54" s="145">
        <f t="shared" si="14"/>
        <v>4</v>
      </c>
      <c r="F54" s="146">
        <f t="shared" si="14"/>
        <v>21</v>
      </c>
      <c r="G54" s="146">
        <f t="shared" si="14"/>
        <v>25</v>
      </c>
      <c r="H54" s="145">
        <f t="shared" si="14"/>
        <v>16</v>
      </c>
      <c r="I54" s="146">
        <f t="shared" si="14"/>
        <v>82</v>
      </c>
      <c r="J54" s="146">
        <f t="shared" si="14"/>
        <v>98</v>
      </c>
    </row>
    <row r="56" spans="1:10" ht="12" customHeight="1">
      <c r="A56" s="126" t="s">
        <v>8</v>
      </c>
      <c r="B56" s="131"/>
      <c r="C56" s="131"/>
      <c r="D56" s="131"/>
      <c r="E56" s="131"/>
      <c r="F56" s="132"/>
      <c r="G56" s="131"/>
      <c r="H56" s="131"/>
      <c r="I56" s="131"/>
      <c r="J56" s="131"/>
    </row>
    <row r="57" spans="1:10" ht="12" customHeight="1" thickBot="1">
      <c r="A57" s="124"/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2" customHeight="1">
      <c r="A58" s="133"/>
      <c r="B58" s="134" t="s">
        <v>1</v>
      </c>
      <c r="C58" s="135"/>
      <c r="D58" s="135"/>
      <c r="E58" s="134" t="s">
        <v>2</v>
      </c>
      <c r="F58" s="135"/>
      <c r="G58" s="135"/>
      <c r="H58" s="134" t="s">
        <v>3</v>
      </c>
      <c r="I58" s="135"/>
      <c r="J58" s="135"/>
    </row>
    <row r="59" spans="1:10" ht="12" customHeight="1">
      <c r="A59" s="136" t="s">
        <v>11</v>
      </c>
      <c r="B59" s="137" t="s">
        <v>4</v>
      </c>
      <c r="C59" s="138" t="s">
        <v>5</v>
      </c>
      <c r="D59" s="138" t="s">
        <v>3</v>
      </c>
      <c r="E59" s="137" t="s">
        <v>4</v>
      </c>
      <c r="F59" s="138" t="s">
        <v>5</v>
      </c>
      <c r="G59" s="138" t="s">
        <v>3</v>
      </c>
      <c r="H59" s="137" t="s">
        <v>4</v>
      </c>
      <c r="I59" s="138" t="s">
        <v>5</v>
      </c>
      <c r="J59" s="138" t="s">
        <v>3</v>
      </c>
    </row>
    <row r="60" spans="1:10" ht="12" customHeight="1">
      <c r="A60" s="139"/>
      <c r="B60" s="140"/>
      <c r="C60" s="141"/>
      <c r="D60" s="141"/>
      <c r="E60" s="140"/>
      <c r="F60" s="141"/>
      <c r="G60" s="141"/>
      <c r="H60" s="140"/>
      <c r="I60" s="141"/>
      <c r="J60" s="141"/>
    </row>
    <row r="61" spans="1:10" ht="12" customHeight="1">
      <c r="A61" s="124" t="s">
        <v>12</v>
      </c>
      <c r="B61" s="142">
        <v>0</v>
      </c>
      <c r="C61" s="130">
        <v>0</v>
      </c>
      <c r="D61" s="130">
        <f>SUM(B61:C61)</f>
        <v>0</v>
      </c>
      <c r="E61" s="142">
        <v>1</v>
      </c>
      <c r="F61" s="130">
        <v>0</v>
      </c>
      <c r="G61" s="130">
        <f>SUM(E61:F61)</f>
        <v>1</v>
      </c>
      <c r="H61" s="142">
        <f>SUM(B61,E61)</f>
        <v>1</v>
      </c>
      <c r="I61" s="130">
        <f>SUM(C61,F61)</f>
        <v>0</v>
      </c>
      <c r="J61" s="130">
        <f aca="true" t="shared" si="15" ref="J61:J69">SUM(H61:I61)</f>
        <v>1</v>
      </c>
    </row>
    <row r="62" spans="1:10" ht="12" customHeight="1">
      <c r="A62" s="124" t="s">
        <v>13</v>
      </c>
      <c r="B62" s="142">
        <v>0</v>
      </c>
      <c r="C62" s="130">
        <v>0</v>
      </c>
      <c r="D62" s="130">
        <f aca="true" t="shared" si="16" ref="D62:D69">SUM(B62:C62)</f>
        <v>0</v>
      </c>
      <c r="E62" s="142">
        <v>0</v>
      </c>
      <c r="F62" s="130">
        <v>2</v>
      </c>
      <c r="G62" s="130">
        <f aca="true" t="shared" si="17" ref="G62:G69">SUM(E62:F62)</f>
        <v>2</v>
      </c>
      <c r="H62" s="142">
        <f aca="true" t="shared" si="18" ref="H62:I69">SUM(B62,E62)</f>
        <v>0</v>
      </c>
      <c r="I62" s="130">
        <f t="shared" si="18"/>
        <v>2</v>
      </c>
      <c r="J62" s="130">
        <f t="shared" si="15"/>
        <v>2</v>
      </c>
    </row>
    <row r="63" spans="1:10" ht="12" customHeight="1">
      <c r="A63" s="124" t="s">
        <v>14</v>
      </c>
      <c r="B63" s="142">
        <v>0</v>
      </c>
      <c r="C63" s="130">
        <v>4</v>
      </c>
      <c r="D63" s="130">
        <f t="shared" si="16"/>
        <v>4</v>
      </c>
      <c r="E63" s="142">
        <v>1</v>
      </c>
      <c r="F63" s="130">
        <v>3</v>
      </c>
      <c r="G63" s="130">
        <f t="shared" si="17"/>
        <v>4</v>
      </c>
      <c r="H63" s="142">
        <f t="shared" si="18"/>
        <v>1</v>
      </c>
      <c r="I63" s="130">
        <f t="shared" si="18"/>
        <v>7</v>
      </c>
      <c r="J63" s="130">
        <f t="shared" si="15"/>
        <v>8</v>
      </c>
    </row>
    <row r="64" spans="1:10" ht="12" customHeight="1">
      <c r="A64" s="124" t="s">
        <v>15</v>
      </c>
      <c r="B64" s="140">
        <v>2</v>
      </c>
      <c r="C64" s="130">
        <v>7</v>
      </c>
      <c r="D64" s="130">
        <f t="shared" si="16"/>
        <v>9</v>
      </c>
      <c r="E64" s="142">
        <v>1</v>
      </c>
      <c r="F64" s="130">
        <v>4</v>
      </c>
      <c r="G64" s="130">
        <f t="shared" si="17"/>
        <v>5</v>
      </c>
      <c r="H64" s="142">
        <f t="shared" si="18"/>
        <v>3</v>
      </c>
      <c r="I64" s="130">
        <f t="shared" si="18"/>
        <v>11</v>
      </c>
      <c r="J64" s="130">
        <f t="shared" si="15"/>
        <v>14</v>
      </c>
    </row>
    <row r="65" spans="1:10" ht="12" customHeight="1">
      <c r="A65" s="124" t="s">
        <v>16</v>
      </c>
      <c r="B65" s="140">
        <v>4</v>
      </c>
      <c r="C65" s="130">
        <v>11</v>
      </c>
      <c r="D65" s="130">
        <f t="shared" si="16"/>
        <v>15</v>
      </c>
      <c r="E65" s="142">
        <v>1</v>
      </c>
      <c r="F65" s="130">
        <v>6</v>
      </c>
      <c r="G65" s="130">
        <f t="shared" si="17"/>
        <v>7</v>
      </c>
      <c r="H65" s="142">
        <f t="shared" si="18"/>
        <v>5</v>
      </c>
      <c r="I65" s="130">
        <f t="shared" si="18"/>
        <v>17</v>
      </c>
      <c r="J65" s="130">
        <f t="shared" si="15"/>
        <v>22</v>
      </c>
    </row>
    <row r="66" spans="1:10" ht="12" customHeight="1">
      <c r="A66" s="124" t="s">
        <v>17</v>
      </c>
      <c r="B66" s="140">
        <v>3</v>
      </c>
      <c r="C66" s="130">
        <v>9</v>
      </c>
      <c r="D66" s="130">
        <f t="shared" si="16"/>
        <v>12</v>
      </c>
      <c r="E66" s="142">
        <v>0</v>
      </c>
      <c r="F66" s="130">
        <v>3</v>
      </c>
      <c r="G66" s="130">
        <f t="shared" si="17"/>
        <v>3</v>
      </c>
      <c r="H66" s="142">
        <f t="shared" si="18"/>
        <v>3</v>
      </c>
      <c r="I66" s="130">
        <f t="shared" si="18"/>
        <v>12</v>
      </c>
      <c r="J66" s="130">
        <f t="shared" si="15"/>
        <v>15</v>
      </c>
    </row>
    <row r="67" spans="1:10" ht="12" customHeight="1">
      <c r="A67" s="124" t="s">
        <v>18</v>
      </c>
      <c r="B67" s="140">
        <v>0</v>
      </c>
      <c r="C67" s="130">
        <v>6</v>
      </c>
      <c r="D67" s="130">
        <f t="shared" si="16"/>
        <v>6</v>
      </c>
      <c r="E67" s="142">
        <v>0</v>
      </c>
      <c r="F67" s="130">
        <v>3</v>
      </c>
      <c r="G67" s="130">
        <f t="shared" si="17"/>
        <v>3</v>
      </c>
      <c r="H67" s="142">
        <f t="shared" si="18"/>
        <v>0</v>
      </c>
      <c r="I67" s="130">
        <f t="shared" si="18"/>
        <v>9</v>
      </c>
      <c r="J67" s="130">
        <f t="shared" si="15"/>
        <v>9</v>
      </c>
    </row>
    <row r="68" spans="1:10" ht="12" customHeight="1">
      <c r="A68" s="124" t="s">
        <v>19</v>
      </c>
      <c r="B68" s="140">
        <v>1</v>
      </c>
      <c r="C68" s="130">
        <v>7</v>
      </c>
      <c r="D68" s="130">
        <f t="shared" si="16"/>
        <v>8</v>
      </c>
      <c r="E68" s="142">
        <v>2</v>
      </c>
      <c r="F68" s="130">
        <v>0</v>
      </c>
      <c r="G68" s="130">
        <f t="shared" si="17"/>
        <v>2</v>
      </c>
      <c r="H68" s="142">
        <f t="shared" si="18"/>
        <v>3</v>
      </c>
      <c r="I68" s="130">
        <f t="shared" si="18"/>
        <v>7</v>
      </c>
      <c r="J68" s="130">
        <f t="shared" si="15"/>
        <v>10</v>
      </c>
    </row>
    <row r="69" spans="1:10" ht="12" customHeight="1">
      <c r="A69" s="124" t="s">
        <v>20</v>
      </c>
      <c r="B69" s="140">
        <v>0</v>
      </c>
      <c r="C69" s="130">
        <v>4</v>
      </c>
      <c r="D69" s="130">
        <f t="shared" si="16"/>
        <v>4</v>
      </c>
      <c r="E69" s="142">
        <v>0</v>
      </c>
      <c r="F69" s="130">
        <v>0</v>
      </c>
      <c r="G69" s="130">
        <f t="shared" si="17"/>
        <v>0</v>
      </c>
      <c r="H69" s="142">
        <f t="shared" si="18"/>
        <v>0</v>
      </c>
      <c r="I69" s="130">
        <f t="shared" si="18"/>
        <v>4</v>
      </c>
      <c r="J69" s="143">
        <f t="shared" si="15"/>
        <v>4</v>
      </c>
    </row>
    <row r="70" spans="1:10" ht="12" customHeight="1">
      <c r="A70" s="144" t="s">
        <v>3</v>
      </c>
      <c r="B70" s="145">
        <f>SUM(B61:B69)</f>
        <v>10</v>
      </c>
      <c r="C70" s="146">
        <f aca="true" t="shared" si="19" ref="C70:J70">SUM(C61:C69)</f>
        <v>48</v>
      </c>
      <c r="D70" s="146">
        <f t="shared" si="19"/>
        <v>58</v>
      </c>
      <c r="E70" s="145">
        <f t="shared" si="19"/>
        <v>6</v>
      </c>
      <c r="F70" s="146">
        <f t="shared" si="19"/>
        <v>21</v>
      </c>
      <c r="G70" s="146">
        <f t="shared" si="19"/>
        <v>27</v>
      </c>
      <c r="H70" s="145">
        <f t="shared" si="19"/>
        <v>16</v>
      </c>
      <c r="I70" s="146">
        <f t="shared" si="19"/>
        <v>69</v>
      </c>
      <c r="J70" s="146">
        <f t="shared" si="19"/>
        <v>85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7.7109375" style="52" customWidth="1"/>
    <col min="2" max="10" width="9.57421875" style="52" customWidth="1"/>
    <col min="11" max="16384" width="9.140625" style="52" customWidth="1"/>
  </cols>
  <sheetData>
    <row r="1" ht="12.75">
      <c r="A1" s="7" t="s">
        <v>49</v>
      </c>
    </row>
    <row r="2" spans="1:10" ht="12.75">
      <c r="A2" s="53" t="s">
        <v>0</v>
      </c>
      <c r="B2" s="54"/>
      <c r="C2" s="55"/>
      <c r="D2" s="54"/>
      <c r="E2" s="55"/>
      <c r="F2" s="55"/>
      <c r="G2" s="54"/>
      <c r="H2" s="55"/>
      <c r="I2" s="54"/>
      <c r="J2" s="54"/>
    </row>
    <row r="3" spans="1:10" ht="12.75">
      <c r="A3" s="53"/>
      <c r="B3" s="54"/>
      <c r="C3" s="53"/>
      <c r="D3" s="54"/>
      <c r="E3" s="55"/>
      <c r="F3" s="55"/>
      <c r="G3" s="54"/>
      <c r="H3" s="55"/>
      <c r="I3" s="54"/>
      <c r="J3" s="54"/>
    </row>
    <row r="4" spans="1:10" ht="12.75">
      <c r="A4" s="53" t="s">
        <v>50</v>
      </c>
      <c r="B4" s="54"/>
      <c r="C4" s="53"/>
      <c r="D4" s="54"/>
      <c r="E4" s="55"/>
      <c r="F4" s="55"/>
      <c r="G4" s="54"/>
      <c r="H4" s="55"/>
      <c r="I4" s="54"/>
      <c r="J4" s="54"/>
    </row>
    <row r="5" spans="1:10" ht="12.75">
      <c r="A5" s="53"/>
      <c r="B5" s="54"/>
      <c r="C5" s="53"/>
      <c r="D5" s="54"/>
      <c r="E5" s="55"/>
      <c r="F5" s="55"/>
      <c r="G5" s="54"/>
      <c r="H5" s="55"/>
      <c r="I5" s="54"/>
      <c r="J5" s="54"/>
    </row>
    <row r="6" spans="1:10" ht="12.75">
      <c r="A6" s="53" t="s">
        <v>38</v>
      </c>
      <c r="B6" s="54"/>
      <c r="C6" s="53"/>
      <c r="D6" s="54"/>
      <c r="E6" s="54"/>
      <c r="F6" s="54"/>
      <c r="G6" s="54"/>
      <c r="H6" s="54"/>
      <c r="I6" s="54"/>
      <c r="J6" s="54"/>
    </row>
    <row r="7" ht="14.25" customHeight="1" thickBot="1"/>
    <row r="8" spans="1:10" ht="12.75">
      <c r="A8" s="116"/>
      <c r="B8" s="117"/>
      <c r="C8" s="118" t="s">
        <v>1</v>
      </c>
      <c r="D8" s="119"/>
      <c r="E8" s="117"/>
      <c r="F8" s="118" t="s">
        <v>2</v>
      </c>
      <c r="G8" s="119"/>
      <c r="H8" s="117"/>
      <c r="I8" s="118" t="s">
        <v>3</v>
      </c>
      <c r="J8" s="119"/>
    </row>
    <row r="9" spans="1:10" ht="12.75">
      <c r="A9" s="60"/>
      <c r="B9" s="120" t="s">
        <v>4</v>
      </c>
      <c r="C9" s="121" t="s">
        <v>5</v>
      </c>
      <c r="D9" s="121" t="s">
        <v>3</v>
      </c>
      <c r="E9" s="120" t="s">
        <v>4</v>
      </c>
      <c r="F9" s="121" t="s">
        <v>5</v>
      </c>
      <c r="G9" s="121" t="s">
        <v>3</v>
      </c>
      <c r="H9" s="120" t="s">
        <v>4</v>
      </c>
      <c r="I9" s="121" t="s">
        <v>5</v>
      </c>
      <c r="J9" s="121" t="s">
        <v>3</v>
      </c>
    </row>
    <row r="10" spans="1:10" ht="12.75">
      <c r="A10" s="63"/>
      <c r="B10" s="64"/>
      <c r="C10" s="65"/>
      <c r="D10" s="65"/>
      <c r="E10" s="64"/>
      <c r="F10" s="65"/>
      <c r="G10" s="65"/>
      <c r="H10" s="64"/>
      <c r="I10" s="65"/>
      <c r="J10" s="65"/>
    </row>
    <row r="11" spans="1:10" s="7" customFormat="1" ht="12.75">
      <c r="A11" s="66" t="s">
        <v>3</v>
      </c>
      <c r="B11" s="67">
        <v>96.27777920000001</v>
      </c>
      <c r="C11" s="68">
        <v>511.15745570000007</v>
      </c>
      <c r="D11" s="68">
        <f>SUM(B11:C11)</f>
        <v>607.4352349000001</v>
      </c>
      <c r="E11" s="67">
        <v>64.8379634</v>
      </c>
      <c r="F11" s="68">
        <v>380.9074115999999</v>
      </c>
      <c r="G11" s="68">
        <f>SUM(E11:F11)</f>
        <v>445.74537499999985</v>
      </c>
      <c r="H11" s="67">
        <f>SUM(B11+E11)</f>
        <v>161.11574260000003</v>
      </c>
      <c r="I11" s="68">
        <f>SUM(C11+F11)</f>
        <v>892.0648673</v>
      </c>
      <c r="J11" s="68">
        <f>SUM(H11:I11)</f>
        <v>1053.1806099</v>
      </c>
    </row>
    <row r="12" spans="1:10" s="7" customFormat="1" ht="12.75">
      <c r="A12" s="66"/>
      <c r="B12" s="68"/>
      <c r="C12" s="68"/>
      <c r="D12" s="68"/>
      <c r="E12" s="68"/>
      <c r="F12" s="68"/>
      <c r="G12" s="68"/>
      <c r="H12" s="68"/>
      <c r="I12" s="68"/>
      <c r="J12" s="68"/>
    </row>
    <row r="13" spans="1:10" s="122" customFormat="1" ht="12.75">
      <c r="A13" s="246"/>
      <c r="B13" s="245"/>
      <c r="C13" s="245"/>
      <c r="D13" s="245"/>
      <c r="E13" s="245"/>
      <c r="F13" s="245"/>
      <c r="G13" s="245"/>
      <c r="H13" s="245"/>
      <c r="I13" s="245"/>
      <c r="J13" s="245"/>
    </row>
    <row r="14" spans="1:10" s="7" customFormat="1" ht="12.75">
      <c r="A14" s="66"/>
      <c r="B14" s="68"/>
      <c r="C14" s="68"/>
      <c r="D14" s="68"/>
      <c r="E14" s="68"/>
      <c r="F14" s="68"/>
      <c r="G14" s="68"/>
      <c r="H14" s="68"/>
      <c r="I14" s="68"/>
      <c r="J14" s="68"/>
    </row>
    <row r="15" spans="1:10" s="7" customFormat="1" ht="12.75">
      <c r="A15" s="66"/>
      <c r="B15" s="123"/>
      <c r="C15" s="123"/>
      <c r="D15" s="123"/>
      <c r="E15" s="123"/>
      <c r="F15" s="123"/>
      <c r="G15" s="123"/>
      <c r="H15" s="123"/>
      <c r="I15" s="123"/>
      <c r="J15" s="123"/>
    </row>
  </sheetData>
  <sheetProtection/>
  <mergeCells count="1">
    <mergeCell ref="A13:J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22.421875" style="115" customWidth="1"/>
    <col min="2" max="16384" width="9.140625" style="115" customWidth="1"/>
  </cols>
  <sheetData>
    <row r="1" spans="1:10" s="95" customFormat="1" ht="12.75">
      <c r="A1" s="7" t="s">
        <v>49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99" customFormat="1" ht="12.75">
      <c r="A2" s="96" t="s">
        <v>9</v>
      </c>
      <c r="B2" s="97"/>
      <c r="C2" s="98"/>
      <c r="D2" s="97"/>
      <c r="E2" s="98"/>
      <c r="F2" s="98"/>
      <c r="G2" s="97"/>
      <c r="H2" s="98"/>
      <c r="I2" s="97"/>
      <c r="J2" s="97"/>
    </row>
    <row r="3" spans="1:10" s="99" customFormat="1" ht="12.75">
      <c r="A3" s="96"/>
      <c r="B3" s="97"/>
      <c r="C3" s="96"/>
      <c r="D3" s="97"/>
      <c r="E3" s="98"/>
      <c r="F3" s="98"/>
      <c r="G3" s="97"/>
      <c r="H3" s="98"/>
      <c r="I3" s="97"/>
      <c r="J3" s="97"/>
    </row>
    <row r="4" spans="1:10" s="99" customFormat="1" ht="12.75">
      <c r="A4" s="96" t="s">
        <v>53</v>
      </c>
      <c r="B4" s="97"/>
      <c r="C4" s="96"/>
      <c r="D4" s="97"/>
      <c r="E4" s="98"/>
      <c r="F4" s="98"/>
      <c r="G4" s="97"/>
      <c r="H4" s="98"/>
      <c r="I4" s="97"/>
      <c r="J4" s="97"/>
    </row>
    <row r="5" spans="1:10" s="99" customFormat="1" ht="12.75">
      <c r="A5" s="96"/>
      <c r="B5" s="97"/>
      <c r="C5" s="96"/>
      <c r="D5" s="97"/>
      <c r="E5" s="98"/>
      <c r="F5" s="98"/>
      <c r="G5" s="97"/>
      <c r="H5" s="98"/>
      <c r="I5" s="97"/>
      <c r="J5" s="97"/>
    </row>
    <row r="6" spans="1:10" s="99" customFormat="1" ht="12.75">
      <c r="A6" s="96" t="s">
        <v>38</v>
      </c>
      <c r="B6" s="97"/>
      <c r="C6" s="96"/>
      <c r="D6" s="97"/>
      <c r="E6" s="98"/>
      <c r="F6" s="98"/>
      <c r="G6" s="97"/>
      <c r="H6" s="98"/>
      <c r="I6" s="97"/>
      <c r="J6" s="97"/>
    </row>
    <row r="7" spans="1:10" s="99" customFormat="1" ht="13.5" thickBot="1">
      <c r="A7" s="96"/>
      <c r="B7" s="97"/>
      <c r="C7" s="96"/>
      <c r="D7" s="97"/>
      <c r="E7" s="98"/>
      <c r="F7" s="98"/>
      <c r="G7" s="97"/>
      <c r="H7" s="98"/>
      <c r="I7" s="97"/>
      <c r="J7" s="97"/>
    </row>
    <row r="8" spans="1:10" s="99" customFormat="1" ht="12.75">
      <c r="A8" s="100"/>
      <c r="B8" s="101"/>
      <c r="C8" s="102" t="s">
        <v>1</v>
      </c>
      <c r="D8" s="103"/>
      <c r="E8" s="101"/>
      <c r="F8" s="102" t="s">
        <v>2</v>
      </c>
      <c r="G8" s="103"/>
      <c r="H8" s="101"/>
      <c r="I8" s="102" t="s">
        <v>3</v>
      </c>
      <c r="J8" s="103"/>
    </row>
    <row r="9" spans="1:10" s="99" customFormat="1" ht="12.75">
      <c r="A9" s="104"/>
      <c r="B9" s="105" t="s">
        <v>4</v>
      </c>
      <c r="C9" s="106" t="s">
        <v>5</v>
      </c>
      <c r="D9" s="106" t="s">
        <v>3</v>
      </c>
      <c r="E9" s="105" t="s">
        <v>4</v>
      </c>
      <c r="F9" s="106" t="s">
        <v>5</v>
      </c>
      <c r="G9" s="106" t="s">
        <v>3</v>
      </c>
      <c r="H9" s="105" t="s">
        <v>4</v>
      </c>
      <c r="I9" s="106" t="s">
        <v>5</v>
      </c>
      <c r="J9" s="106" t="s">
        <v>3</v>
      </c>
    </row>
    <row r="10" spans="1:10" s="99" customFormat="1" ht="12.75">
      <c r="A10" s="107"/>
      <c r="B10" s="108"/>
      <c r="C10" s="109"/>
      <c r="D10" s="109"/>
      <c r="E10" s="108"/>
      <c r="F10" s="109"/>
      <c r="G10" s="109"/>
      <c r="H10" s="108"/>
      <c r="I10" s="109"/>
      <c r="J10" s="109"/>
    </row>
    <row r="11" spans="1:10" s="95" customFormat="1" ht="12.75">
      <c r="A11" s="110" t="s">
        <v>3</v>
      </c>
      <c r="B11" s="111">
        <v>4.6944444999999995</v>
      </c>
      <c r="C11" s="94">
        <v>61.672686299999995</v>
      </c>
      <c r="D11" s="94">
        <f>SUM(B11:C11)</f>
        <v>66.3671308</v>
      </c>
      <c r="E11" s="112">
        <v>11.855555500000001</v>
      </c>
      <c r="F11" s="113">
        <v>40.6814819</v>
      </c>
      <c r="G11" s="94">
        <f>SUM(E11:F11)</f>
        <v>52.5370374</v>
      </c>
      <c r="H11" s="111">
        <f>SUM(B11+E11)</f>
        <v>16.55</v>
      </c>
      <c r="I11" s="94">
        <f>SUM(C11+F11)</f>
        <v>102.3541682</v>
      </c>
      <c r="J11" s="94">
        <f>SUM(H11:I11)</f>
        <v>118.9041682</v>
      </c>
    </row>
    <row r="12" s="99" customFormat="1" ht="12.75">
      <c r="F12" s="114"/>
    </row>
    <row r="13" spans="1:10" s="99" customFormat="1" ht="12.75">
      <c r="A13" s="247"/>
      <c r="B13" s="248"/>
      <c r="C13" s="248"/>
      <c r="D13" s="248"/>
      <c r="E13" s="248"/>
      <c r="F13" s="248"/>
      <c r="G13" s="248"/>
      <c r="H13" s="248"/>
      <c r="I13" s="248"/>
      <c r="J13" s="248"/>
    </row>
    <row r="14" s="99" customFormat="1" ht="12.75"/>
    <row r="15" s="99" customFormat="1" ht="12.75"/>
    <row r="16" s="99" customFormat="1" ht="12.75"/>
    <row r="17" s="99" customFormat="1" ht="12.75"/>
    <row r="18" s="99" customFormat="1" ht="12.75"/>
    <row r="19" s="99" customFormat="1" ht="12.75"/>
    <row r="20" s="99" customFormat="1" ht="12.75"/>
    <row r="21" s="99" customFormat="1" ht="12.75"/>
    <row r="22" s="99" customFormat="1" ht="12.75"/>
    <row r="23" s="99" customFormat="1" ht="12.75"/>
    <row r="24" s="99" customFormat="1" ht="12.75"/>
    <row r="25" s="99" customFormat="1" ht="12.75"/>
    <row r="26" s="99" customFormat="1" ht="12.75"/>
    <row r="27" s="99" customFormat="1" ht="12.75"/>
    <row r="28" s="99" customFormat="1" ht="12.75"/>
    <row r="29" s="99" customFormat="1" ht="12.75"/>
    <row r="30" s="99" customFormat="1" ht="12.75"/>
    <row r="31" s="99" customFormat="1" ht="12.75"/>
    <row r="32" s="99" customFormat="1" ht="12.75"/>
    <row r="33" s="99" customFormat="1" ht="12.75"/>
  </sheetData>
  <sheetProtection/>
  <mergeCells count="1">
    <mergeCell ref="A13:J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2013-07-31T13:59:27Z</cp:lastPrinted>
  <dcterms:created xsi:type="dcterms:W3CDTF">1999-11-09T10:44:13Z</dcterms:created>
  <dcterms:modified xsi:type="dcterms:W3CDTF">2021-10-26T11:51:41Z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