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NHOUD" sheetId="1" r:id="rId1"/>
    <sheet name="20PDKO01" sheetId="2" r:id="rId2"/>
    <sheet name="20PDKO02" sheetId="3" r:id="rId3"/>
    <sheet name="20PDKO03" sheetId="4" r:id="rId4"/>
    <sheet name="20PDKO04" sheetId="5" r:id="rId5"/>
    <sheet name="20PDKO05" sheetId="6" r:id="rId6"/>
    <sheet name="20PDKO06" sheetId="7" r:id="rId7"/>
  </sheets>
  <definedNames>
    <definedName name="_xlnm.Print_Area" localSheetId="1">'20PDKO01'!$A$1:$J$19</definedName>
    <definedName name="_xlnm.Print_Area" localSheetId="3">'20PDKO03'!$A$1:$J$40</definedName>
    <definedName name="_xlnm.Print_Area" localSheetId="5">'20PDKO05'!$A$1:$J$41</definedName>
  </definedNames>
  <calcPr fullCalcOnLoad="1"/>
</workbook>
</file>

<file path=xl/sharedStrings.xml><?xml version="1.0" encoding="utf-8"?>
<sst xmlns="http://schemas.openxmlformats.org/spreadsheetml/2006/main" count="313" uniqueCount="49">
  <si>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</si>
  <si>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</si>
  <si>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</si>
  <si>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</si>
  <si>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</si>
  <si>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</si>
  <si>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</si>
  <si>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</si>
  <si>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</si>
  <si>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</si>
  <si>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</si>
  <si>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</si>
  <si>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</si>
  <si>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</si>
  <si>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</si>
  <si>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</si>
  <si>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</si>
  <si>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</si>
  <si>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</si>
  <si>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</si>
  <si>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</si>
  <si>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</si>
  <si>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</si>
  <si>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</si>
  <si>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</si>
  <si>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</si>
  <si>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</si>
  <si>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</si>
  <si>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</si>
  <si>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</si>
  <si>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</si>
  <si>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</si>
  <si>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</si>
  <si>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</si>
  <si>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Sinds het schooljaar 2018-2019 wordt voor het bepalen van 'leeftijd' dezelfde  definitie gebruikt als in internationale dataverzamelingen (UOE-dataverzameling, UNESCO/OESO/Eurostat): de leeftijd op 31 december xxxx voor schooljaar xxxx-yyyy. Dit zorgt voor een breuklijn t.o.v. vroegere publicaties.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</si>
  <si>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</si>
  <si>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20PDKO01</t>
  </si>
  <si>
    <t>20PDKO02</t>
  </si>
  <si>
    <t>20PDKO03</t>
  </si>
  <si>
    <t>20PDKO04</t>
  </si>
  <si>
    <t>20PDKO05</t>
  </si>
  <si>
    <t>20PDKO06</t>
  </si>
  <si>
    <t>Schooljaar 2020-2021</t>
  </si>
  <si>
    <t>Aantal personen (inclusief alle vervangingen, TBS+ en Bonus) -  januari 2021</t>
  </si>
  <si>
    <t>Aantal budgettaire fulltime-equivalenten (inclusief alle vervangingen) - januari 2021</t>
  </si>
  <si>
    <t>Aantal budgettaire fulltime-equivalenten (inclusief alle vervangingen) -  januari 2021</t>
  </si>
  <si>
    <t>Aantal personen (inclusief alle vervangingen) - januari 2021</t>
  </si>
  <si>
    <t>Aantal personen (inclusief alle vervangingen) -  januari 2021</t>
  </si>
  <si>
    <t>Alle soorten schoolbestuur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</si>
</sst>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;0;&quot;-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0" xfId="44" applyFill="1" applyAlignment="1">
      <alignment/>
    </xf>
    <xf numFmtId="166" fontId="0" fillId="0" borderId="0" xfId="60" applyNumberFormat="1" applyFont="1" applyFill="1">
      <alignment/>
      <protection/>
    </xf>
    <xf numFmtId="3" fontId="3" fillId="0" borderId="0" xfId="60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0" fontId="0" fillId="0" borderId="0" xfId="59" applyFill="1">
      <alignment/>
      <protection/>
    </xf>
    <xf numFmtId="3" fontId="3" fillId="0" borderId="0" xfId="59" applyNumberFormat="1" applyFont="1" applyFill="1" applyAlignment="1">
      <alignment horizontal="centerContinuous"/>
      <protection/>
    </xf>
    <xf numFmtId="3" fontId="0" fillId="0" borderId="0" xfId="59" applyNumberFormat="1" applyFont="1" applyFill="1" applyAlignment="1">
      <alignment horizontal="centerContinuous"/>
      <protection/>
    </xf>
    <xf numFmtId="0" fontId="0" fillId="0" borderId="0" xfId="59" applyFont="1" applyFill="1" applyAlignment="1">
      <alignment horizontal="centerContinuous"/>
      <protection/>
    </xf>
    <xf numFmtId="0" fontId="0" fillId="0" borderId="0" xfId="59" applyFont="1" applyFill="1">
      <alignment/>
      <protection/>
    </xf>
    <xf numFmtId="166" fontId="0" fillId="0" borderId="0" xfId="59" applyNumberFormat="1" applyFont="1" applyFill="1" applyAlignment="1">
      <alignment horizontal="centerContinuous"/>
      <protection/>
    </xf>
    <xf numFmtId="166" fontId="3" fillId="0" borderId="0" xfId="59" applyNumberFormat="1" applyFont="1" applyFill="1" applyAlignment="1">
      <alignment horizontal="centerContinuous"/>
      <protection/>
    </xf>
    <xf numFmtId="166" fontId="0" fillId="0" borderId="0" xfId="59" applyNumberFormat="1" applyFont="1" applyFill="1">
      <alignment/>
      <protection/>
    </xf>
    <xf numFmtId="3" fontId="0" fillId="0" borderId="10" xfId="59" applyNumberFormat="1" applyFont="1" applyFill="1" applyBorder="1" applyAlignment="1">
      <alignment horizontal="center"/>
      <protection/>
    </xf>
    <xf numFmtId="166" fontId="0" fillId="0" borderId="11" xfId="59" applyNumberFormat="1" applyFont="1" applyFill="1" applyBorder="1" applyAlignment="1">
      <alignment horizontal="centerContinuous"/>
      <protection/>
    </xf>
    <xf numFmtId="166" fontId="0" fillId="0" borderId="10" xfId="59" applyNumberFormat="1" applyFont="1" applyFill="1" applyBorder="1" applyAlignment="1">
      <alignment horizontal="centerContinuous"/>
      <protection/>
    </xf>
    <xf numFmtId="3" fontId="0" fillId="0" borderId="12" xfId="59" applyNumberFormat="1" applyFont="1" applyFill="1" applyBorder="1" applyAlignment="1">
      <alignment horizontal="left"/>
      <protection/>
    </xf>
    <xf numFmtId="166" fontId="0" fillId="0" borderId="13" xfId="59" applyNumberFormat="1" applyFont="1" applyFill="1" applyBorder="1" applyAlignment="1">
      <alignment horizontal="centerContinuous"/>
      <protection/>
    </xf>
    <xf numFmtId="166" fontId="0" fillId="0" borderId="14" xfId="59" applyNumberFormat="1" applyFont="1" applyFill="1" applyBorder="1" applyAlignment="1">
      <alignment horizontal="centerContinuous"/>
      <protection/>
    </xf>
    <xf numFmtId="3" fontId="0" fillId="0" borderId="0" xfId="59" applyNumberFormat="1" applyFont="1" applyFill="1" applyBorder="1" applyAlignment="1">
      <alignment horizontal="right"/>
      <protection/>
    </xf>
    <xf numFmtId="166" fontId="0" fillId="0" borderId="15" xfId="59" applyNumberFormat="1" applyFont="1" applyFill="1" applyBorder="1" applyAlignment="1">
      <alignment horizontal="right"/>
      <protection/>
    </xf>
    <xf numFmtId="166" fontId="0" fillId="0" borderId="0" xfId="59" applyNumberFormat="1" applyFont="1" applyFill="1" applyBorder="1" applyAlignment="1">
      <alignment horizontal="right"/>
      <protection/>
    </xf>
    <xf numFmtId="166" fontId="0" fillId="0" borderId="15" xfId="59" applyNumberFormat="1" applyFont="1" applyFill="1" applyBorder="1">
      <alignment/>
      <protection/>
    </xf>
    <xf numFmtId="166" fontId="0" fillId="0" borderId="16" xfId="58" applyNumberFormat="1" applyFont="1" applyFill="1" applyBorder="1">
      <alignment/>
      <protection/>
    </xf>
    <xf numFmtId="166" fontId="0" fillId="0" borderId="12" xfId="59" applyNumberFormat="1" applyFont="1" applyFill="1" applyBorder="1">
      <alignment/>
      <protection/>
    </xf>
    <xf numFmtId="3" fontId="3" fillId="0" borderId="0" xfId="59" applyNumberFormat="1" applyFont="1" applyFill="1" applyAlignment="1">
      <alignment horizontal="right"/>
      <protection/>
    </xf>
    <xf numFmtId="166" fontId="3" fillId="0" borderId="17" xfId="59" applyNumberFormat="1" applyFont="1" applyFill="1" applyBorder="1">
      <alignment/>
      <protection/>
    </xf>
    <xf numFmtId="166" fontId="3" fillId="0" borderId="18" xfId="59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3" fontId="3" fillId="0" borderId="0" xfId="56" applyNumberFormat="1" applyFont="1" applyFill="1" applyAlignment="1">
      <alignment horizontal="centerContinuous"/>
      <protection/>
    </xf>
    <xf numFmtId="3" fontId="0" fillId="0" borderId="0" xfId="56" applyNumberFormat="1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3" fontId="4" fillId="0" borderId="0" xfId="56" applyNumberFormat="1" applyFont="1" applyFill="1" applyAlignment="1">
      <alignment horizontal="centerContinuous"/>
      <protection/>
    </xf>
    <xf numFmtId="3" fontId="0" fillId="0" borderId="18" xfId="56" applyNumberFormat="1" applyFont="1" applyFill="1" applyBorder="1">
      <alignment/>
      <protection/>
    </xf>
    <xf numFmtId="3" fontId="0" fillId="0" borderId="17" xfId="56" applyNumberFormat="1" applyFont="1" applyFill="1" applyBorder="1">
      <alignment/>
      <protection/>
    </xf>
    <xf numFmtId="3" fontId="0" fillId="0" borderId="18" xfId="56" applyNumberFormat="1" applyFont="1" applyFill="1" applyBorder="1" applyAlignment="1">
      <alignment horizontal="center"/>
      <protection/>
    </xf>
    <xf numFmtId="3" fontId="0" fillId="0" borderId="12" xfId="56" applyNumberFormat="1" applyFont="1" applyFill="1" applyBorder="1">
      <alignment/>
      <protection/>
    </xf>
    <xf numFmtId="3" fontId="0" fillId="0" borderId="13" xfId="56" applyNumberFormat="1" applyFont="1" applyFill="1" applyBorder="1" applyAlignment="1">
      <alignment horizontal="center"/>
      <protection/>
    </xf>
    <xf numFmtId="3" fontId="0" fillId="0" borderId="14" xfId="56" applyNumberFormat="1" applyFont="1" applyFill="1" applyBorder="1" applyAlignment="1">
      <alignment horizontal="center"/>
      <protection/>
    </xf>
    <xf numFmtId="3" fontId="0" fillId="0" borderId="0" xfId="56" applyNumberFormat="1" applyFont="1" applyFill="1" applyBorder="1">
      <alignment/>
      <protection/>
    </xf>
    <xf numFmtId="3" fontId="0" fillId="0" borderId="15" xfId="56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60" applyNumberFormat="1" applyFont="1" applyFill="1">
      <alignment/>
      <protection/>
    </xf>
    <xf numFmtId="166" fontId="0" fillId="0" borderId="15" xfId="56" applyNumberFormat="1" applyFont="1" applyFill="1" applyBorder="1">
      <alignment/>
      <protection/>
    </xf>
    <xf numFmtId="166" fontId="0" fillId="0" borderId="0" xfId="56" applyNumberFormat="1" applyFont="1" applyFill="1" applyBorder="1">
      <alignment/>
      <protection/>
    </xf>
    <xf numFmtId="166" fontId="0" fillId="0" borderId="0" xfId="56" applyNumberFormat="1" applyFont="1" applyFill="1">
      <alignment/>
      <protection/>
    </xf>
    <xf numFmtId="166" fontId="0" fillId="0" borderId="15" xfId="56" applyNumberFormat="1" applyFont="1" applyFill="1" applyBorder="1" applyAlignment="1">
      <alignment horizontal="right"/>
      <protection/>
    </xf>
    <xf numFmtId="166" fontId="0" fillId="0" borderId="0" xfId="56" applyNumberFormat="1" applyFont="1" applyFill="1" applyBorder="1" applyAlignment="1">
      <alignment horizontal="right"/>
      <protection/>
    </xf>
    <xf numFmtId="166" fontId="0" fillId="0" borderId="0" xfId="56" applyNumberFormat="1" applyFont="1" applyFill="1" applyAlignment="1">
      <alignment horizontal="right"/>
      <protection/>
    </xf>
    <xf numFmtId="166" fontId="0" fillId="0" borderId="12" xfId="56" applyNumberFormat="1" applyFont="1" applyFill="1" applyBorder="1">
      <alignment/>
      <protection/>
    </xf>
    <xf numFmtId="3" fontId="3" fillId="0" borderId="0" xfId="56" applyNumberFormat="1" applyFont="1" applyFill="1" applyAlignment="1">
      <alignment horizontal="right"/>
      <protection/>
    </xf>
    <xf numFmtId="166" fontId="3" fillId="0" borderId="17" xfId="56" applyNumberFormat="1" applyFont="1" applyFill="1" applyBorder="1">
      <alignment/>
      <protection/>
    </xf>
    <xf numFmtId="166" fontId="3" fillId="0" borderId="18" xfId="56" applyNumberFormat="1" applyFont="1" applyFill="1" applyBorder="1">
      <alignment/>
      <protection/>
    </xf>
    <xf numFmtId="3" fontId="3" fillId="0" borderId="0" xfId="56" applyNumberFormat="1" applyFont="1" applyFill="1">
      <alignment/>
      <protection/>
    </xf>
    <xf numFmtId="0" fontId="0" fillId="0" borderId="0" xfId="56" applyFill="1">
      <alignment/>
      <protection/>
    </xf>
    <xf numFmtId="3" fontId="0" fillId="0" borderId="0" xfId="58" applyNumberFormat="1" applyFont="1" applyFill="1">
      <alignment/>
      <protection/>
    </xf>
    <xf numFmtId="0" fontId="0" fillId="0" borderId="0" xfId="58" applyFill="1">
      <alignment/>
      <protection/>
    </xf>
    <xf numFmtId="3" fontId="3" fillId="0" borderId="0" xfId="58" applyNumberFormat="1" applyFont="1" applyFill="1" applyAlignment="1">
      <alignment horizontal="centerContinuous"/>
      <protection/>
    </xf>
    <xf numFmtId="3" fontId="0" fillId="0" borderId="0" xfId="58" applyNumberFormat="1" applyFont="1" applyFill="1" applyAlignment="1">
      <alignment horizontal="centerContinuous"/>
      <protection/>
    </xf>
    <xf numFmtId="0" fontId="0" fillId="0" borderId="0" xfId="58" applyFont="1" applyFill="1" applyAlignment="1">
      <alignment horizontal="centerContinuous"/>
      <protection/>
    </xf>
    <xf numFmtId="0" fontId="0" fillId="0" borderId="0" xfId="58" applyFont="1" applyFill="1">
      <alignment/>
      <protection/>
    </xf>
    <xf numFmtId="166" fontId="0" fillId="0" borderId="0" xfId="58" applyNumberFormat="1" applyFont="1" applyFill="1" applyAlignment="1">
      <alignment horizontal="centerContinuous"/>
      <protection/>
    </xf>
    <xf numFmtId="166" fontId="3" fillId="0" borderId="0" xfId="58" applyNumberFormat="1" applyFont="1" applyFill="1" applyAlignment="1">
      <alignment horizontal="centerContinuous"/>
      <protection/>
    </xf>
    <xf numFmtId="166" fontId="0" fillId="0" borderId="0" xfId="58" applyNumberFormat="1" applyFont="1" applyFill="1">
      <alignment/>
      <protection/>
    </xf>
    <xf numFmtId="3" fontId="0" fillId="0" borderId="10" xfId="58" applyNumberFormat="1" applyFont="1" applyFill="1" applyBorder="1" applyAlignment="1">
      <alignment horizontal="center"/>
      <protection/>
    </xf>
    <xf numFmtId="166" fontId="0" fillId="0" borderId="11" xfId="58" applyNumberFormat="1" applyFont="1" applyFill="1" applyBorder="1" applyAlignment="1">
      <alignment horizontal="centerContinuous"/>
      <protection/>
    </xf>
    <xf numFmtId="166" fontId="0" fillId="0" borderId="10" xfId="58" applyNumberFormat="1" applyFont="1" applyFill="1" applyBorder="1" applyAlignment="1">
      <alignment horizontal="centerContinuous"/>
      <protection/>
    </xf>
    <xf numFmtId="3" fontId="0" fillId="0" borderId="12" xfId="58" applyNumberFormat="1" applyFont="1" applyFill="1" applyBorder="1" applyAlignment="1">
      <alignment horizontal="left"/>
      <protection/>
    </xf>
    <xf numFmtId="166" fontId="0" fillId="0" borderId="13" xfId="58" applyNumberFormat="1" applyFont="1" applyFill="1" applyBorder="1" applyAlignment="1">
      <alignment horizontal="centerContinuous"/>
      <protection/>
    </xf>
    <xf numFmtId="166" fontId="0" fillId="0" borderId="14" xfId="58" applyNumberFormat="1" applyFont="1" applyFill="1" applyBorder="1" applyAlignment="1">
      <alignment horizontal="centerContinuous"/>
      <protection/>
    </xf>
    <xf numFmtId="3" fontId="0" fillId="0" borderId="0" xfId="58" applyNumberFormat="1" applyFont="1" applyFill="1" applyBorder="1" applyAlignment="1">
      <alignment horizontal="right"/>
      <protection/>
    </xf>
    <xf numFmtId="166" fontId="0" fillId="0" borderId="15" xfId="58" applyNumberFormat="1" applyFont="1" applyFill="1" applyBorder="1" applyAlignment="1">
      <alignment horizontal="right"/>
      <protection/>
    </xf>
    <xf numFmtId="166" fontId="0" fillId="0" borderId="0" xfId="58" applyNumberFormat="1" applyFont="1" applyFill="1" applyBorder="1" applyAlignment="1">
      <alignment horizontal="right"/>
      <protection/>
    </xf>
    <xf numFmtId="166" fontId="0" fillId="0" borderId="15" xfId="58" applyNumberFormat="1" applyFont="1" applyFill="1" applyBorder="1">
      <alignment/>
      <protection/>
    </xf>
    <xf numFmtId="0" fontId="0" fillId="0" borderId="0" xfId="0" applyNumberFormat="1" applyFill="1" applyAlignment="1">
      <alignment/>
    </xf>
    <xf numFmtId="166" fontId="0" fillId="0" borderId="0" xfId="58" applyNumberFormat="1" applyFont="1" applyFill="1" applyBorder="1">
      <alignment/>
      <protection/>
    </xf>
    <xf numFmtId="166" fontId="0" fillId="0" borderId="12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right"/>
      <protection/>
    </xf>
    <xf numFmtId="166" fontId="3" fillId="0" borderId="17" xfId="58" applyNumberFormat="1" applyFont="1" applyFill="1" applyBorder="1">
      <alignment/>
      <protection/>
    </xf>
    <xf numFmtId="166" fontId="3" fillId="0" borderId="18" xfId="58" applyNumberFormat="1" applyFont="1" applyFill="1" applyBorder="1">
      <alignment/>
      <protection/>
    </xf>
    <xf numFmtId="3" fontId="3" fillId="0" borderId="0" xfId="60" applyNumberFormat="1" applyFont="1" applyFill="1" applyAlignment="1">
      <alignment horizontal="centerContinuous"/>
      <protection/>
    </xf>
    <xf numFmtId="3" fontId="0" fillId="0" borderId="0" xfId="60" applyNumberFormat="1" applyFont="1" applyFill="1" applyAlignment="1">
      <alignment horizontal="centerContinuous"/>
      <protection/>
    </xf>
    <xf numFmtId="0" fontId="0" fillId="0" borderId="0" xfId="60" applyFont="1" applyFill="1" applyAlignment="1">
      <alignment horizontal="centerContinuous"/>
      <protection/>
    </xf>
    <xf numFmtId="3" fontId="4" fillId="0" borderId="0" xfId="60" applyNumberFormat="1" applyFont="1" applyFill="1" applyAlignment="1">
      <alignment horizontal="centerContinuous"/>
      <protection/>
    </xf>
    <xf numFmtId="3" fontId="0" fillId="0" borderId="18" xfId="60" applyNumberFormat="1" applyFont="1" applyFill="1" applyBorder="1">
      <alignment/>
      <protection/>
    </xf>
    <xf numFmtId="3" fontId="0" fillId="0" borderId="17" xfId="60" applyNumberFormat="1" applyFont="1" applyFill="1" applyBorder="1">
      <alignment/>
      <protection/>
    </xf>
    <xf numFmtId="3" fontId="0" fillId="0" borderId="18" xfId="60" applyNumberFormat="1" applyFont="1" applyFill="1" applyBorder="1" applyAlignment="1">
      <alignment horizontal="center"/>
      <protection/>
    </xf>
    <xf numFmtId="3" fontId="0" fillId="0" borderId="12" xfId="60" applyNumberFormat="1" applyFont="1" applyFill="1" applyBorder="1">
      <alignment/>
      <protection/>
    </xf>
    <xf numFmtId="3" fontId="0" fillId="0" borderId="13" xfId="60" applyNumberFormat="1" applyFont="1" applyFill="1" applyBorder="1" applyAlignment="1">
      <alignment horizontal="center"/>
      <protection/>
    </xf>
    <xf numFmtId="3" fontId="0" fillId="0" borderId="14" xfId="60" applyNumberFormat="1" applyFont="1" applyFill="1" applyBorder="1" applyAlignment="1">
      <alignment horizontal="center"/>
      <protection/>
    </xf>
    <xf numFmtId="3" fontId="0" fillId="0" borderId="0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 applyAlignment="1">
      <alignment horizontal="right"/>
      <protection/>
    </xf>
    <xf numFmtId="166" fontId="0" fillId="0" borderId="15" xfId="60" applyNumberFormat="1" applyFont="1" applyFill="1" applyBorder="1">
      <alignment/>
      <protection/>
    </xf>
    <xf numFmtId="166" fontId="0" fillId="0" borderId="0" xfId="60" applyNumberFormat="1" applyFont="1" applyFill="1" applyBorder="1">
      <alignment/>
      <protection/>
    </xf>
    <xf numFmtId="166" fontId="0" fillId="0" borderId="15" xfId="60" applyNumberFormat="1" applyFont="1" applyFill="1" applyBorder="1" applyAlignment="1">
      <alignment horizontal="right"/>
      <protection/>
    </xf>
    <xf numFmtId="166" fontId="0" fillId="0" borderId="0" xfId="60" applyNumberFormat="1" applyFont="1" applyFill="1" applyBorder="1" applyAlignment="1">
      <alignment horizontal="right"/>
      <protection/>
    </xf>
    <xf numFmtId="166" fontId="0" fillId="0" borderId="0" xfId="60" applyNumberFormat="1" applyFont="1" applyFill="1" applyAlignment="1">
      <alignment horizontal="right"/>
      <protection/>
    </xf>
    <xf numFmtId="166" fontId="0" fillId="0" borderId="12" xfId="60" applyNumberFormat="1" applyFont="1" applyFill="1" applyBorder="1">
      <alignment/>
      <protection/>
    </xf>
    <xf numFmtId="3" fontId="3" fillId="0" borderId="0" xfId="60" applyNumberFormat="1" applyFont="1" applyFill="1" applyAlignment="1">
      <alignment horizontal="right"/>
      <protection/>
    </xf>
    <xf numFmtId="166" fontId="3" fillId="0" borderId="17" xfId="60" applyNumberFormat="1" applyFont="1" applyFill="1" applyBorder="1">
      <alignment/>
      <protection/>
    </xf>
    <xf numFmtId="166" fontId="3" fillId="0" borderId="18" xfId="60" applyNumberFormat="1" applyFont="1" applyFill="1" applyBorder="1">
      <alignment/>
      <protection/>
    </xf>
    <xf numFmtId="166" fontId="3" fillId="0" borderId="0" xfId="57" applyNumberFormat="1" applyFont="1" applyFill="1" applyBorder="1">
      <alignment/>
      <protection/>
    </xf>
    <xf numFmtId="3" fontId="3" fillId="0" borderId="0" xfId="57" applyNumberFormat="1" applyFont="1" applyFill="1">
      <alignment/>
      <protection/>
    </xf>
    <xf numFmtId="3" fontId="3" fillId="0" borderId="0" xfId="57" applyNumberFormat="1" applyFont="1" applyFill="1" applyAlignment="1">
      <alignment horizontal="centerContinuous"/>
      <protection/>
    </xf>
    <xf numFmtId="3" fontId="0" fillId="0" borderId="0" xfId="57" applyNumberFormat="1" applyFont="1" applyFill="1" applyAlignment="1">
      <alignment horizontal="centerContinuous"/>
      <protection/>
    </xf>
    <xf numFmtId="0" fontId="0" fillId="0" borderId="0" xfId="57" applyFont="1" applyFill="1" applyAlignment="1">
      <alignment horizontal="centerContinuous"/>
      <protection/>
    </xf>
    <xf numFmtId="3" fontId="0" fillId="0" borderId="0" xfId="57" applyNumberFormat="1" applyFont="1" applyFill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 applyAlignment="1">
      <alignment horizontal="center"/>
      <protection/>
    </xf>
    <xf numFmtId="3" fontId="0" fillId="0" borderId="20" xfId="57" applyNumberFormat="1" applyFont="1" applyFill="1" applyBorder="1">
      <alignment/>
      <protection/>
    </xf>
    <xf numFmtId="3" fontId="0" fillId="0" borderId="12" xfId="57" applyNumberFormat="1" applyFont="1" applyFill="1" applyBorder="1">
      <alignment/>
      <protection/>
    </xf>
    <xf numFmtId="3" fontId="0" fillId="0" borderId="21" xfId="57" applyNumberFormat="1" applyFont="1" applyFill="1" applyBorder="1" applyAlignment="1">
      <alignment horizontal="center"/>
      <protection/>
    </xf>
    <xf numFmtId="3" fontId="0" fillId="0" borderId="12" xfId="57" applyNumberFormat="1" applyFont="1" applyFill="1" applyBorder="1" applyAlignment="1">
      <alignment horizontal="center"/>
      <protection/>
    </xf>
    <xf numFmtId="3" fontId="0" fillId="0" borderId="0" xfId="57" applyNumberFormat="1" applyFont="1" applyFill="1" applyBorder="1">
      <alignment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0" fillId="0" borderId="0" xfId="57" applyNumberFormat="1" applyFont="1" applyFill="1" applyBorder="1" applyAlignment="1">
      <alignment horizontal="right"/>
      <protection/>
    </xf>
    <xf numFmtId="166" fontId="0" fillId="0" borderId="15" xfId="57" applyNumberFormat="1" applyFont="1" applyFill="1" applyBorder="1">
      <alignment/>
      <protection/>
    </xf>
    <xf numFmtId="166" fontId="0" fillId="0" borderId="0" xfId="57" applyNumberFormat="1" applyFont="1" applyFill="1">
      <alignment/>
      <protection/>
    </xf>
    <xf numFmtId="3" fontId="3" fillId="0" borderId="0" xfId="57" applyNumberFormat="1" applyFont="1" applyFill="1" applyAlignment="1">
      <alignment horizontal="right"/>
      <protection/>
    </xf>
    <xf numFmtId="166" fontId="3" fillId="0" borderId="17" xfId="57" applyNumberFormat="1" applyFont="1" applyFill="1" applyBorder="1">
      <alignment/>
      <protection/>
    </xf>
    <xf numFmtId="166" fontId="3" fillId="0" borderId="18" xfId="57" applyNumberFormat="1" applyFont="1" applyFill="1" applyBorder="1">
      <alignment/>
      <protection/>
    </xf>
    <xf numFmtId="0" fontId="0" fillId="0" borderId="0" xfId="57" applyFill="1">
      <alignment/>
      <protection/>
    </xf>
    <xf numFmtId="3" fontId="0" fillId="0" borderId="10" xfId="60" applyNumberFormat="1" applyFont="1" applyFill="1" applyBorder="1">
      <alignment/>
      <protection/>
    </xf>
    <xf numFmtId="3" fontId="0" fillId="0" borderId="19" xfId="60" applyNumberFormat="1" applyFont="1" applyFill="1" applyBorder="1">
      <alignment/>
      <protection/>
    </xf>
    <xf numFmtId="3" fontId="0" fillId="0" borderId="20" xfId="60" applyNumberFormat="1" applyFont="1" applyFill="1" applyBorder="1" applyAlignment="1">
      <alignment horizontal="center"/>
      <protection/>
    </xf>
    <xf numFmtId="3" fontId="0" fillId="0" borderId="20" xfId="60" applyNumberFormat="1" applyFont="1" applyFill="1" applyBorder="1">
      <alignment/>
      <protection/>
    </xf>
    <xf numFmtId="3" fontId="0" fillId="0" borderId="21" xfId="60" applyNumberFormat="1" applyFont="1" applyFill="1" applyBorder="1" applyAlignment="1">
      <alignment horizontal="center"/>
      <protection/>
    </xf>
    <xf numFmtId="3" fontId="0" fillId="0" borderId="12" xfId="60" applyNumberFormat="1" applyFont="1" applyFill="1" applyBorder="1" applyAlignment="1">
      <alignment horizontal="center"/>
      <protection/>
    </xf>
    <xf numFmtId="166" fontId="3" fillId="0" borderId="0" xfId="60" applyNumberFormat="1" applyFont="1" applyFill="1" applyBorder="1">
      <alignment/>
      <protection/>
    </xf>
    <xf numFmtId="3" fontId="0" fillId="0" borderId="0" xfId="60" applyNumberFormat="1" applyFont="1" applyFill="1" applyAlignment="1">
      <alignment horizontal="right" wrapText="1"/>
      <protection/>
    </xf>
    <xf numFmtId="166" fontId="0" fillId="0" borderId="0" xfId="60" applyNumberFormat="1" applyFont="1" applyFill="1" applyBorder="1" applyAlignment="1">
      <alignment wrapText="1"/>
      <protection/>
    </xf>
    <xf numFmtId="3" fontId="0" fillId="0" borderId="0" xfId="60" applyNumberFormat="1" applyFont="1" applyFill="1" applyAlignment="1">
      <alignment wrapText="1"/>
      <protection/>
    </xf>
    <xf numFmtId="3" fontId="3" fillId="0" borderId="0" xfId="60" applyNumberFormat="1" applyFont="1" applyFill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96DKO05" xfId="56"/>
    <cellStyle name="Standaard_96PDKO02" xfId="57"/>
    <cellStyle name="Standaard_96PDKO04" xfId="58"/>
    <cellStyle name="Standaard_96PDKO06" xfId="59"/>
    <cellStyle name="Standaard_p_pevorm_0910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37" sqref="A37"/>
    </sheetView>
  </sheetViews>
  <sheetFormatPr defaultColWidth="9.28125" defaultRowHeight="12.75"/>
  <cols>
    <col min="1" max="1" width="12.421875" style="1" customWidth="1"/>
    <col min="2" max="16384" width="9.28125" style="1" customWidth="1"/>
  </cols>
  <sheetData>
    <row r="1" ht="15">
      <c r="A1" s="3" t="s">
        <v>31</v>
      </c>
    </row>
    <row r="3" spans="1:4" ht="12.75">
      <c r="A3" s="138" t="s">
        <v>33</v>
      </c>
      <c r="B3" s="138"/>
      <c r="C3" s="138"/>
      <c r="D3" s="138"/>
    </row>
    <row r="4" spans="1:3" ht="12.75">
      <c r="A4" s="4" t="s">
        <v>36</v>
      </c>
      <c r="C4" s="1" t="s">
        <v>0</v>
      </c>
    </row>
    <row r="5" spans="1:3" ht="12.75">
      <c r="A5" s="4" t="s">
        <v>37</v>
      </c>
      <c r="C5" s="1" t="s">
        <v>1</v>
      </c>
    </row>
    <row r="7" ht="12.75">
      <c r="A7" s="2" t="s">
        <v>32</v>
      </c>
    </row>
    <row r="8" spans="1:3" ht="12.75">
      <c r="A8" s="4" t="s">
        <v>38</v>
      </c>
      <c r="C8" s="1" t="s">
        <v>2</v>
      </c>
    </row>
    <row r="9" spans="1:3" ht="12.75">
      <c r="A9" s="4" t="s">
        <v>39</v>
      </c>
      <c r="C9" s="1" t="s">
        <v>3</v>
      </c>
    </row>
    <row r="10" spans="1:3" ht="12.75">
      <c r="A10" s="4" t="s">
        <v>40</v>
      </c>
      <c r="C10" s="1" t="s">
        <v>4</v>
      </c>
    </row>
    <row r="11" spans="1:3" ht="12.75">
      <c r="A11" s="4" t="s">
        <v>41</v>
      </c>
      <c r="C11" s="1" t="s">
        <v>5</v>
      </c>
    </row>
  </sheetData>
  <sheetProtection/>
  <mergeCells count="1">
    <mergeCell ref="A3:D3"/>
  </mergeCells>
  <hyperlinks>
    <hyperlink ref="A4" location="'20PDKO01'!A1" display="20PDKO01"/>
    <hyperlink ref="A5" location="'20PDKO02'!A1" display="20PDKO02"/>
    <hyperlink ref="A8" location="'20PDKO03'!A1" display="20PDKO03"/>
    <hyperlink ref="A9" location="'20PDKO04'!A1" display="20PDKO04"/>
    <hyperlink ref="A10" location="'20PDKO05'!A1" display="20PDKO05"/>
    <hyperlink ref="A11" location="'20PDKO06'!A1" display="20PDKO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46" sqref="A46"/>
    </sheetView>
  </sheetViews>
  <sheetFormatPr defaultColWidth="9.28125" defaultRowHeight="12.75"/>
  <cols>
    <col min="1" max="1" width="26.421875" style="45" customWidth="1"/>
    <col min="2" max="10" width="8.421875" style="45" customWidth="1"/>
    <col min="11" max="16384" width="9.28125" style="45" customWidth="1"/>
  </cols>
  <sheetData>
    <row r="1" ht="12.75">
      <c r="A1" s="6" t="s">
        <v>42</v>
      </c>
    </row>
    <row r="2" spans="1:10" ht="12.75">
      <c r="A2" s="83" t="s">
        <v>6</v>
      </c>
      <c r="B2" s="84"/>
      <c r="C2" s="85"/>
      <c r="D2" s="84"/>
      <c r="E2" s="85"/>
      <c r="F2" s="85"/>
      <c r="G2" s="84"/>
      <c r="H2" s="85"/>
      <c r="I2" s="84"/>
      <c r="J2" s="84"/>
    </row>
    <row r="3" spans="1:10" ht="12.75">
      <c r="A3" s="83"/>
      <c r="B3" s="84"/>
      <c r="C3" s="83"/>
      <c r="D3" s="84"/>
      <c r="E3" s="85"/>
      <c r="F3" s="85"/>
      <c r="G3" s="84"/>
      <c r="H3" s="85"/>
      <c r="I3" s="84"/>
      <c r="J3" s="84"/>
    </row>
    <row r="4" spans="1:10" ht="12.75">
      <c r="A4" s="83" t="s">
        <v>44</v>
      </c>
      <c r="B4" s="84"/>
      <c r="C4" s="83"/>
      <c r="D4" s="84"/>
      <c r="E4" s="85"/>
      <c r="F4" s="85"/>
      <c r="G4" s="84"/>
      <c r="H4" s="85"/>
      <c r="I4" s="84"/>
      <c r="J4" s="84"/>
    </row>
    <row r="5" spans="1:10" ht="12.75">
      <c r="A5" s="83"/>
      <c r="B5" s="84"/>
      <c r="C5" s="83"/>
      <c r="D5" s="84"/>
      <c r="E5" s="85"/>
      <c r="F5" s="85"/>
      <c r="G5" s="84"/>
      <c r="H5" s="85"/>
      <c r="I5" s="84"/>
      <c r="J5" s="84"/>
    </row>
    <row r="6" spans="1:10" ht="12.75">
      <c r="A6" s="83" t="s">
        <v>7</v>
      </c>
      <c r="B6" s="84"/>
      <c r="C6" s="83"/>
      <c r="D6" s="84"/>
      <c r="E6" s="84"/>
      <c r="F6" s="84"/>
      <c r="G6" s="84"/>
      <c r="H6" s="84"/>
      <c r="I6" s="84"/>
      <c r="J6" s="84"/>
    </row>
    <row r="7" ht="14.25" customHeight="1" thickBot="1"/>
    <row r="8" spans="1:10" ht="12.75">
      <c r="A8" s="127"/>
      <c r="B8" s="128"/>
      <c r="C8" s="129" t="s">
        <v>8</v>
      </c>
      <c r="D8" s="130"/>
      <c r="E8" s="128"/>
      <c r="F8" s="129" t="s">
        <v>9</v>
      </c>
      <c r="G8" s="130"/>
      <c r="H8" s="128"/>
      <c r="I8" s="129" t="s">
        <v>10</v>
      </c>
      <c r="J8" s="130"/>
    </row>
    <row r="9" spans="1:10" ht="12.75">
      <c r="A9" s="90"/>
      <c r="B9" s="131" t="s">
        <v>11</v>
      </c>
      <c r="C9" s="132" t="s">
        <v>12</v>
      </c>
      <c r="D9" s="132" t="s">
        <v>10</v>
      </c>
      <c r="E9" s="131" t="s">
        <v>11</v>
      </c>
      <c r="F9" s="132" t="s">
        <v>12</v>
      </c>
      <c r="G9" s="132" t="s">
        <v>10</v>
      </c>
      <c r="H9" s="131" t="s">
        <v>11</v>
      </c>
      <c r="I9" s="132" t="s">
        <v>12</v>
      </c>
      <c r="J9" s="132" t="s">
        <v>10</v>
      </c>
    </row>
    <row r="10" spans="1:10" ht="12.75">
      <c r="A10" s="93"/>
      <c r="B10" s="94"/>
      <c r="C10" s="95"/>
      <c r="D10" s="95"/>
      <c r="E10" s="94"/>
      <c r="F10" s="95"/>
      <c r="G10" s="95"/>
      <c r="H10" s="94"/>
      <c r="I10" s="95"/>
      <c r="J10" s="95"/>
    </row>
    <row r="11" spans="1:10" ht="12.75">
      <c r="A11" s="45" t="s">
        <v>13</v>
      </c>
      <c r="B11" s="98">
        <v>119.53636279999998</v>
      </c>
      <c r="C11" s="5">
        <v>155.81713430000002</v>
      </c>
      <c r="D11" s="5">
        <f>SUM(B11:C11)</f>
        <v>275.3534971</v>
      </c>
      <c r="E11" s="96">
        <v>52.94484640000001</v>
      </c>
      <c r="F11" s="5">
        <v>62.517422400000015</v>
      </c>
      <c r="G11" s="5">
        <f>SUM(E11:F11)</f>
        <v>115.46226880000003</v>
      </c>
      <c r="H11" s="96">
        <f>SUM(B11,E11)</f>
        <v>172.4812092</v>
      </c>
      <c r="I11" s="5">
        <f>SUM(C11,F11)</f>
        <v>218.33455670000004</v>
      </c>
      <c r="J11" s="5">
        <f>SUM(H11:I11)</f>
        <v>390.81576590000003</v>
      </c>
    </row>
    <row r="12" spans="1:10" ht="12.75">
      <c r="A12" s="45" t="s">
        <v>14</v>
      </c>
      <c r="B12" s="98">
        <v>29.831602099999994</v>
      </c>
      <c r="C12" s="5">
        <v>46.268515300000004</v>
      </c>
      <c r="D12" s="5">
        <f>SUM(B12:C12)</f>
        <v>76.1001174</v>
      </c>
      <c r="E12" s="96">
        <v>7.9419694</v>
      </c>
      <c r="F12" s="5">
        <v>17.020757900000003</v>
      </c>
      <c r="G12" s="5">
        <f>SUM(E12:F12)</f>
        <v>24.962727300000005</v>
      </c>
      <c r="H12" s="96">
        <f aca="true" t="shared" si="0" ref="H12:I14">SUM(B12,E12)</f>
        <v>37.773571499999996</v>
      </c>
      <c r="I12" s="5">
        <f t="shared" si="0"/>
        <v>63.28927320000001</v>
      </c>
      <c r="J12" s="5">
        <f>SUM(H12:I12)</f>
        <v>101.0628447</v>
      </c>
    </row>
    <row r="13" spans="1:10" ht="12.75">
      <c r="A13" s="45" t="s">
        <v>15</v>
      </c>
      <c r="B13" s="98">
        <v>0</v>
      </c>
      <c r="C13" s="100">
        <v>0</v>
      </c>
      <c r="D13" s="5">
        <f>SUM(B13:C13)</f>
        <v>0</v>
      </c>
      <c r="E13" s="98">
        <v>0</v>
      </c>
      <c r="F13" s="5">
        <v>0</v>
      </c>
      <c r="G13" s="5">
        <f>SUM(E13:F13)</f>
        <v>0</v>
      </c>
      <c r="H13" s="96">
        <f t="shared" si="0"/>
        <v>0</v>
      </c>
      <c r="I13" s="5">
        <f t="shared" si="0"/>
        <v>0</v>
      </c>
      <c r="J13" s="5">
        <f>SUM(H13:I13)</f>
        <v>0</v>
      </c>
    </row>
    <row r="14" spans="1:10" ht="12.75">
      <c r="A14" s="45" t="s">
        <v>16</v>
      </c>
      <c r="B14" s="98">
        <v>1264.0309848999996</v>
      </c>
      <c r="C14" s="100">
        <v>1806.6502979</v>
      </c>
      <c r="D14" s="5">
        <f>SUM(B14:C14)</f>
        <v>3070.6812827999993</v>
      </c>
      <c r="E14" s="98">
        <v>331.53424760000007</v>
      </c>
      <c r="F14" s="5">
        <v>496.2633959</v>
      </c>
      <c r="G14" s="5">
        <f>SUM(E14:F14)</f>
        <v>827.7976435</v>
      </c>
      <c r="H14" s="96">
        <f t="shared" si="0"/>
        <v>1595.5652324999996</v>
      </c>
      <c r="I14" s="5">
        <f t="shared" si="0"/>
        <v>2302.9136938</v>
      </c>
      <c r="J14" s="5">
        <f>SUM(H14:I14)</f>
        <v>3898.4789263</v>
      </c>
    </row>
    <row r="15" spans="1:10" s="6" customFormat="1" ht="12.75">
      <c r="A15" s="102" t="s">
        <v>10</v>
      </c>
      <c r="B15" s="103">
        <f>SUM(B11:B14)</f>
        <v>1413.3989497999996</v>
      </c>
      <c r="C15" s="104">
        <f aca="true" t="shared" si="1" ref="C15:J15">SUM(C11:C14)</f>
        <v>2008.7359474999998</v>
      </c>
      <c r="D15" s="104">
        <f t="shared" si="1"/>
        <v>3422.1348972999995</v>
      </c>
      <c r="E15" s="103">
        <f t="shared" si="1"/>
        <v>392.4210634000001</v>
      </c>
      <c r="F15" s="104">
        <f t="shared" si="1"/>
        <v>575.8015762</v>
      </c>
      <c r="G15" s="104">
        <f t="shared" si="1"/>
        <v>968.2226396000001</v>
      </c>
      <c r="H15" s="103">
        <f t="shared" si="1"/>
        <v>1805.8200131999997</v>
      </c>
      <c r="I15" s="104">
        <f t="shared" si="1"/>
        <v>2584.5375237000003</v>
      </c>
      <c r="J15" s="104">
        <f t="shared" si="1"/>
        <v>4390.3575369</v>
      </c>
    </row>
    <row r="16" spans="1:10" s="6" customFormat="1" ht="12.75">
      <c r="A16" s="102"/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s="136" customFormat="1" ht="12.75">
      <c r="A17" s="134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s="6" customFormat="1" ht="12.75">
      <c r="A18" s="102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s="6" customFormat="1" ht="12.75">
      <c r="A19" s="102"/>
      <c r="B19" s="137"/>
      <c r="C19" s="137"/>
      <c r="D19" s="137"/>
      <c r="E19" s="137"/>
      <c r="F19" s="137"/>
      <c r="G19" s="137"/>
      <c r="H19" s="137"/>
      <c r="I19" s="137"/>
      <c r="J19" s="137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0" sqref="A40"/>
    </sheetView>
  </sheetViews>
  <sheetFormatPr defaultColWidth="9.28125" defaultRowHeight="12.75"/>
  <cols>
    <col min="1" max="1" width="22.421875" style="126" customWidth="1"/>
    <col min="2" max="16384" width="9.28125" style="126" customWidth="1"/>
  </cols>
  <sheetData>
    <row r="1" spans="1:10" s="106" customFormat="1" ht="12.75">
      <c r="A1" s="6" t="s">
        <v>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10" customFormat="1" ht="12.75">
      <c r="A2" s="107" t="s">
        <v>17</v>
      </c>
      <c r="B2" s="108"/>
      <c r="C2" s="109"/>
      <c r="D2" s="108"/>
      <c r="E2" s="109"/>
      <c r="F2" s="109"/>
      <c r="G2" s="108"/>
      <c r="H2" s="109"/>
      <c r="I2" s="108"/>
      <c r="J2" s="108"/>
    </row>
    <row r="3" spans="1:10" s="110" customFormat="1" ht="12.75">
      <c r="A3" s="107"/>
      <c r="B3" s="108"/>
      <c r="C3" s="107"/>
      <c r="D3" s="108"/>
      <c r="E3" s="109"/>
      <c r="F3" s="109"/>
      <c r="G3" s="108"/>
      <c r="H3" s="109"/>
      <c r="I3" s="108"/>
      <c r="J3" s="108"/>
    </row>
    <row r="4" spans="1:10" s="110" customFormat="1" ht="12.75">
      <c r="A4" s="107" t="s">
        <v>45</v>
      </c>
      <c r="B4" s="108"/>
      <c r="C4" s="107"/>
      <c r="D4" s="108"/>
      <c r="E4" s="109"/>
      <c r="F4" s="109"/>
      <c r="G4" s="108"/>
      <c r="H4" s="109"/>
      <c r="I4" s="108"/>
      <c r="J4" s="108"/>
    </row>
    <row r="5" spans="1:10" s="110" customFormat="1" ht="12.75">
      <c r="A5" s="107"/>
      <c r="B5" s="108"/>
      <c r="C5" s="107"/>
      <c r="D5" s="108"/>
      <c r="E5" s="109"/>
      <c r="F5" s="109"/>
      <c r="G5" s="108"/>
      <c r="H5" s="109"/>
      <c r="I5" s="108"/>
      <c r="J5" s="108"/>
    </row>
    <row r="6" spans="1:10" s="110" customFormat="1" ht="12.75">
      <c r="A6" s="107" t="s">
        <v>7</v>
      </c>
      <c r="B6" s="108"/>
      <c r="C6" s="107"/>
      <c r="D6" s="108"/>
      <c r="E6" s="109"/>
      <c r="F6" s="109"/>
      <c r="G6" s="108"/>
      <c r="H6" s="109"/>
      <c r="I6" s="108"/>
      <c r="J6" s="108"/>
    </row>
    <row r="7" spans="1:10" s="110" customFormat="1" ht="13.5" thickBot="1">
      <c r="A7" s="107"/>
      <c r="B7" s="108"/>
      <c r="C7" s="107"/>
      <c r="D7" s="108"/>
      <c r="E7" s="109"/>
      <c r="F7" s="109"/>
      <c r="G7" s="108"/>
      <c r="H7" s="109"/>
      <c r="I7" s="108"/>
      <c r="J7" s="108"/>
    </row>
    <row r="8" spans="1:10" s="110" customFormat="1" ht="12.75">
      <c r="A8" s="111"/>
      <c r="B8" s="112"/>
      <c r="C8" s="113" t="s">
        <v>8</v>
      </c>
      <c r="D8" s="114"/>
      <c r="E8" s="112"/>
      <c r="F8" s="113" t="s">
        <v>9</v>
      </c>
      <c r="G8" s="114"/>
      <c r="H8" s="112"/>
      <c r="I8" s="113" t="s">
        <v>10</v>
      </c>
      <c r="J8" s="114"/>
    </row>
    <row r="9" spans="1:10" s="110" customFormat="1" ht="12.75">
      <c r="A9" s="115"/>
      <c r="B9" s="116" t="s">
        <v>11</v>
      </c>
      <c r="C9" s="117" t="s">
        <v>12</v>
      </c>
      <c r="D9" s="117" t="s">
        <v>10</v>
      </c>
      <c r="E9" s="116" t="s">
        <v>11</v>
      </c>
      <c r="F9" s="117" t="s">
        <v>12</v>
      </c>
      <c r="G9" s="117" t="s">
        <v>10</v>
      </c>
      <c r="H9" s="116" t="s">
        <v>11</v>
      </c>
      <c r="I9" s="117" t="s">
        <v>12</v>
      </c>
      <c r="J9" s="117" t="s">
        <v>10</v>
      </c>
    </row>
    <row r="10" spans="1:10" s="110" customFormat="1" ht="12.75">
      <c r="A10" s="118"/>
      <c r="B10" s="119"/>
      <c r="C10" s="120"/>
      <c r="D10" s="120"/>
      <c r="E10" s="119"/>
      <c r="F10" s="120"/>
      <c r="G10" s="120"/>
      <c r="H10" s="119"/>
      <c r="I10" s="120"/>
      <c r="J10" s="120"/>
    </row>
    <row r="11" spans="1:10" s="110" customFormat="1" ht="12.75">
      <c r="A11" s="45" t="s">
        <v>13</v>
      </c>
      <c r="B11" s="121">
        <v>6.421052599999999</v>
      </c>
      <c r="C11" s="122">
        <v>7.436842</v>
      </c>
      <c r="D11" s="5">
        <f>SUM(B11:C11)</f>
        <v>13.8578946</v>
      </c>
      <c r="E11" s="121">
        <v>1.6842104999999998</v>
      </c>
      <c r="F11" s="122">
        <v>4.542105500000001</v>
      </c>
      <c r="G11" s="5">
        <f>SUM(E11:F11)</f>
        <v>6.226316000000001</v>
      </c>
      <c r="H11" s="121">
        <f>SUM(B11,E11)</f>
        <v>8.105263099999998</v>
      </c>
      <c r="I11" s="122">
        <f>SUM(C11,F11)</f>
        <v>11.9789475</v>
      </c>
      <c r="J11" s="122">
        <f>SUM(H11:I11)</f>
        <v>20.0842106</v>
      </c>
    </row>
    <row r="12" spans="1:10" s="110" customFormat="1" ht="12.75">
      <c r="A12" s="110" t="s">
        <v>14</v>
      </c>
      <c r="B12" s="121">
        <v>1.3421053</v>
      </c>
      <c r="C12" s="122">
        <v>1.9421053</v>
      </c>
      <c r="D12" s="5">
        <f>SUM(B12:C12)</f>
        <v>3.2842105999999998</v>
      </c>
      <c r="E12" s="121">
        <v>1.6052631000000002</v>
      </c>
      <c r="F12" s="122">
        <v>2.8421055</v>
      </c>
      <c r="G12" s="5">
        <f>SUM(E12:F12)</f>
        <v>4.447368600000001</v>
      </c>
      <c r="H12" s="121">
        <f aca="true" t="shared" si="0" ref="H12:I14">SUM(B12,E12)</f>
        <v>2.9473684</v>
      </c>
      <c r="I12" s="122">
        <f t="shared" si="0"/>
        <v>4.7842108</v>
      </c>
      <c r="J12" s="122">
        <f>SUM(H12:I12)</f>
        <v>7.7315792000000005</v>
      </c>
    </row>
    <row r="13" spans="1:10" s="110" customFormat="1" ht="12.75">
      <c r="A13" s="110" t="s">
        <v>15</v>
      </c>
      <c r="B13" s="121">
        <v>0</v>
      </c>
      <c r="C13" s="122">
        <v>0</v>
      </c>
      <c r="D13" s="5">
        <f>SUM(B13:C13)</f>
        <v>0</v>
      </c>
      <c r="E13" s="121">
        <v>0</v>
      </c>
      <c r="F13" s="122">
        <v>0</v>
      </c>
      <c r="G13" s="5">
        <f>SUM(E13:F13)</f>
        <v>0</v>
      </c>
      <c r="H13" s="121">
        <f t="shared" si="0"/>
        <v>0</v>
      </c>
      <c r="I13" s="122">
        <f t="shared" si="0"/>
        <v>0</v>
      </c>
      <c r="J13" s="122">
        <f>SUM(H13:I13)</f>
        <v>0</v>
      </c>
    </row>
    <row r="14" spans="1:10" s="110" customFormat="1" ht="12.75">
      <c r="A14" s="110" t="s">
        <v>16</v>
      </c>
      <c r="B14" s="121">
        <v>28.4605265</v>
      </c>
      <c r="C14" s="122">
        <v>110.08368479999997</v>
      </c>
      <c r="D14" s="5">
        <f>SUM(B14:C14)</f>
        <v>138.54421129999997</v>
      </c>
      <c r="E14" s="121">
        <v>16.533881599999994</v>
      </c>
      <c r="F14" s="122">
        <v>48.688377899999985</v>
      </c>
      <c r="G14" s="5">
        <f>SUM(E14:F14)</f>
        <v>65.22225949999998</v>
      </c>
      <c r="H14" s="121">
        <f t="shared" si="0"/>
        <v>44.994408099999994</v>
      </c>
      <c r="I14" s="122">
        <f t="shared" si="0"/>
        <v>158.77206269999996</v>
      </c>
      <c r="J14" s="122">
        <f>SUM(H14:I14)</f>
        <v>203.76647079999995</v>
      </c>
    </row>
    <row r="15" spans="1:10" s="106" customFormat="1" ht="12.75">
      <c r="A15" s="123" t="s">
        <v>10</v>
      </c>
      <c r="B15" s="124">
        <f>SUM(B11:B14)</f>
        <v>36.223684399999996</v>
      </c>
      <c r="C15" s="125">
        <f aca="true" t="shared" si="1" ref="C15:J15">SUM(C11:C14)</f>
        <v>119.46263209999998</v>
      </c>
      <c r="D15" s="125">
        <f t="shared" si="1"/>
        <v>155.68631649999998</v>
      </c>
      <c r="E15" s="124">
        <f t="shared" si="1"/>
        <v>19.823355199999995</v>
      </c>
      <c r="F15" s="125">
        <f t="shared" si="1"/>
        <v>56.072588899999985</v>
      </c>
      <c r="G15" s="125">
        <f t="shared" si="1"/>
        <v>75.89594409999998</v>
      </c>
      <c r="H15" s="124">
        <f t="shared" si="1"/>
        <v>56.04703959999999</v>
      </c>
      <c r="I15" s="125">
        <f t="shared" si="1"/>
        <v>175.53522099999998</v>
      </c>
      <c r="J15" s="125">
        <f t="shared" si="1"/>
        <v>231.58226059999996</v>
      </c>
    </row>
    <row r="16" s="110" customFormat="1" ht="12.75"/>
    <row r="17" s="110" customFormat="1" ht="12.75"/>
    <row r="18" s="110" customFormat="1" ht="12.75"/>
    <row r="19" s="110" customFormat="1" ht="12.75"/>
    <row r="20" s="110" customFormat="1" ht="12.75"/>
    <row r="21" s="110" customFormat="1" ht="12.75"/>
    <row r="22" s="110" customFormat="1" ht="12.75"/>
    <row r="23" s="110" customFormat="1" ht="12.75"/>
    <row r="24" s="110" customFormat="1" ht="12.75"/>
    <row r="25" s="110" customFormat="1" ht="12.75"/>
    <row r="26" s="110" customFormat="1" ht="12.75"/>
    <row r="27" s="110" customFormat="1" ht="12.75"/>
    <row r="28" s="110" customFormat="1" ht="12.75"/>
    <row r="29" s="110" customFormat="1" ht="12.75"/>
    <row r="30" s="110" customFormat="1" ht="12.75"/>
    <row r="31" s="110" customFormat="1" ht="12.75"/>
    <row r="32" s="110" customFormat="1" ht="12.75"/>
    <row r="33" s="110" customFormat="1" ht="12.75"/>
    <row r="34" s="110" customFormat="1" ht="12.75"/>
    <row r="35" s="110" customFormat="1" ht="12.75"/>
    <row r="36" s="110" customFormat="1" ht="12.75"/>
    <row r="37" s="110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50" sqref="A50"/>
    </sheetView>
  </sheetViews>
  <sheetFormatPr defaultColWidth="9.28125" defaultRowHeight="12.75"/>
  <cols>
    <col min="1" max="1" width="25.00390625" style="45" customWidth="1"/>
    <col min="2" max="10" width="10.28125" style="45" customWidth="1"/>
    <col min="11" max="16" width="7.7109375" style="45" customWidth="1"/>
    <col min="17" max="16384" width="9.28125" style="45" customWidth="1"/>
  </cols>
  <sheetData>
    <row r="1" ht="12.75">
      <c r="A1" s="6" t="s">
        <v>42</v>
      </c>
    </row>
    <row r="2" spans="1:16" ht="12.75">
      <c r="A2" s="83" t="s">
        <v>6</v>
      </c>
      <c r="B2" s="84"/>
      <c r="C2" s="85"/>
      <c r="D2" s="84"/>
      <c r="E2" s="84"/>
      <c r="F2" s="84"/>
      <c r="G2" s="84"/>
      <c r="H2" s="85"/>
      <c r="I2" s="84"/>
      <c r="J2" s="84"/>
      <c r="K2" s="86" t="s">
        <v>18</v>
      </c>
      <c r="L2" s="84"/>
      <c r="M2" s="84"/>
      <c r="N2" s="84"/>
      <c r="O2" s="84"/>
      <c r="P2" s="84"/>
    </row>
    <row r="3" spans="1:16" ht="12.75">
      <c r="A3" s="83"/>
      <c r="B3" s="84"/>
      <c r="C3" s="83"/>
      <c r="D3" s="84"/>
      <c r="E3" s="84"/>
      <c r="F3" s="84"/>
      <c r="G3" s="84"/>
      <c r="H3" s="85"/>
      <c r="I3" s="84"/>
      <c r="J3" s="84"/>
      <c r="K3" s="86"/>
      <c r="L3" s="84"/>
      <c r="M3" s="84"/>
      <c r="N3" s="84"/>
      <c r="O3" s="84"/>
      <c r="P3" s="84"/>
    </row>
    <row r="4" spans="1:16" ht="12.75">
      <c r="A4" s="83" t="s">
        <v>46</v>
      </c>
      <c r="B4" s="84"/>
      <c r="C4" s="83"/>
      <c r="D4" s="84"/>
      <c r="E4" s="85"/>
      <c r="F4" s="84"/>
      <c r="G4" s="84"/>
      <c r="H4" s="85"/>
      <c r="I4" s="84"/>
      <c r="J4" s="84"/>
      <c r="K4" s="86" t="s">
        <v>18</v>
      </c>
      <c r="L4" s="84"/>
      <c r="M4" s="84"/>
      <c r="N4" s="84"/>
      <c r="O4" s="84"/>
      <c r="P4" s="84"/>
    </row>
    <row r="5" spans="1:16" ht="12.75">
      <c r="A5" s="83"/>
      <c r="B5" s="84"/>
      <c r="C5" s="83"/>
      <c r="D5" s="84"/>
      <c r="E5" s="85"/>
      <c r="F5" s="84"/>
      <c r="G5" s="84"/>
      <c r="H5" s="85"/>
      <c r="I5" s="84"/>
      <c r="J5" s="84"/>
      <c r="K5" s="86"/>
      <c r="L5" s="84"/>
      <c r="M5" s="84"/>
      <c r="N5" s="84"/>
      <c r="O5" s="84"/>
      <c r="P5" s="84"/>
    </row>
    <row r="6" spans="1:16" ht="12.75">
      <c r="A6" s="83" t="s">
        <v>7</v>
      </c>
      <c r="B6" s="84"/>
      <c r="C6" s="83"/>
      <c r="D6" s="84"/>
      <c r="E6" s="85"/>
      <c r="F6" s="84"/>
      <c r="G6" s="84"/>
      <c r="H6" s="84"/>
      <c r="I6" s="84"/>
      <c r="J6" s="84"/>
      <c r="K6" s="86" t="s">
        <v>18</v>
      </c>
      <c r="L6" s="84"/>
      <c r="M6" s="84"/>
      <c r="N6" s="84"/>
      <c r="O6" s="84"/>
      <c r="P6" s="84"/>
    </row>
    <row r="8" spans="1:10" ht="14.25" customHeight="1">
      <c r="A8" s="87"/>
      <c r="B8" s="88"/>
      <c r="C8" s="89" t="s">
        <v>8</v>
      </c>
      <c r="D8" s="87"/>
      <c r="E8" s="88"/>
      <c r="F8" s="89" t="s">
        <v>9</v>
      </c>
      <c r="G8" s="87"/>
      <c r="H8" s="88"/>
      <c r="I8" s="89" t="s">
        <v>10</v>
      </c>
      <c r="J8" s="87"/>
    </row>
    <row r="9" spans="1:10" ht="14.25" customHeight="1">
      <c r="A9" s="90"/>
      <c r="B9" s="91" t="s">
        <v>11</v>
      </c>
      <c r="C9" s="92" t="s">
        <v>12</v>
      </c>
      <c r="D9" s="92" t="s">
        <v>10</v>
      </c>
      <c r="E9" s="91" t="s">
        <v>11</v>
      </c>
      <c r="F9" s="92" t="s">
        <v>12</v>
      </c>
      <c r="G9" s="92" t="s">
        <v>10</v>
      </c>
      <c r="H9" s="91" t="s">
        <v>11</v>
      </c>
      <c r="I9" s="92" t="s">
        <v>12</v>
      </c>
      <c r="J9" s="92" t="s">
        <v>10</v>
      </c>
    </row>
    <row r="10" spans="1:10" ht="12.75">
      <c r="A10" s="93"/>
      <c r="B10" s="94"/>
      <c r="C10" s="95"/>
      <c r="D10" s="95"/>
      <c r="E10" s="94"/>
      <c r="F10" s="95"/>
      <c r="G10" s="95"/>
      <c r="H10" s="94"/>
      <c r="I10" s="95"/>
      <c r="J10" s="95"/>
    </row>
    <row r="11" spans="1:10" ht="12.75">
      <c r="A11" s="45" t="s">
        <v>13</v>
      </c>
      <c r="B11" s="96">
        <v>143</v>
      </c>
      <c r="C11" s="97">
        <v>202</v>
      </c>
      <c r="D11" s="5">
        <f>SUM(B11:C11)</f>
        <v>345</v>
      </c>
      <c r="E11" s="96">
        <v>95</v>
      </c>
      <c r="F11" s="97">
        <v>108</v>
      </c>
      <c r="G11" s="5">
        <f>SUM(E11:F11)</f>
        <v>203</v>
      </c>
      <c r="H11" s="96">
        <f>SUM(B11,E11)</f>
        <v>238</v>
      </c>
      <c r="I11" s="5">
        <f>SUM(C11,F11)</f>
        <v>310</v>
      </c>
      <c r="J11" s="5">
        <f>SUM(H11:I11)</f>
        <v>548</v>
      </c>
    </row>
    <row r="12" spans="1:10" ht="12.75">
      <c r="A12" s="45" t="s">
        <v>14</v>
      </c>
      <c r="B12" s="96">
        <v>35</v>
      </c>
      <c r="C12" s="97">
        <v>60</v>
      </c>
      <c r="D12" s="5">
        <f>SUM(B12:C12)</f>
        <v>95</v>
      </c>
      <c r="E12" s="96">
        <v>14</v>
      </c>
      <c r="F12" s="97">
        <v>26</v>
      </c>
      <c r="G12" s="5">
        <f>SUM(E12:F12)</f>
        <v>40</v>
      </c>
      <c r="H12" s="96">
        <f aca="true" t="shared" si="0" ref="H12:I14">SUM(B12,E12)</f>
        <v>49</v>
      </c>
      <c r="I12" s="5">
        <f t="shared" si="0"/>
        <v>86</v>
      </c>
      <c r="J12" s="5">
        <f>SUM(H12:I12)</f>
        <v>135</v>
      </c>
    </row>
    <row r="13" spans="1:10" ht="12.75">
      <c r="A13" s="45" t="s">
        <v>15</v>
      </c>
      <c r="B13" s="98">
        <v>0</v>
      </c>
      <c r="C13" s="99">
        <v>0</v>
      </c>
      <c r="D13" s="5">
        <f>SUM(B13:C13)</f>
        <v>0</v>
      </c>
      <c r="E13" s="98">
        <v>0</v>
      </c>
      <c r="F13" s="99">
        <v>0</v>
      </c>
      <c r="G13" s="5">
        <f>SUM(E13:F13)</f>
        <v>0</v>
      </c>
      <c r="H13" s="98">
        <f t="shared" si="0"/>
        <v>0</v>
      </c>
      <c r="I13" s="100">
        <f t="shared" si="0"/>
        <v>0</v>
      </c>
      <c r="J13" s="100">
        <f>SUM(H13:I13)</f>
        <v>0</v>
      </c>
    </row>
    <row r="14" spans="1:10" ht="12.75">
      <c r="A14" s="45" t="s">
        <v>16</v>
      </c>
      <c r="B14" s="96">
        <v>1477</v>
      </c>
      <c r="C14" s="101">
        <v>2253</v>
      </c>
      <c r="D14" s="5">
        <f>SUM(B14:C14)</f>
        <v>3730</v>
      </c>
      <c r="E14" s="96">
        <v>565</v>
      </c>
      <c r="F14" s="101">
        <v>819</v>
      </c>
      <c r="G14" s="5">
        <f>SUM(E14:F14)</f>
        <v>1384</v>
      </c>
      <c r="H14" s="96">
        <f t="shared" si="0"/>
        <v>2042</v>
      </c>
      <c r="I14" s="5">
        <f t="shared" si="0"/>
        <v>3072</v>
      </c>
      <c r="J14" s="5">
        <f>SUM(H14:I14)</f>
        <v>5114</v>
      </c>
    </row>
    <row r="15" spans="1:10" s="6" customFormat="1" ht="12.75">
      <c r="A15" s="102" t="s">
        <v>10</v>
      </c>
      <c r="B15" s="103">
        <f>SUM(B11:B14)</f>
        <v>1655</v>
      </c>
      <c r="C15" s="104">
        <f aca="true" t="shared" si="1" ref="C15:J15">SUM(C11:C14)</f>
        <v>2515</v>
      </c>
      <c r="D15" s="104">
        <f t="shared" si="1"/>
        <v>4170</v>
      </c>
      <c r="E15" s="103">
        <f t="shared" si="1"/>
        <v>674</v>
      </c>
      <c r="F15" s="104">
        <f t="shared" si="1"/>
        <v>953</v>
      </c>
      <c r="G15" s="104">
        <f t="shared" si="1"/>
        <v>1627</v>
      </c>
      <c r="H15" s="103">
        <f t="shared" si="1"/>
        <v>2329</v>
      </c>
      <c r="I15" s="104">
        <f t="shared" si="1"/>
        <v>3468</v>
      </c>
      <c r="J15" s="104">
        <f t="shared" si="1"/>
        <v>5797</v>
      </c>
    </row>
    <row r="19" spans="1:10" ht="12.75">
      <c r="A19" s="60" t="s">
        <v>19</v>
      </c>
      <c r="B19" s="61"/>
      <c r="C19" s="61"/>
      <c r="D19" s="61"/>
      <c r="E19" s="62"/>
      <c r="F19" s="62"/>
      <c r="G19" s="61"/>
      <c r="H19" s="61"/>
      <c r="I19" s="61"/>
      <c r="J19" s="61"/>
    </row>
    <row r="20" spans="1:10" ht="12.75">
      <c r="A20" s="61"/>
      <c r="B20" s="61"/>
      <c r="C20" s="61"/>
      <c r="D20" s="61"/>
      <c r="E20" s="62"/>
      <c r="F20" s="60"/>
      <c r="G20" s="61"/>
      <c r="H20" s="61"/>
      <c r="I20" s="61"/>
      <c r="J20" s="61"/>
    </row>
    <row r="21" spans="1:10" ht="12.75">
      <c r="A21" s="60" t="s">
        <v>46</v>
      </c>
      <c r="B21" s="61"/>
      <c r="C21" s="61"/>
      <c r="D21" s="61"/>
      <c r="E21" s="62"/>
      <c r="F21" s="62"/>
      <c r="G21" s="61"/>
      <c r="H21" s="61"/>
      <c r="I21" s="61"/>
      <c r="J21" s="61"/>
    </row>
    <row r="22" spans="1:10" ht="12.75">
      <c r="A22" s="63"/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60" t="s">
        <v>7</v>
      </c>
      <c r="B23" s="64"/>
      <c r="C23" s="64"/>
      <c r="D23" s="64"/>
      <c r="E23" s="64"/>
      <c r="F23" s="65"/>
      <c r="G23" s="64"/>
      <c r="H23" s="64"/>
      <c r="I23" s="64"/>
      <c r="J23" s="64"/>
    </row>
    <row r="24" spans="1:10" ht="12.75">
      <c r="A24" s="60"/>
      <c r="B24" s="64"/>
      <c r="C24" s="64"/>
      <c r="D24" s="64"/>
      <c r="E24" s="64"/>
      <c r="F24" s="65"/>
      <c r="G24" s="64"/>
      <c r="H24" s="64"/>
      <c r="I24" s="64"/>
      <c r="J24" s="64"/>
    </row>
    <row r="25" spans="1:10" ht="12.75">
      <c r="A25" s="60" t="s">
        <v>48</v>
      </c>
      <c r="B25" s="64"/>
      <c r="C25" s="64"/>
      <c r="D25" s="64"/>
      <c r="E25" s="64"/>
      <c r="F25" s="65"/>
      <c r="G25" s="64"/>
      <c r="H25" s="64"/>
      <c r="I25" s="64"/>
      <c r="J25" s="64"/>
    </row>
    <row r="26" spans="1:10" ht="13.5" thickBot="1">
      <c r="A26" s="58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.75">
      <c r="A27" s="67"/>
      <c r="B27" s="68" t="s">
        <v>8</v>
      </c>
      <c r="C27" s="69"/>
      <c r="D27" s="69"/>
      <c r="E27" s="68" t="s">
        <v>9</v>
      </c>
      <c r="F27" s="69"/>
      <c r="G27" s="69"/>
      <c r="H27" s="68" t="s">
        <v>10</v>
      </c>
      <c r="I27" s="69"/>
      <c r="J27" s="69"/>
    </row>
    <row r="28" spans="1:10" ht="12.75">
      <c r="A28" s="70" t="s">
        <v>20</v>
      </c>
      <c r="B28" s="71" t="s">
        <v>11</v>
      </c>
      <c r="C28" s="72" t="s">
        <v>12</v>
      </c>
      <c r="D28" s="72" t="s">
        <v>10</v>
      </c>
      <c r="E28" s="71" t="s">
        <v>11</v>
      </c>
      <c r="F28" s="72" t="s">
        <v>12</v>
      </c>
      <c r="G28" s="72" t="s">
        <v>10</v>
      </c>
      <c r="H28" s="71" t="s">
        <v>11</v>
      </c>
      <c r="I28" s="72" t="s">
        <v>12</v>
      </c>
      <c r="J28" s="72" t="s">
        <v>10</v>
      </c>
    </row>
    <row r="29" spans="1:10" ht="12.75">
      <c r="A29" s="73"/>
      <c r="B29" s="74"/>
      <c r="C29" s="75"/>
      <c r="D29" s="75"/>
      <c r="E29" s="74"/>
      <c r="F29" s="75"/>
      <c r="G29" s="75"/>
      <c r="H29" s="74"/>
      <c r="I29" s="75"/>
      <c r="J29" s="75"/>
    </row>
    <row r="30" spans="1:10" ht="12.75">
      <c r="A30" s="58" t="s">
        <v>21</v>
      </c>
      <c r="B30" s="76">
        <f>'20PDKO04'!B13+'20PDKO04'!B29+'20PDKO04'!B45</f>
        <v>0</v>
      </c>
      <c r="C30" s="66">
        <f>'20PDKO04'!C13+'20PDKO04'!C29+'20PDKO04'!C45</f>
        <v>0</v>
      </c>
      <c r="D30" s="66">
        <f>'20PDKO04'!D13+'20PDKO04'!D29+'20PDKO04'!D45</f>
        <v>0</v>
      </c>
      <c r="E30" s="76">
        <f>'20PDKO04'!E13+'20PDKO04'!E29+'20PDKO04'!E45</f>
        <v>74</v>
      </c>
      <c r="F30" s="66">
        <f>'20PDKO04'!F13+'20PDKO04'!F29+'20PDKO04'!F45</f>
        <v>138</v>
      </c>
      <c r="G30" s="66">
        <f>'20PDKO04'!G13+'20PDKO04'!G29+'20PDKO04'!G45</f>
        <v>212</v>
      </c>
      <c r="H30" s="76">
        <f>'20PDKO04'!H13+'20PDKO04'!H29+'20PDKO04'!H45</f>
        <v>74</v>
      </c>
      <c r="I30" s="66">
        <f>'20PDKO04'!I13+'20PDKO04'!I29+'20PDKO04'!I45</f>
        <v>138</v>
      </c>
      <c r="J30" s="66">
        <f>'20PDKO04'!J13+'20PDKO04'!J29+'20PDKO04'!J45</f>
        <v>212</v>
      </c>
    </row>
    <row r="31" spans="1:10" ht="12.75">
      <c r="A31" s="58" t="s">
        <v>22</v>
      </c>
      <c r="B31" s="76">
        <f>'20PDKO04'!B14+'20PDKO04'!B30+'20PDKO04'!B46</f>
        <v>37</v>
      </c>
      <c r="C31" s="66">
        <f>'20PDKO04'!C14+'20PDKO04'!C30+'20PDKO04'!C46</f>
        <v>82</v>
      </c>
      <c r="D31" s="66">
        <f>'20PDKO04'!D14+'20PDKO04'!D30+'20PDKO04'!D46</f>
        <v>119</v>
      </c>
      <c r="E31" s="76">
        <f>'20PDKO04'!E14+'20PDKO04'!E30+'20PDKO04'!E46</f>
        <v>212</v>
      </c>
      <c r="F31" s="66">
        <f>'20PDKO04'!F14+'20PDKO04'!F30+'20PDKO04'!F46</f>
        <v>309</v>
      </c>
      <c r="G31" s="66">
        <f>'20PDKO04'!G14+'20PDKO04'!G30+'20PDKO04'!G46</f>
        <v>521</v>
      </c>
      <c r="H31" s="76">
        <f>'20PDKO04'!H14+'20PDKO04'!H30+'20PDKO04'!H46</f>
        <v>249</v>
      </c>
      <c r="I31" s="66">
        <f>'20PDKO04'!I14+'20PDKO04'!I30+'20PDKO04'!I46</f>
        <v>391</v>
      </c>
      <c r="J31" s="66">
        <f>'20PDKO04'!J14+'20PDKO04'!J30+'20PDKO04'!J46</f>
        <v>640</v>
      </c>
    </row>
    <row r="32" spans="1:10" ht="12.75">
      <c r="A32" s="58" t="s">
        <v>23</v>
      </c>
      <c r="B32" s="76">
        <f>'20PDKO04'!B15+'20PDKO04'!B31+'20PDKO04'!B47</f>
        <v>136</v>
      </c>
      <c r="C32" s="66">
        <f>'20PDKO04'!C15+'20PDKO04'!C31+'20PDKO04'!C47</f>
        <v>246</v>
      </c>
      <c r="D32" s="66">
        <f>'20PDKO04'!D15+'20PDKO04'!D31+'20PDKO04'!D47</f>
        <v>382</v>
      </c>
      <c r="E32" s="76">
        <f>'20PDKO04'!E15+'20PDKO04'!E31+'20PDKO04'!E47</f>
        <v>132</v>
      </c>
      <c r="F32" s="66">
        <f>'20PDKO04'!F15+'20PDKO04'!F31+'20PDKO04'!F47</f>
        <v>193</v>
      </c>
      <c r="G32" s="66">
        <f>'20PDKO04'!G15+'20PDKO04'!G31+'20PDKO04'!G47</f>
        <v>325</v>
      </c>
      <c r="H32" s="76">
        <f>'20PDKO04'!H15+'20PDKO04'!H31+'20PDKO04'!H47</f>
        <v>268</v>
      </c>
      <c r="I32" s="66">
        <f>'20PDKO04'!I15+'20PDKO04'!I31+'20PDKO04'!I47</f>
        <v>439</v>
      </c>
      <c r="J32" s="66">
        <f>'20PDKO04'!J15+'20PDKO04'!J31+'20PDKO04'!J47</f>
        <v>707</v>
      </c>
    </row>
    <row r="33" spans="1:10" ht="12.75">
      <c r="A33" s="58" t="s">
        <v>24</v>
      </c>
      <c r="B33" s="76">
        <f>'20PDKO04'!B16+'20PDKO04'!B32+'20PDKO04'!B48</f>
        <v>193</v>
      </c>
      <c r="C33" s="66">
        <f>'20PDKO04'!C16+'20PDKO04'!C32+'20PDKO04'!C48</f>
        <v>304</v>
      </c>
      <c r="D33" s="66">
        <f>'20PDKO04'!D16+'20PDKO04'!D32+'20PDKO04'!D48</f>
        <v>497</v>
      </c>
      <c r="E33" s="76">
        <f>'20PDKO04'!E16+'20PDKO04'!E32+'20PDKO04'!E48</f>
        <v>81</v>
      </c>
      <c r="F33" s="66">
        <f>'20PDKO04'!F16+'20PDKO04'!F32+'20PDKO04'!F48</f>
        <v>121</v>
      </c>
      <c r="G33" s="66">
        <f>'20PDKO04'!G16+'20PDKO04'!G32+'20PDKO04'!G48</f>
        <v>202</v>
      </c>
      <c r="H33" s="76">
        <f>'20PDKO04'!H16+'20PDKO04'!H32+'20PDKO04'!H48</f>
        <v>274</v>
      </c>
      <c r="I33" s="66">
        <f>'20PDKO04'!I16+'20PDKO04'!I32+'20PDKO04'!I48</f>
        <v>425</v>
      </c>
      <c r="J33" s="66">
        <f>'20PDKO04'!J16+'20PDKO04'!J32+'20PDKO04'!J48</f>
        <v>699</v>
      </c>
    </row>
    <row r="34" spans="1:10" ht="12.75">
      <c r="A34" s="58" t="s">
        <v>25</v>
      </c>
      <c r="B34" s="76">
        <f>'20PDKO04'!B17+'20PDKO04'!B33+'20PDKO04'!B49</f>
        <v>257</v>
      </c>
      <c r="C34" s="66">
        <f>'20PDKO04'!C17+'20PDKO04'!C33+'20PDKO04'!C49</f>
        <v>409</v>
      </c>
      <c r="D34" s="66">
        <f>'20PDKO04'!D17+'20PDKO04'!D33+'20PDKO04'!D49</f>
        <v>666</v>
      </c>
      <c r="E34" s="76">
        <f>'20PDKO04'!E17+'20PDKO04'!E33+'20PDKO04'!E49</f>
        <v>61</v>
      </c>
      <c r="F34" s="66">
        <f>'20PDKO04'!F17+'20PDKO04'!F33+'20PDKO04'!F49</f>
        <v>76</v>
      </c>
      <c r="G34" s="66">
        <f>'20PDKO04'!G17+'20PDKO04'!G33+'20PDKO04'!G49</f>
        <v>137</v>
      </c>
      <c r="H34" s="76">
        <f>'20PDKO04'!H17+'20PDKO04'!H33+'20PDKO04'!H49</f>
        <v>318</v>
      </c>
      <c r="I34" s="66">
        <f>'20PDKO04'!I17+'20PDKO04'!I33+'20PDKO04'!I49</f>
        <v>485</v>
      </c>
      <c r="J34" s="66">
        <f>'20PDKO04'!J17+'20PDKO04'!J33+'20PDKO04'!J49</f>
        <v>803</v>
      </c>
    </row>
    <row r="35" spans="1:10" ht="12.75">
      <c r="A35" s="58" t="s">
        <v>26</v>
      </c>
      <c r="B35" s="76">
        <f>'20PDKO04'!B18+'20PDKO04'!B34+'20PDKO04'!B50</f>
        <v>231</v>
      </c>
      <c r="C35" s="66">
        <f>'20PDKO04'!C18+'20PDKO04'!C34+'20PDKO04'!C50</f>
        <v>356</v>
      </c>
      <c r="D35" s="66">
        <f>'20PDKO04'!D18+'20PDKO04'!D34+'20PDKO04'!D50</f>
        <v>587</v>
      </c>
      <c r="E35" s="76">
        <f>'20PDKO04'!E18+'20PDKO04'!E34+'20PDKO04'!E50</f>
        <v>36</v>
      </c>
      <c r="F35" s="66">
        <f>'20PDKO04'!F18+'20PDKO04'!F34+'20PDKO04'!F50</f>
        <v>42</v>
      </c>
      <c r="G35" s="66">
        <f>'20PDKO04'!G18+'20PDKO04'!G34+'20PDKO04'!G50</f>
        <v>78</v>
      </c>
      <c r="H35" s="76">
        <f>'20PDKO04'!H18+'20PDKO04'!H34+'20PDKO04'!H50</f>
        <v>267</v>
      </c>
      <c r="I35" s="66">
        <f>'20PDKO04'!I18+'20PDKO04'!I34+'20PDKO04'!I50</f>
        <v>398</v>
      </c>
      <c r="J35" s="66">
        <f>'20PDKO04'!J18+'20PDKO04'!J34+'20PDKO04'!J50</f>
        <v>665</v>
      </c>
    </row>
    <row r="36" spans="1:10" ht="12.75">
      <c r="A36" s="58" t="s">
        <v>27</v>
      </c>
      <c r="B36" s="76">
        <f>'20PDKO04'!B19+'20PDKO04'!B35+'20PDKO04'!B51</f>
        <v>282</v>
      </c>
      <c r="C36" s="66">
        <f>'20PDKO04'!C19+'20PDKO04'!C35+'20PDKO04'!C51</f>
        <v>426</v>
      </c>
      <c r="D36" s="66">
        <f>'20PDKO04'!D19+'20PDKO04'!D35+'20PDKO04'!D51</f>
        <v>708</v>
      </c>
      <c r="E36" s="76">
        <f>'20PDKO04'!E19+'20PDKO04'!E35+'20PDKO04'!E51</f>
        <v>38</v>
      </c>
      <c r="F36" s="66">
        <f>'20PDKO04'!F19+'20PDKO04'!F35+'20PDKO04'!F51</f>
        <v>40</v>
      </c>
      <c r="G36" s="66">
        <f>'20PDKO04'!G19+'20PDKO04'!G35+'20PDKO04'!G51</f>
        <v>78</v>
      </c>
      <c r="H36" s="76">
        <f>'20PDKO04'!H19+'20PDKO04'!H35+'20PDKO04'!H51</f>
        <v>320</v>
      </c>
      <c r="I36" s="66">
        <f>'20PDKO04'!I19+'20PDKO04'!I35+'20PDKO04'!I51</f>
        <v>466</v>
      </c>
      <c r="J36" s="66">
        <f>'20PDKO04'!J19+'20PDKO04'!J35+'20PDKO04'!J51</f>
        <v>786</v>
      </c>
    </row>
    <row r="37" spans="1:10" ht="12.75">
      <c r="A37" s="58" t="s">
        <v>28</v>
      </c>
      <c r="B37" s="76">
        <f>'20PDKO04'!B20+'20PDKO04'!B36+'20PDKO04'!B52</f>
        <v>311</v>
      </c>
      <c r="C37" s="66">
        <f>'20PDKO04'!C20+'20PDKO04'!C36+'20PDKO04'!C52</f>
        <v>471</v>
      </c>
      <c r="D37" s="66">
        <f>'20PDKO04'!D20+'20PDKO04'!D36+'20PDKO04'!D52</f>
        <v>782</v>
      </c>
      <c r="E37" s="76">
        <f>'20PDKO04'!E20+'20PDKO04'!E36+'20PDKO04'!E52</f>
        <v>20</v>
      </c>
      <c r="F37" s="66">
        <f>'20PDKO04'!F20+'20PDKO04'!F36+'20PDKO04'!F52</f>
        <v>22</v>
      </c>
      <c r="G37" s="66">
        <f>'20PDKO04'!G20+'20PDKO04'!G36+'20PDKO04'!G52</f>
        <v>42</v>
      </c>
      <c r="H37" s="76">
        <f>'20PDKO04'!H20+'20PDKO04'!H36+'20PDKO04'!H52</f>
        <v>331</v>
      </c>
      <c r="I37" s="66">
        <f>'20PDKO04'!I20+'20PDKO04'!I36+'20PDKO04'!I52</f>
        <v>493</v>
      </c>
      <c r="J37" s="66">
        <f>'20PDKO04'!J20+'20PDKO04'!J36+'20PDKO04'!J52</f>
        <v>824</v>
      </c>
    </row>
    <row r="38" spans="1:10" ht="12.75">
      <c r="A38" s="58" t="s">
        <v>29</v>
      </c>
      <c r="B38" s="76">
        <f>'20PDKO04'!B21+'20PDKO04'!B37+'20PDKO04'!B53</f>
        <v>208</v>
      </c>
      <c r="C38" s="66">
        <f>'20PDKO04'!C21+'20PDKO04'!C37+'20PDKO04'!C53</f>
        <v>221</v>
      </c>
      <c r="D38" s="79">
        <f>'20PDKO04'!D21+'20PDKO04'!D37+'20PDKO04'!D53</f>
        <v>429</v>
      </c>
      <c r="E38" s="76">
        <f>'20PDKO04'!E21+'20PDKO04'!E37+'20PDKO04'!E53</f>
        <v>20</v>
      </c>
      <c r="F38" s="66">
        <f>'20PDKO04'!F21+'20PDKO04'!F37+'20PDKO04'!F53</f>
        <v>12</v>
      </c>
      <c r="G38" s="79">
        <f>'20PDKO04'!G21+'20PDKO04'!G37+'20PDKO04'!G53</f>
        <v>32</v>
      </c>
      <c r="H38" s="76">
        <f>'20PDKO04'!H21+'20PDKO04'!H37+'20PDKO04'!H53</f>
        <v>228</v>
      </c>
      <c r="I38" s="66">
        <f>'20PDKO04'!I21+'20PDKO04'!I37+'20PDKO04'!I53</f>
        <v>233</v>
      </c>
      <c r="J38" s="79">
        <f>'20PDKO04'!J21+'20PDKO04'!J37+'20PDKO04'!J53</f>
        <v>461</v>
      </c>
    </row>
    <row r="39" spans="1:10" ht="12.75">
      <c r="A39" s="80" t="s">
        <v>10</v>
      </c>
      <c r="B39" s="81">
        <f>'20PDKO04'!B22+'20PDKO04'!B38+'20PDKO04'!B54</f>
        <v>1655</v>
      </c>
      <c r="C39" s="82">
        <f>'20PDKO04'!C22+'20PDKO04'!C38+'20PDKO04'!C54</f>
        <v>2515</v>
      </c>
      <c r="D39" s="82">
        <f>'20PDKO04'!D22+'20PDKO04'!D38+'20PDKO04'!D54</f>
        <v>4170</v>
      </c>
      <c r="E39" s="81">
        <f>'20PDKO04'!E22+'20PDKO04'!E38+'20PDKO04'!E54</f>
        <v>674</v>
      </c>
      <c r="F39" s="82">
        <f>'20PDKO04'!F22+'20PDKO04'!F38+'20PDKO04'!F54</f>
        <v>953</v>
      </c>
      <c r="G39" s="82">
        <f>'20PDKO04'!G22+'20PDKO04'!G38+'20PDKO04'!G54</f>
        <v>1627</v>
      </c>
      <c r="H39" s="81">
        <f>'20PDKO04'!H22+'20PDKO04'!H38+'20PDKO04'!H54</f>
        <v>2329</v>
      </c>
      <c r="I39" s="82">
        <f>'20PDKO04'!I22+'20PDKO04'!I38+'20PDKO04'!I54</f>
        <v>3468</v>
      </c>
      <c r="J39" s="82">
        <f>'20PDKO04'!J22+'20PDKO04'!J38+'20PDKO04'!J54</f>
        <v>5797</v>
      </c>
    </row>
    <row r="40" ht="9" customHeight="1"/>
    <row r="41" spans="1:10" ht="38.25" customHeight="1">
      <c r="A41" s="139" t="s">
        <v>35</v>
      </c>
      <c r="B41" s="140"/>
      <c r="C41" s="140"/>
      <c r="D41" s="140"/>
      <c r="E41" s="140"/>
      <c r="F41" s="140"/>
      <c r="G41" s="140"/>
      <c r="H41" s="140"/>
      <c r="I41" s="140"/>
      <c r="J41" s="140"/>
    </row>
  </sheetData>
  <sheetProtection/>
  <mergeCells count="1">
    <mergeCell ref="A41:J4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1" sqref="A61"/>
    </sheetView>
  </sheetViews>
  <sheetFormatPr defaultColWidth="9.28125" defaultRowHeight="12.75"/>
  <cols>
    <col min="1" max="1" width="31.421875" style="59" customWidth="1"/>
    <col min="2" max="16384" width="9.28125" style="59" customWidth="1"/>
  </cols>
  <sheetData>
    <row r="1" spans="1:10" ht="12.75">
      <c r="A1" s="6" t="s">
        <v>42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60" t="s">
        <v>19</v>
      </c>
      <c r="B2" s="61"/>
      <c r="C2" s="61"/>
      <c r="D2" s="61"/>
      <c r="E2" s="62"/>
      <c r="F2" s="62"/>
      <c r="G2" s="61"/>
      <c r="H2" s="61"/>
      <c r="I2" s="61"/>
      <c r="J2" s="61"/>
    </row>
    <row r="3" spans="1:10" ht="12.75">
      <c r="A3" s="61"/>
      <c r="B3" s="61"/>
      <c r="C3" s="61"/>
      <c r="D3" s="61"/>
      <c r="E3" s="62"/>
      <c r="F3" s="60"/>
      <c r="G3" s="61"/>
      <c r="H3" s="61"/>
      <c r="I3" s="61"/>
      <c r="J3" s="61"/>
    </row>
    <row r="4" spans="1:10" ht="12.75">
      <c r="A4" s="60" t="s">
        <v>46</v>
      </c>
      <c r="B4" s="61"/>
      <c r="C4" s="61"/>
      <c r="D4" s="61"/>
      <c r="E4" s="62"/>
      <c r="F4" s="62"/>
      <c r="G4" s="61"/>
      <c r="H4" s="61"/>
      <c r="I4" s="61"/>
      <c r="J4" s="61"/>
    </row>
    <row r="5" spans="1:10" ht="12.7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12.75">
      <c r="A6" s="60" t="s">
        <v>7</v>
      </c>
      <c r="B6" s="64"/>
      <c r="C6" s="64"/>
      <c r="D6" s="64"/>
      <c r="E6" s="64"/>
      <c r="F6" s="65"/>
      <c r="G6" s="64"/>
      <c r="H6" s="64"/>
      <c r="I6" s="64"/>
      <c r="J6" s="64"/>
    </row>
    <row r="7" spans="1:10" ht="12.75">
      <c r="A7" s="60"/>
      <c r="B7" s="64"/>
      <c r="C7" s="64"/>
      <c r="D7" s="64"/>
      <c r="E7" s="64"/>
      <c r="F7" s="65"/>
      <c r="G7" s="64"/>
      <c r="H7" s="64"/>
      <c r="I7" s="64"/>
      <c r="J7" s="64"/>
    </row>
    <row r="8" spans="1:10" ht="12.75">
      <c r="A8" s="60" t="s">
        <v>13</v>
      </c>
      <c r="B8" s="64"/>
      <c r="C8" s="64"/>
      <c r="D8" s="64"/>
      <c r="E8" s="64"/>
      <c r="F8" s="65"/>
      <c r="G8" s="64"/>
      <c r="H8" s="64"/>
      <c r="I8" s="64"/>
      <c r="J8" s="64"/>
    </row>
    <row r="9" spans="1:10" ht="13.5" thickBot="1">
      <c r="A9" s="58"/>
      <c r="B9" s="66"/>
      <c r="C9" s="66"/>
      <c r="D9" s="66"/>
      <c r="E9" s="66"/>
      <c r="F9" s="66"/>
      <c r="G9" s="66"/>
      <c r="H9" s="66"/>
      <c r="I9" s="66"/>
      <c r="J9" s="66"/>
    </row>
    <row r="10" spans="1:10" ht="12.75">
      <c r="A10" s="67"/>
      <c r="B10" s="68" t="s">
        <v>8</v>
      </c>
      <c r="C10" s="69"/>
      <c r="D10" s="69"/>
      <c r="E10" s="68" t="s">
        <v>9</v>
      </c>
      <c r="F10" s="69"/>
      <c r="G10" s="69"/>
      <c r="H10" s="68" t="s">
        <v>10</v>
      </c>
      <c r="I10" s="69"/>
      <c r="J10" s="69"/>
    </row>
    <row r="11" spans="1:10" ht="12.75">
      <c r="A11" s="70" t="s">
        <v>20</v>
      </c>
      <c r="B11" s="71" t="s">
        <v>11</v>
      </c>
      <c r="C11" s="72" t="s">
        <v>12</v>
      </c>
      <c r="D11" s="72" t="s">
        <v>10</v>
      </c>
      <c r="E11" s="71" t="s">
        <v>11</v>
      </c>
      <c r="F11" s="72" t="s">
        <v>12</v>
      </c>
      <c r="G11" s="72" t="s">
        <v>10</v>
      </c>
      <c r="H11" s="71" t="s">
        <v>11</v>
      </c>
      <c r="I11" s="72" t="s">
        <v>12</v>
      </c>
      <c r="J11" s="72" t="s">
        <v>10</v>
      </c>
    </row>
    <row r="12" spans="1:10" ht="12.75">
      <c r="A12" s="73"/>
      <c r="B12" s="74"/>
      <c r="C12" s="75"/>
      <c r="D12" s="75"/>
      <c r="E12" s="74"/>
      <c r="F12" s="75"/>
      <c r="G12" s="75"/>
      <c r="H12" s="74"/>
      <c r="I12" s="75"/>
      <c r="J12" s="75"/>
    </row>
    <row r="13" spans="1:10" ht="12.75">
      <c r="A13" s="58" t="s">
        <v>21</v>
      </c>
      <c r="B13" s="76">
        <v>0</v>
      </c>
      <c r="C13" s="66">
        <v>0</v>
      </c>
      <c r="D13" s="26">
        <f>SUM(B13:C13)</f>
        <v>0</v>
      </c>
      <c r="E13" s="77">
        <v>11</v>
      </c>
      <c r="F13" s="78">
        <v>14</v>
      </c>
      <c r="G13" s="26">
        <f>SUM(E13:F13)</f>
        <v>25</v>
      </c>
      <c r="H13" s="76">
        <f>SUM(B13,E13)</f>
        <v>11</v>
      </c>
      <c r="I13" s="66">
        <f>SUM(C13,F13)</f>
        <v>14</v>
      </c>
      <c r="J13" s="66">
        <f aca="true" t="shared" si="0" ref="J13:J21">SUM(H13:I13)</f>
        <v>25</v>
      </c>
    </row>
    <row r="14" spans="1:10" ht="12.75">
      <c r="A14" s="58" t="s">
        <v>22</v>
      </c>
      <c r="B14" s="76">
        <v>7</v>
      </c>
      <c r="C14" s="66">
        <v>6</v>
      </c>
      <c r="D14" s="26">
        <f aca="true" t="shared" si="1" ref="D14:D21">SUM(B14:C14)</f>
        <v>13</v>
      </c>
      <c r="E14" s="77">
        <v>21</v>
      </c>
      <c r="F14" s="78">
        <v>27</v>
      </c>
      <c r="G14" s="26">
        <f aca="true" t="shared" si="2" ref="G14:G21">SUM(E14:F14)</f>
        <v>48</v>
      </c>
      <c r="H14" s="76">
        <f aca="true" t="shared" si="3" ref="H14:I21">SUM(B14,E14)</f>
        <v>28</v>
      </c>
      <c r="I14" s="66">
        <f t="shared" si="3"/>
        <v>33</v>
      </c>
      <c r="J14" s="66">
        <f t="shared" si="0"/>
        <v>61</v>
      </c>
    </row>
    <row r="15" spans="1:10" ht="12.75">
      <c r="A15" s="58" t="s">
        <v>23</v>
      </c>
      <c r="B15" s="76">
        <v>17</v>
      </c>
      <c r="C15" s="66">
        <v>22</v>
      </c>
      <c r="D15" s="26">
        <f t="shared" si="1"/>
        <v>39</v>
      </c>
      <c r="E15" s="77">
        <v>16</v>
      </c>
      <c r="F15" s="77">
        <v>27</v>
      </c>
      <c r="G15" s="26">
        <f t="shared" si="2"/>
        <v>43</v>
      </c>
      <c r="H15" s="76">
        <f t="shared" si="3"/>
        <v>33</v>
      </c>
      <c r="I15" s="66">
        <f t="shared" si="3"/>
        <v>49</v>
      </c>
      <c r="J15" s="66">
        <f t="shared" si="0"/>
        <v>82</v>
      </c>
    </row>
    <row r="16" spans="1:10" ht="12.75">
      <c r="A16" s="58" t="s">
        <v>24</v>
      </c>
      <c r="B16" s="74">
        <v>18</v>
      </c>
      <c r="C16" s="66">
        <v>34</v>
      </c>
      <c r="D16" s="26">
        <f t="shared" si="1"/>
        <v>52</v>
      </c>
      <c r="E16" s="77">
        <v>13</v>
      </c>
      <c r="F16" s="77">
        <v>18</v>
      </c>
      <c r="G16" s="26">
        <f t="shared" si="2"/>
        <v>31</v>
      </c>
      <c r="H16" s="76">
        <f t="shared" si="3"/>
        <v>31</v>
      </c>
      <c r="I16" s="66">
        <f t="shared" si="3"/>
        <v>52</v>
      </c>
      <c r="J16" s="66">
        <f t="shared" si="0"/>
        <v>83</v>
      </c>
    </row>
    <row r="17" spans="1:10" ht="12.75">
      <c r="A17" s="58" t="s">
        <v>25</v>
      </c>
      <c r="B17" s="74">
        <v>31</v>
      </c>
      <c r="C17" s="66">
        <v>37</v>
      </c>
      <c r="D17" s="26">
        <f t="shared" si="1"/>
        <v>68</v>
      </c>
      <c r="E17" s="77">
        <v>9</v>
      </c>
      <c r="F17" s="77">
        <v>7</v>
      </c>
      <c r="G17" s="26">
        <f t="shared" si="2"/>
        <v>16</v>
      </c>
      <c r="H17" s="76">
        <f t="shared" si="3"/>
        <v>40</v>
      </c>
      <c r="I17" s="66">
        <f t="shared" si="3"/>
        <v>44</v>
      </c>
      <c r="J17" s="66">
        <f t="shared" si="0"/>
        <v>84</v>
      </c>
    </row>
    <row r="18" spans="1:10" ht="12.75">
      <c r="A18" s="58" t="s">
        <v>26</v>
      </c>
      <c r="B18" s="74">
        <v>15</v>
      </c>
      <c r="C18" s="66">
        <v>21</v>
      </c>
      <c r="D18" s="26">
        <f t="shared" si="1"/>
        <v>36</v>
      </c>
      <c r="E18" s="77">
        <v>4</v>
      </c>
      <c r="F18" s="77">
        <v>6</v>
      </c>
      <c r="G18" s="26">
        <f t="shared" si="2"/>
        <v>10</v>
      </c>
      <c r="H18" s="76">
        <f t="shared" si="3"/>
        <v>19</v>
      </c>
      <c r="I18" s="66">
        <f t="shared" si="3"/>
        <v>27</v>
      </c>
      <c r="J18" s="66">
        <f t="shared" si="0"/>
        <v>46</v>
      </c>
    </row>
    <row r="19" spans="1:10" ht="12.75">
      <c r="A19" s="58" t="s">
        <v>27</v>
      </c>
      <c r="B19" s="74">
        <v>15</v>
      </c>
      <c r="C19" s="66">
        <v>27</v>
      </c>
      <c r="D19" s="26">
        <f t="shared" si="1"/>
        <v>42</v>
      </c>
      <c r="E19" s="77">
        <v>9</v>
      </c>
      <c r="F19" s="77">
        <v>3</v>
      </c>
      <c r="G19" s="26">
        <f t="shared" si="2"/>
        <v>12</v>
      </c>
      <c r="H19" s="76">
        <f t="shared" si="3"/>
        <v>24</v>
      </c>
      <c r="I19" s="66">
        <f t="shared" si="3"/>
        <v>30</v>
      </c>
      <c r="J19" s="66">
        <f t="shared" si="0"/>
        <v>54</v>
      </c>
    </row>
    <row r="20" spans="1:10" ht="12.75">
      <c r="A20" s="58" t="s">
        <v>28</v>
      </c>
      <c r="B20" s="74">
        <v>20</v>
      </c>
      <c r="C20" s="66">
        <v>34</v>
      </c>
      <c r="D20" s="26">
        <f t="shared" si="1"/>
        <v>54</v>
      </c>
      <c r="E20" s="77">
        <v>5</v>
      </c>
      <c r="F20" s="77">
        <v>3</v>
      </c>
      <c r="G20" s="26">
        <f t="shared" si="2"/>
        <v>8</v>
      </c>
      <c r="H20" s="76">
        <f t="shared" si="3"/>
        <v>25</v>
      </c>
      <c r="I20" s="66">
        <f t="shared" si="3"/>
        <v>37</v>
      </c>
      <c r="J20" s="66">
        <f t="shared" si="0"/>
        <v>62</v>
      </c>
    </row>
    <row r="21" spans="1:10" ht="12.75">
      <c r="A21" s="58" t="s">
        <v>29</v>
      </c>
      <c r="B21" s="74">
        <v>20</v>
      </c>
      <c r="C21" s="66">
        <v>21</v>
      </c>
      <c r="D21" s="26">
        <f t="shared" si="1"/>
        <v>41</v>
      </c>
      <c r="E21" s="77">
        <v>7</v>
      </c>
      <c r="F21" s="77">
        <v>3</v>
      </c>
      <c r="G21" s="26">
        <f t="shared" si="2"/>
        <v>10</v>
      </c>
      <c r="H21" s="76">
        <f t="shared" si="3"/>
        <v>27</v>
      </c>
      <c r="I21" s="66">
        <f t="shared" si="3"/>
        <v>24</v>
      </c>
      <c r="J21" s="79">
        <f t="shared" si="0"/>
        <v>51</v>
      </c>
    </row>
    <row r="22" spans="1:10" ht="12.75">
      <c r="A22" s="80" t="s">
        <v>10</v>
      </c>
      <c r="B22" s="81">
        <f>SUM(B13:B21)</f>
        <v>143</v>
      </c>
      <c r="C22" s="82">
        <f aca="true" t="shared" si="4" ref="C22:J22">SUM(C13:C21)</f>
        <v>202</v>
      </c>
      <c r="D22" s="82">
        <f t="shared" si="4"/>
        <v>345</v>
      </c>
      <c r="E22" s="81">
        <f t="shared" si="4"/>
        <v>95</v>
      </c>
      <c r="F22" s="82">
        <f t="shared" si="4"/>
        <v>108</v>
      </c>
      <c r="G22" s="82">
        <f t="shared" si="4"/>
        <v>203</v>
      </c>
      <c r="H22" s="81">
        <f t="shared" si="4"/>
        <v>238</v>
      </c>
      <c r="I22" s="82">
        <f t="shared" si="4"/>
        <v>310</v>
      </c>
      <c r="J22" s="82">
        <f t="shared" si="4"/>
        <v>548</v>
      </c>
    </row>
    <row r="24" spans="1:10" ht="12.75">
      <c r="A24" s="60" t="s">
        <v>14</v>
      </c>
      <c r="B24" s="64"/>
      <c r="C24" s="64"/>
      <c r="D24" s="64"/>
      <c r="E24" s="64"/>
      <c r="F24" s="65"/>
      <c r="G24" s="64"/>
      <c r="H24" s="64"/>
      <c r="I24" s="64"/>
      <c r="J24" s="64"/>
    </row>
    <row r="25" spans="1:10" ht="13.5" thickBot="1">
      <c r="A25" s="58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2.75">
      <c r="A26" s="67"/>
      <c r="B26" s="68" t="s">
        <v>8</v>
      </c>
      <c r="C26" s="69"/>
      <c r="D26" s="69"/>
      <c r="E26" s="68" t="s">
        <v>9</v>
      </c>
      <c r="F26" s="69"/>
      <c r="G26" s="69"/>
      <c r="H26" s="68" t="s">
        <v>10</v>
      </c>
      <c r="I26" s="69"/>
      <c r="J26" s="69"/>
    </row>
    <row r="27" spans="1:10" ht="12.75">
      <c r="A27" s="70" t="s">
        <v>20</v>
      </c>
      <c r="B27" s="71" t="s">
        <v>11</v>
      </c>
      <c r="C27" s="72" t="s">
        <v>12</v>
      </c>
      <c r="D27" s="72" t="s">
        <v>10</v>
      </c>
      <c r="E27" s="71" t="s">
        <v>11</v>
      </c>
      <c r="F27" s="72" t="s">
        <v>12</v>
      </c>
      <c r="G27" s="72" t="s">
        <v>10</v>
      </c>
      <c r="H27" s="71" t="s">
        <v>11</v>
      </c>
      <c r="I27" s="72" t="s">
        <v>12</v>
      </c>
      <c r="J27" s="72" t="s">
        <v>10</v>
      </c>
    </row>
    <row r="28" spans="1:10" ht="12.75">
      <c r="A28" s="73"/>
      <c r="B28" s="74"/>
      <c r="C28" s="75"/>
      <c r="D28" s="75"/>
      <c r="E28" s="74"/>
      <c r="F28" s="75"/>
      <c r="G28" s="75"/>
      <c r="H28" s="74"/>
      <c r="I28" s="75"/>
      <c r="J28" s="75"/>
    </row>
    <row r="29" spans="1:10" ht="12.75">
      <c r="A29" s="58" t="s">
        <v>21</v>
      </c>
      <c r="B29" s="76">
        <v>0</v>
      </c>
      <c r="C29" s="66">
        <v>0</v>
      </c>
      <c r="D29" s="26">
        <f>SUM(B29:C29)</f>
        <v>0</v>
      </c>
      <c r="E29" s="76">
        <v>5</v>
      </c>
      <c r="F29" s="66">
        <v>5</v>
      </c>
      <c r="G29" s="26">
        <f>SUM(E29:F29)</f>
        <v>10</v>
      </c>
      <c r="H29" s="76">
        <f>SUM(B29,E29)</f>
        <v>5</v>
      </c>
      <c r="I29" s="66">
        <f>SUM(C29,F29)</f>
        <v>5</v>
      </c>
      <c r="J29" s="66">
        <f aca="true" t="shared" si="5" ref="J29:J37">SUM(H29:I29)</f>
        <v>10</v>
      </c>
    </row>
    <row r="30" spans="1:10" ht="12.75">
      <c r="A30" s="58" t="s">
        <v>22</v>
      </c>
      <c r="B30" s="76">
        <v>1</v>
      </c>
      <c r="C30" s="66">
        <v>1</v>
      </c>
      <c r="D30" s="26">
        <f aca="true" t="shared" si="6" ref="D30:D37">SUM(B30:C30)</f>
        <v>2</v>
      </c>
      <c r="E30" s="76">
        <v>3</v>
      </c>
      <c r="F30" s="66">
        <v>5</v>
      </c>
      <c r="G30" s="26">
        <f aca="true" t="shared" si="7" ref="G30:G37">SUM(E30:F30)</f>
        <v>8</v>
      </c>
      <c r="H30" s="76">
        <f aca="true" t="shared" si="8" ref="H30:I37">SUM(B30,E30)</f>
        <v>4</v>
      </c>
      <c r="I30" s="66">
        <f t="shared" si="8"/>
        <v>6</v>
      </c>
      <c r="J30" s="66">
        <f t="shared" si="5"/>
        <v>10</v>
      </c>
    </row>
    <row r="31" spans="1:10" ht="12.75">
      <c r="A31" s="58" t="s">
        <v>23</v>
      </c>
      <c r="B31" s="76">
        <v>1</v>
      </c>
      <c r="C31" s="66">
        <v>10</v>
      </c>
      <c r="D31" s="26">
        <f t="shared" si="6"/>
        <v>11</v>
      </c>
      <c r="E31" s="76">
        <v>2</v>
      </c>
      <c r="F31" s="66">
        <v>6</v>
      </c>
      <c r="G31" s="26">
        <f t="shared" si="7"/>
        <v>8</v>
      </c>
      <c r="H31" s="76">
        <f t="shared" si="8"/>
        <v>3</v>
      </c>
      <c r="I31" s="66">
        <f t="shared" si="8"/>
        <v>16</v>
      </c>
      <c r="J31" s="66">
        <f t="shared" si="5"/>
        <v>19</v>
      </c>
    </row>
    <row r="32" spans="1:10" ht="12.75">
      <c r="A32" s="58" t="s">
        <v>24</v>
      </c>
      <c r="B32" s="74">
        <v>3</v>
      </c>
      <c r="C32" s="66">
        <v>4</v>
      </c>
      <c r="D32" s="26">
        <f t="shared" si="6"/>
        <v>7</v>
      </c>
      <c r="E32" s="76">
        <v>0</v>
      </c>
      <c r="F32" s="66">
        <v>4</v>
      </c>
      <c r="G32" s="26">
        <f t="shared" si="7"/>
        <v>4</v>
      </c>
      <c r="H32" s="76">
        <f t="shared" si="8"/>
        <v>3</v>
      </c>
      <c r="I32" s="66">
        <f t="shared" si="8"/>
        <v>8</v>
      </c>
      <c r="J32" s="66">
        <f t="shared" si="5"/>
        <v>11</v>
      </c>
    </row>
    <row r="33" spans="1:10" ht="12.75">
      <c r="A33" s="58" t="s">
        <v>25</v>
      </c>
      <c r="B33" s="74">
        <v>5</v>
      </c>
      <c r="C33" s="66">
        <v>7</v>
      </c>
      <c r="D33" s="26">
        <f t="shared" si="6"/>
        <v>12</v>
      </c>
      <c r="E33" s="76">
        <v>1</v>
      </c>
      <c r="F33" s="66">
        <v>4</v>
      </c>
      <c r="G33" s="26">
        <f t="shared" si="7"/>
        <v>5</v>
      </c>
      <c r="H33" s="76">
        <f t="shared" si="8"/>
        <v>6</v>
      </c>
      <c r="I33" s="66">
        <f t="shared" si="8"/>
        <v>11</v>
      </c>
      <c r="J33" s="66">
        <f t="shared" si="5"/>
        <v>17</v>
      </c>
    </row>
    <row r="34" spans="1:10" ht="12.75">
      <c r="A34" s="58" t="s">
        <v>26</v>
      </c>
      <c r="B34" s="74">
        <v>4</v>
      </c>
      <c r="C34" s="66">
        <v>12</v>
      </c>
      <c r="D34" s="26">
        <f t="shared" si="6"/>
        <v>16</v>
      </c>
      <c r="E34" s="76">
        <v>2</v>
      </c>
      <c r="F34" s="66">
        <v>1</v>
      </c>
      <c r="G34" s="26">
        <f t="shared" si="7"/>
        <v>3</v>
      </c>
      <c r="H34" s="76">
        <f t="shared" si="8"/>
        <v>6</v>
      </c>
      <c r="I34" s="66">
        <f t="shared" si="8"/>
        <v>13</v>
      </c>
      <c r="J34" s="66">
        <f t="shared" si="5"/>
        <v>19</v>
      </c>
    </row>
    <row r="35" spans="1:10" ht="12.75">
      <c r="A35" s="58" t="s">
        <v>27</v>
      </c>
      <c r="B35" s="74">
        <v>7</v>
      </c>
      <c r="C35" s="66">
        <v>9</v>
      </c>
      <c r="D35" s="26">
        <f t="shared" si="6"/>
        <v>16</v>
      </c>
      <c r="E35" s="76">
        <v>1</v>
      </c>
      <c r="F35" s="66">
        <v>0</v>
      </c>
      <c r="G35" s="26">
        <f t="shared" si="7"/>
        <v>1</v>
      </c>
      <c r="H35" s="76">
        <f t="shared" si="8"/>
        <v>8</v>
      </c>
      <c r="I35" s="66">
        <f t="shared" si="8"/>
        <v>9</v>
      </c>
      <c r="J35" s="66">
        <f t="shared" si="5"/>
        <v>17</v>
      </c>
    </row>
    <row r="36" spans="1:10" ht="12.75">
      <c r="A36" s="58" t="s">
        <v>28</v>
      </c>
      <c r="B36" s="74">
        <v>7</v>
      </c>
      <c r="C36" s="66">
        <v>15</v>
      </c>
      <c r="D36" s="26">
        <f t="shared" si="6"/>
        <v>22</v>
      </c>
      <c r="E36" s="76">
        <v>0</v>
      </c>
      <c r="F36" s="66">
        <v>1</v>
      </c>
      <c r="G36" s="26">
        <f t="shared" si="7"/>
        <v>1</v>
      </c>
      <c r="H36" s="76">
        <f t="shared" si="8"/>
        <v>7</v>
      </c>
      <c r="I36" s="66">
        <f t="shared" si="8"/>
        <v>16</v>
      </c>
      <c r="J36" s="66">
        <f t="shared" si="5"/>
        <v>23</v>
      </c>
    </row>
    <row r="37" spans="1:10" ht="12.75">
      <c r="A37" s="58" t="s">
        <v>29</v>
      </c>
      <c r="B37" s="74">
        <v>7</v>
      </c>
      <c r="C37" s="66">
        <v>2</v>
      </c>
      <c r="D37" s="26">
        <f t="shared" si="6"/>
        <v>9</v>
      </c>
      <c r="E37" s="76">
        <v>0</v>
      </c>
      <c r="F37" s="66">
        <v>0</v>
      </c>
      <c r="G37" s="26">
        <f t="shared" si="7"/>
        <v>0</v>
      </c>
      <c r="H37" s="76">
        <f t="shared" si="8"/>
        <v>7</v>
      </c>
      <c r="I37" s="66">
        <f t="shared" si="8"/>
        <v>2</v>
      </c>
      <c r="J37" s="79">
        <f t="shared" si="5"/>
        <v>9</v>
      </c>
    </row>
    <row r="38" spans="1:10" ht="12.75">
      <c r="A38" s="80" t="s">
        <v>10</v>
      </c>
      <c r="B38" s="81">
        <f>SUM(B29:B37)</f>
        <v>35</v>
      </c>
      <c r="C38" s="82">
        <f aca="true" t="shared" si="9" ref="C38:J38">SUM(C29:C37)</f>
        <v>60</v>
      </c>
      <c r="D38" s="82">
        <f t="shared" si="9"/>
        <v>95</v>
      </c>
      <c r="E38" s="81">
        <f t="shared" si="9"/>
        <v>14</v>
      </c>
      <c r="F38" s="82">
        <f t="shared" si="9"/>
        <v>26</v>
      </c>
      <c r="G38" s="82">
        <f t="shared" si="9"/>
        <v>40</v>
      </c>
      <c r="H38" s="81">
        <f t="shared" si="9"/>
        <v>49</v>
      </c>
      <c r="I38" s="82">
        <f t="shared" si="9"/>
        <v>86</v>
      </c>
      <c r="J38" s="82">
        <f t="shared" si="9"/>
        <v>135</v>
      </c>
    </row>
    <row r="40" spans="1:10" ht="12.75">
      <c r="A40" s="60" t="s">
        <v>16</v>
      </c>
      <c r="B40" s="64"/>
      <c r="C40" s="64"/>
      <c r="D40" s="64"/>
      <c r="E40" s="64"/>
      <c r="F40" s="65"/>
      <c r="G40" s="64"/>
      <c r="H40" s="64"/>
      <c r="I40" s="64"/>
      <c r="J40" s="64"/>
    </row>
    <row r="41" spans="1:10" ht="13.5" thickBot="1">
      <c r="A41" s="58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12.75">
      <c r="A42" s="67"/>
      <c r="B42" s="68" t="s">
        <v>8</v>
      </c>
      <c r="C42" s="69"/>
      <c r="D42" s="69"/>
      <c r="E42" s="68" t="s">
        <v>9</v>
      </c>
      <c r="F42" s="69"/>
      <c r="G42" s="69"/>
      <c r="H42" s="68" t="s">
        <v>10</v>
      </c>
      <c r="I42" s="69"/>
      <c r="J42" s="69"/>
    </row>
    <row r="43" spans="1:10" ht="12.75">
      <c r="A43" s="70" t="s">
        <v>20</v>
      </c>
      <c r="B43" s="71" t="s">
        <v>11</v>
      </c>
      <c r="C43" s="72" t="s">
        <v>12</v>
      </c>
      <c r="D43" s="72" t="s">
        <v>10</v>
      </c>
      <c r="E43" s="71" t="s">
        <v>11</v>
      </c>
      <c r="F43" s="72" t="s">
        <v>12</v>
      </c>
      <c r="G43" s="72" t="s">
        <v>10</v>
      </c>
      <c r="H43" s="71" t="s">
        <v>11</v>
      </c>
      <c r="I43" s="72" t="s">
        <v>12</v>
      </c>
      <c r="J43" s="72" t="s">
        <v>10</v>
      </c>
    </row>
    <row r="44" spans="1:10" ht="12.75">
      <c r="A44" s="73"/>
      <c r="B44" s="74"/>
      <c r="C44" s="75"/>
      <c r="D44" s="75"/>
      <c r="E44" s="74"/>
      <c r="F44" s="75"/>
      <c r="G44" s="75"/>
      <c r="H44" s="74"/>
      <c r="I44" s="75"/>
      <c r="J44" s="75"/>
    </row>
    <row r="45" spans="1:10" ht="12.75">
      <c r="A45" s="58" t="s">
        <v>21</v>
      </c>
      <c r="B45" s="76">
        <v>0</v>
      </c>
      <c r="C45" s="66">
        <v>0</v>
      </c>
      <c r="D45" s="26">
        <f>SUM(B45:C45)</f>
        <v>0</v>
      </c>
      <c r="E45" s="76">
        <v>58</v>
      </c>
      <c r="F45" s="66">
        <v>119</v>
      </c>
      <c r="G45" s="26">
        <f>SUM(E45:F45)</f>
        <v>177</v>
      </c>
      <c r="H45" s="76">
        <f>SUM(B45,E45)</f>
        <v>58</v>
      </c>
      <c r="I45" s="66">
        <f>SUM(C45,F45)</f>
        <v>119</v>
      </c>
      <c r="J45" s="66">
        <f aca="true" t="shared" si="10" ref="J45:J53">SUM(H45:I45)</f>
        <v>177</v>
      </c>
    </row>
    <row r="46" spans="1:10" ht="12.75">
      <c r="A46" s="58" t="s">
        <v>22</v>
      </c>
      <c r="B46" s="76">
        <v>29</v>
      </c>
      <c r="C46" s="66">
        <v>75</v>
      </c>
      <c r="D46" s="26">
        <f aca="true" t="shared" si="11" ref="D46:D53">SUM(B46:C46)</f>
        <v>104</v>
      </c>
      <c r="E46" s="76">
        <v>188</v>
      </c>
      <c r="F46" s="66">
        <v>277</v>
      </c>
      <c r="G46" s="26">
        <f aca="true" t="shared" si="12" ref="G46:G53">SUM(E46:F46)</f>
        <v>465</v>
      </c>
      <c r="H46" s="76">
        <f aca="true" t="shared" si="13" ref="H46:H53">SUM(B46,E46)</f>
        <v>217</v>
      </c>
      <c r="I46" s="66">
        <f aca="true" t="shared" si="14" ref="I46:I53">SUM(C46,F46)</f>
        <v>352</v>
      </c>
      <c r="J46" s="66">
        <f t="shared" si="10"/>
        <v>569</v>
      </c>
    </row>
    <row r="47" spans="1:10" ht="12.75">
      <c r="A47" s="58" t="s">
        <v>23</v>
      </c>
      <c r="B47" s="76">
        <v>118</v>
      </c>
      <c r="C47" s="66">
        <v>214</v>
      </c>
      <c r="D47" s="26">
        <f t="shared" si="11"/>
        <v>332</v>
      </c>
      <c r="E47" s="76">
        <v>114</v>
      </c>
      <c r="F47" s="66">
        <v>160</v>
      </c>
      <c r="G47" s="26">
        <f t="shared" si="12"/>
        <v>274</v>
      </c>
      <c r="H47" s="76">
        <f t="shared" si="13"/>
        <v>232</v>
      </c>
      <c r="I47" s="66">
        <f t="shared" si="14"/>
        <v>374</v>
      </c>
      <c r="J47" s="66">
        <f t="shared" si="10"/>
        <v>606</v>
      </c>
    </row>
    <row r="48" spans="1:10" ht="12.75">
      <c r="A48" s="58" t="s">
        <v>24</v>
      </c>
      <c r="B48" s="74">
        <v>172</v>
      </c>
      <c r="C48" s="66">
        <v>266</v>
      </c>
      <c r="D48" s="26">
        <f t="shared" si="11"/>
        <v>438</v>
      </c>
      <c r="E48" s="76">
        <v>68</v>
      </c>
      <c r="F48" s="66">
        <v>99</v>
      </c>
      <c r="G48" s="26">
        <f t="shared" si="12"/>
        <v>167</v>
      </c>
      <c r="H48" s="76">
        <f t="shared" si="13"/>
        <v>240</v>
      </c>
      <c r="I48" s="66">
        <f t="shared" si="14"/>
        <v>365</v>
      </c>
      <c r="J48" s="66">
        <f t="shared" si="10"/>
        <v>605</v>
      </c>
    </row>
    <row r="49" spans="1:10" ht="12.75">
      <c r="A49" s="58" t="s">
        <v>25</v>
      </c>
      <c r="B49" s="74">
        <v>221</v>
      </c>
      <c r="C49" s="66">
        <v>365</v>
      </c>
      <c r="D49" s="26">
        <f t="shared" si="11"/>
        <v>586</v>
      </c>
      <c r="E49" s="76">
        <v>51</v>
      </c>
      <c r="F49" s="66">
        <v>65</v>
      </c>
      <c r="G49" s="26">
        <f t="shared" si="12"/>
        <v>116</v>
      </c>
      <c r="H49" s="76">
        <f t="shared" si="13"/>
        <v>272</v>
      </c>
      <c r="I49" s="66">
        <f t="shared" si="14"/>
        <v>430</v>
      </c>
      <c r="J49" s="66">
        <f t="shared" si="10"/>
        <v>702</v>
      </c>
    </row>
    <row r="50" spans="1:10" ht="12.75">
      <c r="A50" s="58" t="s">
        <v>26</v>
      </c>
      <c r="B50" s="74">
        <v>212</v>
      </c>
      <c r="C50" s="66">
        <v>323</v>
      </c>
      <c r="D50" s="26">
        <f t="shared" si="11"/>
        <v>535</v>
      </c>
      <c r="E50" s="76">
        <v>30</v>
      </c>
      <c r="F50" s="66">
        <v>35</v>
      </c>
      <c r="G50" s="26">
        <f t="shared" si="12"/>
        <v>65</v>
      </c>
      <c r="H50" s="76">
        <f t="shared" si="13"/>
        <v>242</v>
      </c>
      <c r="I50" s="66">
        <f t="shared" si="14"/>
        <v>358</v>
      </c>
      <c r="J50" s="66">
        <f t="shared" si="10"/>
        <v>600</v>
      </c>
    </row>
    <row r="51" spans="1:10" ht="12.75">
      <c r="A51" s="58" t="s">
        <v>27</v>
      </c>
      <c r="B51" s="74">
        <v>260</v>
      </c>
      <c r="C51" s="66">
        <v>390</v>
      </c>
      <c r="D51" s="26">
        <f t="shared" si="11"/>
        <v>650</v>
      </c>
      <c r="E51" s="76">
        <v>28</v>
      </c>
      <c r="F51" s="66">
        <v>37</v>
      </c>
      <c r="G51" s="26">
        <f t="shared" si="12"/>
        <v>65</v>
      </c>
      <c r="H51" s="76">
        <f t="shared" si="13"/>
        <v>288</v>
      </c>
      <c r="I51" s="66">
        <f t="shared" si="14"/>
        <v>427</v>
      </c>
      <c r="J51" s="66">
        <f t="shared" si="10"/>
        <v>715</v>
      </c>
    </row>
    <row r="52" spans="1:10" ht="12.75">
      <c r="A52" s="58" t="s">
        <v>28</v>
      </c>
      <c r="B52" s="74">
        <v>284</v>
      </c>
      <c r="C52" s="66">
        <v>422</v>
      </c>
      <c r="D52" s="26">
        <f t="shared" si="11"/>
        <v>706</v>
      </c>
      <c r="E52" s="76">
        <v>15</v>
      </c>
      <c r="F52" s="66">
        <v>18</v>
      </c>
      <c r="G52" s="26">
        <f t="shared" si="12"/>
        <v>33</v>
      </c>
      <c r="H52" s="76">
        <f t="shared" si="13"/>
        <v>299</v>
      </c>
      <c r="I52" s="66">
        <f t="shared" si="14"/>
        <v>440</v>
      </c>
      <c r="J52" s="66">
        <f t="shared" si="10"/>
        <v>739</v>
      </c>
    </row>
    <row r="53" spans="1:10" ht="12.75">
      <c r="A53" s="58" t="s">
        <v>29</v>
      </c>
      <c r="B53" s="74">
        <v>181</v>
      </c>
      <c r="C53" s="66">
        <v>198</v>
      </c>
      <c r="D53" s="26">
        <f t="shared" si="11"/>
        <v>379</v>
      </c>
      <c r="E53" s="76">
        <v>13</v>
      </c>
      <c r="F53" s="79">
        <v>9</v>
      </c>
      <c r="G53" s="26">
        <f t="shared" si="12"/>
        <v>22</v>
      </c>
      <c r="H53" s="76">
        <f t="shared" si="13"/>
        <v>194</v>
      </c>
      <c r="I53" s="66">
        <f t="shared" si="14"/>
        <v>207</v>
      </c>
      <c r="J53" s="79">
        <f t="shared" si="10"/>
        <v>401</v>
      </c>
    </row>
    <row r="54" spans="1:10" ht="12.75">
      <c r="A54" s="80" t="s">
        <v>10</v>
      </c>
      <c r="B54" s="81">
        <f>SUM(B45:B53)</f>
        <v>1477</v>
      </c>
      <c r="C54" s="82">
        <f>SUM(C45:C53)</f>
        <v>2253</v>
      </c>
      <c r="D54" s="82">
        <f aca="true" t="shared" si="15" ref="D54:J54">SUM(D45:D53)</f>
        <v>3730</v>
      </c>
      <c r="E54" s="81">
        <f>SUM(E45:E53)</f>
        <v>565</v>
      </c>
      <c r="F54" s="82">
        <f t="shared" si="15"/>
        <v>819</v>
      </c>
      <c r="G54" s="82">
        <f t="shared" si="15"/>
        <v>1384</v>
      </c>
      <c r="H54" s="81">
        <f t="shared" si="15"/>
        <v>2042</v>
      </c>
      <c r="I54" s="82">
        <f t="shared" si="15"/>
        <v>3072</v>
      </c>
      <c r="J54" s="82">
        <f t="shared" si="15"/>
        <v>5114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50" sqref="A50"/>
    </sheetView>
  </sheetViews>
  <sheetFormatPr defaultColWidth="9.28125" defaultRowHeight="12.75"/>
  <cols>
    <col min="1" max="1" width="30.421875" style="57" customWidth="1"/>
    <col min="2" max="10" width="9.7109375" style="57" customWidth="1"/>
    <col min="11" max="16384" width="9.28125" style="57" customWidth="1"/>
  </cols>
  <sheetData>
    <row r="1" s="31" customFormat="1" ht="12.75">
      <c r="A1" s="6" t="s">
        <v>42</v>
      </c>
    </row>
    <row r="2" spans="1:16" s="31" customFormat="1" ht="12.75">
      <c r="A2" s="32" t="s">
        <v>17</v>
      </c>
      <c r="B2" s="33"/>
      <c r="C2" s="34"/>
      <c r="D2" s="33"/>
      <c r="E2" s="33"/>
      <c r="F2" s="33"/>
      <c r="G2" s="33"/>
      <c r="H2" s="34"/>
      <c r="I2" s="33"/>
      <c r="J2" s="33"/>
      <c r="K2" s="35" t="s">
        <v>18</v>
      </c>
      <c r="L2" s="33"/>
      <c r="M2" s="33"/>
      <c r="N2" s="33"/>
      <c r="O2" s="33"/>
      <c r="P2" s="33"/>
    </row>
    <row r="3" spans="1:16" s="31" customFormat="1" ht="12.75">
      <c r="A3" s="32"/>
      <c r="B3" s="33"/>
      <c r="C3" s="32"/>
      <c r="D3" s="33"/>
      <c r="E3" s="33"/>
      <c r="F3" s="33"/>
      <c r="G3" s="33"/>
      <c r="H3" s="34"/>
      <c r="I3" s="33"/>
      <c r="J3" s="33"/>
      <c r="K3" s="35"/>
      <c r="L3" s="33"/>
      <c r="M3" s="33"/>
      <c r="N3" s="33"/>
      <c r="O3" s="33"/>
      <c r="P3" s="33"/>
    </row>
    <row r="4" spans="1:16" s="31" customFormat="1" ht="12.75">
      <c r="A4" s="32" t="s">
        <v>43</v>
      </c>
      <c r="B4" s="33"/>
      <c r="C4" s="32"/>
      <c r="D4" s="33"/>
      <c r="E4" s="34"/>
      <c r="F4" s="33"/>
      <c r="G4" s="33"/>
      <c r="H4" s="34"/>
      <c r="I4" s="33"/>
      <c r="J4" s="33"/>
      <c r="K4" s="35" t="s">
        <v>18</v>
      </c>
      <c r="L4" s="33"/>
      <c r="M4" s="33"/>
      <c r="N4" s="33"/>
      <c r="O4" s="33"/>
      <c r="P4" s="33"/>
    </row>
    <row r="5" spans="1:16" s="31" customFormat="1" ht="12.75">
      <c r="A5" s="32"/>
      <c r="B5" s="33"/>
      <c r="C5" s="32"/>
      <c r="D5" s="33"/>
      <c r="E5" s="34"/>
      <c r="F5" s="33"/>
      <c r="G5" s="33"/>
      <c r="H5" s="34"/>
      <c r="I5" s="33"/>
      <c r="J5" s="33"/>
      <c r="K5" s="35"/>
      <c r="L5" s="33"/>
      <c r="M5" s="33"/>
      <c r="N5" s="33"/>
      <c r="O5" s="33"/>
      <c r="P5" s="33"/>
    </row>
    <row r="6" spans="1:16" s="31" customFormat="1" ht="12.75">
      <c r="A6" s="32" t="s">
        <v>7</v>
      </c>
      <c r="B6" s="33"/>
      <c r="C6" s="32"/>
      <c r="D6" s="33"/>
      <c r="E6" s="34"/>
      <c r="F6" s="33"/>
      <c r="G6" s="33"/>
      <c r="H6" s="33"/>
      <c r="I6" s="33"/>
      <c r="J6" s="33"/>
      <c r="K6" s="35" t="s">
        <v>18</v>
      </c>
      <c r="L6" s="33"/>
      <c r="M6" s="33"/>
      <c r="N6" s="33"/>
      <c r="O6" s="33"/>
      <c r="P6" s="33"/>
    </row>
    <row r="7" s="31" customFormat="1" ht="12.75"/>
    <row r="8" spans="1:10" s="31" customFormat="1" ht="12.75">
      <c r="A8" s="36"/>
      <c r="B8" s="37"/>
      <c r="C8" s="38" t="s">
        <v>8</v>
      </c>
      <c r="D8" s="36"/>
      <c r="E8" s="37"/>
      <c r="F8" s="38" t="s">
        <v>9</v>
      </c>
      <c r="G8" s="36"/>
      <c r="H8" s="37"/>
      <c r="I8" s="38" t="s">
        <v>10</v>
      </c>
      <c r="J8" s="36"/>
    </row>
    <row r="9" spans="1:10" s="31" customFormat="1" ht="12.75">
      <c r="A9" s="39"/>
      <c r="B9" s="40" t="s">
        <v>11</v>
      </c>
      <c r="C9" s="41" t="s">
        <v>12</v>
      </c>
      <c r="D9" s="41" t="s">
        <v>10</v>
      </c>
      <c r="E9" s="40" t="s">
        <v>11</v>
      </c>
      <c r="F9" s="41" t="s">
        <v>12</v>
      </c>
      <c r="G9" s="41" t="s">
        <v>10</v>
      </c>
      <c r="H9" s="40" t="s">
        <v>11</v>
      </c>
      <c r="I9" s="41" t="s">
        <v>12</v>
      </c>
      <c r="J9" s="41" t="s">
        <v>10</v>
      </c>
    </row>
    <row r="10" spans="1:10" s="31" customFormat="1" ht="12.75">
      <c r="A10" s="42"/>
      <c r="B10" s="43"/>
      <c r="C10" s="44"/>
      <c r="D10" s="44"/>
      <c r="E10" s="43"/>
      <c r="F10" s="44"/>
      <c r="G10" s="44"/>
      <c r="H10" s="43"/>
      <c r="I10" s="44"/>
      <c r="J10" s="44"/>
    </row>
    <row r="11" spans="1:10" s="31" customFormat="1" ht="12.75">
      <c r="A11" s="45" t="s">
        <v>13</v>
      </c>
      <c r="B11" s="46">
        <v>8</v>
      </c>
      <c r="C11" s="47">
        <v>10</v>
      </c>
      <c r="D11" s="5">
        <f>SUM(B11:C11)</f>
        <v>18</v>
      </c>
      <c r="E11" s="46">
        <v>4</v>
      </c>
      <c r="F11" s="47">
        <v>9</v>
      </c>
      <c r="G11" s="5">
        <f>SUM(E11:F11)</f>
        <v>13</v>
      </c>
      <c r="H11" s="46">
        <f>SUM(B11,E11)</f>
        <v>12</v>
      </c>
      <c r="I11" s="48">
        <f>SUM(C11,F11)</f>
        <v>19</v>
      </c>
      <c r="J11" s="48">
        <f>SUM(H11:I11)</f>
        <v>31</v>
      </c>
    </row>
    <row r="12" spans="1:10" s="31" customFormat="1" ht="12.75">
      <c r="A12" s="31" t="s">
        <v>14</v>
      </c>
      <c r="B12" s="46">
        <v>1</v>
      </c>
      <c r="C12" s="47">
        <v>3</v>
      </c>
      <c r="D12" s="5">
        <f>SUM(B12:C12)</f>
        <v>4</v>
      </c>
      <c r="E12" s="46">
        <v>2</v>
      </c>
      <c r="F12" s="47">
        <v>4</v>
      </c>
      <c r="G12" s="5">
        <f>SUM(E12:F12)</f>
        <v>6</v>
      </c>
      <c r="H12" s="46">
        <f aca="true" t="shared" si="0" ref="H12:I14">SUM(B12,E12)</f>
        <v>3</v>
      </c>
      <c r="I12" s="48">
        <f t="shared" si="0"/>
        <v>7</v>
      </c>
      <c r="J12" s="48">
        <f>SUM(H12:I12)</f>
        <v>10</v>
      </c>
    </row>
    <row r="13" spans="1:10" s="31" customFormat="1" ht="12.75">
      <c r="A13" s="31" t="s">
        <v>15</v>
      </c>
      <c r="B13" s="49">
        <v>0</v>
      </c>
      <c r="C13" s="50">
        <v>0</v>
      </c>
      <c r="D13" s="5">
        <f>SUM(B13:C13)</f>
        <v>0</v>
      </c>
      <c r="E13" s="49">
        <v>0</v>
      </c>
      <c r="F13" s="50">
        <v>0</v>
      </c>
      <c r="G13" s="5">
        <f>SUM(E13:F13)</f>
        <v>0</v>
      </c>
      <c r="H13" s="49">
        <f t="shared" si="0"/>
        <v>0</v>
      </c>
      <c r="I13" s="51">
        <f t="shared" si="0"/>
        <v>0</v>
      </c>
      <c r="J13" s="51">
        <f>SUM(H13:I13)</f>
        <v>0</v>
      </c>
    </row>
    <row r="14" spans="1:10" s="31" customFormat="1" ht="12.75">
      <c r="A14" s="31" t="s">
        <v>16</v>
      </c>
      <c r="B14" s="46">
        <v>33</v>
      </c>
      <c r="C14" s="52">
        <v>154</v>
      </c>
      <c r="D14" s="5">
        <f>SUM(B14:C14)</f>
        <v>187</v>
      </c>
      <c r="E14" s="46">
        <v>27</v>
      </c>
      <c r="F14" s="52">
        <v>97</v>
      </c>
      <c r="G14" s="5">
        <f>SUM(E14:F14)</f>
        <v>124</v>
      </c>
      <c r="H14" s="46">
        <f t="shared" si="0"/>
        <v>60</v>
      </c>
      <c r="I14" s="48">
        <f t="shared" si="0"/>
        <v>251</v>
      </c>
      <c r="J14" s="48">
        <f>SUM(H14:I14)</f>
        <v>311</v>
      </c>
    </row>
    <row r="15" spans="1:10" s="56" customFormat="1" ht="12.75">
      <c r="A15" s="53" t="s">
        <v>10</v>
      </c>
      <c r="B15" s="54">
        <f>SUM(B11:B14)</f>
        <v>42</v>
      </c>
      <c r="C15" s="55">
        <f aca="true" t="shared" si="1" ref="C15:J15">SUM(C11:C14)</f>
        <v>167</v>
      </c>
      <c r="D15" s="55">
        <f t="shared" si="1"/>
        <v>209</v>
      </c>
      <c r="E15" s="54">
        <f t="shared" si="1"/>
        <v>33</v>
      </c>
      <c r="F15" s="55">
        <f t="shared" si="1"/>
        <v>110</v>
      </c>
      <c r="G15" s="55">
        <f t="shared" si="1"/>
        <v>143</v>
      </c>
      <c r="H15" s="54">
        <f t="shared" si="1"/>
        <v>75</v>
      </c>
      <c r="I15" s="55">
        <f t="shared" si="1"/>
        <v>277</v>
      </c>
      <c r="J15" s="55">
        <f t="shared" si="1"/>
        <v>352</v>
      </c>
    </row>
    <row r="16" s="31" customFormat="1" ht="12.75"/>
    <row r="19" spans="1:10" ht="12.75">
      <c r="A19" s="9" t="s">
        <v>30</v>
      </c>
      <c r="B19" s="10"/>
      <c r="C19" s="10"/>
      <c r="D19" s="10"/>
      <c r="E19" s="11"/>
      <c r="F19" s="11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1"/>
      <c r="F20" s="9"/>
      <c r="G20" s="10"/>
      <c r="H20" s="10"/>
      <c r="I20" s="10"/>
      <c r="J20" s="10"/>
    </row>
    <row r="21" spans="1:10" ht="12.75">
      <c r="A21" s="9" t="s">
        <v>43</v>
      </c>
      <c r="B21" s="10"/>
      <c r="C21" s="10"/>
      <c r="D21" s="10"/>
      <c r="E21" s="11"/>
      <c r="F21" s="11"/>
      <c r="G21" s="10"/>
      <c r="H21" s="10"/>
      <c r="I21" s="10"/>
      <c r="J21" s="10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9" t="s">
        <v>7</v>
      </c>
      <c r="B23" s="13"/>
      <c r="C23" s="13"/>
      <c r="D23" s="13"/>
      <c r="E23" s="13"/>
      <c r="F23" s="14"/>
      <c r="G23" s="13"/>
      <c r="H23" s="13"/>
      <c r="I23" s="13"/>
      <c r="J23" s="13"/>
    </row>
    <row r="24" spans="1:10" ht="12.75">
      <c r="A24" s="9"/>
      <c r="B24" s="13"/>
      <c r="C24" s="13"/>
      <c r="D24" s="13"/>
      <c r="E24" s="13"/>
      <c r="F24" s="14"/>
      <c r="G24" s="13"/>
      <c r="H24" s="13"/>
      <c r="I24" s="13"/>
      <c r="J24" s="13"/>
    </row>
    <row r="25" spans="1:10" ht="12.75">
      <c r="A25" s="9" t="s">
        <v>48</v>
      </c>
      <c r="B25" s="13"/>
      <c r="C25" s="13"/>
      <c r="D25" s="13"/>
      <c r="E25" s="13"/>
      <c r="F25" s="14"/>
      <c r="G25" s="13"/>
      <c r="H25" s="13"/>
      <c r="I25" s="13"/>
      <c r="J25" s="13"/>
    </row>
    <row r="26" spans="1:10" ht="13.5" thickBot="1">
      <c r="A26" s="7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6"/>
      <c r="B27" s="17" t="s">
        <v>8</v>
      </c>
      <c r="C27" s="18"/>
      <c r="D27" s="18"/>
      <c r="E27" s="17" t="s">
        <v>9</v>
      </c>
      <c r="F27" s="18"/>
      <c r="G27" s="18"/>
      <c r="H27" s="17" t="s">
        <v>10</v>
      </c>
      <c r="I27" s="18"/>
      <c r="J27" s="18"/>
    </row>
    <row r="28" spans="1:10" ht="12.75">
      <c r="A28" s="19" t="s">
        <v>20</v>
      </c>
      <c r="B28" s="20" t="s">
        <v>11</v>
      </c>
      <c r="C28" s="21" t="s">
        <v>12</v>
      </c>
      <c r="D28" s="21" t="s">
        <v>10</v>
      </c>
      <c r="E28" s="20" t="s">
        <v>11</v>
      </c>
      <c r="F28" s="21" t="s">
        <v>12</v>
      </c>
      <c r="G28" s="21" t="s">
        <v>10</v>
      </c>
      <c r="H28" s="20" t="s">
        <v>11</v>
      </c>
      <c r="I28" s="21" t="s">
        <v>12</v>
      </c>
      <c r="J28" s="21" t="s">
        <v>10</v>
      </c>
    </row>
    <row r="29" spans="1:10" ht="12.75">
      <c r="A29" s="22"/>
      <c r="B29" s="23"/>
      <c r="C29" s="24"/>
      <c r="D29" s="24"/>
      <c r="E29" s="23"/>
      <c r="F29" s="24"/>
      <c r="G29" s="24"/>
      <c r="H29" s="23"/>
      <c r="I29" s="24"/>
      <c r="J29" s="24"/>
    </row>
    <row r="30" spans="1:10" ht="12.75">
      <c r="A30" s="7" t="s">
        <v>21</v>
      </c>
      <c r="B30" s="25">
        <f>'20PDKO06'!B13+'20PDKO06'!B29+'20PDKO06'!B45</f>
        <v>0</v>
      </c>
      <c r="C30" s="15">
        <f>'20PDKO06'!C13+'20PDKO06'!C29+'20PDKO06'!C45</f>
        <v>0</v>
      </c>
      <c r="D30" s="15">
        <f>'20PDKO06'!D13+'20PDKO06'!D29+'20PDKO06'!D45</f>
        <v>0</v>
      </c>
      <c r="E30" s="25">
        <f>'20PDKO06'!E13+'20PDKO06'!E29+'20PDKO06'!E45</f>
        <v>4</v>
      </c>
      <c r="F30" s="15">
        <f>'20PDKO06'!F13+'20PDKO06'!F29+'20PDKO06'!F45</f>
        <v>9</v>
      </c>
      <c r="G30" s="15">
        <f>'20PDKO06'!G13+'20PDKO06'!G29+'20PDKO06'!G45</f>
        <v>13</v>
      </c>
      <c r="H30" s="25">
        <f>'20PDKO06'!H13+'20PDKO06'!H29+'20PDKO06'!H45</f>
        <v>4</v>
      </c>
      <c r="I30" s="15">
        <f>'20PDKO06'!I13+'20PDKO06'!I29+'20PDKO06'!I45</f>
        <v>9</v>
      </c>
      <c r="J30" s="15">
        <f>'20PDKO06'!J13+'20PDKO06'!J29+'20PDKO06'!J45</f>
        <v>13</v>
      </c>
    </row>
    <row r="31" spans="1:10" ht="12.75">
      <c r="A31" s="7" t="s">
        <v>22</v>
      </c>
      <c r="B31" s="25">
        <f>'20PDKO06'!B14+'20PDKO06'!B30+'20PDKO06'!B46</f>
        <v>0</v>
      </c>
      <c r="C31" s="15">
        <f>'20PDKO06'!C14+'20PDKO06'!C30+'20PDKO06'!C46</f>
        <v>0</v>
      </c>
      <c r="D31" s="15">
        <f>'20PDKO06'!D14+'20PDKO06'!D30+'20PDKO06'!D46</f>
        <v>0</v>
      </c>
      <c r="E31" s="25">
        <f>'20PDKO06'!E14+'20PDKO06'!E30+'20PDKO06'!E46</f>
        <v>6</v>
      </c>
      <c r="F31" s="15">
        <f>'20PDKO06'!F14+'20PDKO06'!F30+'20PDKO06'!F46</f>
        <v>8</v>
      </c>
      <c r="G31" s="15">
        <f>'20PDKO06'!G14+'20PDKO06'!G30+'20PDKO06'!G46</f>
        <v>14</v>
      </c>
      <c r="H31" s="25">
        <f>'20PDKO06'!H14+'20PDKO06'!H30+'20PDKO06'!H46</f>
        <v>6</v>
      </c>
      <c r="I31" s="15">
        <f>'20PDKO06'!I14+'20PDKO06'!I30+'20PDKO06'!I46</f>
        <v>8</v>
      </c>
      <c r="J31" s="15">
        <f>'20PDKO06'!J14+'20PDKO06'!J30+'20PDKO06'!J46</f>
        <v>14</v>
      </c>
    </row>
    <row r="32" spans="1:10" ht="12.75">
      <c r="A32" s="7" t="s">
        <v>23</v>
      </c>
      <c r="B32" s="25">
        <f>'20PDKO06'!B15+'20PDKO06'!B31+'20PDKO06'!B47</f>
        <v>4</v>
      </c>
      <c r="C32" s="15">
        <f>'20PDKO06'!C15+'20PDKO06'!C31+'20PDKO06'!C47</f>
        <v>11</v>
      </c>
      <c r="D32" s="15">
        <f>'20PDKO06'!D15+'20PDKO06'!D31+'20PDKO06'!D47</f>
        <v>15</v>
      </c>
      <c r="E32" s="25">
        <f>'20PDKO06'!E15+'20PDKO06'!E31+'20PDKO06'!E47</f>
        <v>5</v>
      </c>
      <c r="F32" s="15">
        <f>'20PDKO06'!F15+'20PDKO06'!F31+'20PDKO06'!F47</f>
        <v>23</v>
      </c>
      <c r="G32" s="15">
        <f>'20PDKO06'!G15+'20PDKO06'!G31+'20PDKO06'!G47</f>
        <v>28</v>
      </c>
      <c r="H32" s="25">
        <f>'20PDKO06'!H15+'20PDKO06'!H31+'20PDKO06'!H47</f>
        <v>9</v>
      </c>
      <c r="I32" s="15">
        <f>'20PDKO06'!I15+'20PDKO06'!I31+'20PDKO06'!I47</f>
        <v>34</v>
      </c>
      <c r="J32" s="15">
        <f>'20PDKO06'!J15+'20PDKO06'!J31+'20PDKO06'!J47</f>
        <v>43</v>
      </c>
    </row>
    <row r="33" spans="1:10" ht="12.75">
      <c r="A33" s="7" t="s">
        <v>24</v>
      </c>
      <c r="B33" s="25">
        <f>'20PDKO06'!B16+'20PDKO06'!B32+'20PDKO06'!B48</f>
        <v>2</v>
      </c>
      <c r="C33" s="15">
        <f>'20PDKO06'!C16+'20PDKO06'!C32+'20PDKO06'!C48</f>
        <v>13</v>
      </c>
      <c r="D33" s="15">
        <f>'20PDKO06'!D16+'20PDKO06'!D32+'20PDKO06'!D48</f>
        <v>15</v>
      </c>
      <c r="E33" s="25">
        <f>'20PDKO06'!E16+'20PDKO06'!E32+'20PDKO06'!E48</f>
        <v>3</v>
      </c>
      <c r="F33" s="15">
        <f>'20PDKO06'!F16+'20PDKO06'!F32+'20PDKO06'!F48</f>
        <v>15</v>
      </c>
      <c r="G33" s="15">
        <f>'20PDKO06'!G16+'20PDKO06'!G32+'20PDKO06'!G48</f>
        <v>18</v>
      </c>
      <c r="H33" s="25">
        <f>'20PDKO06'!H16+'20PDKO06'!H32+'20PDKO06'!H48</f>
        <v>5</v>
      </c>
      <c r="I33" s="15">
        <f>'20PDKO06'!I16+'20PDKO06'!I32+'20PDKO06'!I48</f>
        <v>28</v>
      </c>
      <c r="J33" s="15">
        <f>'20PDKO06'!J16+'20PDKO06'!J32+'20PDKO06'!J48</f>
        <v>33</v>
      </c>
    </row>
    <row r="34" spans="1:10" ht="12.75">
      <c r="A34" s="7" t="s">
        <v>25</v>
      </c>
      <c r="B34" s="25">
        <f>'20PDKO06'!B17+'20PDKO06'!B33+'20PDKO06'!B49</f>
        <v>5</v>
      </c>
      <c r="C34" s="15">
        <f>'20PDKO06'!C17+'20PDKO06'!C33+'20PDKO06'!C49</f>
        <v>15</v>
      </c>
      <c r="D34" s="15">
        <f>'20PDKO06'!D17+'20PDKO06'!D33+'20PDKO06'!D49</f>
        <v>20</v>
      </c>
      <c r="E34" s="25">
        <f>'20PDKO06'!E17+'20PDKO06'!E33+'20PDKO06'!E49</f>
        <v>5</v>
      </c>
      <c r="F34" s="15">
        <f>'20PDKO06'!F17+'20PDKO06'!F33+'20PDKO06'!F49</f>
        <v>11</v>
      </c>
      <c r="G34" s="15">
        <f>'20PDKO06'!G17+'20PDKO06'!G33+'20PDKO06'!G49</f>
        <v>16</v>
      </c>
      <c r="H34" s="25">
        <f>'20PDKO06'!H17+'20PDKO06'!H33+'20PDKO06'!H49</f>
        <v>10</v>
      </c>
      <c r="I34" s="15">
        <f>'20PDKO06'!I17+'20PDKO06'!I33+'20PDKO06'!I49</f>
        <v>26</v>
      </c>
      <c r="J34" s="15">
        <f>'20PDKO06'!J17+'20PDKO06'!J33+'20PDKO06'!J49</f>
        <v>36</v>
      </c>
    </row>
    <row r="35" spans="1:10" ht="12.75">
      <c r="A35" s="7" t="s">
        <v>26</v>
      </c>
      <c r="B35" s="25">
        <f>'20PDKO06'!B18+'20PDKO06'!B34+'20PDKO06'!B50</f>
        <v>5</v>
      </c>
      <c r="C35" s="15">
        <f>'20PDKO06'!C18+'20PDKO06'!C34+'20PDKO06'!C50</f>
        <v>15</v>
      </c>
      <c r="D35" s="15">
        <f>'20PDKO06'!D18+'20PDKO06'!D34+'20PDKO06'!D50</f>
        <v>20</v>
      </c>
      <c r="E35" s="25">
        <f>'20PDKO06'!E18+'20PDKO06'!E34+'20PDKO06'!E50</f>
        <v>2</v>
      </c>
      <c r="F35" s="15">
        <f>'20PDKO06'!F18+'20PDKO06'!F34+'20PDKO06'!F50</f>
        <v>23</v>
      </c>
      <c r="G35" s="15">
        <f>'20PDKO06'!G18+'20PDKO06'!G34+'20PDKO06'!G50</f>
        <v>25</v>
      </c>
      <c r="H35" s="25">
        <f>'20PDKO06'!H18+'20PDKO06'!H34+'20PDKO06'!H50</f>
        <v>7</v>
      </c>
      <c r="I35" s="15">
        <f>'20PDKO06'!I18+'20PDKO06'!I34+'20PDKO06'!I50</f>
        <v>38</v>
      </c>
      <c r="J35" s="15">
        <f>'20PDKO06'!J18+'20PDKO06'!J34+'20PDKO06'!J50</f>
        <v>45</v>
      </c>
    </row>
    <row r="36" spans="1:10" ht="12.75">
      <c r="A36" s="7" t="s">
        <v>27</v>
      </c>
      <c r="B36" s="25">
        <f>'20PDKO06'!B19+'20PDKO06'!B35+'20PDKO06'!B51</f>
        <v>10</v>
      </c>
      <c r="C36" s="15">
        <f>'20PDKO06'!C19+'20PDKO06'!C35+'20PDKO06'!C51</f>
        <v>34</v>
      </c>
      <c r="D36" s="15">
        <f>'20PDKO06'!D19+'20PDKO06'!D35+'20PDKO06'!D51</f>
        <v>44</v>
      </c>
      <c r="E36" s="25">
        <f>'20PDKO06'!E19+'20PDKO06'!E35+'20PDKO06'!E51</f>
        <v>4</v>
      </c>
      <c r="F36" s="15">
        <f>'20PDKO06'!F19+'20PDKO06'!F35+'20PDKO06'!F51</f>
        <v>7</v>
      </c>
      <c r="G36" s="15">
        <f>'20PDKO06'!G19+'20PDKO06'!G35+'20PDKO06'!G51</f>
        <v>11</v>
      </c>
      <c r="H36" s="25">
        <f>'20PDKO06'!H19+'20PDKO06'!H35+'20PDKO06'!H51</f>
        <v>14</v>
      </c>
      <c r="I36" s="15">
        <f>'20PDKO06'!I19+'20PDKO06'!I35+'20PDKO06'!I51</f>
        <v>41</v>
      </c>
      <c r="J36" s="15">
        <f>'20PDKO06'!J19+'20PDKO06'!J35+'20PDKO06'!J51</f>
        <v>55</v>
      </c>
    </row>
    <row r="37" spans="1:10" ht="12.75">
      <c r="A37" s="7" t="s">
        <v>28</v>
      </c>
      <c r="B37" s="25">
        <f>'20PDKO06'!B20+'20PDKO06'!B36+'20PDKO06'!B52</f>
        <v>8</v>
      </c>
      <c r="C37" s="15">
        <f>'20PDKO06'!C20+'20PDKO06'!C36+'20PDKO06'!C52</f>
        <v>50</v>
      </c>
      <c r="D37" s="15">
        <f>'20PDKO06'!D20+'20PDKO06'!D36+'20PDKO06'!D52</f>
        <v>58</v>
      </c>
      <c r="E37" s="25">
        <f>'20PDKO06'!E20+'20PDKO06'!E36+'20PDKO06'!E52</f>
        <v>2</v>
      </c>
      <c r="F37" s="15">
        <f>'20PDKO06'!F20+'20PDKO06'!F36+'20PDKO06'!F52</f>
        <v>11</v>
      </c>
      <c r="G37" s="15">
        <f>'20PDKO06'!G20+'20PDKO06'!G36+'20PDKO06'!G52</f>
        <v>13</v>
      </c>
      <c r="H37" s="25">
        <f>'20PDKO06'!H20+'20PDKO06'!H36+'20PDKO06'!H52</f>
        <v>10</v>
      </c>
      <c r="I37" s="15">
        <f>'20PDKO06'!I20+'20PDKO06'!I36+'20PDKO06'!I52</f>
        <v>61</v>
      </c>
      <c r="J37" s="15">
        <f>'20PDKO06'!J20+'20PDKO06'!J36+'20PDKO06'!J52</f>
        <v>71</v>
      </c>
    </row>
    <row r="38" spans="1:10" ht="12.75">
      <c r="A38" s="7" t="s">
        <v>29</v>
      </c>
      <c r="B38" s="25">
        <f>'20PDKO06'!B21+'20PDKO06'!B37+'20PDKO06'!B53</f>
        <v>8</v>
      </c>
      <c r="C38" s="15">
        <f>'20PDKO06'!C21+'20PDKO06'!C37+'20PDKO06'!C53</f>
        <v>29</v>
      </c>
      <c r="D38" s="27">
        <f>'20PDKO06'!D21+'20PDKO06'!D37+'20PDKO06'!D53</f>
        <v>37</v>
      </c>
      <c r="E38" s="25">
        <f>'20PDKO06'!E21+'20PDKO06'!E37+'20PDKO06'!E53</f>
        <v>2</v>
      </c>
      <c r="F38" s="15">
        <f>'20PDKO06'!F21+'20PDKO06'!F37+'20PDKO06'!F53</f>
        <v>3</v>
      </c>
      <c r="G38" s="27">
        <f>'20PDKO06'!G21+'20PDKO06'!G37+'20PDKO06'!G53</f>
        <v>5</v>
      </c>
      <c r="H38" s="25">
        <f>'20PDKO06'!H21+'20PDKO06'!H37+'20PDKO06'!H53</f>
        <v>10</v>
      </c>
      <c r="I38" s="15">
        <f>'20PDKO06'!I21+'20PDKO06'!I37+'20PDKO06'!I53</f>
        <v>32</v>
      </c>
      <c r="J38" s="27">
        <f>'20PDKO06'!J21+'20PDKO06'!J37+'20PDKO06'!J53</f>
        <v>42</v>
      </c>
    </row>
    <row r="39" spans="1:10" ht="12.75">
      <c r="A39" s="28" t="s">
        <v>10</v>
      </c>
      <c r="B39" s="29">
        <f>'20PDKO06'!B22+'20PDKO06'!B38+'20PDKO06'!B54</f>
        <v>42</v>
      </c>
      <c r="C39" s="30">
        <f>'20PDKO06'!C22+'20PDKO06'!C38+'20PDKO06'!C54</f>
        <v>167</v>
      </c>
      <c r="D39" s="30">
        <f>'20PDKO06'!D22+'20PDKO06'!D38+'20PDKO06'!D54</f>
        <v>209</v>
      </c>
      <c r="E39" s="29">
        <f>'20PDKO06'!E22+'20PDKO06'!E38+'20PDKO06'!E54</f>
        <v>33</v>
      </c>
      <c r="F39" s="30">
        <f>'20PDKO06'!F22+'20PDKO06'!F38+'20PDKO06'!F54</f>
        <v>110</v>
      </c>
      <c r="G39" s="30">
        <f>'20PDKO06'!G22+'20PDKO06'!G38+'20PDKO06'!G54</f>
        <v>143</v>
      </c>
      <c r="H39" s="29">
        <f>'20PDKO06'!H22+'20PDKO06'!H38+'20PDKO06'!H54</f>
        <v>75</v>
      </c>
      <c r="I39" s="30">
        <f>'20PDKO06'!I22+'20PDKO06'!I38+'20PDKO06'!I54</f>
        <v>277</v>
      </c>
      <c r="J39" s="30">
        <f>'20PDKO06'!J22+'20PDKO06'!J38+'20PDKO06'!J54</f>
        <v>352</v>
      </c>
    </row>
    <row r="40" ht="9" customHeight="1"/>
    <row r="41" spans="1:10" ht="41.25" customHeight="1">
      <c r="A41" s="139" t="s">
        <v>34</v>
      </c>
      <c r="B41" s="140"/>
      <c r="C41" s="140"/>
      <c r="D41" s="140"/>
      <c r="E41" s="140"/>
      <c r="F41" s="140"/>
      <c r="G41" s="140"/>
      <c r="H41" s="140"/>
      <c r="I41" s="140"/>
      <c r="J41" s="140"/>
    </row>
  </sheetData>
  <sheetProtection/>
  <mergeCells count="1">
    <mergeCell ref="A41:J4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3" sqref="A63"/>
    </sheetView>
  </sheetViews>
  <sheetFormatPr defaultColWidth="9.28125" defaultRowHeight="12.75"/>
  <cols>
    <col min="1" max="1" width="32.00390625" style="8" customWidth="1"/>
    <col min="2" max="16384" width="9.28125" style="8" customWidth="1"/>
  </cols>
  <sheetData>
    <row r="1" spans="1:10" ht="12.75">
      <c r="A1" s="6" t="s">
        <v>42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9" t="s">
        <v>30</v>
      </c>
      <c r="B2" s="10"/>
      <c r="C2" s="10"/>
      <c r="D2" s="10"/>
      <c r="E2" s="11"/>
      <c r="F2" s="11"/>
      <c r="G2" s="10"/>
      <c r="H2" s="10"/>
      <c r="I2" s="10"/>
      <c r="J2" s="10"/>
    </row>
    <row r="3" spans="1:10" ht="12.75">
      <c r="A3" s="10"/>
      <c r="B3" s="10"/>
      <c r="C3" s="10"/>
      <c r="D3" s="10"/>
      <c r="E3" s="11"/>
      <c r="F3" s="9"/>
      <c r="G3" s="10"/>
      <c r="H3" s="10"/>
      <c r="I3" s="10"/>
      <c r="J3" s="10"/>
    </row>
    <row r="4" spans="1:10" ht="12.75">
      <c r="A4" s="9" t="s">
        <v>47</v>
      </c>
      <c r="B4" s="10"/>
      <c r="C4" s="10"/>
      <c r="D4" s="10"/>
      <c r="E4" s="11"/>
      <c r="F4" s="11"/>
      <c r="G4" s="10"/>
      <c r="H4" s="10"/>
      <c r="I4" s="10"/>
      <c r="J4" s="10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9" t="s">
        <v>7</v>
      </c>
      <c r="B6" s="13"/>
      <c r="C6" s="13"/>
      <c r="D6" s="13"/>
      <c r="E6" s="13"/>
      <c r="F6" s="14"/>
      <c r="G6" s="13"/>
      <c r="H6" s="13"/>
      <c r="I6" s="13"/>
      <c r="J6" s="13"/>
    </row>
    <row r="7" spans="1:10" ht="12.75">
      <c r="A7" s="9"/>
      <c r="B7" s="13"/>
      <c r="C7" s="13"/>
      <c r="D7" s="13"/>
      <c r="E7" s="13"/>
      <c r="F7" s="14"/>
      <c r="G7" s="13"/>
      <c r="H7" s="13"/>
      <c r="I7" s="13"/>
      <c r="J7" s="13"/>
    </row>
    <row r="8" spans="1:10" ht="12.75">
      <c r="A8" s="9" t="s">
        <v>13</v>
      </c>
      <c r="B8" s="13"/>
      <c r="C8" s="13"/>
      <c r="D8" s="13"/>
      <c r="E8" s="13"/>
      <c r="F8" s="14"/>
      <c r="G8" s="13"/>
      <c r="H8" s="13"/>
      <c r="I8" s="13"/>
      <c r="J8" s="13"/>
    </row>
    <row r="9" spans="1:10" ht="13.5" thickBot="1">
      <c r="A9" s="7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6"/>
      <c r="B10" s="17" t="s">
        <v>8</v>
      </c>
      <c r="C10" s="18"/>
      <c r="D10" s="18"/>
      <c r="E10" s="17" t="s">
        <v>9</v>
      </c>
      <c r="F10" s="18"/>
      <c r="G10" s="18"/>
      <c r="H10" s="17" t="s">
        <v>10</v>
      </c>
      <c r="I10" s="18"/>
      <c r="J10" s="18"/>
    </row>
    <row r="11" spans="1:10" ht="12.75">
      <c r="A11" s="19" t="s">
        <v>20</v>
      </c>
      <c r="B11" s="20" t="s">
        <v>11</v>
      </c>
      <c r="C11" s="21" t="s">
        <v>12</v>
      </c>
      <c r="D11" s="21" t="s">
        <v>10</v>
      </c>
      <c r="E11" s="20" t="s">
        <v>11</v>
      </c>
      <c r="F11" s="21" t="s">
        <v>12</v>
      </c>
      <c r="G11" s="21" t="s">
        <v>10</v>
      </c>
      <c r="H11" s="20" t="s">
        <v>11</v>
      </c>
      <c r="I11" s="21" t="s">
        <v>12</v>
      </c>
      <c r="J11" s="21" t="s">
        <v>10</v>
      </c>
    </row>
    <row r="12" spans="1:10" ht="12.75">
      <c r="A12" s="22"/>
      <c r="B12" s="23"/>
      <c r="C12" s="24"/>
      <c r="D12" s="24"/>
      <c r="E12" s="23"/>
      <c r="F12" s="24"/>
      <c r="G12" s="24"/>
      <c r="H12" s="23"/>
      <c r="I12" s="24"/>
      <c r="J12" s="24"/>
    </row>
    <row r="13" spans="1:10" ht="12.75">
      <c r="A13" s="7" t="s">
        <v>21</v>
      </c>
      <c r="B13" s="25">
        <v>0</v>
      </c>
      <c r="C13" s="15">
        <v>0</v>
      </c>
      <c r="D13" s="26">
        <f>SUM(B13:C13)</f>
        <v>0</v>
      </c>
      <c r="E13" s="25">
        <v>0</v>
      </c>
      <c r="F13" s="15">
        <v>2</v>
      </c>
      <c r="G13" s="26">
        <f>SUM(E13:F13)</f>
        <v>2</v>
      </c>
      <c r="H13" s="25">
        <f>SUM(B13,E13)</f>
        <v>0</v>
      </c>
      <c r="I13" s="15">
        <f>SUM(C13,F13)</f>
        <v>2</v>
      </c>
      <c r="J13" s="15">
        <f aca="true" t="shared" si="0" ref="J13:J21">SUM(H13:I13)</f>
        <v>2</v>
      </c>
    </row>
    <row r="14" spans="1:10" ht="12.75">
      <c r="A14" s="7" t="s">
        <v>22</v>
      </c>
      <c r="B14" s="25">
        <v>0</v>
      </c>
      <c r="C14" s="15">
        <v>0</v>
      </c>
      <c r="D14" s="26">
        <f aca="true" t="shared" si="1" ref="D14:D21">SUM(B14:C14)</f>
        <v>0</v>
      </c>
      <c r="E14" s="25">
        <v>0</v>
      </c>
      <c r="F14" s="15">
        <v>2</v>
      </c>
      <c r="G14" s="26">
        <f aca="true" t="shared" si="2" ref="G14:G21">SUM(E14:F14)</f>
        <v>2</v>
      </c>
      <c r="H14" s="25">
        <f aca="true" t="shared" si="3" ref="H14:I21">SUM(B14,E14)</f>
        <v>0</v>
      </c>
      <c r="I14" s="15">
        <f t="shared" si="3"/>
        <v>2</v>
      </c>
      <c r="J14" s="15">
        <f t="shared" si="0"/>
        <v>2</v>
      </c>
    </row>
    <row r="15" spans="1:10" ht="12.75">
      <c r="A15" s="7" t="s">
        <v>23</v>
      </c>
      <c r="B15" s="25">
        <v>1</v>
      </c>
      <c r="C15" s="15">
        <v>0</v>
      </c>
      <c r="D15" s="26">
        <f t="shared" si="1"/>
        <v>1</v>
      </c>
      <c r="E15" s="25">
        <v>0</v>
      </c>
      <c r="F15" s="15">
        <v>0</v>
      </c>
      <c r="G15" s="26">
        <f t="shared" si="2"/>
        <v>0</v>
      </c>
      <c r="H15" s="25">
        <f t="shared" si="3"/>
        <v>1</v>
      </c>
      <c r="I15" s="15">
        <f t="shared" si="3"/>
        <v>0</v>
      </c>
      <c r="J15" s="15">
        <f t="shared" si="0"/>
        <v>1</v>
      </c>
    </row>
    <row r="16" spans="1:10" ht="12.75">
      <c r="A16" s="7" t="s">
        <v>24</v>
      </c>
      <c r="B16" s="23">
        <v>0</v>
      </c>
      <c r="C16" s="15">
        <v>1</v>
      </c>
      <c r="D16" s="26">
        <f t="shared" si="1"/>
        <v>1</v>
      </c>
      <c r="E16" s="25">
        <v>0</v>
      </c>
      <c r="F16" s="15">
        <v>0</v>
      </c>
      <c r="G16" s="26">
        <f t="shared" si="2"/>
        <v>0</v>
      </c>
      <c r="H16" s="25">
        <f t="shared" si="3"/>
        <v>0</v>
      </c>
      <c r="I16" s="15">
        <f t="shared" si="3"/>
        <v>1</v>
      </c>
      <c r="J16" s="15">
        <f t="shared" si="0"/>
        <v>1</v>
      </c>
    </row>
    <row r="17" spans="1:10" ht="12.75">
      <c r="A17" s="7" t="s">
        <v>25</v>
      </c>
      <c r="B17" s="23">
        <v>1</v>
      </c>
      <c r="C17" s="15">
        <v>2</v>
      </c>
      <c r="D17" s="26">
        <f t="shared" si="1"/>
        <v>3</v>
      </c>
      <c r="E17" s="25">
        <v>2</v>
      </c>
      <c r="F17" s="15">
        <v>1</v>
      </c>
      <c r="G17" s="26">
        <f t="shared" si="2"/>
        <v>3</v>
      </c>
      <c r="H17" s="25">
        <f t="shared" si="3"/>
        <v>3</v>
      </c>
      <c r="I17" s="15">
        <f t="shared" si="3"/>
        <v>3</v>
      </c>
      <c r="J17" s="15">
        <f t="shared" si="0"/>
        <v>6</v>
      </c>
    </row>
    <row r="18" spans="1:10" ht="12.75">
      <c r="A18" s="7" t="s">
        <v>26</v>
      </c>
      <c r="B18" s="23">
        <v>0</v>
      </c>
      <c r="C18" s="15">
        <v>1</v>
      </c>
      <c r="D18" s="26">
        <f t="shared" si="1"/>
        <v>1</v>
      </c>
      <c r="E18" s="25">
        <v>0</v>
      </c>
      <c r="F18" s="15">
        <v>0</v>
      </c>
      <c r="G18" s="26">
        <f t="shared" si="2"/>
        <v>0</v>
      </c>
      <c r="H18" s="25">
        <f t="shared" si="3"/>
        <v>0</v>
      </c>
      <c r="I18" s="15">
        <f t="shared" si="3"/>
        <v>1</v>
      </c>
      <c r="J18" s="15">
        <f t="shared" si="0"/>
        <v>1</v>
      </c>
    </row>
    <row r="19" spans="1:10" ht="12.75">
      <c r="A19" s="7" t="s">
        <v>27</v>
      </c>
      <c r="B19" s="23">
        <v>3</v>
      </c>
      <c r="C19" s="15">
        <v>0</v>
      </c>
      <c r="D19" s="26">
        <f t="shared" si="1"/>
        <v>3</v>
      </c>
      <c r="E19" s="25">
        <v>0</v>
      </c>
      <c r="F19" s="15">
        <v>1</v>
      </c>
      <c r="G19" s="26">
        <f t="shared" si="2"/>
        <v>1</v>
      </c>
      <c r="H19" s="25">
        <f t="shared" si="3"/>
        <v>3</v>
      </c>
      <c r="I19" s="15">
        <f t="shared" si="3"/>
        <v>1</v>
      </c>
      <c r="J19" s="15">
        <f t="shared" si="0"/>
        <v>4</v>
      </c>
    </row>
    <row r="20" spans="1:10" ht="12.75">
      <c r="A20" s="7" t="s">
        <v>28</v>
      </c>
      <c r="B20" s="23">
        <v>1</v>
      </c>
      <c r="C20" s="15">
        <v>5</v>
      </c>
      <c r="D20" s="26">
        <f t="shared" si="1"/>
        <v>6</v>
      </c>
      <c r="E20" s="25">
        <v>2</v>
      </c>
      <c r="F20" s="15">
        <v>1</v>
      </c>
      <c r="G20" s="26">
        <f t="shared" si="2"/>
        <v>3</v>
      </c>
      <c r="H20" s="25">
        <f t="shared" si="3"/>
        <v>3</v>
      </c>
      <c r="I20" s="15">
        <f t="shared" si="3"/>
        <v>6</v>
      </c>
      <c r="J20" s="15">
        <f t="shared" si="0"/>
        <v>9</v>
      </c>
    </row>
    <row r="21" spans="1:10" ht="12.75">
      <c r="A21" s="7" t="s">
        <v>29</v>
      </c>
      <c r="B21" s="23">
        <v>2</v>
      </c>
      <c r="C21" s="15">
        <v>1</v>
      </c>
      <c r="D21" s="26">
        <f t="shared" si="1"/>
        <v>3</v>
      </c>
      <c r="E21" s="25">
        <v>0</v>
      </c>
      <c r="F21" s="15">
        <v>2</v>
      </c>
      <c r="G21" s="26">
        <f t="shared" si="2"/>
        <v>2</v>
      </c>
      <c r="H21" s="25">
        <f t="shared" si="3"/>
        <v>2</v>
      </c>
      <c r="I21" s="15">
        <f t="shared" si="3"/>
        <v>3</v>
      </c>
      <c r="J21" s="27">
        <f t="shared" si="0"/>
        <v>5</v>
      </c>
    </row>
    <row r="22" spans="1:10" ht="12.75">
      <c r="A22" s="28" t="s">
        <v>10</v>
      </c>
      <c r="B22" s="29">
        <f>SUM(B13:B21)</f>
        <v>8</v>
      </c>
      <c r="C22" s="30">
        <f aca="true" t="shared" si="4" ref="C22:J22">SUM(C13:C21)</f>
        <v>10</v>
      </c>
      <c r="D22" s="30">
        <f t="shared" si="4"/>
        <v>18</v>
      </c>
      <c r="E22" s="29">
        <f t="shared" si="4"/>
        <v>4</v>
      </c>
      <c r="F22" s="30">
        <f t="shared" si="4"/>
        <v>9</v>
      </c>
      <c r="G22" s="30">
        <f t="shared" si="4"/>
        <v>13</v>
      </c>
      <c r="H22" s="29">
        <f t="shared" si="4"/>
        <v>12</v>
      </c>
      <c r="I22" s="30">
        <f t="shared" si="4"/>
        <v>19</v>
      </c>
      <c r="J22" s="30">
        <f t="shared" si="4"/>
        <v>31</v>
      </c>
    </row>
    <row r="24" spans="1:10" ht="12.75">
      <c r="A24" s="9" t="s">
        <v>14</v>
      </c>
      <c r="B24" s="13"/>
      <c r="C24" s="13"/>
      <c r="D24" s="13"/>
      <c r="E24" s="13"/>
      <c r="F24" s="14"/>
      <c r="G24" s="13"/>
      <c r="H24" s="13"/>
      <c r="I24" s="13"/>
      <c r="J24" s="13"/>
    </row>
    <row r="25" spans="1:10" ht="13.5" thickBot="1">
      <c r="A25" s="7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6"/>
      <c r="B26" s="17" t="s">
        <v>8</v>
      </c>
      <c r="C26" s="18"/>
      <c r="D26" s="18"/>
      <c r="E26" s="17" t="s">
        <v>9</v>
      </c>
      <c r="F26" s="18"/>
      <c r="G26" s="18"/>
      <c r="H26" s="17" t="s">
        <v>10</v>
      </c>
      <c r="I26" s="18"/>
      <c r="J26" s="18"/>
    </row>
    <row r="27" spans="1:10" ht="12.75">
      <c r="A27" s="19" t="s">
        <v>20</v>
      </c>
      <c r="B27" s="20" t="s">
        <v>11</v>
      </c>
      <c r="C27" s="21" t="s">
        <v>12</v>
      </c>
      <c r="D27" s="21" t="s">
        <v>10</v>
      </c>
      <c r="E27" s="20" t="s">
        <v>11</v>
      </c>
      <c r="F27" s="21" t="s">
        <v>12</v>
      </c>
      <c r="G27" s="21" t="s">
        <v>10</v>
      </c>
      <c r="H27" s="20" t="s">
        <v>11</v>
      </c>
      <c r="I27" s="21" t="s">
        <v>12</v>
      </c>
      <c r="J27" s="21" t="s">
        <v>10</v>
      </c>
    </row>
    <row r="28" spans="1:10" ht="12.75">
      <c r="A28" s="22"/>
      <c r="B28" s="23"/>
      <c r="C28" s="24"/>
      <c r="D28" s="24"/>
      <c r="E28" s="23"/>
      <c r="F28" s="24"/>
      <c r="G28" s="24"/>
      <c r="H28" s="23"/>
      <c r="I28" s="24"/>
      <c r="J28" s="24"/>
    </row>
    <row r="29" spans="1:10" ht="12.75">
      <c r="A29" s="7" t="s">
        <v>21</v>
      </c>
      <c r="B29" s="25">
        <v>0</v>
      </c>
      <c r="C29" s="15">
        <v>0</v>
      </c>
      <c r="D29" s="26">
        <f>SUM(B29:C29)</f>
        <v>0</v>
      </c>
      <c r="E29" s="25">
        <v>0</v>
      </c>
      <c r="F29" s="15">
        <v>0</v>
      </c>
      <c r="G29" s="26">
        <f>SUM(E29:F29)</f>
        <v>0</v>
      </c>
      <c r="H29" s="25">
        <f>SUM(B29,E29)</f>
        <v>0</v>
      </c>
      <c r="I29" s="15">
        <f>SUM(C29,F29)</f>
        <v>0</v>
      </c>
      <c r="J29" s="15">
        <f aca="true" t="shared" si="5" ref="J29:J37">SUM(H29:I29)</f>
        <v>0</v>
      </c>
    </row>
    <row r="30" spans="1:10" ht="12.75">
      <c r="A30" s="7" t="s">
        <v>22</v>
      </c>
      <c r="B30" s="25">
        <v>0</v>
      </c>
      <c r="C30" s="15">
        <v>0</v>
      </c>
      <c r="D30" s="26">
        <f aca="true" t="shared" si="6" ref="D30:D37">SUM(B30:C30)</f>
        <v>0</v>
      </c>
      <c r="E30" s="25">
        <v>0</v>
      </c>
      <c r="F30" s="15">
        <v>0</v>
      </c>
      <c r="G30" s="26">
        <f aca="true" t="shared" si="7" ref="G30:G37">SUM(E30:F30)</f>
        <v>0</v>
      </c>
      <c r="H30" s="25">
        <f aca="true" t="shared" si="8" ref="H30:I37">SUM(B30,E30)</f>
        <v>0</v>
      </c>
      <c r="I30" s="15">
        <f t="shared" si="8"/>
        <v>0</v>
      </c>
      <c r="J30" s="15">
        <f t="shared" si="5"/>
        <v>0</v>
      </c>
    </row>
    <row r="31" spans="1:10" ht="12.75">
      <c r="A31" s="7" t="s">
        <v>23</v>
      </c>
      <c r="B31" s="25">
        <v>0</v>
      </c>
      <c r="C31" s="15">
        <v>0</v>
      </c>
      <c r="D31" s="26">
        <f t="shared" si="6"/>
        <v>0</v>
      </c>
      <c r="E31" s="25">
        <v>2</v>
      </c>
      <c r="F31" s="15">
        <v>2</v>
      </c>
      <c r="G31" s="26">
        <f t="shared" si="7"/>
        <v>4</v>
      </c>
      <c r="H31" s="25">
        <f t="shared" si="8"/>
        <v>2</v>
      </c>
      <c r="I31" s="15">
        <f t="shared" si="8"/>
        <v>2</v>
      </c>
      <c r="J31" s="15">
        <f t="shared" si="5"/>
        <v>4</v>
      </c>
    </row>
    <row r="32" spans="1:10" ht="12.75">
      <c r="A32" s="7" t="s">
        <v>24</v>
      </c>
      <c r="B32" s="23">
        <v>0</v>
      </c>
      <c r="C32" s="15">
        <v>0</v>
      </c>
      <c r="D32" s="26">
        <f t="shared" si="6"/>
        <v>0</v>
      </c>
      <c r="E32" s="25">
        <v>0</v>
      </c>
      <c r="F32" s="15">
        <v>0</v>
      </c>
      <c r="G32" s="26">
        <f t="shared" si="7"/>
        <v>0</v>
      </c>
      <c r="H32" s="25">
        <f t="shared" si="8"/>
        <v>0</v>
      </c>
      <c r="I32" s="15">
        <f t="shared" si="8"/>
        <v>0</v>
      </c>
      <c r="J32" s="15">
        <f t="shared" si="5"/>
        <v>0</v>
      </c>
    </row>
    <row r="33" spans="1:10" ht="12.75">
      <c r="A33" s="7" t="s">
        <v>25</v>
      </c>
      <c r="B33" s="23">
        <v>0</v>
      </c>
      <c r="C33" s="15">
        <v>0</v>
      </c>
      <c r="D33" s="26">
        <f t="shared" si="6"/>
        <v>0</v>
      </c>
      <c r="E33" s="25">
        <v>0</v>
      </c>
      <c r="F33" s="15">
        <v>1</v>
      </c>
      <c r="G33" s="26">
        <f t="shared" si="7"/>
        <v>1</v>
      </c>
      <c r="H33" s="25">
        <f t="shared" si="8"/>
        <v>0</v>
      </c>
      <c r="I33" s="15">
        <f t="shared" si="8"/>
        <v>1</v>
      </c>
      <c r="J33" s="15">
        <f t="shared" si="5"/>
        <v>1</v>
      </c>
    </row>
    <row r="34" spans="1:10" ht="12.75">
      <c r="A34" s="7" t="s">
        <v>26</v>
      </c>
      <c r="B34" s="23">
        <v>0</v>
      </c>
      <c r="C34" s="15">
        <v>0</v>
      </c>
      <c r="D34" s="26">
        <f t="shared" si="6"/>
        <v>0</v>
      </c>
      <c r="E34" s="25">
        <v>0</v>
      </c>
      <c r="F34" s="15">
        <v>0</v>
      </c>
      <c r="G34" s="26">
        <f t="shared" si="7"/>
        <v>0</v>
      </c>
      <c r="H34" s="25">
        <f t="shared" si="8"/>
        <v>0</v>
      </c>
      <c r="I34" s="15">
        <f t="shared" si="8"/>
        <v>0</v>
      </c>
      <c r="J34" s="15">
        <f t="shared" si="5"/>
        <v>0</v>
      </c>
    </row>
    <row r="35" spans="1:10" ht="12.75">
      <c r="A35" s="7" t="s">
        <v>27</v>
      </c>
      <c r="B35" s="23">
        <v>0</v>
      </c>
      <c r="C35" s="15">
        <v>2</v>
      </c>
      <c r="D35" s="26">
        <f t="shared" si="6"/>
        <v>2</v>
      </c>
      <c r="E35" s="25">
        <v>0</v>
      </c>
      <c r="F35" s="15">
        <v>0</v>
      </c>
      <c r="G35" s="26">
        <f t="shared" si="7"/>
        <v>0</v>
      </c>
      <c r="H35" s="25">
        <f t="shared" si="8"/>
        <v>0</v>
      </c>
      <c r="I35" s="15">
        <f t="shared" si="8"/>
        <v>2</v>
      </c>
      <c r="J35" s="15">
        <f t="shared" si="5"/>
        <v>2</v>
      </c>
    </row>
    <row r="36" spans="1:10" ht="12.75">
      <c r="A36" s="7" t="s">
        <v>28</v>
      </c>
      <c r="B36" s="23">
        <v>0</v>
      </c>
      <c r="C36" s="15">
        <v>1</v>
      </c>
      <c r="D36" s="26">
        <f t="shared" si="6"/>
        <v>1</v>
      </c>
      <c r="E36" s="25">
        <v>0</v>
      </c>
      <c r="F36" s="15">
        <v>1</v>
      </c>
      <c r="G36" s="26">
        <f t="shared" si="7"/>
        <v>1</v>
      </c>
      <c r="H36" s="25">
        <f t="shared" si="8"/>
        <v>0</v>
      </c>
      <c r="I36" s="15">
        <f t="shared" si="8"/>
        <v>2</v>
      </c>
      <c r="J36" s="15">
        <f t="shared" si="5"/>
        <v>2</v>
      </c>
    </row>
    <row r="37" spans="1:10" ht="12.75">
      <c r="A37" s="7" t="s">
        <v>29</v>
      </c>
      <c r="B37" s="23">
        <v>1</v>
      </c>
      <c r="C37" s="15">
        <v>0</v>
      </c>
      <c r="D37" s="26">
        <f t="shared" si="6"/>
        <v>1</v>
      </c>
      <c r="E37" s="25">
        <v>0</v>
      </c>
      <c r="F37" s="15">
        <v>0</v>
      </c>
      <c r="G37" s="26">
        <f t="shared" si="7"/>
        <v>0</v>
      </c>
      <c r="H37" s="25">
        <f t="shared" si="8"/>
        <v>1</v>
      </c>
      <c r="I37" s="15">
        <f t="shared" si="8"/>
        <v>0</v>
      </c>
      <c r="J37" s="27">
        <f t="shared" si="5"/>
        <v>1</v>
      </c>
    </row>
    <row r="38" spans="1:10" ht="12.75">
      <c r="A38" s="28" t="s">
        <v>10</v>
      </c>
      <c r="B38" s="29">
        <f>SUM(B29:B37)</f>
        <v>1</v>
      </c>
      <c r="C38" s="30">
        <f aca="true" t="shared" si="9" ref="C38:J38">SUM(C29:C37)</f>
        <v>3</v>
      </c>
      <c r="D38" s="30">
        <f t="shared" si="9"/>
        <v>4</v>
      </c>
      <c r="E38" s="29">
        <f t="shared" si="9"/>
        <v>2</v>
      </c>
      <c r="F38" s="30">
        <f t="shared" si="9"/>
        <v>4</v>
      </c>
      <c r="G38" s="30">
        <f t="shared" si="9"/>
        <v>6</v>
      </c>
      <c r="H38" s="29">
        <f t="shared" si="9"/>
        <v>3</v>
      </c>
      <c r="I38" s="30">
        <f t="shared" si="9"/>
        <v>7</v>
      </c>
      <c r="J38" s="30">
        <f t="shared" si="9"/>
        <v>10</v>
      </c>
    </row>
    <row r="40" spans="1:10" ht="12.75">
      <c r="A40" s="9" t="s">
        <v>16</v>
      </c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3.5" thickBot="1">
      <c r="A41" s="7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6"/>
      <c r="B42" s="17" t="s">
        <v>8</v>
      </c>
      <c r="C42" s="18"/>
      <c r="D42" s="18"/>
      <c r="E42" s="17" t="s">
        <v>9</v>
      </c>
      <c r="F42" s="18"/>
      <c r="G42" s="18"/>
      <c r="H42" s="17" t="s">
        <v>10</v>
      </c>
      <c r="I42" s="18"/>
      <c r="J42" s="18"/>
    </row>
    <row r="43" spans="1:10" ht="12.75">
      <c r="A43" s="19" t="s">
        <v>20</v>
      </c>
      <c r="B43" s="20" t="s">
        <v>11</v>
      </c>
      <c r="C43" s="21" t="s">
        <v>12</v>
      </c>
      <c r="D43" s="21" t="s">
        <v>10</v>
      </c>
      <c r="E43" s="20" t="s">
        <v>11</v>
      </c>
      <c r="F43" s="21" t="s">
        <v>12</v>
      </c>
      <c r="G43" s="21" t="s">
        <v>10</v>
      </c>
      <c r="H43" s="20" t="s">
        <v>11</v>
      </c>
      <c r="I43" s="21" t="s">
        <v>12</v>
      </c>
      <c r="J43" s="21" t="s">
        <v>10</v>
      </c>
    </row>
    <row r="44" spans="1:10" ht="12.75">
      <c r="A44" s="22"/>
      <c r="B44" s="23"/>
      <c r="C44" s="24"/>
      <c r="D44" s="24"/>
      <c r="E44" s="23"/>
      <c r="F44" s="24"/>
      <c r="G44" s="24"/>
      <c r="H44" s="23"/>
      <c r="I44" s="24"/>
      <c r="J44" s="24"/>
    </row>
    <row r="45" spans="1:10" ht="12.75">
      <c r="A45" s="7" t="s">
        <v>21</v>
      </c>
      <c r="B45" s="25">
        <v>0</v>
      </c>
      <c r="C45" s="15">
        <v>0</v>
      </c>
      <c r="D45" s="26">
        <f>SUM(B45:C45)</f>
        <v>0</v>
      </c>
      <c r="E45" s="25">
        <v>4</v>
      </c>
      <c r="F45" s="15">
        <v>7</v>
      </c>
      <c r="G45" s="26">
        <f>SUM(E45:F45)</f>
        <v>11</v>
      </c>
      <c r="H45" s="25">
        <f>SUM(B45,E45)</f>
        <v>4</v>
      </c>
      <c r="I45" s="15">
        <f>SUM(C45,F45)</f>
        <v>7</v>
      </c>
      <c r="J45" s="15">
        <f aca="true" t="shared" si="10" ref="J45:J53">SUM(H45:I45)</f>
        <v>11</v>
      </c>
    </row>
    <row r="46" spans="1:10" ht="12.75">
      <c r="A46" s="7" t="s">
        <v>22</v>
      </c>
      <c r="B46" s="25">
        <v>0</v>
      </c>
      <c r="C46" s="15">
        <v>0</v>
      </c>
      <c r="D46" s="26">
        <f aca="true" t="shared" si="11" ref="D46:D53">SUM(B46:C46)</f>
        <v>0</v>
      </c>
      <c r="E46" s="25">
        <v>6</v>
      </c>
      <c r="F46" s="15">
        <v>6</v>
      </c>
      <c r="G46" s="26">
        <f aca="true" t="shared" si="12" ref="G46:G53">SUM(E46:F46)</f>
        <v>12</v>
      </c>
      <c r="H46" s="25">
        <f aca="true" t="shared" si="13" ref="H46:I53">SUM(B46,E46)</f>
        <v>6</v>
      </c>
      <c r="I46" s="15">
        <f t="shared" si="13"/>
        <v>6</v>
      </c>
      <c r="J46" s="15">
        <f t="shared" si="10"/>
        <v>12</v>
      </c>
    </row>
    <row r="47" spans="1:10" ht="12.75">
      <c r="A47" s="7" t="s">
        <v>23</v>
      </c>
      <c r="B47" s="25">
        <v>3</v>
      </c>
      <c r="C47" s="15">
        <v>11</v>
      </c>
      <c r="D47" s="26">
        <f t="shared" si="11"/>
        <v>14</v>
      </c>
      <c r="E47" s="25">
        <v>3</v>
      </c>
      <c r="F47" s="15">
        <v>21</v>
      </c>
      <c r="G47" s="26">
        <f t="shared" si="12"/>
        <v>24</v>
      </c>
      <c r="H47" s="25">
        <f t="shared" si="13"/>
        <v>6</v>
      </c>
      <c r="I47" s="15">
        <f t="shared" si="13"/>
        <v>32</v>
      </c>
      <c r="J47" s="15">
        <f t="shared" si="10"/>
        <v>38</v>
      </c>
    </row>
    <row r="48" spans="1:10" ht="12.75">
      <c r="A48" s="7" t="s">
        <v>24</v>
      </c>
      <c r="B48" s="23">
        <v>2</v>
      </c>
      <c r="C48" s="15">
        <v>12</v>
      </c>
      <c r="D48" s="26">
        <f t="shared" si="11"/>
        <v>14</v>
      </c>
      <c r="E48" s="25">
        <v>3</v>
      </c>
      <c r="F48" s="15">
        <v>15</v>
      </c>
      <c r="G48" s="26">
        <f t="shared" si="12"/>
        <v>18</v>
      </c>
      <c r="H48" s="25">
        <f t="shared" si="13"/>
        <v>5</v>
      </c>
      <c r="I48" s="15">
        <f t="shared" si="13"/>
        <v>27</v>
      </c>
      <c r="J48" s="15">
        <f t="shared" si="10"/>
        <v>32</v>
      </c>
    </row>
    <row r="49" spans="1:10" ht="12.75">
      <c r="A49" s="7" t="s">
        <v>25</v>
      </c>
      <c r="B49" s="23">
        <v>4</v>
      </c>
      <c r="C49" s="15">
        <v>13</v>
      </c>
      <c r="D49" s="26">
        <f t="shared" si="11"/>
        <v>17</v>
      </c>
      <c r="E49" s="25">
        <v>3</v>
      </c>
      <c r="F49" s="15">
        <v>9</v>
      </c>
      <c r="G49" s="26">
        <f t="shared" si="12"/>
        <v>12</v>
      </c>
      <c r="H49" s="25">
        <f t="shared" si="13"/>
        <v>7</v>
      </c>
      <c r="I49" s="15">
        <f t="shared" si="13"/>
        <v>22</v>
      </c>
      <c r="J49" s="15">
        <f t="shared" si="10"/>
        <v>29</v>
      </c>
    </row>
    <row r="50" spans="1:10" ht="12.75">
      <c r="A50" s="7" t="s">
        <v>26</v>
      </c>
      <c r="B50" s="23">
        <v>5</v>
      </c>
      <c r="C50" s="15">
        <v>14</v>
      </c>
      <c r="D50" s="26">
        <f t="shared" si="11"/>
        <v>19</v>
      </c>
      <c r="E50" s="25">
        <v>2</v>
      </c>
      <c r="F50" s="15">
        <v>23</v>
      </c>
      <c r="G50" s="26">
        <f t="shared" si="12"/>
        <v>25</v>
      </c>
      <c r="H50" s="25">
        <f t="shared" si="13"/>
        <v>7</v>
      </c>
      <c r="I50" s="15">
        <f t="shared" si="13"/>
        <v>37</v>
      </c>
      <c r="J50" s="15">
        <f t="shared" si="10"/>
        <v>44</v>
      </c>
    </row>
    <row r="51" spans="1:10" ht="12.75">
      <c r="A51" s="7" t="s">
        <v>27</v>
      </c>
      <c r="B51" s="23">
        <v>7</v>
      </c>
      <c r="C51" s="15">
        <v>32</v>
      </c>
      <c r="D51" s="26">
        <f t="shared" si="11"/>
        <v>39</v>
      </c>
      <c r="E51" s="25">
        <v>4</v>
      </c>
      <c r="F51" s="15">
        <v>6</v>
      </c>
      <c r="G51" s="26">
        <f t="shared" si="12"/>
        <v>10</v>
      </c>
      <c r="H51" s="25">
        <f t="shared" si="13"/>
        <v>11</v>
      </c>
      <c r="I51" s="15">
        <f t="shared" si="13"/>
        <v>38</v>
      </c>
      <c r="J51" s="15">
        <f t="shared" si="10"/>
        <v>49</v>
      </c>
    </row>
    <row r="52" spans="1:10" ht="12.75">
      <c r="A52" s="7" t="s">
        <v>28</v>
      </c>
      <c r="B52" s="23">
        <v>7</v>
      </c>
      <c r="C52" s="15">
        <v>44</v>
      </c>
      <c r="D52" s="26">
        <f t="shared" si="11"/>
        <v>51</v>
      </c>
      <c r="E52" s="25">
        <v>0</v>
      </c>
      <c r="F52" s="15">
        <v>9</v>
      </c>
      <c r="G52" s="26">
        <f t="shared" si="12"/>
        <v>9</v>
      </c>
      <c r="H52" s="25">
        <f t="shared" si="13"/>
        <v>7</v>
      </c>
      <c r="I52" s="15">
        <f t="shared" si="13"/>
        <v>53</v>
      </c>
      <c r="J52" s="15">
        <f t="shared" si="10"/>
        <v>60</v>
      </c>
    </row>
    <row r="53" spans="1:10" ht="12.75">
      <c r="A53" s="7" t="s">
        <v>29</v>
      </c>
      <c r="B53" s="23">
        <v>5</v>
      </c>
      <c r="C53" s="15">
        <v>28</v>
      </c>
      <c r="D53" s="26">
        <f t="shared" si="11"/>
        <v>33</v>
      </c>
      <c r="E53" s="25">
        <v>2</v>
      </c>
      <c r="F53" s="15">
        <v>1</v>
      </c>
      <c r="G53" s="26">
        <f t="shared" si="12"/>
        <v>3</v>
      </c>
      <c r="H53" s="25">
        <f t="shared" si="13"/>
        <v>7</v>
      </c>
      <c r="I53" s="15">
        <f t="shared" si="13"/>
        <v>29</v>
      </c>
      <c r="J53" s="27">
        <f t="shared" si="10"/>
        <v>36</v>
      </c>
    </row>
    <row r="54" spans="1:10" ht="12.75">
      <c r="A54" s="28" t="s">
        <v>10</v>
      </c>
      <c r="B54" s="29">
        <f>SUM(B45:B53)</f>
        <v>33</v>
      </c>
      <c r="C54" s="30">
        <f aca="true" t="shared" si="14" ref="C54:J54">SUM(C45:C53)</f>
        <v>154</v>
      </c>
      <c r="D54" s="30">
        <f t="shared" si="14"/>
        <v>187</v>
      </c>
      <c r="E54" s="29">
        <f t="shared" si="14"/>
        <v>27</v>
      </c>
      <c r="F54" s="30">
        <f t="shared" si="14"/>
        <v>97</v>
      </c>
      <c r="G54" s="30">
        <f t="shared" si="14"/>
        <v>124</v>
      </c>
      <c r="H54" s="29">
        <f t="shared" si="14"/>
        <v>60</v>
      </c>
      <c r="I54" s="30">
        <f t="shared" si="14"/>
        <v>251</v>
      </c>
      <c r="J54" s="30">
        <f t="shared" si="14"/>
        <v>311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2013-07-31T14:00:16Z</cp:lastPrinted>
  <dcterms:created xsi:type="dcterms:W3CDTF">2010-09-13T09:26:47Z</dcterms:created>
  <dcterms:modified xsi:type="dcterms:W3CDTF">2021-10-26T11:52:20Z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