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INHOUD" sheetId="1" r:id="rId1"/>
    <sheet name="20PAND01" sheetId="2" r:id="rId2"/>
    <sheet name="20PAND02" sheetId="3" r:id="rId3"/>
  </sheets>
  <definedNames>
    <definedName name="_xlnm.Print_Area" localSheetId="2">'20PAND02'!$A$1:$J$41</definedName>
  </definedNames>
  <calcPr fullCalcOnLoad="1"/>
</workbook>
</file>

<file path=xl/sharedStrings.xml><?xml version="1.0" encoding="utf-8"?>
<sst xmlns="http://schemas.openxmlformats.org/spreadsheetml/2006/main" count="78" uniqueCount="33">
  <si>
    <t xml:space="preserve">ANDERE PERSONEELSCATEGORIEËN NAAR STATUUT EN GESLACHT </t>
  </si>
  <si>
    <t>ANDERE (1)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</si>
  <si>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</si>
  <si>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</si>
  <si>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</si>
  <si>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</si>
  <si>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</si>
  <si>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</si>
  <si>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</si>
  <si>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</si>
  <si>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Vlaamse Gemeenschap</t>
  </si>
  <si>
    <t>(1) Personeel van centra voor leerlingenbegeleiding, onderwijsinspectie, pedagogische begeleiding, internaten, ...</t>
  </si>
  <si>
    <t>ANDERE PERSONEELSCATEGORIEËN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</si>
  <si>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</si>
  <si>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</si>
  <si>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</si>
  <si>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</si>
  <si>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</si>
  <si>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</si>
  <si>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</si>
  <si>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</si>
  <si>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</si>
  <si>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</si>
  <si>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Gemeenschapsonderwijs</t>
  </si>
  <si>
    <t>Andere personeelscategorieën naar statuut en geslacht - budgettaire fulltime-equivalenten</t>
  </si>
  <si>
    <t>Andere personeelscategorieën naar leeftijd, statuut en geslacht - Aantal personen</t>
  </si>
  <si>
    <t>PERSONEEL : NIVEAUOVERSCHRIJDENDE GEGEVENS</t>
  </si>
  <si>
    <t>Sinds het schooljaar 2018-2019 wordt voor het bepalen van 'leeftijd' dezelfde definitie gebruikt als in internationale dataverzamelingen (UOE-dataverzameling, UNESCO/OESO/Eurostat): de leeftijd op 31 december xxxx voor schooljaar xxxx-yyyy. Dit zorgt voor een breuklijn t.o.v. vroegere publicaties.</t>
  </si>
  <si>
    <t>20PAND01</t>
  </si>
  <si>
    <t>20PAND02</t>
  </si>
  <si>
    <t>Schooljaar 2020-2021</t>
  </si>
  <si>
    <t>Aantal budgettaire fulltime-equivalenten (inclusief alle vervangingen) -  januari 2021</t>
  </si>
  <si>
    <t>Aantal personen (inclusief alle vervangingen) -  januari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</si>
</sst>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;0;&quot;-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6" fontId="0" fillId="0" borderId="14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2" fillId="0" borderId="15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0" xfId="44" applyFill="1" applyAlignment="1">
      <alignment/>
    </xf>
    <xf numFmtId="3" fontId="0" fillId="0" borderId="1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6" fontId="0" fillId="0" borderId="14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6" fontId="2" fillId="0" borderId="15" xfId="0" applyNumberFormat="1" applyFont="1" applyFill="1" applyBorder="1" applyAlignment="1">
      <alignment/>
    </xf>
    <xf numFmtId="166" fontId="2" fillId="0" borderId="16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0" fillId="0" borderId="10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Continuous"/>
    </xf>
    <xf numFmtId="166" fontId="2" fillId="0" borderId="0" xfId="0" applyNumberFormat="1" applyFont="1" applyFill="1" applyAlignment="1">
      <alignment horizontal="centerContinuous"/>
    </xf>
    <xf numFmtId="166" fontId="0" fillId="0" borderId="18" xfId="0" applyNumberFormat="1" applyFont="1" applyFill="1" applyBorder="1" applyAlignment="1">
      <alignment horizontal="centerContinuous"/>
    </xf>
    <xf numFmtId="166" fontId="0" fillId="0" borderId="10" xfId="0" applyNumberFormat="1" applyFont="1" applyFill="1" applyBorder="1" applyAlignment="1">
      <alignment horizontal="centerContinuous"/>
    </xf>
    <xf numFmtId="166" fontId="0" fillId="0" borderId="21" xfId="0" applyNumberFormat="1" applyFont="1" applyFill="1" applyBorder="1" applyAlignment="1">
      <alignment horizontal="centerContinuous"/>
    </xf>
    <xf numFmtId="3" fontId="0" fillId="0" borderId="13" xfId="0" applyNumberFormat="1" applyFont="1" applyFill="1" applyBorder="1" applyAlignment="1">
      <alignment horizontal="left"/>
    </xf>
    <xf numFmtId="166" fontId="0" fillId="0" borderId="19" xfId="0" applyNumberFormat="1" applyFont="1" applyFill="1" applyBorder="1" applyAlignment="1">
      <alignment horizontal="centerContinuous"/>
    </xf>
    <xf numFmtId="166" fontId="0" fillId="0" borderId="20" xfId="0" applyNumberFormat="1" applyFont="1" applyFill="1" applyBorder="1" applyAlignment="1">
      <alignment horizontal="centerContinuous"/>
    </xf>
    <xf numFmtId="166" fontId="0" fillId="0" borderId="22" xfId="0" applyNumberFormat="1" applyFont="1" applyFill="1" applyBorder="1" applyAlignment="1">
      <alignment horizontal="centerContinuous"/>
    </xf>
    <xf numFmtId="166" fontId="0" fillId="0" borderId="14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6" fontId="0" fillId="0" borderId="23" xfId="0" applyNumberFormat="1" applyFont="1" applyFill="1" applyBorder="1" applyAlignment="1">
      <alignment horizontal="right"/>
    </xf>
    <xf numFmtId="166" fontId="0" fillId="0" borderId="23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166" fontId="0" fillId="0" borderId="13" xfId="0" applyNumberFormat="1" applyFont="1" applyFill="1" applyBorder="1" applyAlignment="1">
      <alignment/>
    </xf>
    <xf numFmtId="166" fontId="2" fillId="0" borderId="24" xfId="0" applyNumberFormat="1" applyFon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A39" sqref="A39"/>
    </sheetView>
  </sheetViews>
  <sheetFormatPr defaultColWidth="9.28125" defaultRowHeight="12.75"/>
  <cols>
    <col min="1" max="1" width="9.28125" style="26" customWidth="1"/>
    <col min="2" max="2" width="3.7109375" style="26" customWidth="1"/>
    <col min="3" max="16384" width="9.28125" style="26" customWidth="1"/>
  </cols>
  <sheetData>
    <row r="1" ht="15">
      <c r="A1" s="27" t="s">
        <v>26</v>
      </c>
    </row>
    <row r="2" ht="12.75">
      <c r="A2" s="25"/>
    </row>
    <row r="3" spans="1:3" ht="12.75">
      <c r="A3" s="28" t="s">
        <v>28</v>
      </c>
      <c r="C3" s="26" t="s">
        <v>24</v>
      </c>
    </row>
    <row r="4" spans="1:3" ht="12.75">
      <c r="A4" s="28" t="s">
        <v>29</v>
      </c>
      <c r="C4" s="26" t="s">
        <v>25</v>
      </c>
    </row>
  </sheetData>
  <sheetProtection/>
  <hyperlinks>
    <hyperlink ref="A3" location="'20PAND01'!A1" display="20PAND01"/>
    <hyperlink ref="A4" location="'20PAND02'!A1" display="20PAND02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29.7109375" style="0" customWidth="1"/>
    <col min="2" max="11" width="8.7109375" style="0" customWidth="1"/>
  </cols>
  <sheetData>
    <row r="1" spans="1:10" s="3" customFormat="1" ht="12.7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</row>
    <row r="2" spans="1:10" s="8" customFormat="1" ht="12.75">
      <c r="A2" s="5" t="s">
        <v>0</v>
      </c>
      <c r="B2" s="6"/>
      <c r="C2" s="7"/>
      <c r="D2" s="6"/>
      <c r="E2" s="7"/>
      <c r="F2" s="7"/>
      <c r="G2" s="6"/>
      <c r="H2" s="7"/>
      <c r="I2" s="6"/>
      <c r="J2" s="6"/>
    </row>
    <row r="3" spans="1:10" s="8" customFormat="1" ht="12.75">
      <c r="A3" s="5"/>
      <c r="B3" s="6"/>
      <c r="C3" s="5"/>
      <c r="D3" s="6"/>
      <c r="E3" s="7"/>
      <c r="F3" s="7"/>
      <c r="G3" s="6"/>
      <c r="H3" s="7"/>
      <c r="I3" s="6"/>
      <c r="J3" s="6"/>
    </row>
    <row r="4" spans="1:10" s="8" customFormat="1" ht="12.75">
      <c r="A4" s="5" t="s">
        <v>31</v>
      </c>
      <c r="B4" s="6"/>
      <c r="C4" s="5"/>
      <c r="D4" s="6"/>
      <c r="E4" s="7"/>
      <c r="F4" s="7"/>
      <c r="G4" s="6"/>
      <c r="H4" s="7"/>
      <c r="I4" s="6"/>
      <c r="J4" s="6"/>
    </row>
    <row r="5" spans="1:10" s="8" customFormat="1" ht="12.75">
      <c r="A5" s="5"/>
      <c r="B5" s="6"/>
      <c r="C5" s="5"/>
      <c r="D5" s="6"/>
      <c r="E5" s="7"/>
      <c r="F5" s="7"/>
      <c r="G5" s="6"/>
      <c r="H5" s="7"/>
      <c r="I5" s="6"/>
      <c r="J5" s="6"/>
    </row>
    <row r="6" spans="1:10" s="8" customFormat="1" ht="12.75">
      <c r="A6" s="5" t="s">
        <v>1</v>
      </c>
      <c r="B6" s="6"/>
      <c r="C6" s="5"/>
      <c r="D6" s="6"/>
      <c r="E6" s="7"/>
      <c r="F6" s="7"/>
      <c r="G6" s="6"/>
      <c r="H6" s="7"/>
      <c r="I6" s="6"/>
      <c r="J6" s="6"/>
    </row>
    <row r="7" spans="1:10" s="8" customFormat="1" ht="13.5" thickBot="1">
      <c r="A7" s="5"/>
      <c r="B7" s="6"/>
      <c r="C7" s="5"/>
      <c r="D7" s="6"/>
      <c r="E7" s="7"/>
      <c r="F7" s="7"/>
      <c r="G7" s="6"/>
      <c r="H7" s="7"/>
      <c r="I7" s="6"/>
      <c r="J7" s="6"/>
    </row>
    <row r="8" spans="1:10" s="8" customFormat="1" ht="12.75">
      <c r="A8" s="9"/>
      <c r="B8" s="10"/>
      <c r="C8" s="11" t="s">
        <v>2</v>
      </c>
      <c r="D8" s="12"/>
      <c r="E8" s="10"/>
      <c r="F8" s="11" t="s">
        <v>3</v>
      </c>
      <c r="G8" s="12"/>
      <c r="H8" s="10"/>
      <c r="I8" s="11" t="s">
        <v>4</v>
      </c>
      <c r="J8" s="12"/>
    </row>
    <row r="9" spans="1:10" s="8" customFormat="1" ht="12.75">
      <c r="A9" s="13"/>
      <c r="B9" s="24" t="s">
        <v>5</v>
      </c>
      <c r="C9" s="23" t="s">
        <v>6</v>
      </c>
      <c r="D9" s="23" t="s">
        <v>4</v>
      </c>
      <c r="E9" s="24" t="s">
        <v>5</v>
      </c>
      <c r="F9" s="23" t="s">
        <v>6</v>
      </c>
      <c r="G9" s="23" t="s">
        <v>4</v>
      </c>
      <c r="H9" s="24" t="s">
        <v>5</v>
      </c>
      <c r="I9" s="23" t="s">
        <v>6</v>
      </c>
      <c r="J9" s="23" t="s">
        <v>4</v>
      </c>
    </row>
    <row r="10" spans="1:10" s="8" customFormat="1" ht="12.75">
      <c r="A10" s="14"/>
      <c r="B10" s="29"/>
      <c r="C10" s="30"/>
      <c r="D10" s="30"/>
      <c r="E10" s="29"/>
      <c r="F10" s="30"/>
      <c r="G10" s="16"/>
      <c r="H10" s="15"/>
      <c r="I10" s="16"/>
      <c r="J10" s="16"/>
    </row>
    <row r="11" spans="1:10" s="8" customFormat="1" ht="12.75">
      <c r="A11" s="8" t="s">
        <v>23</v>
      </c>
      <c r="B11" s="31">
        <v>303.14961119999987</v>
      </c>
      <c r="C11" s="32">
        <v>1081.4181684000005</v>
      </c>
      <c r="D11" s="32">
        <f>SUM(B11:C11)</f>
        <v>1384.5677796000004</v>
      </c>
      <c r="E11" s="31">
        <v>105.46623450000004</v>
      </c>
      <c r="F11" s="32">
        <v>532.5997663999999</v>
      </c>
      <c r="G11" s="18">
        <f>SUM(E11:F11)</f>
        <v>638.0660009</v>
      </c>
      <c r="H11" s="17">
        <f aca="true" t="shared" si="0" ref="H11:I15">SUM(B11,E11)</f>
        <v>408.6158456999999</v>
      </c>
      <c r="I11" s="18">
        <f t="shared" si="0"/>
        <v>1614.0179348000004</v>
      </c>
      <c r="J11" s="18">
        <f>SUM(H11:I11)</f>
        <v>2022.6337805000003</v>
      </c>
    </row>
    <row r="12" spans="1:10" s="8" customFormat="1" ht="12.75">
      <c r="A12" s="8" t="s">
        <v>7</v>
      </c>
      <c r="B12" s="31">
        <v>353.5628427</v>
      </c>
      <c r="C12" s="32">
        <v>1508.9494259</v>
      </c>
      <c r="D12" s="32">
        <f>SUM(B12:C12)</f>
        <v>1862.5122686</v>
      </c>
      <c r="E12" s="31">
        <v>84.59166669999999</v>
      </c>
      <c r="F12" s="32">
        <v>561.3438916000001</v>
      </c>
      <c r="G12" s="18">
        <f>SUM(E12:F12)</f>
        <v>645.9355583000001</v>
      </c>
      <c r="H12" s="17">
        <f t="shared" si="0"/>
        <v>438.15450939999994</v>
      </c>
      <c r="I12" s="18">
        <f t="shared" si="0"/>
        <v>2070.2933175000003</v>
      </c>
      <c r="J12" s="18">
        <f>SUM(H12:I12)</f>
        <v>2508.4478269</v>
      </c>
    </row>
    <row r="13" spans="1:10" s="8" customFormat="1" ht="12.75">
      <c r="A13" s="8" t="s">
        <v>8</v>
      </c>
      <c r="B13" s="31">
        <v>6.2251984</v>
      </c>
      <c r="C13" s="32">
        <v>36.0666672</v>
      </c>
      <c r="D13" s="32">
        <f>SUM(B13:C13)</f>
        <v>42.291865599999994</v>
      </c>
      <c r="E13" s="31">
        <v>3.2499999</v>
      </c>
      <c r="F13" s="32">
        <v>17.0907408</v>
      </c>
      <c r="G13" s="18">
        <f>SUM(E13:F13)</f>
        <v>20.340740699999998</v>
      </c>
      <c r="H13" s="17">
        <f t="shared" si="0"/>
        <v>9.4751983</v>
      </c>
      <c r="I13" s="18">
        <f t="shared" si="0"/>
        <v>53.157408</v>
      </c>
      <c r="J13" s="18">
        <f>SUM(H13:I13)</f>
        <v>62.6326063</v>
      </c>
    </row>
    <row r="14" spans="1:10" s="8" customFormat="1" ht="12.75">
      <c r="A14" s="8" t="s">
        <v>9</v>
      </c>
      <c r="B14" s="31">
        <v>41.113889099999994</v>
      </c>
      <c r="C14" s="32">
        <v>137.625652</v>
      </c>
      <c r="D14" s="32">
        <f>SUM(B14:C14)</f>
        <v>178.7395411</v>
      </c>
      <c r="E14" s="31">
        <v>4.2981482</v>
      </c>
      <c r="F14" s="32">
        <v>68.7564821</v>
      </c>
      <c r="G14" s="18">
        <f>SUM(E14:F14)</f>
        <v>73.0546303</v>
      </c>
      <c r="H14" s="17">
        <f t="shared" si="0"/>
        <v>45.412037299999994</v>
      </c>
      <c r="I14" s="18">
        <f t="shared" si="0"/>
        <v>206.3821341</v>
      </c>
      <c r="J14" s="18">
        <f>SUM(H14:I14)</f>
        <v>251.79417139999998</v>
      </c>
    </row>
    <row r="15" spans="1:10" s="8" customFormat="1" ht="12.75">
      <c r="A15" s="8" t="s">
        <v>10</v>
      </c>
      <c r="B15" s="31">
        <v>75.15173159999999</v>
      </c>
      <c r="C15" s="32">
        <v>83.68292729999999</v>
      </c>
      <c r="D15" s="32">
        <f>SUM(B15:C15)</f>
        <v>158.83465889999997</v>
      </c>
      <c r="E15" s="31">
        <v>47.75</v>
      </c>
      <c r="F15" s="32">
        <v>61.5959649</v>
      </c>
      <c r="G15" s="18">
        <f>SUM(E15:F15)</f>
        <v>109.3459649</v>
      </c>
      <c r="H15" s="17">
        <f t="shared" si="0"/>
        <v>122.90173159999999</v>
      </c>
      <c r="I15" s="18">
        <f t="shared" si="0"/>
        <v>145.27889219999997</v>
      </c>
      <c r="J15" s="18">
        <f>SUM(H15:I15)</f>
        <v>268.1806238</v>
      </c>
    </row>
    <row r="16" spans="1:10" s="3" customFormat="1" ht="12.75">
      <c r="A16" s="4" t="s">
        <v>4</v>
      </c>
      <c r="B16" s="33">
        <f>SUM(B11:B15)</f>
        <v>779.2032729999999</v>
      </c>
      <c r="C16" s="34">
        <f aca="true" t="shared" si="1" ref="C16:J16">SUM(C11:C15)</f>
        <v>2847.742840800001</v>
      </c>
      <c r="D16" s="34">
        <f t="shared" si="1"/>
        <v>3626.9461138</v>
      </c>
      <c r="E16" s="33">
        <f t="shared" si="1"/>
        <v>245.35604930000005</v>
      </c>
      <c r="F16" s="34">
        <f t="shared" si="1"/>
        <v>1241.3868458000002</v>
      </c>
      <c r="G16" s="20">
        <f t="shared" si="1"/>
        <v>1486.7428951</v>
      </c>
      <c r="H16" s="19">
        <f t="shared" si="1"/>
        <v>1024.5593222999998</v>
      </c>
      <c r="I16" s="20">
        <f>SUM(I11:I15)</f>
        <v>4089.1296866000007</v>
      </c>
      <c r="J16" s="20">
        <f t="shared" si="1"/>
        <v>5113.6890089</v>
      </c>
    </row>
    <row r="18" ht="12.75">
      <c r="A18" s="21" t="s">
        <v>11</v>
      </c>
    </row>
    <row r="19" ht="12.75">
      <c r="A19" s="22"/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1200" verticalDpi="1200" orientation="portrait" paperSize="9" scale="8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A51" sqref="A51"/>
    </sheetView>
  </sheetViews>
  <sheetFormatPr defaultColWidth="9.140625" defaultRowHeight="12.75"/>
  <cols>
    <col min="1" max="1" width="32.28125" style="37" customWidth="1"/>
    <col min="2" max="10" width="9.7109375" style="37" customWidth="1"/>
    <col min="11" max="16384" width="8.8515625" style="37" customWidth="1"/>
  </cols>
  <sheetData>
    <row r="1" spans="1:10" ht="12.75">
      <c r="A1" s="35" t="s">
        <v>30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2.75">
      <c r="A2" s="38" t="s">
        <v>0</v>
      </c>
      <c r="B2" s="39"/>
      <c r="C2" s="40"/>
      <c r="D2" s="40"/>
      <c r="E2" s="39"/>
      <c r="F2" s="39"/>
      <c r="G2" s="39"/>
      <c r="H2" s="40"/>
      <c r="I2" s="39"/>
      <c r="J2" s="39"/>
    </row>
    <row r="3" spans="1:10" ht="12.75">
      <c r="A3" s="38"/>
      <c r="B3" s="39"/>
      <c r="C3" s="38"/>
      <c r="D3" s="40"/>
      <c r="E3" s="39"/>
      <c r="F3" s="39"/>
      <c r="G3" s="39"/>
      <c r="H3" s="40"/>
      <c r="I3" s="39"/>
      <c r="J3" s="39"/>
    </row>
    <row r="4" spans="1:10" ht="12.75">
      <c r="A4" s="38" t="s">
        <v>32</v>
      </c>
      <c r="B4" s="39"/>
      <c r="C4" s="38"/>
      <c r="D4" s="40"/>
      <c r="E4" s="40"/>
      <c r="F4" s="39"/>
      <c r="G4" s="39"/>
      <c r="H4" s="40"/>
      <c r="I4" s="39"/>
      <c r="J4" s="39"/>
    </row>
    <row r="5" spans="1:10" ht="12.75">
      <c r="A5" s="38"/>
      <c r="B5" s="39"/>
      <c r="C5" s="38"/>
      <c r="D5" s="40"/>
      <c r="E5" s="40"/>
      <c r="F5" s="39"/>
      <c r="G5" s="39"/>
      <c r="H5" s="40"/>
      <c r="I5" s="39"/>
      <c r="J5" s="39"/>
    </row>
    <row r="6" spans="1:10" ht="12.75">
      <c r="A6" s="38" t="s">
        <v>1</v>
      </c>
      <c r="B6" s="39"/>
      <c r="C6" s="38"/>
      <c r="D6" s="40"/>
      <c r="E6" s="40"/>
      <c r="F6" s="39"/>
      <c r="G6" s="39"/>
      <c r="H6" s="40"/>
      <c r="I6" s="39"/>
      <c r="J6" s="39"/>
    </row>
    <row r="7" spans="1:10" ht="13.5" thickBot="1">
      <c r="A7" s="38"/>
      <c r="B7" s="39"/>
      <c r="C7" s="38"/>
      <c r="D7" s="40"/>
      <c r="E7" s="40"/>
      <c r="F7" s="39"/>
      <c r="G7" s="39"/>
      <c r="H7" s="40"/>
      <c r="I7" s="39"/>
      <c r="J7" s="39"/>
    </row>
    <row r="8" spans="1:10" ht="12.75">
      <c r="A8" s="41"/>
      <c r="B8" s="42"/>
      <c r="C8" s="41" t="s">
        <v>2</v>
      </c>
      <c r="D8" s="41"/>
      <c r="E8" s="42"/>
      <c r="F8" s="41" t="s">
        <v>3</v>
      </c>
      <c r="G8" s="41"/>
      <c r="H8" s="42"/>
      <c r="I8" s="41" t="s">
        <v>4</v>
      </c>
      <c r="J8" s="41"/>
    </row>
    <row r="9" spans="1:10" ht="12.75">
      <c r="A9" s="43"/>
      <c r="B9" s="44" t="s">
        <v>5</v>
      </c>
      <c r="C9" s="45" t="s">
        <v>6</v>
      </c>
      <c r="D9" s="45" t="s">
        <v>4</v>
      </c>
      <c r="E9" s="44" t="s">
        <v>5</v>
      </c>
      <c r="F9" s="45" t="s">
        <v>6</v>
      </c>
      <c r="G9" s="45" t="s">
        <v>4</v>
      </c>
      <c r="H9" s="44" t="s">
        <v>5</v>
      </c>
      <c r="I9" s="45" t="s">
        <v>6</v>
      </c>
      <c r="J9" s="45" t="s">
        <v>4</v>
      </c>
    </row>
    <row r="10" spans="1:10" ht="12.75">
      <c r="A10" s="46"/>
      <c r="B10" s="29"/>
      <c r="C10" s="30"/>
      <c r="D10" s="30"/>
      <c r="E10" s="29"/>
      <c r="F10" s="30"/>
      <c r="G10" s="30"/>
      <c r="H10" s="29"/>
      <c r="I10" s="30"/>
      <c r="J10" s="30"/>
    </row>
    <row r="11" spans="1:10" ht="12.75">
      <c r="A11" s="36" t="s">
        <v>23</v>
      </c>
      <c r="B11" s="31">
        <v>325</v>
      </c>
      <c r="C11" s="32">
        <v>1284</v>
      </c>
      <c r="D11" s="32">
        <f>SUM(B11:C11)</f>
        <v>1609</v>
      </c>
      <c r="E11" s="31">
        <v>116</v>
      </c>
      <c r="F11" s="32">
        <v>637</v>
      </c>
      <c r="G11" s="32">
        <f>SUM(E11:F11)</f>
        <v>753</v>
      </c>
      <c r="H11" s="31">
        <f>SUM(B11,E11)</f>
        <v>441</v>
      </c>
      <c r="I11" s="32">
        <f>SUM(C11,F11)</f>
        <v>1921</v>
      </c>
      <c r="J11" s="32">
        <f>SUM(H11:I11)</f>
        <v>2362</v>
      </c>
    </row>
    <row r="12" spans="1:10" ht="12.75">
      <c r="A12" s="36" t="s">
        <v>7</v>
      </c>
      <c r="B12" s="31">
        <v>410</v>
      </c>
      <c r="C12" s="32">
        <v>1922</v>
      </c>
      <c r="D12" s="32">
        <f>SUM(B12:C12)</f>
        <v>2332</v>
      </c>
      <c r="E12" s="31">
        <v>109</v>
      </c>
      <c r="F12" s="32">
        <v>690</v>
      </c>
      <c r="G12" s="32">
        <f>SUM(E12:F12)</f>
        <v>799</v>
      </c>
      <c r="H12" s="31">
        <f aca="true" t="shared" si="0" ref="H12:I15">SUM(B12,E12)</f>
        <v>519</v>
      </c>
      <c r="I12" s="32">
        <f t="shared" si="0"/>
        <v>2612</v>
      </c>
      <c r="J12" s="32">
        <f>SUM(H12:I12)</f>
        <v>3131</v>
      </c>
    </row>
    <row r="13" spans="1:10" ht="12.75">
      <c r="A13" s="36" t="s">
        <v>8</v>
      </c>
      <c r="B13" s="31">
        <v>8</v>
      </c>
      <c r="C13" s="32">
        <v>48</v>
      </c>
      <c r="D13" s="32">
        <f>SUM(B13:C13)</f>
        <v>56</v>
      </c>
      <c r="E13" s="31">
        <v>5</v>
      </c>
      <c r="F13" s="32">
        <v>20</v>
      </c>
      <c r="G13" s="32">
        <f>SUM(E13:F13)</f>
        <v>25</v>
      </c>
      <c r="H13" s="31">
        <f t="shared" si="0"/>
        <v>13</v>
      </c>
      <c r="I13" s="32">
        <f t="shared" si="0"/>
        <v>68</v>
      </c>
      <c r="J13" s="32">
        <f>SUM(H13:I13)</f>
        <v>81</v>
      </c>
    </row>
    <row r="14" spans="1:10" ht="12.75">
      <c r="A14" s="36" t="s">
        <v>9</v>
      </c>
      <c r="B14" s="31">
        <v>45</v>
      </c>
      <c r="C14" s="32">
        <v>178</v>
      </c>
      <c r="D14" s="32">
        <f>SUM(B14:C14)</f>
        <v>223</v>
      </c>
      <c r="E14" s="31">
        <v>5</v>
      </c>
      <c r="F14" s="32">
        <v>85</v>
      </c>
      <c r="G14" s="32">
        <f>SUM(E14:F14)</f>
        <v>90</v>
      </c>
      <c r="H14" s="31">
        <f t="shared" si="0"/>
        <v>50</v>
      </c>
      <c r="I14" s="32">
        <f t="shared" si="0"/>
        <v>263</v>
      </c>
      <c r="J14" s="32">
        <f>SUM(H14:I14)</f>
        <v>313</v>
      </c>
    </row>
    <row r="15" spans="1:10" ht="12.75">
      <c r="A15" s="36" t="s">
        <v>10</v>
      </c>
      <c r="B15" s="31">
        <v>76</v>
      </c>
      <c r="C15" s="32">
        <v>86</v>
      </c>
      <c r="D15" s="32">
        <f>SUM(B15:C15)</f>
        <v>162</v>
      </c>
      <c r="E15" s="31">
        <v>50</v>
      </c>
      <c r="F15" s="32">
        <v>64</v>
      </c>
      <c r="G15" s="32">
        <f>SUM(E15:F15)</f>
        <v>114</v>
      </c>
      <c r="H15" s="31">
        <f t="shared" si="0"/>
        <v>126</v>
      </c>
      <c r="I15" s="32">
        <f t="shared" si="0"/>
        <v>150</v>
      </c>
      <c r="J15" s="32">
        <f>SUM(H15:I15)</f>
        <v>276</v>
      </c>
    </row>
    <row r="16" spans="1:10" ht="12.75">
      <c r="A16" s="47" t="s">
        <v>4</v>
      </c>
      <c r="B16" s="33">
        <f>SUM(B11:B15)</f>
        <v>864</v>
      </c>
      <c r="C16" s="34">
        <f aca="true" t="shared" si="1" ref="C16:J16">SUM(C11:C15)</f>
        <v>3518</v>
      </c>
      <c r="D16" s="34">
        <f t="shared" si="1"/>
        <v>4382</v>
      </c>
      <c r="E16" s="33">
        <f t="shared" si="1"/>
        <v>285</v>
      </c>
      <c r="F16" s="34">
        <f t="shared" si="1"/>
        <v>1496</v>
      </c>
      <c r="G16" s="34">
        <f t="shared" si="1"/>
        <v>1781</v>
      </c>
      <c r="H16" s="33">
        <f t="shared" si="1"/>
        <v>1149</v>
      </c>
      <c r="I16" s="34">
        <f t="shared" si="1"/>
        <v>5014</v>
      </c>
      <c r="J16" s="34">
        <f t="shared" si="1"/>
        <v>6163</v>
      </c>
    </row>
    <row r="20" spans="1:10" ht="12.75">
      <c r="A20" s="38" t="s">
        <v>12</v>
      </c>
      <c r="B20" s="39"/>
      <c r="C20" s="39"/>
      <c r="D20" s="39"/>
      <c r="E20" s="40"/>
      <c r="F20" s="40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40"/>
      <c r="F21" s="38"/>
      <c r="G21" s="39"/>
      <c r="H21" s="39"/>
      <c r="I21" s="39"/>
      <c r="J21" s="39"/>
    </row>
    <row r="22" spans="1:10" ht="12.75">
      <c r="A22" s="38" t="s">
        <v>32</v>
      </c>
      <c r="B22" s="39"/>
      <c r="C22" s="39"/>
      <c r="D22" s="39"/>
      <c r="E22" s="40"/>
      <c r="F22" s="40"/>
      <c r="G22" s="39"/>
      <c r="H22" s="39"/>
      <c r="I22" s="39"/>
      <c r="J22" s="39"/>
    </row>
    <row r="23" spans="1:10" ht="12.75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2.75">
      <c r="A24" s="38" t="s">
        <v>1</v>
      </c>
      <c r="B24" s="49"/>
      <c r="C24" s="49"/>
      <c r="D24" s="49"/>
      <c r="E24" s="49"/>
      <c r="F24" s="50"/>
      <c r="G24" s="49"/>
      <c r="H24" s="49"/>
      <c r="I24" s="49"/>
      <c r="J24" s="49"/>
    </row>
    <row r="25" spans="1:10" ht="13.5" thickBot="1">
      <c r="A25" s="36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2.75">
      <c r="A26" s="41"/>
      <c r="B26" s="51" t="s">
        <v>2</v>
      </c>
      <c r="C26" s="52"/>
      <c r="D26" s="53"/>
      <c r="E26" s="52" t="s">
        <v>3</v>
      </c>
      <c r="F26" s="52"/>
      <c r="G26" s="52"/>
      <c r="H26" s="51" t="s">
        <v>4</v>
      </c>
      <c r="I26" s="52"/>
      <c r="J26" s="52"/>
    </row>
    <row r="27" spans="1:10" ht="12.75">
      <c r="A27" s="54" t="s">
        <v>13</v>
      </c>
      <c r="B27" s="55" t="s">
        <v>5</v>
      </c>
      <c r="C27" s="56" t="s">
        <v>6</v>
      </c>
      <c r="D27" s="57" t="s">
        <v>4</v>
      </c>
      <c r="E27" s="56" t="s">
        <v>5</v>
      </c>
      <c r="F27" s="56" t="s">
        <v>6</v>
      </c>
      <c r="G27" s="56" t="s">
        <v>4</v>
      </c>
      <c r="H27" s="55" t="s">
        <v>5</v>
      </c>
      <c r="I27" s="56" t="s">
        <v>6</v>
      </c>
      <c r="J27" s="56" t="s">
        <v>4</v>
      </c>
    </row>
    <row r="28" spans="1:10" ht="12.75">
      <c r="A28" s="30"/>
      <c r="B28" s="58"/>
      <c r="C28" s="59"/>
      <c r="D28" s="60"/>
      <c r="E28" s="59"/>
      <c r="F28" s="59"/>
      <c r="G28" s="59"/>
      <c r="H28" s="58"/>
      <c r="I28" s="59"/>
      <c r="J28" s="59"/>
    </row>
    <row r="29" spans="1:10" ht="12.75">
      <c r="A29" s="36" t="s">
        <v>14</v>
      </c>
      <c r="B29" s="31">
        <v>0</v>
      </c>
      <c r="C29" s="32">
        <v>2</v>
      </c>
      <c r="D29" s="61">
        <f>SUM(B29:C29)</f>
        <v>2</v>
      </c>
      <c r="E29" s="62">
        <v>62</v>
      </c>
      <c r="F29" s="62">
        <v>220</v>
      </c>
      <c r="G29" s="61">
        <f>SUM(E29:F29)</f>
        <v>282</v>
      </c>
      <c r="H29" s="31">
        <f>SUM(B29,E29)</f>
        <v>62</v>
      </c>
      <c r="I29" s="32">
        <f>SUM(C29,F29)</f>
        <v>222</v>
      </c>
      <c r="J29" s="32">
        <f aca="true" t="shared" si="2" ref="J29:J37">SUM(H29:I29)</f>
        <v>284</v>
      </c>
    </row>
    <row r="30" spans="1:10" ht="12.75">
      <c r="A30" s="36" t="s">
        <v>15</v>
      </c>
      <c r="B30" s="31">
        <v>13</v>
      </c>
      <c r="C30" s="32">
        <v>87</v>
      </c>
      <c r="D30" s="61">
        <f aca="true" t="shared" si="3" ref="D30:D37">SUM(B30:C30)</f>
        <v>100</v>
      </c>
      <c r="E30" s="62">
        <v>74</v>
      </c>
      <c r="F30" s="62">
        <v>453</v>
      </c>
      <c r="G30" s="61">
        <f aca="true" t="shared" si="4" ref="G30:G37">SUM(E30:F30)</f>
        <v>527</v>
      </c>
      <c r="H30" s="31">
        <f aca="true" t="shared" si="5" ref="H30:I37">SUM(B30,E30)</f>
        <v>87</v>
      </c>
      <c r="I30" s="32">
        <f t="shared" si="5"/>
        <v>540</v>
      </c>
      <c r="J30" s="32">
        <f t="shared" si="2"/>
        <v>627</v>
      </c>
    </row>
    <row r="31" spans="1:10" ht="12.75">
      <c r="A31" s="36" t="s">
        <v>16</v>
      </c>
      <c r="B31" s="31">
        <v>61</v>
      </c>
      <c r="C31" s="32">
        <v>317</v>
      </c>
      <c r="D31" s="61">
        <f t="shared" si="3"/>
        <v>378</v>
      </c>
      <c r="E31" s="62">
        <v>54</v>
      </c>
      <c r="F31" s="62">
        <v>297</v>
      </c>
      <c r="G31" s="61">
        <f t="shared" si="4"/>
        <v>351</v>
      </c>
      <c r="H31" s="31">
        <f t="shared" si="5"/>
        <v>115</v>
      </c>
      <c r="I31" s="32">
        <f t="shared" si="5"/>
        <v>614</v>
      </c>
      <c r="J31" s="32">
        <f t="shared" si="2"/>
        <v>729</v>
      </c>
    </row>
    <row r="32" spans="1:10" ht="12.75">
      <c r="A32" s="36" t="s">
        <v>17</v>
      </c>
      <c r="B32" s="58">
        <v>91</v>
      </c>
      <c r="C32" s="32">
        <v>553</v>
      </c>
      <c r="D32" s="61">
        <f t="shared" si="3"/>
        <v>644</v>
      </c>
      <c r="E32" s="62">
        <v>36</v>
      </c>
      <c r="F32" s="62">
        <v>195</v>
      </c>
      <c r="G32" s="61">
        <f t="shared" si="4"/>
        <v>231</v>
      </c>
      <c r="H32" s="31">
        <f t="shared" si="5"/>
        <v>127</v>
      </c>
      <c r="I32" s="32">
        <f t="shared" si="5"/>
        <v>748</v>
      </c>
      <c r="J32" s="32">
        <f t="shared" si="2"/>
        <v>875</v>
      </c>
    </row>
    <row r="33" spans="1:10" ht="12.75">
      <c r="A33" s="36" t="s">
        <v>18</v>
      </c>
      <c r="B33" s="58">
        <v>132</v>
      </c>
      <c r="C33" s="32">
        <v>625</v>
      </c>
      <c r="D33" s="61">
        <f t="shared" si="3"/>
        <v>757</v>
      </c>
      <c r="E33" s="62">
        <v>22</v>
      </c>
      <c r="F33" s="62">
        <v>139</v>
      </c>
      <c r="G33" s="61">
        <f t="shared" si="4"/>
        <v>161</v>
      </c>
      <c r="H33" s="31">
        <f t="shared" si="5"/>
        <v>154</v>
      </c>
      <c r="I33" s="32">
        <f t="shared" si="5"/>
        <v>764</v>
      </c>
      <c r="J33" s="32">
        <f t="shared" si="2"/>
        <v>918</v>
      </c>
    </row>
    <row r="34" spans="1:10" ht="12.75">
      <c r="A34" s="36" t="s">
        <v>19</v>
      </c>
      <c r="B34" s="58">
        <v>118</v>
      </c>
      <c r="C34" s="32">
        <v>524</v>
      </c>
      <c r="D34" s="61">
        <f t="shared" si="3"/>
        <v>642</v>
      </c>
      <c r="E34" s="62">
        <v>18</v>
      </c>
      <c r="F34" s="62">
        <v>90</v>
      </c>
      <c r="G34" s="61">
        <f t="shared" si="4"/>
        <v>108</v>
      </c>
      <c r="H34" s="31">
        <f t="shared" si="5"/>
        <v>136</v>
      </c>
      <c r="I34" s="32">
        <f t="shared" si="5"/>
        <v>614</v>
      </c>
      <c r="J34" s="32">
        <f t="shared" si="2"/>
        <v>750</v>
      </c>
    </row>
    <row r="35" spans="1:10" ht="12.75">
      <c r="A35" s="36" t="s">
        <v>20</v>
      </c>
      <c r="B35" s="58">
        <v>129</v>
      </c>
      <c r="C35" s="32">
        <v>455</v>
      </c>
      <c r="D35" s="61">
        <f t="shared" si="3"/>
        <v>584</v>
      </c>
      <c r="E35" s="62">
        <v>9</v>
      </c>
      <c r="F35" s="62">
        <v>49</v>
      </c>
      <c r="G35" s="61">
        <f t="shared" si="4"/>
        <v>58</v>
      </c>
      <c r="H35" s="31">
        <f t="shared" si="5"/>
        <v>138</v>
      </c>
      <c r="I35" s="32">
        <f t="shared" si="5"/>
        <v>504</v>
      </c>
      <c r="J35" s="32">
        <f t="shared" si="2"/>
        <v>642</v>
      </c>
    </row>
    <row r="36" spans="1:10" ht="12.75">
      <c r="A36" s="36" t="s">
        <v>21</v>
      </c>
      <c r="B36" s="58">
        <v>150</v>
      </c>
      <c r="C36" s="32">
        <v>645</v>
      </c>
      <c r="D36" s="61">
        <f t="shared" si="3"/>
        <v>795</v>
      </c>
      <c r="E36" s="62">
        <v>8</v>
      </c>
      <c r="F36" s="62">
        <v>36</v>
      </c>
      <c r="G36" s="61">
        <f t="shared" si="4"/>
        <v>44</v>
      </c>
      <c r="H36" s="31">
        <f t="shared" si="5"/>
        <v>158</v>
      </c>
      <c r="I36" s="32">
        <f t="shared" si="5"/>
        <v>681</v>
      </c>
      <c r="J36" s="32">
        <f t="shared" si="2"/>
        <v>839</v>
      </c>
    </row>
    <row r="37" spans="1:10" ht="12.75">
      <c r="A37" s="36" t="s">
        <v>22</v>
      </c>
      <c r="B37" s="58">
        <v>170</v>
      </c>
      <c r="C37" s="32">
        <v>310</v>
      </c>
      <c r="D37" s="61">
        <f t="shared" si="3"/>
        <v>480</v>
      </c>
      <c r="E37" s="62">
        <v>2</v>
      </c>
      <c r="F37" s="62">
        <v>17</v>
      </c>
      <c r="G37" s="61">
        <f t="shared" si="4"/>
        <v>19</v>
      </c>
      <c r="H37" s="31">
        <f t="shared" si="5"/>
        <v>172</v>
      </c>
      <c r="I37" s="32">
        <f t="shared" si="5"/>
        <v>327</v>
      </c>
      <c r="J37" s="63">
        <f t="shared" si="2"/>
        <v>499</v>
      </c>
    </row>
    <row r="38" spans="1:10" ht="12.75">
      <c r="A38" s="47" t="s">
        <v>4</v>
      </c>
      <c r="B38" s="33">
        <f>SUM(B29:B37)</f>
        <v>864</v>
      </c>
      <c r="C38" s="34">
        <f aca="true" t="shared" si="6" ref="C38:J38">SUM(C29:C37)</f>
        <v>3518</v>
      </c>
      <c r="D38" s="64">
        <f t="shared" si="6"/>
        <v>4382</v>
      </c>
      <c r="E38" s="34">
        <f t="shared" si="6"/>
        <v>285</v>
      </c>
      <c r="F38" s="34">
        <f t="shared" si="6"/>
        <v>1496</v>
      </c>
      <c r="G38" s="34">
        <f t="shared" si="6"/>
        <v>1781</v>
      </c>
      <c r="H38" s="33">
        <f t="shared" si="6"/>
        <v>1149</v>
      </c>
      <c r="I38" s="34">
        <f t="shared" si="6"/>
        <v>5014</v>
      </c>
      <c r="J38" s="34">
        <f t="shared" si="6"/>
        <v>6163</v>
      </c>
    </row>
    <row r="39" ht="10.5" customHeight="1"/>
    <row r="40" ht="12.75">
      <c r="A40" s="48" t="s">
        <v>11</v>
      </c>
    </row>
    <row r="41" ht="6" customHeight="1"/>
    <row r="42" spans="1:10" ht="37.5" customHeight="1">
      <c r="A42" s="65" t="s">
        <v>27</v>
      </c>
      <c r="B42" s="66"/>
      <c r="C42" s="66"/>
      <c r="D42" s="66"/>
      <c r="E42" s="66"/>
      <c r="F42" s="66"/>
      <c r="G42" s="66"/>
      <c r="H42" s="66"/>
      <c r="I42" s="66"/>
      <c r="J42" s="66"/>
    </row>
  </sheetData>
  <sheetProtection/>
  <mergeCells count="1">
    <mergeCell ref="A42:J4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1200" verticalDpi="1200" orientation="portrait" paperSize="9" scale="94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Vermeulen, Geert</cp:lastModifiedBy>
  <cp:lastPrinted>2013-07-31T14:00:56Z</cp:lastPrinted>
  <dcterms:created xsi:type="dcterms:W3CDTF">1999-11-09T10:44:48Z</dcterms:created>
  <dcterms:modified xsi:type="dcterms:W3CDTF">2021-10-26T11:52:54Z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