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1f2b7b/Publicaties/JAARBOEK/2021/werkzone/"/>
    </mc:Choice>
  </mc:AlternateContent>
  <xr:revisionPtr revIDLastSave="37" documentId="8_{4293C8DC-C4BF-4630-BE87-BC1FCAF2D517}" xr6:coauthVersionLast="47" xr6:coauthVersionMax="47" xr10:uidLastSave="{33EB31AA-CF3D-48C0-B36B-4548E39070D3}"/>
  <bookViews>
    <workbookView xWindow="-108" yWindow="-108" windowWidth="23256" windowHeight="12576" xr2:uid="{00000000-000D-0000-FFFF-FFFF00000000}"/>
  </bookViews>
  <sheets>
    <sheet name="INHOUD" sheetId="1" r:id="rId1"/>
    <sheet name="22dHBO5_0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D24" i="2"/>
  <c r="Y29" i="2" l="1"/>
  <c r="X29" i="2"/>
  <c r="Z29" i="2" s="1"/>
  <c r="Y28" i="2"/>
  <c r="X28" i="2"/>
  <c r="Y27" i="2"/>
  <c r="X27" i="2"/>
  <c r="Y26" i="2"/>
  <c r="X26" i="2"/>
  <c r="Z26" i="2" s="1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X12" i="2"/>
  <c r="Y12" i="2"/>
  <c r="X13" i="2"/>
  <c r="Y13" i="2"/>
  <c r="X14" i="2"/>
  <c r="Y14" i="2"/>
  <c r="Y11" i="2"/>
  <c r="X11" i="2"/>
  <c r="Z11" i="2" s="1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Z28" i="2" l="1"/>
  <c r="Z27" i="2"/>
  <c r="Z30" i="2"/>
  <c r="Y30" i="2"/>
  <c r="Z13" i="2"/>
  <c r="Z12" i="2"/>
  <c r="Z14" i="2"/>
  <c r="X30" i="2"/>
  <c r="X15" i="2"/>
  <c r="Y15" i="2"/>
  <c r="Z15" i="2" l="1"/>
  <c r="B24" i="2"/>
  <c r="F24" i="2" s="1"/>
  <c r="H24" i="2" s="1"/>
  <c r="J24" i="2" s="1"/>
  <c r="L24" i="2" s="1"/>
  <c r="N24" i="2" s="1"/>
  <c r="P24" i="2" s="1"/>
  <c r="R24" i="2" s="1"/>
  <c r="T24" i="2" s="1"/>
  <c r="V24" i="2" s="1"/>
  <c r="F9" i="2"/>
  <c r="H9" i="2" s="1"/>
  <c r="J9" i="2" s="1"/>
  <c r="L9" i="2" s="1"/>
  <c r="N9" i="2" s="1"/>
  <c r="P9" i="2" s="1"/>
  <c r="R9" i="2" s="1"/>
  <c r="T9" i="2" s="1"/>
  <c r="V9" i="2" s="1"/>
</calcChain>
</file>

<file path=xl/sharedStrings.xml><?xml version="1.0" encoding="utf-8"?>
<sst xmlns="http://schemas.openxmlformats.org/spreadsheetml/2006/main" count="81" uniqueCount="24">
  <si>
    <t>Diploma van gegradueerde in de verpleegkunde</t>
  </si>
  <si>
    <t>Dit is nu niet meer mogelijk.</t>
  </si>
  <si>
    <t>Aantal cursisten geboren in</t>
  </si>
  <si>
    <t>STUDIEBEWIJZEN HBO5 verpleegkunde</t>
  </si>
  <si>
    <t>M</t>
  </si>
  <si>
    <t>Pirvaatrechtelijk</t>
  </si>
  <si>
    <t>Gemeenschapsonderwijs</t>
  </si>
  <si>
    <t>Provincie</t>
  </si>
  <si>
    <t>Gemeente</t>
  </si>
  <si>
    <t>Totaal</t>
  </si>
  <si>
    <t>J</t>
  </si>
  <si>
    <t>T</t>
  </si>
  <si>
    <t>Diploma van secundair onderwijs</t>
  </si>
  <si>
    <t xml:space="preserve">en het diploma van secundair onderwijs nog niet bezit.  Tot het schooljaar 2008-2009 konden leerlingen in de 4de graad verpleegkunde het diploma van secundair onderwijs behalen vooraleer alle modules van de opleiding doorlopen waren. </t>
  </si>
  <si>
    <t>Aantal diploma's per soort schoolbestuur, geboortejaar en geslacht</t>
  </si>
  <si>
    <t>naar soort schoolbestuur, geboortejaar en geslacht</t>
  </si>
  <si>
    <t>Diploma van secundair onderwijs (1)</t>
  </si>
  <si>
    <t xml:space="preserve">(1) Uitgereikt na het geslaagd zijn voor alle modules van de opleiding verpleegkunde, indien de cursist in het bezit is van het getuigschrift van de tweede graad van het secundair onderwijs, </t>
  </si>
  <si>
    <t>Diploma van gegradueerde in de verpleegkunde (2)</t>
  </si>
  <si>
    <t xml:space="preserve">(2) Uitgereikt na het geslaagd zijn voor alle modules van de opleiding verpleegkunde. Het diploma van gegradueerde in de verpleegkunde vervangt het vroegere diploma in de verpleegkunde. </t>
  </si>
  <si>
    <t>HBO5 VERPLEEGKUNDE</t>
  </si>
  <si>
    <t>22dHBO5_01</t>
  </si>
  <si>
    <t>uitgereikt in het schooljaar 2020-2021</t>
  </si>
  <si>
    <t>Studiebewijzen uitgereikt in het schooljaar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</si>
</sst>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;0;&quot;-&quot;"/>
    <numFmt numFmtId="165" formatCode="0.0"/>
    <numFmt numFmtId="166" formatCode="0.000000"/>
    <numFmt numFmtId="167" formatCode="#,##0.0"/>
    <numFmt numFmtId="168" formatCode="0.0%"/>
    <numFmt numFmtId="169" formatCode="0.000%"/>
    <numFmt numFmtId="170" formatCode="0.0000%"/>
  </numFmts>
  <fonts count="35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name val="Helv"/>
    </font>
    <font>
      <sz val="10"/>
      <name val="Optimum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Narrow"/>
      <family val="2"/>
    </font>
    <font>
      <sz val="11"/>
      <color indexed="60"/>
      <name val="Calibri"/>
      <family val="2"/>
    </font>
    <font>
      <b/>
      <i/>
      <sz val="8"/>
      <name val="Arial"/>
      <family val="2"/>
    </font>
    <font>
      <sz val="11"/>
      <color indexed="20"/>
      <name val="Calibri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76">
    <xf numFmtId="0" fontId="0" fillId="0" borderId="0"/>
    <xf numFmtId="1" fontId="7" fillId="0" borderId="0" applyFont="0" applyFill="0" applyBorder="0" applyAlignment="0" applyProtection="0"/>
    <xf numFmtId="165" fontId="8" fillId="0" borderId="0" applyFont="0" applyFill="0" applyBorder="0" applyAlignment="0" applyProtection="0">
      <protection locked="0"/>
    </xf>
    <xf numFmtId="166" fontId="8" fillId="0" borderId="0" applyFont="0" applyFill="0" applyBorder="0" applyAlignment="0" applyProtection="0"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3" fontId="4" fillId="1" borderId="4" applyBorder="0"/>
    <xf numFmtId="3" fontId="4" fillId="1" borderId="4" applyBorder="0"/>
    <xf numFmtId="0" fontId="30" fillId="0" borderId="0" applyNumberFormat="0" applyFill="0" applyBorder="0" applyAlignment="0" applyProtection="0"/>
    <xf numFmtId="0" fontId="15" fillId="7" borderId="1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" fontId="5" fillId="0" borderId="0" applyFont="0" applyFill="0" applyBorder="0" applyAlignment="0" applyProtection="0">
      <protection locked="0"/>
    </xf>
    <xf numFmtId="2" fontId="5" fillId="0" borderId="0" applyFont="0" applyFill="0" applyBorder="0" applyAlignment="0" applyProtection="0">
      <protection locked="0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" borderId="8">
      <alignment horizontal="center" vertical="top" textRotation="90"/>
    </xf>
    <xf numFmtId="0" fontId="20" fillId="22" borderId="0" applyNumberFormat="0" applyBorder="0" applyAlignment="0" applyProtection="0"/>
    <xf numFmtId="4" fontId="7" fillId="0" borderId="0" applyFont="0" applyFill="0" applyBorder="0" applyAlignment="0" applyProtection="0"/>
    <xf numFmtId="0" fontId="21" fillId="0" borderId="9"/>
    <xf numFmtId="0" fontId="21" fillId="0" borderId="9"/>
    <xf numFmtId="0" fontId="4" fillId="23" borderId="10" applyNumberFormat="0" applyFont="0" applyAlignment="0" applyProtection="0"/>
    <xf numFmtId="0" fontId="22" fillId="3" borderId="0" applyNumberFormat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0" fontId="5" fillId="0" borderId="0"/>
    <xf numFmtId="1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8" fillId="0" borderId="0" applyFont="0" applyFill="0" applyBorder="0" applyAlignment="0" applyProtection="0">
      <protection locked="0"/>
    </xf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23" fillId="0" borderId="9" applyBorder="0" applyAlignment="0"/>
    <xf numFmtId="0" fontId="23" fillId="0" borderId="9" applyBorder="0" applyAlignment="0"/>
    <xf numFmtId="0" fontId="24" fillId="0" borderId="0"/>
    <xf numFmtId="0" fontId="2" fillId="0" borderId="0"/>
    <xf numFmtId="0" fontId="2" fillId="0" borderId="0"/>
    <xf numFmtId="0" fontId="25" fillId="24" borderId="9" applyBorder="0"/>
    <xf numFmtId="0" fontId="25" fillId="24" borderId="9" applyBorder="0"/>
    <xf numFmtId="0" fontId="26" fillId="20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" fontId="3" fillId="0" borderId="0" xfId="64" applyNumberFormat="1" applyFont="1" applyFill="1" applyBorder="1"/>
    <xf numFmtId="1" fontId="1" fillId="0" borderId="0" xfId="64" applyNumberFormat="1" applyFont="1" applyFill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Fill="1" applyBorder="1"/>
    <xf numFmtId="1" fontId="0" fillId="0" borderId="0" xfId="64" applyNumberFormat="1" applyFont="1" applyFill="1"/>
    <xf numFmtId="0" fontId="31" fillId="0" borderId="0" xfId="0" applyFont="1"/>
    <xf numFmtId="0" fontId="29" fillId="0" borderId="0" xfId="0" applyFont="1" applyFill="1"/>
    <xf numFmtId="0" fontId="29" fillId="0" borderId="0" xfId="0" applyFont="1" applyFill="1" applyBorder="1"/>
    <xf numFmtId="1" fontId="6" fillId="0" borderId="0" xfId="64" applyNumberFormat="1" applyFont="1" applyFill="1" applyBorder="1" applyAlignment="1">
      <alignment horizontal="centerContinuous"/>
    </xf>
    <xf numFmtId="1" fontId="6" fillId="0" borderId="0" xfId="64" applyNumberFormat="1" applyFont="1" applyFill="1" applyAlignment="1">
      <alignment horizontal="centerContinuous"/>
    </xf>
    <xf numFmtId="1" fontId="29" fillId="0" borderId="0" xfId="64" applyNumberFormat="1" applyFont="1" applyFill="1" applyAlignment="1">
      <alignment horizontal="centerContinuous"/>
    </xf>
    <xf numFmtId="0" fontId="29" fillId="0" borderId="0" xfId="64" applyFont="1" applyFill="1" applyAlignment="1">
      <alignment horizontal="centerContinuous"/>
    </xf>
    <xf numFmtId="0" fontId="29" fillId="0" borderId="0" xfId="64" applyFont="1" applyFill="1" applyBorder="1" applyAlignment="1">
      <alignment horizontal="centerContinuous"/>
    </xf>
    <xf numFmtId="0" fontId="6" fillId="0" borderId="0" xfId="64" applyFont="1" applyFill="1" applyAlignment="1">
      <alignment horizontal="centerContinuous"/>
    </xf>
    <xf numFmtId="0" fontId="6" fillId="0" borderId="0" xfId="64" applyFont="1" applyFill="1" applyBorder="1" applyAlignment="1">
      <alignment horizontal="centerContinuous"/>
    </xf>
    <xf numFmtId="1" fontId="29" fillId="0" borderId="0" xfId="64" applyNumberFormat="1" applyFont="1" applyFill="1" applyBorder="1" applyAlignment="1">
      <alignment horizontal="centerContinuous"/>
    </xf>
    <xf numFmtId="0" fontId="29" fillId="0" borderId="12" xfId="0" applyFont="1" applyFill="1" applyBorder="1"/>
    <xf numFmtId="1" fontId="29" fillId="0" borderId="13" xfId="64" applyNumberFormat="1" applyFont="1" applyFill="1" applyBorder="1" applyAlignment="1">
      <alignment horizontal="centerContinuous"/>
    </xf>
    <xf numFmtId="1" fontId="29" fillId="0" borderId="14" xfId="64" applyNumberFormat="1" applyFont="1" applyFill="1" applyBorder="1" applyAlignment="1">
      <alignment horizontal="centerContinuous"/>
    </xf>
    <xf numFmtId="0" fontId="29" fillId="0" borderId="14" xfId="64" applyFont="1" applyFill="1" applyBorder="1" applyAlignment="1">
      <alignment horizontal="centerContinuous"/>
    </xf>
    <xf numFmtId="1" fontId="29" fillId="0" borderId="15" xfId="64" applyNumberFormat="1" applyFont="1" applyFill="1" applyBorder="1" applyAlignment="1">
      <alignment horizontal="centerContinuous"/>
    </xf>
    <xf numFmtId="0" fontId="29" fillId="0" borderId="15" xfId="64" applyFont="1" applyFill="1" applyBorder="1" applyAlignment="1">
      <alignment horizontal="centerContinuous"/>
    </xf>
    <xf numFmtId="0" fontId="29" fillId="0" borderId="16" xfId="64" applyFont="1" applyFill="1" applyBorder="1" applyAlignment="1">
      <alignment horizontal="right"/>
    </xf>
    <xf numFmtId="0" fontId="29" fillId="0" borderId="17" xfId="64" applyFont="1" applyFill="1" applyBorder="1" applyAlignment="1">
      <alignment horizontal="right"/>
    </xf>
    <xf numFmtId="0" fontId="29" fillId="0" borderId="18" xfId="0" applyNumberFormat="1" applyFont="1" applyFill="1" applyBorder="1"/>
    <xf numFmtId="164" fontId="29" fillId="0" borderId="18" xfId="0" applyNumberFormat="1" applyFont="1" applyFill="1" applyBorder="1"/>
    <xf numFmtId="164" fontId="29" fillId="0" borderId="4" xfId="0" applyNumberFormat="1" applyFont="1" applyFill="1" applyBorder="1"/>
    <xf numFmtId="164" fontId="29" fillId="0" borderId="19" xfId="0" applyNumberFormat="1" applyFont="1" applyFill="1" applyBorder="1"/>
    <xf numFmtId="0" fontId="29" fillId="0" borderId="0" xfId="0" applyNumberFormat="1" applyFont="1" applyFill="1" applyBorder="1"/>
    <xf numFmtId="164" fontId="29" fillId="0" borderId="15" xfId="0" applyNumberFormat="1" applyFont="1" applyFill="1" applyBorder="1"/>
    <xf numFmtId="164" fontId="29" fillId="0" borderId="0" xfId="0" applyNumberFormat="1" applyFont="1" applyFill="1" applyBorder="1"/>
    <xf numFmtId="164" fontId="29" fillId="0" borderId="20" xfId="0" applyNumberFormat="1" applyFont="1" applyFill="1" applyBorder="1"/>
    <xf numFmtId="0" fontId="6" fillId="0" borderId="21" xfId="0" applyFont="1" applyFill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6" fillId="0" borderId="23" xfId="0" applyNumberFormat="1" applyFont="1" applyFill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9" xfId="0" applyNumberFormat="1" applyFont="1" applyFill="1" applyBorder="1"/>
    <xf numFmtId="164" fontId="6" fillId="0" borderId="19" xfId="0" applyNumberFormat="1" applyFont="1" applyFill="1" applyBorder="1" applyAlignment="1">
      <alignment horizontal="right"/>
    </xf>
    <xf numFmtId="1" fontId="29" fillId="0" borderId="0" xfId="65" applyNumberFormat="1" applyFont="1" applyFill="1"/>
    <xf numFmtId="0" fontId="29" fillId="0" borderId="0" xfId="63" applyFont="1" applyFill="1"/>
    <xf numFmtId="164" fontId="6" fillId="0" borderId="24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6" fillId="0" borderId="18" xfId="0" applyNumberFormat="1" applyFont="1" applyFill="1" applyBorder="1"/>
    <xf numFmtId="1" fontId="32" fillId="0" borderId="0" xfId="65" applyNumberFormat="1" applyFont="1" applyFill="1" applyBorder="1" applyAlignment="1">
      <alignment horizontal="centerContinuous"/>
    </xf>
    <xf numFmtId="1" fontId="32" fillId="0" borderId="0" xfId="64" applyNumberFormat="1" applyFont="1" applyFill="1" applyAlignment="1">
      <alignment horizontal="centerContinuous"/>
    </xf>
    <xf numFmtId="0" fontId="32" fillId="0" borderId="0" xfId="64" applyFont="1" applyFill="1" applyAlignment="1">
      <alignment horizontal="centerContinuous"/>
    </xf>
    <xf numFmtId="0" fontId="32" fillId="0" borderId="0" xfId="64" applyFont="1" applyFill="1" applyBorder="1" applyAlignment="1">
      <alignment horizontal="centerContinuous"/>
    </xf>
    <xf numFmtId="0" fontId="33" fillId="0" borderId="0" xfId="0" applyFont="1" applyFill="1"/>
    <xf numFmtId="0" fontId="30" fillId="0" borderId="0" xfId="37" applyFill="1"/>
    <xf numFmtId="1" fontId="34" fillId="0" borderId="0" xfId="64" applyNumberFormat="1" applyFont="1" applyFill="1" applyAlignment="1">
      <alignment horizontal="centerContinuous"/>
    </xf>
    <xf numFmtId="164" fontId="29" fillId="0" borderId="22" xfId="0" applyNumberFormat="1" applyFont="1" applyFill="1" applyBorder="1"/>
    <xf numFmtId="164" fontId="29" fillId="0" borderId="23" xfId="0" applyNumberFormat="1" applyFont="1" applyFill="1" applyBorder="1"/>
    <xf numFmtId="164" fontId="29" fillId="0" borderId="25" xfId="0" applyNumberFormat="1" applyFont="1" applyFill="1" applyBorder="1"/>
  </cellXfs>
  <cellStyles count="76">
    <cellStyle name="0" xfId="1" xr:uid="{00000000-0005-0000-0000-000000000000}"/>
    <cellStyle name="0.0" xfId="2" xr:uid="{00000000-0005-0000-0000-000001000000}"/>
    <cellStyle name="0.0000" xfId="3" xr:uid="{00000000-0005-0000-0000-000002000000}"/>
    <cellStyle name="20% - Accent1" xfId="4" builtinId="30" customBuiltin="1"/>
    <cellStyle name="20% - Accent2" xfId="5" builtinId="34" customBuiltin="1"/>
    <cellStyle name="20% - Accent3" xfId="6" builtinId="38" customBuiltin="1"/>
    <cellStyle name="20% - Accent4" xfId="7" builtinId="42" customBuiltin="1"/>
    <cellStyle name="20% - Accent5" xfId="8" builtinId="46" customBuiltin="1"/>
    <cellStyle name="20% - Accent6" xfId="9" builtinId="50" customBuiltin="1"/>
    <cellStyle name="40% - Accent1" xfId="10" builtinId="31" customBuiltin="1"/>
    <cellStyle name="40% - Accent2" xfId="11" builtinId="35" customBuiltin="1"/>
    <cellStyle name="40% - Accent3" xfId="12" builtinId="39" customBuiltin="1"/>
    <cellStyle name="40% - Accent4" xfId="13" builtinId="43" customBuiltin="1"/>
    <cellStyle name="40% - Accent5" xfId="14" builtinId="47" customBuiltin="1"/>
    <cellStyle name="40% - Accent6" xfId="15" builtinId="51" customBuiltin="1"/>
    <cellStyle name="60% - Accent1" xfId="16" builtinId="32" customBuiltin="1"/>
    <cellStyle name="60% - Accent2" xfId="17" builtinId="36" customBuiltin="1"/>
    <cellStyle name="60% - Accent3" xfId="18" builtinId="40" customBuiltin="1"/>
    <cellStyle name="60% - Accent4" xfId="19" builtinId="44" customBuiltin="1"/>
    <cellStyle name="60% - Accent5" xfId="20" builtinId="48" customBuiltin="1"/>
    <cellStyle name="60% - Accent6" xfId="21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erekening" xfId="28" builtinId="22" customBuiltin="1"/>
    <cellStyle name="Controlecel" xfId="29" builtinId="23" customBuiltin="1"/>
    <cellStyle name="decimalen" xfId="30" xr:uid="{00000000-0005-0000-0000-00001D000000}"/>
    <cellStyle name="decimalen 2" xfId="31" xr:uid="{00000000-0005-0000-0000-00001E000000}"/>
    <cellStyle name="decimalenpunt2" xfId="32" xr:uid="{00000000-0005-0000-0000-00001F000000}"/>
    <cellStyle name="Gekoppelde cel" xfId="33" builtinId="24" customBuiltin="1"/>
    <cellStyle name="Goed" xfId="34" builtinId="26" customBuiltin="1"/>
    <cellStyle name="Header" xfId="35" xr:uid="{00000000-0005-0000-0000-000022000000}"/>
    <cellStyle name="Header 2" xfId="36" xr:uid="{00000000-0005-0000-0000-000023000000}"/>
    <cellStyle name="Hyperlink" xfId="37" builtinId="8"/>
    <cellStyle name="Invoer" xfId="38" builtinId="20" customBuiltin="1"/>
    <cellStyle name="komma1nul" xfId="39" xr:uid="{00000000-0005-0000-0000-000026000000}"/>
    <cellStyle name="komma1nul 2" xfId="40" xr:uid="{00000000-0005-0000-0000-000027000000}"/>
    <cellStyle name="komma2nul" xfId="41" xr:uid="{00000000-0005-0000-0000-000028000000}"/>
    <cellStyle name="komma2nul 2" xfId="42" xr:uid="{00000000-0005-0000-0000-000029000000}"/>
    <cellStyle name="Kop 1" xfId="43" builtinId="16" customBuiltin="1"/>
    <cellStyle name="Kop 2" xfId="44" builtinId="17" customBuiltin="1"/>
    <cellStyle name="Kop 3" xfId="45" builtinId="18" customBuiltin="1"/>
    <cellStyle name="Kop 4" xfId="46" builtinId="19" customBuiltin="1"/>
    <cellStyle name="Netten_1" xfId="47" xr:uid="{00000000-0005-0000-0000-00002E000000}"/>
    <cellStyle name="Neutraal" xfId="48" builtinId="28" customBuiltin="1"/>
    <cellStyle name="nieuw" xfId="49" xr:uid="{00000000-0005-0000-0000-000030000000}"/>
    <cellStyle name="Niveau" xfId="50" xr:uid="{00000000-0005-0000-0000-000031000000}"/>
    <cellStyle name="Niveau 2" xfId="51" xr:uid="{00000000-0005-0000-0000-000032000000}"/>
    <cellStyle name="Notitie" xfId="52" builtinId="10" customBuiltin="1"/>
    <cellStyle name="Ongeldig" xfId="53" builtinId="27" customBuiltin="1"/>
    <cellStyle name="perc1nul" xfId="54" xr:uid="{00000000-0005-0000-0000-000035000000}"/>
    <cellStyle name="perc1nul 2" xfId="55" xr:uid="{00000000-0005-0000-0000-000036000000}"/>
    <cellStyle name="perc2nul" xfId="56" xr:uid="{00000000-0005-0000-0000-000037000000}"/>
    <cellStyle name="perc2nul 2" xfId="57" xr:uid="{00000000-0005-0000-0000-000038000000}"/>
    <cellStyle name="perc3nul" xfId="58" xr:uid="{00000000-0005-0000-0000-000039000000}"/>
    <cellStyle name="perc3nul 2" xfId="59" xr:uid="{00000000-0005-0000-0000-00003A000000}"/>
    <cellStyle name="perc4" xfId="60" xr:uid="{00000000-0005-0000-0000-00003B000000}"/>
    <cellStyle name="Standaard" xfId="0" builtinId="0"/>
    <cellStyle name="Standaard 2" xfId="61" xr:uid="{00000000-0005-0000-0000-00003D000000}"/>
    <cellStyle name="Standaard 3" xfId="62" xr:uid="{00000000-0005-0000-0000-00003E000000}"/>
    <cellStyle name="Standaard_10dHBO5_01" xfId="63" xr:uid="{00000000-0005-0000-0000-00003F000000}"/>
    <cellStyle name="Standaard_96dsec21" xfId="64" xr:uid="{00000000-0005-0000-0000-000040000000}"/>
    <cellStyle name="Standaard_studiebewijzen_SO_0203" xfId="65" xr:uid="{00000000-0005-0000-0000-000041000000}"/>
    <cellStyle name="Subtotaal" xfId="66" xr:uid="{00000000-0005-0000-0000-000042000000}"/>
    <cellStyle name="Subtotaal 2" xfId="67" xr:uid="{00000000-0005-0000-0000-000043000000}"/>
    <cellStyle name="Titel" xfId="68" builtinId="15" customBuiltin="1"/>
    <cellStyle name="Titel 2" xfId="69" xr:uid="{00000000-0005-0000-0000-000045000000}"/>
    <cellStyle name="Titel 3" xfId="70" xr:uid="{00000000-0005-0000-0000-000046000000}"/>
    <cellStyle name="Totaal" xfId="71" builtinId="25" customBuiltin="1"/>
    <cellStyle name="Totaal 2" xfId="72" xr:uid="{00000000-0005-0000-0000-000048000000}"/>
    <cellStyle name="Uitvoer" xfId="73" builtinId="21" customBuiltin="1"/>
    <cellStyle name="Verklarende tekst" xfId="74" builtinId="53" customBuiltin="1"/>
    <cellStyle name="Waarschuwingstekst" xfId="7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zoomScaleNormal="100" workbookViewId="0"/>
  </sheetViews>
  <sheetFormatPr defaultRowHeight="13.2"/>
  <cols>
    <col min="1" max="1" width="64.44140625" bestFit="1" customWidth="1"/>
    <col min="2" max="2" width="14" style="4" customWidth="1"/>
  </cols>
  <sheetData>
    <row r="1" spans="1:2" ht="15.6">
      <c r="A1" s="1" t="s">
        <v>3</v>
      </c>
    </row>
    <row r="2" spans="1:2" ht="13.8">
      <c r="A2" s="8" t="s">
        <v>22</v>
      </c>
    </row>
    <row r="4" spans="1:2">
      <c r="A4" s="2" t="s">
        <v>12</v>
      </c>
      <c r="B4" s="5"/>
    </row>
    <row r="5" spans="1:2">
      <c r="A5" s="7" t="s">
        <v>14</v>
      </c>
      <c r="B5" s="52" t="s">
        <v>21</v>
      </c>
    </row>
    <row r="6" spans="1:2">
      <c r="A6" s="3"/>
      <c r="B6" s="5"/>
    </row>
    <row r="7" spans="1:2">
      <c r="A7" s="2" t="s">
        <v>0</v>
      </c>
      <c r="B7" s="5"/>
    </row>
    <row r="8" spans="1:2">
      <c r="A8" s="7" t="s">
        <v>14</v>
      </c>
      <c r="B8" s="52" t="s">
        <v>21</v>
      </c>
    </row>
  </sheetData>
  <phoneticPr fontId="0" type="noConversion"/>
  <hyperlinks>
    <hyperlink ref="B5" location="'22dHBO5_01'!A1" display="22dHBO5_01" xr:uid="{00000000-0004-0000-0000-000000000000}"/>
    <hyperlink ref="B8" location="'22dHBO5_01'!A1" display="22dHBO5_01" xr:uid="{00000000-0004-0000-0000-000001000000}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3"/>
  <sheetViews>
    <sheetView zoomScaleNormal="100" workbookViewId="0"/>
  </sheetViews>
  <sheetFormatPr defaultRowHeight="11.4"/>
  <cols>
    <col min="1" max="1" width="23.5546875" style="10" customWidth="1"/>
    <col min="2" max="7" width="6.44140625" style="9" customWidth="1"/>
    <col min="8" max="8" width="6.109375" style="9" customWidth="1"/>
    <col min="9" max="11" width="6.44140625" style="9" customWidth="1"/>
    <col min="12" max="22" width="5.88671875" style="9" customWidth="1"/>
    <col min="23" max="23" width="6.44140625" style="9" customWidth="1"/>
    <col min="24" max="25" width="5.88671875" style="9" customWidth="1"/>
    <col min="26" max="26" width="5.88671875" style="10" customWidth="1"/>
    <col min="27" max="31" width="5.88671875" style="9" customWidth="1"/>
    <col min="32" max="16384" width="8.88671875" style="9"/>
  </cols>
  <sheetData>
    <row r="1" spans="1:27" ht="12">
      <c r="A1" s="6"/>
    </row>
    <row r="2" spans="1:27" ht="12">
      <c r="A2" s="11" t="s">
        <v>20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14"/>
      <c r="Z2" s="15"/>
      <c r="AA2" s="14"/>
    </row>
    <row r="3" spans="1:27" s="51" customFormat="1" ht="12">
      <c r="A3" s="47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  <c r="Y3" s="49"/>
      <c r="Z3" s="50"/>
      <c r="AA3" s="49"/>
    </row>
    <row r="4" spans="1:27" ht="12">
      <c r="A4" s="11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6"/>
      <c r="Y4" s="16"/>
      <c r="Z4" s="17"/>
      <c r="AA4" s="16"/>
    </row>
    <row r="5" spans="1:27" ht="1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6"/>
      <c r="Y5" s="16"/>
      <c r="Z5" s="17"/>
      <c r="AA5" s="16"/>
    </row>
    <row r="6" spans="1:27" ht="12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4"/>
      <c r="Z6" s="15"/>
      <c r="AA6" s="14"/>
    </row>
    <row r="7" spans="1:27" ht="12.75" customHeight="1" thickBot="1">
      <c r="A7" s="18"/>
      <c r="B7" s="13"/>
      <c r="C7" s="5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4"/>
      <c r="S7" s="14"/>
      <c r="T7" s="14"/>
    </row>
    <row r="8" spans="1:27">
      <c r="A8" s="19"/>
      <c r="B8" s="20" t="s">
        <v>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22"/>
      <c r="X8" s="22"/>
      <c r="Y8" s="22"/>
      <c r="Z8" s="22"/>
    </row>
    <row r="9" spans="1:27">
      <c r="B9" s="23" t="str">
        <f>D9+1&amp;" en later"</f>
        <v>2000 en later</v>
      </c>
      <c r="C9" s="13"/>
      <c r="D9" s="23">
        <v>1999</v>
      </c>
      <c r="E9" s="13"/>
      <c r="F9" s="23">
        <f>D9-1</f>
        <v>1998</v>
      </c>
      <c r="G9" s="13"/>
      <c r="H9" s="23">
        <f>F9-1</f>
        <v>1997</v>
      </c>
      <c r="I9" s="13"/>
      <c r="J9" s="23">
        <f>H9-1</f>
        <v>1996</v>
      </c>
      <c r="K9" s="13"/>
      <c r="L9" s="23">
        <f>J9-1</f>
        <v>1995</v>
      </c>
      <c r="M9" s="13"/>
      <c r="N9" s="23">
        <f>L9-1</f>
        <v>1994</v>
      </c>
      <c r="O9" s="13"/>
      <c r="P9" s="23">
        <f>N9-1</f>
        <v>1993</v>
      </c>
      <c r="Q9" s="13"/>
      <c r="R9" s="23">
        <f>P9-1</f>
        <v>1992</v>
      </c>
      <c r="S9" s="23"/>
      <c r="T9" s="23">
        <f>R9-1</f>
        <v>1991</v>
      </c>
      <c r="U9" s="23"/>
      <c r="V9" s="23" t="str">
        <f>T9-1&amp;" en vroeger"</f>
        <v>1990 en vroeger</v>
      </c>
      <c r="W9" s="14"/>
      <c r="X9" s="23" t="s">
        <v>9</v>
      </c>
      <c r="Y9" s="14"/>
      <c r="Z9" s="24"/>
    </row>
    <row r="10" spans="1:27">
      <c r="B10" s="25" t="s">
        <v>10</v>
      </c>
      <c r="C10" s="26" t="s">
        <v>4</v>
      </c>
      <c r="D10" s="25" t="s">
        <v>10</v>
      </c>
      <c r="E10" s="26" t="s">
        <v>4</v>
      </c>
      <c r="F10" s="25" t="s">
        <v>10</v>
      </c>
      <c r="G10" s="26" t="s">
        <v>4</v>
      </c>
      <c r="H10" s="25" t="s">
        <v>10</v>
      </c>
      <c r="I10" s="26" t="s">
        <v>4</v>
      </c>
      <c r="J10" s="25" t="s">
        <v>10</v>
      </c>
      <c r="K10" s="26" t="s">
        <v>4</v>
      </c>
      <c r="L10" s="25" t="s">
        <v>10</v>
      </c>
      <c r="M10" s="26" t="s">
        <v>4</v>
      </c>
      <c r="N10" s="25" t="s">
        <v>10</v>
      </c>
      <c r="O10" s="26" t="s">
        <v>4</v>
      </c>
      <c r="P10" s="25" t="s">
        <v>10</v>
      </c>
      <c r="Q10" s="26" t="s">
        <v>4</v>
      </c>
      <c r="R10" s="25" t="s">
        <v>10</v>
      </c>
      <c r="S10" s="26" t="s">
        <v>4</v>
      </c>
      <c r="T10" s="25" t="s">
        <v>10</v>
      </c>
      <c r="U10" s="26" t="s">
        <v>4</v>
      </c>
      <c r="V10" s="25" t="s">
        <v>10</v>
      </c>
      <c r="W10" s="26" t="s">
        <v>4</v>
      </c>
      <c r="X10" s="25" t="s">
        <v>10</v>
      </c>
      <c r="Y10" s="26" t="s">
        <v>4</v>
      </c>
      <c r="Z10" s="26" t="s">
        <v>11</v>
      </c>
    </row>
    <row r="11" spans="1:27">
      <c r="A11" s="27" t="s">
        <v>6</v>
      </c>
      <c r="B11" s="54">
        <v>1</v>
      </c>
      <c r="C11" s="28">
        <v>14</v>
      </c>
      <c r="D11" s="55">
        <v>6</v>
      </c>
      <c r="E11" s="28">
        <v>44</v>
      </c>
      <c r="F11" s="55">
        <v>8</v>
      </c>
      <c r="G11" s="28">
        <v>42</v>
      </c>
      <c r="H11" s="55">
        <v>8</v>
      </c>
      <c r="I11" s="28">
        <v>32</v>
      </c>
      <c r="J11" s="55">
        <v>3</v>
      </c>
      <c r="K11" s="28">
        <v>16</v>
      </c>
      <c r="L11" s="55">
        <v>5</v>
      </c>
      <c r="M11" s="28">
        <v>14</v>
      </c>
      <c r="N11" s="55">
        <v>2</v>
      </c>
      <c r="O11" s="28">
        <v>7</v>
      </c>
      <c r="P11" s="55">
        <v>2</v>
      </c>
      <c r="Q11" s="28">
        <v>7</v>
      </c>
      <c r="R11" s="55">
        <v>2</v>
      </c>
      <c r="S11" s="28">
        <v>4</v>
      </c>
      <c r="T11" s="55">
        <v>2</v>
      </c>
      <c r="U11" s="28">
        <v>11</v>
      </c>
      <c r="V11" s="55">
        <v>8</v>
      </c>
      <c r="W11" s="28">
        <v>77</v>
      </c>
      <c r="X11" s="29">
        <f t="shared" ref="X11:Y15" si="0">SUM(T11,V11,R11,P11,N11,L11,J11,H11,F11,D11,B11)</f>
        <v>47</v>
      </c>
      <c r="Y11" s="30">
        <f t="shared" si="0"/>
        <v>268</v>
      </c>
      <c r="Z11" s="28">
        <f>SUM(X11:Y11)</f>
        <v>315</v>
      </c>
    </row>
    <row r="12" spans="1:27" s="10" customFormat="1">
      <c r="A12" s="31" t="s">
        <v>5</v>
      </c>
      <c r="B12" s="32">
        <v>2</v>
      </c>
      <c r="C12" s="33">
        <v>54</v>
      </c>
      <c r="D12" s="56">
        <v>7</v>
      </c>
      <c r="E12" s="33">
        <v>94</v>
      </c>
      <c r="F12" s="56">
        <v>15</v>
      </c>
      <c r="G12" s="33">
        <v>75</v>
      </c>
      <c r="H12" s="56">
        <v>3</v>
      </c>
      <c r="I12" s="33">
        <v>37</v>
      </c>
      <c r="J12" s="56">
        <v>4</v>
      </c>
      <c r="K12" s="33">
        <v>21</v>
      </c>
      <c r="L12" s="56">
        <v>5</v>
      </c>
      <c r="M12" s="33">
        <v>12</v>
      </c>
      <c r="N12" s="56">
        <v>4</v>
      </c>
      <c r="O12" s="33">
        <v>23</v>
      </c>
      <c r="P12" s="56">
        <v>2</v>
      </c>
      <c r="Q12" s="33">
        <v>12</v>
      </c>
      <c r="R12" s="56">
        <v>2</v>
      </c>
      <c r="S12" s="33">
        <v>20</v>
      </c>
      <c r="T12" s="56">
        <v>3</v>
      </c>
      <c r="U12" s="33">
        <v>19</v>
      </c>
      <c r="V12" s="56">
        <v>23</v>
      </c>
      <c r="W12" s="33">
        <v>193</v>
      </c>
      <c r="X12" s="32">
        <f t="shared" si="0"/>
        <v>70</v>
      </c>
      <c r="Y12" s="33">
        <f t="shared" si="0"/>
        <v>560</v>
      </c>
      <c r="Z12" s="33">
        <f>SUM(X12:Y12)</f>
        <v>630</v>
      </c>
    </row>
    <row r="13" spans="1:27" s="10" customFormat="1">
      <c r="A13" s="31" t="s">
        <v>7</v>
      </c>
      <c r="B13" s="32">
        <v>0</v>
      </c>
      <c r="C13" s="33">
        <v>2</v>
      </c>
      <c r="D13" s="56">
        <v>0</v>
      </c>
      <c r="E13" s="33">
        <v>7</v>
      </c>
      <c r="F13" s="56">
        <v>1</v>
      </c>
      <c r="G13" s="33">
        <v>1</v>
      </c>
      <c r="H13" s="56">
        <v>1</v>
      </c>
      <c r="I13" s="33">
        <v>1</v>
      </c>
      <c r="J13" s="56">
        <v>0</v>
      </c>
      <c r="K13" s="33">
        <v>0</v>
      </c>
      <c r="L13" s="56">
        <v>0</v>
      </c>
      <c r="M13" s="33">
        <v>0</v>
      </c>
      <c r="N13" s="56">
        <v>0</v>
      </c>
      <c r="O13" s="33">
        <v>0</v>
      </c>
      <c r="P13" s="56">
        <v>0</v>
      </c>
      <c r="Q13" s="33">
        <v>1</v>
      </c>
      <c r="R13" s="56">
        <v>0</v>
      </c>
      <c r="S13" s="33">
        <v>0</v>
      </c>
      <c r="T13" s="56">
        <v>0</v>
      </c>
      <c r="U13" s="33">
        <v>0</v>
      </c>
      <c r="V13" s="56">
        <v>0</v>
      </c>
      <c r="W13" s="33">
        <v>2</v>
      </c>
      <c r="X13" s="32">
        <f t="shared" si="0"/>
        <v>2</v>
      </c>
      <c r="Y13" s="33">
        <f t="shared" si="0"/>
        <v>14</v>
      </c>
      <c r="Z13" s="33">
        <f>SUM(X13:Y13)</f>
        <v>16</v>
      </c>
    </row>
    <row r="14" spans="1:27">
      <c r="A14" s="31" t="s">
        <v>8</v>
      </c>
      <c r="B14" s="32">
        <v>0</v>
      </c>
      <c r="C14" s="33">
        <v>0</v>
      </c>
      <c r="D14" s="56">
        <v>0</v>
      </c>
      <c r="E14" s="33">
        <v>0</v>
      </c>
      <c r="F14" s="56">
        <v>0</v>
      </c>
      <c r="G14" s="33">
        <v>0</v>
      </c>
      <c r="H14" s="56">
        <v>0</v>
      </c>
      <c r="I14" s="33">
        <v>0</v>
      </c>
      <c r="J14" s="56">
        <v>0</v>
      </c>
      <c r="K14" s="33">
        <v>0</v>
      </c>
      <c r="L14" s="56">
        <v>0</v>
      </c>
      <c r="M14" s="33">
        <v>0</v>
      </c>
      <c r="N14" s="56">
        <v>0</v>
      </c>
      <c r="O14" s="33">
        <v>0</v>
      </c>
      <c r="P14" s="56">
        <v>0</v>
      </c>
      <c r="Q14" s="33">
        <v>0</v>
      </c>
      <c r="R14" s="56">
        <v>0</v>
      </c>
      <c r="S14" s="33">
        <v>0</v>
      </c>
      <c r="T14" s="56">
        <v>0</v>
      </c>
      <c r="U14" s="33">
        <v>0</v>
      </c>
      <c r="V14" s="56">
        <v>0</v>
      </c>
      <c r="W14" s="33">
        <v>1</v>
      </c>
      <c r="X14" s="32">
        <f t="shared" si="0"/>
        <v>0</v>
      </c>
      <c r="Y14" s="34">
        <f t="shared" si="0"/>
        <v>1</v>
      </c>
      <c r="Z14" s="33">
        <f>SUM(X14:Y14)</f>
        <v>1</v>
      </c>
    </row>
    <row r="15" spans="1:27" ht="12">
      <c r="A15" s="35" t="s">
        <v>9</v>
      </c>
      <c r="B15" s="36">
        <f>SUM(B11:B14)</f>
        <v>3</v>
      </c>
      <c r="C15" s="37">
        <f t="shared" ref="C15:U15" si="1">SUM(C11:C14)</f>
        <v>70</v>
      </c>
      <c r="D15" s="38">
        <f t="shared" si="1"/>
        <v>13</v>
      </c>
      <c r="E15" s="37">
        <f t="shared" si="1"/>
        <v>145</v>
      </c>
      <c r="F15" s="38">
        <f t="shared" si="1"/>
        <v>24</v>
      </c>
      <c r="G15" s="37">
        <f t="shared" si="1"/>
        <v>118</v>
      </c>
      <c r="H15" s="38">
        <f t="shared" si="1"/>
        <v>12</v>
      </c>
      <c r="I15" s="37">
        <f t="shared" si="1"/>
        <v>70</v>
      </c>
      <c r="J15" s="38">
        <f t="shared" si="1"/>
        <v>7</v>
      </c>
      <c r="K15" s="37">
        <f t="shared" si="1"/>
        <v>37</v>
      </c>
      <c r="L15" s="38">
        <f t="shared" si="1"/>
        <v>10</v>
      </c>
      <c r="M15" s="37">
        <f t="shared" si="1"/>
        <v>26</v>
      </c>
      <c r="N15" s="38">
        <f t="shared" si="1"/>
        <v>6</v>
      </c>
      <c r="O15" s="37">
        <f t="shared" si="1"/>
        <v>30</v>
      </c>
      <c r="P15" s="38">
        <f t="shared" si="1"/>
        <v>4</v>
      </c>
      <c r="Q15" s="37">
        <f t="shared" si="1"/>
        <v>20</v>
      </c>
      <c r="R15" s="38">
        <f t="shared" si="1"/>
        <v>4</v>
      </c>
      <c r="S15" s="37">
        <f t="shared" si="1"/>
        <v>24</v>
      </c>
      <c r="T15" s="38">
        <f t="shared" si="1"/>
        <v>5</v>
      </c>
      <c r="U15" s="37">
        <f t="shared" si="1"/>
        <v>30</v>
      </c>
      <c r="V15" s="38">
        <f>SUM(V11:V14)</f>
        <v>31</v>
      </c>
      <c r="W15" s="37">
        <f>SUM(W11:W14)</f>
        <v>273</v>
      </c>
      <c r="X15" s="39">
        <f t="shared" si="0"/>
        <v>119</v>
      </c>
      <c r="Y15" s="40">
        <f t="shared" si="0"/>
        <v>843</v>
      </c>
      <c r="Z15" s="41">
        <f>SUM(Z11:Z14)</f>
        <v>962</v>
      </c>
    </row>
    <row r="16" spans="1:27" ht="6.75" customHeight="1"/>
    <row r="17" spans="1:27">
      <c r="A17" s="42" t="s">
        <v>17</v>
      </c>
    </row>
    <row r="18" spans="1:27">
      <c r="A18" s="42" t="s">
        <v>13</v>
      </c>
    </row>
    <row r="19" spans="1:27">
      <c r="A19" s="43" t="s">
        <v>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9"/>
      <c r="AA19" s="43"/>
    </row>
    <row r="21" spans="1:27" ht="12">
      <c r="A21" s="11" t="s">
        <v>18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5"/>
      <c r="AA21" s="14"/>
    </row>
    <row r="22" spans="1:27" ht="12" thickBot="1">
      <c r="A22" s="1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14"/>
      <c r="T22" s="14"/>
    </row>
    <row r="23" spans="1:27">
      <c r="A23" s="19"/>
      <c r="B23" s="20" t="s">
        <v>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22"/>
      <c r="W23" s="22"/>
      <c r="X23" s="22"/>
      <c r="Y23" s="22"/>
      <c r="Z23" s="22"/>
    </row>
    <row r="24" spans="1:27">
      <c r="B24" s="23" t="str">
        <f>B9</f>
        <v>2000 en later</v>
      </c>
      <c r="C24" s="13"/>
      <c r="D24" s="23">
        <f>D9</f>
        <v>1999</v>
      </c>
      <c r="E24" s="13"/>
      <c r="F24" s="23">
        <f>D24-1</f>
        <v>1998</v>
      </c>
      <c r="G24" s="13"/>
      <c r="H24" s="23">
        <f>F24-1</f>
        <v>1997</v>
      </c>
      <c r="I24" s="13"/>
      <c r="J24" s="23">
        <f>H24-1</f>
        <v>1996</v>
      </c>
      <c r="K24" s="13"/>
      <c r="L24" s="23">
        <f>J24-1</f>
        <v>1995</v>
      </c>
      <c r="M24" s="13"/>
      <c r="N24" s="23">
        <f>L24-1</f>
        <v>1994</v>
      </c>
      <c r="O24" s="13"/>
      <c r="P24" s="23">
        <f>N24-1</f>
        <v>1993</v>
      </c>
      <c r="Q24" s="13"/>
      <c r="R24" s="23">
        <f>P24-1</f>
        <v>1992</v>
      </c>
      <c r="S24" s="13"/>
      <c r="T24" s="23">
        <f>R24-1</f>
        <v>1991</v>
      </c>
      <c r="U24" s="13"/>
      <c r="V24" s="23" t="str">
        <f>T24-1 &amp; " en vroeger"</f>
        <v>1990 en vroeger</v>
      </c>
      <c r="W24" s="14"/>
      <c r="X24" s="23" t="s">
        <v>9</v>
      </c>
      <c r="Y24" s="14"/>
      <c r="Z24" s="24"/>
    </row>
    <row r="25" spans="1:27">
      <c r="B25" s="25" t="s">
        <v>10</v>
      </c>
      <c r="C25" s="26" t="s">
        <v>4</v>
      </c>
      <c r="D25" s="25" t="s">
        <v>10</v>
      </c>
      <c r="E25" s="26" t="s">
        <v>4</v>
      </c>
      <c r="F25" s="25" t="s">
        <v>10</v>
      </c>
      <c r="G25" s="26" t="s">
        <v>4</v>
      </c>
      <c r="H25" s="25" t="s">
        <v>10</v>
      </c>
      <c r="I25" s="26" t="s">
        <v>4</v>
      </c>
      <c r="J25" s="25" t="s">
        <v>10</v>
      </c>
      <c r="K25" s="26" t="s">
        <v>4</v>
      </c>
      <c r="L25" s="25" t="s">
        <v>10</v>
      </c>
      <c r="M25" s="26" t="s">
        <v>4</v>
      </c>
      <c r="N25" s="25" t="s">
        <v>10</v>
      </c>
      <c r="O25" s="26" t="s">
        <v>4</v>
      </c>
      <c r="P25" s="25" t="s">
        <v>10</v>
      </c>
      <c r="Q25" s="26" t="s">
        <v>4</v>
      </c>
      <c r="R25" s="25" t="s">
        <v>10</v>
      </c>
      <c r="S25" s="26" t="s">
        <v>4</v>
      </c>
      <c r="T25" s="25" t="s">
        <v>10</v>
      </c>
      <c r="U25" s="26" t="s">
        <v>4</v>
      </c>
      <c r="V25" s="25" t="s">
        <v>10</v>
      </c>
      <c r="W25" s="26" t="s">
        <v>4</v>
      </c>
      <c r="X25" s="25" t="s">
        <v>10</v>
      </c>
      <c r="Y25" s="26" t="s">
        <v>4</v>
      </c>
      <c r="Z25" s="26" t="s">
        <v>11</v>
      </c>
    </row>
    <row r="26" spans="1:27">
      <c r="A26" s="27" t="s">
        <v>6</v>
      </c>
      <c r="B26" s="54">
        <v>1</v>
      </c>
      <c r="C26" s="28">
        <v>14</v>
      </c>
      <c r="D26" s="54">
        <v>6</v>
      </c>
      <c r="E26" s="28">
        <v>45</v>
      </c>
      <c r="F26" s="55">
        <v>8</v>
      </c>
      <c r="G26" s="28">
        <v>43</v>
      </c>
      <c r="H26" s="55">
        <v>8</v>
      </c>
      <c r="I26" s="28">
        <v>32</v>
      </c>
      <c r="J26" s="55">
        <v>3</v>
      </c>
      <c r="K26" s="28">
        <v>19</v>
      </c>
      <c r="L26" s="55">
        <v>6</v>
      </c>
      <c r="M26" s="28">
        <v>17</v>
      </c>
      <c r="N26" s="55">
        <v>2</v>
      </c>
      <c r="O26" s="28">
        <v>7</v>
      </c>
      <c r="P26" s="55">
        <v>2</v>
      </c>
      <c r="Q26" s="28">
        <v>9</v>
      </c>
      <c r="R26" s="55">
        <v>2</v>
      </c>
      <c r="S26" s="28">
        <v>4</v>
      </c>
      <c r="T26" s="55">
        <v>3</v>
      </c>
      <c r="U26" s="28">
        <v>11</v>
      </c>
      <c r="V26" s="55">
        <v>12</v>
      </c>
      <c r="W26" s="28">
        <v>122</v>
      </c>
      <c r="X26" s="29">
        <f t="shared" ref="X26:Y29" si="2">SUM(V26,T26,R26,P26,N26,L26,J26,H26,F26,D26,B26)</f>
        <v>53</v>
      </c>
      <c r="Y26" s="30">
        <f t="shared" si="2"/>
        <v>323</v>
      </c>
      <c r="Z26" s="28">
        <f>SUM(X26:Y26)</f>
        <v>376</v>
      </c>
    </row>
    <row r="27" spans="1:27" s="10" customFormat="1">
      <c r="A27" s="31" t="s">
        <v>5</v>
      </c>
      <c r="B27" s="32">
        <v>3</v>
      </c>
      <c r="C27" s="33">
        <v>86</v>
      </c>
      <c r="D27" s="32">
        <v>19</v>
      </c>
      <c r="E27" s="33">
        <v>178</v>
      </c>
      <c r="F27" s="56">
        <v>26</v>
      </c>
      <c r="G27" s="33">
        <v>165</v>
      </c>
      <c r="H27" s="56">
        <v>8</v>
      </c>
      <c r="I27" s="33">
        <v>81</v>
      </c>
      <c r="J27" s="56">
        <v>12</v>
      </c>
      <c r="K27" s="33">
        <v>52</v>
      </c>
      <c r="L27" s="56">
        <v>8</v>
      </c>
      <c r="M27" s="33">
        <v>36</v>
      </c>
      <c r="N27" s="56">
        <v>7</v>
      </c>
      <c r="O27" s="33">
        <v>42</v>
      </c>
      <c r="P27" s="56">
        <v>4</v>
      </c>
      <c r="Q27" s="33">
        <v>31</v>
      </c>
      <c r="R27" s="56">
        <v>6</v>
      </c>
      <c r="S27" s="33">
        <v>43</v>
      </c>
      <c r="T27" s="56">
        <v>8</v>
      </c>
      <c r="U27" s="33">
        <v>43</v>
      </c>
      <c r="V27" s="56">
        <v>49</v>
      </c>
      <c r="W27" s="33">
        <v>427</v>
      </c>
      <c r="X27" s="32">
        <f t="shared" si="2"/>
        <v>150</v>
      </c>
      <c r="Y27" s="33">
        <f t="shared" si="2"/>
        <v>1184</v>
      </c>
      <c r="Z27" s="33">
        <f>SUM(X27:Y27)</f>
        <v>1334</v>
      </c>
    </row>
    <row r="28" spans="1:27" s="10" customFormat="1">
      <c r="A28" s="31" t="s">
        <v>7</v>
      </c>
      <c r="B28" s="32">
        <v>0</v>
      </c>
      <c r="C28" s="33">
        <v>4</v>
      </c>
      <c r="D28" s="32">
        <v>2</v>
      </c>
      <c r="E28" s="33">
        <v>14</v>
      </c>
      <c r="F28" s="56">
        <v>6</v>
      </c>
      <c r="G28" s="33">
        <v>17</v>
      </c>
      <c r="H28" s="56">
        <v>6</v>
      </c>
      <c r="I28" s="33">
        <v>13</v>
      </c>
      <c r="J28" s="56">
        <v>0</v>
      </c>
      <c r="K28" s="33">
        <v>0</v>
      </c>
      <c r="L28" s="56">
        <v>1</v>
      </c>
      <c r="M28" s="33">
        <v>4</v>
      </c>
      <c r="N28" s="56">
        <v>0</v>
      </c>
      <c r="O28" s="33">
        <v>2</v>
      </c>
      <c r="P28" s="56">
        <v>1</v>
      </c>
      <c r="Q28" s="33">
        <v>4</v>
      </c>
      <c r="R28" s="56">
        <v>1</v>
      </c>
      <c r="S28" s="33">
        <v>1</v>
      </c>
      <c r="T28" s="56">
        <v>1</v>
      </c>
      <c r="U28" s="33">
        <v>2</v>
      </c>
      <c r="V28" s="56">
        <v>1</v>
      </c>
      <c r="W28" s="33">
        <v>18</v>
      </c>
      <c r="X28" s="32">
        <f t="shared" si="2"/>
        <v>19</v>
      </c>
      <c r="Y28" s="33">
        <f t="shared" si="2"/>
        <v>79</v>
      </c>
      <c r="Z28" s="33">
        <f>SUM(X28:Y28)</f>
        <v>98</v>
      </c>
    </row>
    <row r="29" spans="1:27">
      <c r="A29" s="31" t="s">
        <v>8</v>
      </c>
      <c r="B29" s="32">
        <v>0</v>
      </c>
      <c r="C29" s="33">
        <v>0</v>
      </c>
      <c r="D29" s="32">
        <v>0</v>
      </c>
      <c r="E29" s="33">
        <v>1</v>
      </c>
      <c r="F29" s="56">
        <v>1</v>
      </c>
      <c r="G29" s="33">
        <v>0</v>
      </c>
      <c r="H29" s="56">
        <v>0</v>
      </c>
      <c r="I29" s="33">
        <v>0</v>
      </c>
      <c r="J29" s="56">
        <v>2</v>
      </c>
      <c r="K29" s="33">
        <v>1</v>
      </c>
      <c r="L29" s="56">
        <v>0</v>
      </c>
      <c r="M29" s="33">
        <v>1</v>
      </c>
      <c r="N29" s="56">
        <v>1</v>
      </c>
      <c r="O29" s="33">
        <v>4</v>
      </c>
      <c r="P29" s="56">
        <v>0</v>
      </c>
      <c r="Q29" s="33">
        <v>0</v>
      </c>
      <c r="R29" s="56">
        <v>0</v>
      </c>
      <c r="S29" s="33">
        <v>0</v>
      </c>
      <c r="T29" s="56">
        <v>0</v>
      </c>
      <c r="U29" s="33">
        <v>1</v>
      </c>
      <c r="V29" s="56">
        <v>1</v>
      </c>
      <c r="W29" s="33">
        <v>5</v>
      </c>
      <c r="X29" s="32">
        <f t="shared" si="2"/>
        <v>5</v>
      </c>
      <c r="Y29" s="33">
        <f t="shared" si="2"/>
        <v>13</v>
      </c>
      <c r="Z29" s="33">
        <f>SUM(X29:Y29)</f>
        <v>18</v>
      </c>
    </row>
    <row r="30" spans="1:27" ht="12">
      <c r="A30" s="35" t="s">
        <v>9</v>
      </c>
      <c r="B30" s="36">
        <f>SUM(B26:B29)</f>
        <v>4</v>
      </c>
      <c r="C30" s="44">
        <f t="shared" ref="C30:Z30" si="3">SUM(C26:C29)</f>
        <v>104</v>
      </c>
      <c r="D30" s="36">
        <f t="shared" si="3"/>
        <v>27</v>
      </c>
      <c r="E30" s="37">
        <f t="shared" si="3"/>
        <v>238</v>
      </c>
      <c r="F30" s="38">
        <f t="shared" si="3"/>
        <v>41</v>
      </c>
      <c r="G30" s="37">
        <f t="shared" si="3"/>
        <v>225</v>
      </c>
      <c r="H30" s="38">
        <f t="shared" si="3"/>
        <v>22</v>
      </c>
      <c r="I30" s="37">
        <f t="shared" si="3"/>
        <v>126</v>
      </c>
      <c r="J30" s="38">
        <f t="shared" si="3"/>
        <v>17</v>
      </c>
      <c r="K30" s="37">
        <f t="shared" si="3"/>
        <v>72</v>
      </c>
      <c r="L30" s="38">
        <f t="shared" si="3"/>
        <v>15</v>
      </c>
      <c r="M30" s="37">
        <f t="shared" si="3"/>
        <v>58</v>
      </c>
      <c r="N30" s="38">
        <f t="shared" si="3"/>
        <v>10</v>
      </c>
      <c r="O30" s="37">
        <f t="shared" si="3"/>
        <v>55</v>
      </c>
      <c r="P30" s="38">
        <f t="shared" si="3"/>
        <v>7</v>
      </c>
      <c r="Q30" s="37">
        <f t="shared" si="3"/>
        <v>44</v>
      </c>
      <c r="R30" s="38">
        <f t="shared" si="3"/>
        <v>9</v>
      </c>
      <c r="S30" s="37">
        <f t="shared" si="3"/>
        <v>48</v>
      </c>
      <c r="T30" s="38">
        <f t="shared" si="3"/>
        <v>12</v>
      </c>
      <c r="U30" s="37">
        <f t="shared" si="3"/>
        <v>57</v>
      </c>
      <c r="V30" s="38">
        <f t="shared" si="3"/>
        <v>63</v>
      </c>
      <c r="W30" s="37">
        <f t="shared" si="3"/>
        <v>572</v>
      </c>
      <c r="X30" s="45">
        <f t="shared" si="3"/>
        <v>227</v>
      </c>
      <c r="Y30" s="41">
        <f t="shared" si="3"/>
        <v>1599</v>
      </c>
      <c r="Z30" s="46">
        <f t="shared" si="3"/>
        <v>1826</v>
      </c>
    </row>
    <row r="31" spans="1:27" ht="6" customHeight="1"/>
    <row r="32" spans="1:27">
      <c r="A32" s="42" t="s">
        <v>19</v>
      </c>
    </row>
    <row r="33" spans="1:1">
      <c r="A33" s="42"/>
    </row>
  </sheetData>
  <phoneticPr fontId="0" type="noConversion"/>
  <pageMargins left="0.75" right="0.75" top="1" bottom="1" header="0.5" footer="0.5"/>
  <pageSetup paperSize="9" scale="72" orientation="landscape" r:id="rId1"/>
  <headerFooter alignWithMargins="0">
    <oddFooter>&amp;R&amp;8&amp;A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5F5455-BF1B-4DB8-A166-F53104988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D2D981-CC17-41D0-8CBA-3A0CF20930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4C1971-9128-497B-9582-C7ED1218BDBA}">
  <ds:schemaRefs>
    <ds:schemaRef ds:uri="http://purl.org/dc/terms/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INHOUD</vt:lpstr>
      <vt:lpstr>22dHBO5_01</vt:lpstr>
    </vt:vector>
  </TitlesOfParts>
  <Company>MVG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Vermeulen</dc:creator>
  <cp:lastModifiedBy>Goeman Hilde</cp:lastModifiedBy>
  <cp:lastPrinted>2022-09-14T15:29:33Z</cp:lastPrinted>
  <dcterms:created xsi:type="dcterms:W3CDTF">2011-08-08T08:42:44Z</dcterms:created>
  <dcterms:modified xsi:type="dcterms:W3CDTF">2022-09-14T15:32:49Z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0x010100703FEEF7FC4925438935D2DAE7BDF520</vt:lpwstr>
  </property>
</Properties>
</file>