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degrangu\Documents\AGODI\1 - FORMULIEREN\2 - SJ 2024-2025\BAO &amp; BUBAO\23147 - meld.omzett.LT in krediet gastleraar BAO\actuele versie\"/>
    </mc:Choice>
  </mc:AlternateContent>
  <xr:revisionPtr revIDLastSave="0" documentId="13_ncr:1_{539ECB2B-F223-4EBF-BA02-D68DA4C23CCE}" xr6:coauthVersionLast="47" xr6:coauthVersionMax="47" xr10:uidLastSave="{00000000-0000-0000-0000-000000000000}"/>
  <workbookProtection workbookAlgorithmName="SHA-512" workbookHashValue="Y8Z5HifDg3R4RUZxMnwo+ifPkscPbPp1IgT/SIf23xc2djwL7+Ksy8doiCtlgs+Zh/Crl/s5IV8q9rwaKzl+Ng==" workbookSaltValue="MvXCRViEXLZgRz/XCxwuvw==" workbookSpinCount="100000" lockStructure="1"/>
  <bookViews>
    <workbookView xWindow="-28920" yWindow="-120" windowWidth="29040" windowHeight="15840" tabRatio="930" xr2:uid="{00000000-000D-0000-FFFF-FFFF00000000}"/>
  </bookViews>
  <sheets>
    <sheet name="meld.omz.LT-krediet gastl. BAO" sheetId="14" r:id="rId1"/>
    <sheet name="keuzelijsten type omkadering" sheetId="26" state="hidden" r:id="rId2"/>
    <sheet name="lijst instellingen BAO" sheetId="25" state="hidden" r:id="rId3"/>
    <sheet name="Blad1" sheetId="24" state="hidden" r:id="rId4"/>
  </sheets>
  <definedNames>
    <definedName name="_xlnm._FilterDatabase" localSheetId="0" hidden="1">'meld.omz.LT-krediet gastl. BAO'!#REF!</definedName>
    <definedName name="_xlnm.Print_Area" localSheetId="0">'meld.omz.LT-krediet gastl. BAO'!$A$1:$AZ$81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2" i="14" l="1"/>
  <c r="BA47" i="14"/>
  <c r="BA46" i="14"/>
  <c r="BA45" i="14"/>
  <c r="BA44" i="14"/>
  <c r="BA43" i="14"/>
  <c r="AL29" i="14"/>
  <c r="BC47" i="14"/>
  <c r="BC46" i="14"/>
  <c r="BC45" i="14"/>
  <c r="BC44" i="14"/>
  <c r="BC43" i="14"/>
  <c r="BA41" i="14" s="1"/>
  <c r="BC42" i="14"/>
  <c r="BA42" i="14"/>
  <c r="BB47" i="14"/>
  <c r="BB46" i="14"/>
  <c r="BB45" i="14"/>
  <c r="BB44" i="14"/>
  <c r="BB43" i="14"/>
  <c r="BA40" i="14" s="1"/>
  <c r="BB42" i="14"/>
  <c r="AV47" i="14" l="1"/>
  <c r="AV46" i="14"/>
  <c r="AV45" i="14"/>
  <c r="AV44" i="14"/>
  <c r="AV43" i="14"/>
  <c r="AV42" i="14"/>
  <c r="Q26" i="14" l="1"/>
  <c r="Q24" i="14"/>
  <c r="G3664" i="25"/>
  <c r="G3663" i="25"/>
  <c r="G3662" i="25"/>
  <c r="G3661" i="25"/>
  <c r="G3660" i="25"/>
  <c r="G3659" i="25"/>
  <c r="G3658" i="25"/>
  <c r="G3657" i="25"/>
  <c r="G3656" i="25"/>
  <c r="G3655" i="25"/>
  <c r="G3654" i="25"/>
  <c r="G3653" i="25"/>
  <c r="G3652" i="25"/>
  <c r="G3651" i="25"/>
  <c r="G3650" i="25"/>
  <c r="G3649" i="25"/>
  <c r="G3648" i="25"/>
  <c r="G3647" i="25"/>
  <c r="G3646" i="25"/>
  <c r="G3645" i="25"/>
  <c r="G3644" i="25"/>
  <c r="G3643" i="25"/>
  <c r="G3642" i="25"/>
  <c r="G3641" i="25"/>
  <c r="G3640" i="25"/>
  <c r="G3639" i="25"/>
  <c r="G3638" i="25"/>
  <c r="G3637" i="25"/>
  <c r="G3636" i="25"/>
  <c r="G3635" i="25"/>
  <c r="G3634" i="25"/>
  <c r="G3633" i="25"/>
  <c r="G3632" i="25"/>
  <c r="G3631" i="25"/>
  <c r="G3630" i="25"/>
  <c r="G3629" i="25"/>
  <c r="G3628" i="25"/>
  <c r="G3627" i="25"/>
  <c r="G3626" i="25"/>
  <c r="G3625" i="25"/>
  <c r="G3624" i="25"/>
  <c r="G3623" i="25"/>
  <c r="G3622" i="25"/>
  <c r="G3621" i="25"/>
  <c r="G3620" i="25"/>
  <c r="G3619" i="25"/>
  <c r="G3618" i="25"/>
  <c r="G3617" i="25"/>
  <c r="G3616" i="25"/>
  <c r="G3615" i="25"/>
  <c r="G3614" i="25"/>
  <c r="G3613" i="25"/>
  <c r="G3612" i="25"/>
  <c r="G3611" i="25"/>
  <c r="G3610" i="25"/>
  <c r="G3609" i="25"/>
  <c r="G3608" i="25"/>
  <c r="G3607" i="25"/>
  <c r="G3606" i="25"/>
  <c r="G3605" i="25"/>
  <c r="G3604" i="25"/>
  <c r="G3603" i="25"/>
  <c r="G3602" i="25"/>
  <c r="G3601" i="25"/>
  <c r="G3600" i="25"/>
  <c r="G3599" i="25"/>
  <c r="G3598" i="25"/>
  <c r="G3597" i="25"/>
  <c r="G3596" i="25"/>
  <c r="G3595" i="25"/>
  <c r="G3594" i="25"/>
  <c r="G3593" i="25"/>
  <c r="G3592" i="25"/>
  <c r="G3591" i="25"/>
  <c r="G3590" i="25"/>
  <c r="G3589" i="25"/>
  <c r="G3588" i="25"/>
  <c r="G3587" i="25"/>
  <c r="G3586" i="25"/>
  <c r="G3585" i="25"/>
  <c r="G3584" i="25"/>
  <c r="G3583" i="25"/>
  <c r="G3582" i="25"/>
  <c r="G3581" i="25"/>
  <c r="G3580" i="25"/>
  <c r="G3579" i="25"/>
  <c r="G3578" i="25"/>
  <c r="G3577" i="25"/>
  <c r="G3576" i="25"/>
  <c r="G3575" i="25"/>
  <c r="G3574" i="25"/>
  <c r="G3573" i="25"/>
  <c r="G3572" i="25"/>
  <c r="G3571" i="25"/>
  <c r="G3570" i="25"/>
  <c r="G3569" i="25"/>
  <c r="G3568" i="25"/>
  <c r="G3567" i="25"/>
  <c r="G3566" i="25"/>
  <c r="G3565" i="25"/>
  <c r="G3564" i="25"/>
  <c r="G3563" i="25"/>
  <c r="G3562" i="25"/>
  <c r="G3561" i="25"/>
  <c r="G3560" i="25"/>
  <c r="G3559" i="25"/>
  <c r="G3558" i="25"/>
  <c r="G3557" i="25"/>
  <c r="G3556" i="25"/>
  <c r="G3555" i="25"/>
  <c r="G3554" i="25"/>
  <c r="G3553" i="25"/>
  <c r="G3552" i="25"/>
  <c r="G3551" i="25"/>
  <c r="G3550" i="25"/>
  <c r="G3549" i="25"/>
  <c r="G3548" i="25"/>
  <c r="G3547" i="25"/>
  <c r="G3546" i="25"/>
  <c r="G3545" i="25"/>
  <c r="G3544" i="25"/>
  <c r="G3543" i="25"/>
  <c r="G3542" i="25"/>
  <c r="G3541" i="25"/>
  <c r="G3540" i="25"/>
  <c r="G3539" i="25"/>
  <c r="G3538" i="25"/>
  <c r="G3537" i="25"/>
  <c r="G3536" i="25"/>
  <c r="G3535" i="25"/>
  <c r="G3534" i="25"/>
  <c r="G3533" i="25"/>
  <c r="G3532" i="25"/>
  <c r="G3531" i="25"/>
  <c r="G3530" i="25"/>
  <c r="G3529" i="25"/>
  <c r="G3528" i="25"/>
  <c r="G3527" i="25"/>
  <c r="G3526" i="25"/>
  <c r="G3525" i="25"/>
  <c r="G3524" i="25"/>
  <c r="G3523" i="25"/>
  <c r="G3522" i="25"/>
  <c r="G3521" i="25"/>
  <c r="G3520" i="25"/>
  <c r="G3519" i="25"/>
  <c r="G3518" i="25"/>
  <c r="G3517" i="25"/>
  <c r="G3516" i="25"/>
  <c r="G3515" i="25"/>
  <c r="G3514" i="25"/>
  <c r="G3513" i="25"/>
  <c r="G3512" i="25"/>
  <c r="G3511" i="25"/>
  <c r="G3510" i="25"/>
  <c r="G3509" i="25"/>
  <c r="G3508" i="25"/>
  <c r="G3507" i="25"/>
  <c r="G3506" i="25"/>
  <c r="G3505" i="25"/>
  <c r="G3504" i="25"/>
  <c r="G3503" i="25"/>
  <c r="G3502" i="25"/>
  <c r="G3501" i="25"/>
  <c r="G3500" i="25"/>
  <c r="G3499" i="25"/>
  <c r="G3498" i="25"/>
  <c r="G3497" i="25"/>
  <c r="G3496" i="25"/>
  <c r="G3495" i="25"/>
  <c r="G3494" i="25"/>
  <c r="G3493" i="25"/>
  <c r="G3492" i="25"/>
  <c r="G3491" i="25"/>
  <c r="G3490" i="25"/>
  <c r="G3489" i="25"/>
  <c r="G3488" i="25"/>
  <c r="G3487" i="25"/>
  <c r="G3486" i="25"/>
  <c r="G3485" i="25"/>
  <c r="G3484" i="25"/>
  <c r="G3483" i="25"/>
  <c r="G3482" i="25"/>
  <c r="G3481" i="25"/>
  <c r="G3480" i="25"/>
  <c r="G3479" i="25"/>
  <c r="G3478" i="25"/>
  <c r="G3477" i="25"/>
  <c r="G3476" i="25"/>
  <c r="G3475" i="25"/>
  <c r="G3474" i="25"/>
  <c r="G3473" i="25"/>
  <c r="G3472" i="25"/>
  <c r="G3471" i="25"/>
  <c r="G3470" i="25"/>
  <c r="G3469" i="25"/>
  <c r="G3468" i="25"/>
  <c r="G3467" i="25"/>
  <c r="G3466" i="25"/>
  <c r="G3465" i="25"/>
  <c r="G3464" i="25"/>
  <c r="G3463" i="25"/>
  <c r="G3462" i="25"/>
  <c r="G3461" i="25"/>
  <c r="G3460" i="25"/>
  <c r="G3459" i="25"/>
  <c r="G3458" i="25"/>
  <c r="G3457" i="25"/>
  <c r="G3456" i="25"/>
  <c r="G3455" i="25"/>
  <c r="G3454" i="25"/>
  <c r="G3453" i="25"/>
  <c r="G3452" i="25"/>
  <c r="G3451" i="25"/>
  <c r="G3450" i="25"/>
  <c r="G3449" i="25"/>
  <c r="G3448" i="25"/>
  <c r="G3447" i="25"/>
  <c r="G3446" i="25"/>
  <c r="G3445" i="25"/>
  <c r="G3444" i="25"/>
  <c r="G3443" i="25"/>
  <c r="G3442" i="25"/>
  <c r="G3441" i="25"/>
  <c r="G3440" i="25"/>
  <c r="G3439" i="25"/>
  <c r="G3438" i="25"/>
  <c r="G3437" i="25"/>
  <c r="G3436" i="25"/>
  <c r="G3435" i="25"/>
  <c r="G3434" i="25"/>
  <c r="G3433" i="25"/>
  <c r="G3432" i="25"/>
  <c r="G3431" i="25"/>
  <c r="G3430" i="25"/>
  <c r="G3429" i="25"/>
  <c r="G3428" i="25"/>
  <c r="G3427" i="25"/>
  <c r="G3426" i="25"/>
  <c r="G3425" i="25"/>
  <c r="G3424" i="25"/>
  <c r="G3423" i="25"/>
  <c r="G3422" i="25"/>
  <c r="G3421" i="25"/>
  <c r="G3420" i="25"/>
  <c r="G3419" i="25"/>
  <c r="G3418" i="25"/>
  <c r="G3417" i="25"/>
  <c r="G3416" i="25"/>
  <c r="G3415" i="25"/>
  <c r="G3414" i="25"/>
  <c r="G3413" i="25"/>
  <c r="G3412" i="25"/>
  <c r="G3411" i="25"/>
  <c r="G3410" i="25"/>
  <c r="G3409" i="25"/>
  <c r="G3408" i="25"/>
  <c r="G3407" i="25"/>
  <c r="G3406" i="25"/>
  <c r="G3405" i="25"/>
  <c r="G3404" i="25"/>
  <c r="G3403" i="25"/>
  <c r="G3402" i="25"/>
  <c r="G3401" i="25"/>
  <c r="G3400" i="25"/>
  <c r="G3399" i="25"/>
  <c r="G3398" i="25"/>
  <c r="G3397" i="25"/>
  <c r="G3396" i="25"/>
  <c r="G3395" i="25"/>
  <c r="G3394" i="25"/>
  <c r="G3393" i="25"/>
  <c r="G3392" i="25"/>
  <c r="G3391" i="25"/>
  <c r="G3390" i="25"/>
  <c r="G3389" i="25"/>
  <c r="G3388" i="25"/>
  <c r="G3387" i="25"/>
  <c r="G3386" i="25"/>
  <c r="G3385" i="25"/>
  <c r="G3384" i="25"/>
  <c r="G3383" i="25"/>
  <c r="G3382" i="25"/>
  <c r="G3381" i="25"/>
  <c r="G3380" i="25"/>
  <c r="G3379" i="25"/>
  <c r="G3378" i="25"/>
  <c r="G3377" i="25"/>
  <c r="G3376" i="25"/>
  <c r="G3375" i="25"/>
  <c r="G3374" i="25"/>
  <c r="G3373" i="25"/>
  <c r="G3372" i="25"/>
  <c r="G3371" i="25"/>
  <c r="G3370" i="25"/>
  <c r="G3369" i="25"/>
  <c r="G3368" i="25"/>
  <c r="G3367" i="25"/>
  <c r="G3366" i="25"/>
  <c r="G3365" i="25"/>
  <c r="G3364" i="25"/>
  <c r="G3363" i="25"/>
  <c r="G3362" i="25"/>
  <c r="G3361" i="25"/>
  <c r="G3360" i="25"/>
  <c r="G3359" i="25"/>
  <c r="G3358" i="25"/>
  <c r="G3357" i="25"/>
  <c r="G3356" i="25"/>
  <c r="G3355" i="25"/>
  <c r="G3354" i="25"/>
  <c r="G3353" i="25"/>
  <c r="G3352" i="25"/>
  <c r="G3351" i="25"/>
  <c r="G3350" i="25"/>
  <c r="G3349" i="25"/>
  <c r="G3348" i="25"/>
  <c r="G3347" i="25"/>
  <c r="G3346" i="25"/>
  <c r="G3345" i="25"/>
  <c r="G3344" i="25"/>
  <c r="G3343" i="25"/>
  <c r="G3342" i="25"/>
  <c r="G3341" i="25"/>
  <c r="G3340" i="25"/>
  <c r="G3339" i="25"/>
  <c r="G3338" i="25"/>
  <c r="G3337" i="25"/>
  <c r="G3336" i="25"/>
  <c r="G3335" i="25"/>
  <c r="G3334" i="25"/>
  <c r="G3333" i="25"/>
  <c r="G3332" i="25"/>
  <c r="G3331" i="25"/>
  <c r="G3330" i="25"/>
  <c r="G3329" i="25"/>
  <c r="G3328" i="25"/>
  <c r="G3327" i="25"/>
  <c r="G3326" i="25"/>
  <c r="G3325" i="25"/>
  <c r="G3324" i="25"/>
  <c r="G3323" i="25"/>
  <c r="G3322" i="25"/>
  <c r="G3321" i="25"/>
  <c r="G3320" i="25"/>
  <c r="G3319" i="25"/>
  <c r="G3318" i="25"/>
  <c r="G3317" i="25"/>
  <c r="G3316" i="25"/>
  <c r="G3315" i="25"/>
  <c r="G3314" i="25"/>
  <c r="G3313" i="25"/>
  <c r="G3312" i="25"/>
  <c r="G3311" i="25"/>
  <c r="G3310" i="25"/>
  <c r="G3309" i="25"/>
  <c r="G3308" i="25"/>
  <c r="G3307" i="25"/>
  <c r="G3306" i="25"/>
  <c r="G3305" i="25"/>
  <c r="G3304" i="25"/>
  <c r="G3303" i="25"/>
  <c r="G3302" i="25"/>
  <c r="G3301" i="25"/>
  <c r="G3300" i="25"/>
  <c r="G3299" i="25"/>
  <c r="G3298" i="25"/>
  <c r="G3297" i="25"/>
  <c r="G3296" i="25"/>
  <c r="G3295" i="25"/>
  <c r="G3294" i="25"/>
  <c r="G3293" i="25"/>
  <c r="G3292" i="25"/>
  <c r="G3291" i="25"/>
  <c r="G3290" i="25"/>
  <c r="G3289" i="25"/>
  <c r="G3288" i="25"/>
  <c r="G3287" i="25"/>
  <c r="G3286" i="25"/>
  <c r="G3285" i="25"/>
  <c r="G3284" i="25"/>
  <c r="G3283" i="25"/>
  <c r="G3282" i="25"/>
  <c r="G3281" i="25"/>
  <c r="G3280" i="25"/>
  <c r="G3279" i="25"/>
  <c r="G3278" i="25"/>
  <c r="G3277" i="25"/>
  <c r="G3276" i="25"/>
  <c r="G3275" i="25"/>
  <c r="G3274" i="25"/>
  <c r="G3273" i="25"/>
  <c r="G3272" i="25"/>
  <c r="G3271" i="25"/>
  <c r="G3270" i="25"/>
  <c r="G3269" i="25"/>
  <c r="G3268" i="25"/>
  <c r="G3267" i="25"/>
  <c r="G3266" i="25"/>
  <c r="G3265" i="25"/>
  <c r="G3264" i="25"/>
  <c r="G3263" i="25"/>
  <c r="G3262" i="25"/>
  <c r="G3261" i="25"/>
  <c r="G3260" i="25"/>
  <c r="G3259" i="25"/>
  <c r="G3258" i="25"/>
  <c r="G3257" i="25"/>
  <c r="G3256" i="25"/>
  <c r="G3255" i="25"/>
  <c r="G3254" i="25"/>
  <c r="G3253" i="25"/>
  <c r="G3252" i="25"/>
  <c r="G3251" i="25"/>
  <c r="G3250" i="25"/>
  <c r="G3249" i="25"/>
  <c r="G3248" i="25"/>
  <c r="G3247" i="25"/>
  <c r="G3246" i="25"/>
  <c r="G3245" i="25"/>
  <c r="G3244" i="25"/>
  <c r="G3243" i="25"/>
  <c r="G3242" i="25"/>
  <c r="G3241" i="25"/>
  <c r="G3240" i="25"/>
  <c r="G3239" i="25"/>
  <c r="G3238" i="25"/>
  <c r="G3237" i="25"/>
  <c r="G3236" i="25"/>
  <c r="G3235" i="25"/>
  <c r="G3234" i="25"/>
  <c r="G3233" i="25"/>
  <c r="G3232" i="25"/>
  <c r="G3231" i="25"/>
  <c r="G3230" i="25"/>
  <c r="G3229" i="25"/>
  <c r="G3228" i="25"/>
  <c r="G3227" i="25"/>
  <c r="G3226" i="25"/>
  <c r="G3225" i="25"/>
  <c r="G3224" i="25"/>
  <c r="G3223" i="25"/>
  <c r="G3222" i="25"/>
  <c r="G3221" i="25"/>
  <c r="G3220" i="25"/>
  <c r="G3219" i="25"/>
  <c r="G3218" i="25"/>
  <c r="G3217" i="25"/>
  <c r="G3216" i="25"/>
  <c r="G3215" i="25"/>
  <c r="G3214" i="25"/>
  <c r="G3213" i="25"/>
  <c r="G3212" i="25"/>
  <c r="G3211" i="25"/>
  <c r="G3210" i="25"/>
  <c r="G3209" i="25"/>
  <c r="G3208" i="25"/>
  <c r="G3207" i="25"/>
  <c r="G3206" i="25"/>
  <c r="G3205" i="25"/>
  <c r="G3204" i="25"/>
  <c r="G3203" i="25"/>
  <c r="G3202" i="25"/>
  <c r="G3201" i="25"/>
  <c r="G3200" i="25"/>
  <c r="G3199" i="25"/>
  <c r="G3198" i="25"/>
  <c r="G3197" i="25"/>
  <c r="G3196" i="25"/>
  <c r="G3195" i="25"/>
  <c r="G3194" i="25"/>
  <c r="G3193" i="25"/>
  <c r="G3192" i="25"/>
  <c r="G3191" i="25"/>
  <c r="G3190" i="25"/>
  <c r="G3189" i="25"/>
  <c r="G3188" i="25"/>
  <c r="G3187" i="25"/>
  <c r="G3186" i="25"/>
  <c r="G3185" i="25"/>
  <c r="G3184" i="25"/>
  <c r="G3183" i="25"/>
  <c r="G3182" i="25"/>
  <c r="G3181" i="25"/>
  <c r="G3180" i="25"/>
  <c r="G3179" i="25"/>
  <c r="G3178" i="25"/>
  <c r="G3177" i="25"/>
  <c r="G3176" i="25"/>
  <c r="G3175" i="25"/>
  <c r="G3174" i="25"/>
  <c r="G3173" i="25"/>
  <c r="G3172" i="25"/>
  <c r="G3171" i="25"/>
  <c r="G3170" i="25"/>
  <c r="G3169" i="25"/>
  <c r="G3168" i="25"/>
  <c r="G3167" i="25"/>
  <c r="G3166" i="25"/>
  <c r="G3165" i="25"/>
  <c r="G3164" i="25"/>
  <c r="G3163" i="25"/>
  <c r="G3162" i="25"/>
  <c r="G3161" i="25"/>
  <c r="G3160" i="25"/>
  <c r="G3159" i="25"/>
  <c r="G3158" i="25"/>
  <c r="G3157" i="25"/>
  <c r="G3156" i="25"/>
  <c r="G3155" i="25"/>
  <c r="G3154" i="25"/>
  <c r="G3153" i="25"/>
  <c r="G3152" i="25"/>
  <c r="G3151" i="25"/>
  <c r="G3150" i="25"/>
  <c r="G3149" i="25"/>
  <c r="G3148" i="25"/>
  <c r="G3147" i="25"/>
  <c r="G3146" i="25"/>
  <c r="G3145" i="25"/>
  <c r="G3144" i="25"/>
  <c r="G3143" i="25"/>
  <c r="G3142" i="25"/>
  <c r="G3141" i="25"/>
  <c r="G3140" i="25"/>
  <c r="G3139" i="25"/>
  <c r="G3138" i="25"/>
  <c r="G3137" i="25"/>
  <c r="G3136" i="25"/>
  <c r="G3135" i="25"/>
  <c r="G3134" i="25"/>
  <c r="G3133" i="25"/>
  <c r="G3132" i="25"/>
  <c r="G3131" i="25"/>
  <c r="G3130" i="25"/>
  <c r="G3129" i="25"/>
  <c r="G3128" i="25"/>
  <c r="G3127" i="25"/>
  <c r="G3126" i="25"/>
  <c r="G3125" i="25"/>
  <c r="G3124" i="25"/>
  <c r="G3123" i="25"/>
  <c r="G3122" i="25"/>
  <c r="G3121" i="25"/>
  <c r="G3120" i="25"/>
  <c r="G3119" i="25"/>
  <c r="G3118" i="25"/>
  <c r="G3117" i="25"/>
  <c r="G3116" i="25"/>
  <c r="G3115" i="25"/>
  <c r="G3114" i="25"/>
  <c r="G3113" i="25"/>
  <c r="G3112" i="25"/>
  <c r="G3111" i="25"/>
  <c r="G3110" i="25"/>
  <c r="G3109" i="25"/>
  <c r="G3108" i="25"/>
  <c r="G3107" i="25"/>
  <c r="G3106" i="25"/>
  <c r="G3105" i="25"/>
  <c r="G3104" i="25"/>
  <c r="G3103" i="25"/>
  <c r="G3102" i="25"/>
  <c r="G3101" i="25"/>
  <c r="G3100" i="25"/>
  <c r="G3099" i="25"/>
  <c r="G3098" i="25"/>
  <c r="G3097" i="25"/>
  <c r="G3096" i="25"/>
  <c r="G3095" i="25"/>
  <c r="G3094" i="25"/>
  <c r="G3093" i="25"/>
  <c r="G3092" i="25"/>
  <c r="G3091" i="25"/>
  <c r="G3090" i="25"/>
  <c r="G3089" i="25"/>
  <c r="G3088" i="25"/>
  <c r="G3087" i="25"/>
  <c r="G3086" i="25"/>
  <c r="G3085" i="25"/>
  <c r="G3084" i="25"/>
  <c r="G3083" i="25"/>
  <c r="G3082" i="25"/>
  <c r="G3081" i="25"/>
  <c r="G3080" i="25"/>
  <c r="G3079" i="25"/>
  <c r="G3078" i="25"/>
  <c r="G3077" i="25"/>
  <c r="G3076" i="25"/>
  <c r="G3075" i="25"/>
  <c r="G3074" i="25"/>
  <c r="G3073" i="25"/>
  <c r="G3072" i="25"/>
  <c r="G3071" i="25"/>
  <c r="G3070" i="25"/>
  <c r="G3069" i="25"/>
  <c r="G3068" i="25"/>
  <c r="G3067" i="25"/>
  <c r="G3066" i="25"/>
  <c r="G3065" i="25"/>
  <c r="G3064" i="25"/>
  <c r="G3063" i="25"/>
  <c r="G3062" i="25"/>
  <c r="G3061" i="25"/>
  <c r="G3060" i="25"/>
  <c r="G3059" i="25"/>
  <c r="G3058" i="25"/>
  <c r="G3057" i="25"/>
  <c r="G3056" i="25"/>
  <c r="G3055" i="25"/>
  <c r="G3054" i="25"/>
  <c r="G3053" i="25"/>
  <c r="G3052" i="25"/>
  <c r="G3051" i="25"/>
  <c r="G3050" i="25"/>
  <c r="G3049" i="25"/>
  <c r="G3048" i="25"/>
  <c r="G3047" i="25"/>
  <c r="G3046" i="25"/>
  <c r="G3045" i="25"/>
  <c r="G3044" i="25"/>
  <c r="G3043" i="25"/>
  <c r="G3042" i="25"/>
  <c r="G3041" i="25"/>
  <c r="G3040" i="25"/>
  <c r="G3039" i="25"/>
  <c r="G3038" i="25"/>
  <c r="G3037" i="25"/>
  <c r="G3036" i="25"/>
  <c r="G3035" i="25"/>
  <c r="G3034" i="25"/>
  <c r="G3033" i="25"/>
  <c r="G3032" i="25"/>
  <c r="G3031" i="25"/>
  <c r="G3030" i="25"/>
  <c r="G3029" i="25"/>
  <c r="G3028" i="25"/>
  <c r="G3027" i="25"/>
  <c r="G3026" i="25"/>
  <c r="G3025" i="25"/>
  <c r="G3024" i="25"/>
  <c r="G3023" i="25"/>
  <c r="G3022" i="25"/>
  <c r="G3021" i="25"/>
  <c r="G3020" i="25"/>
  <c r="G3019" i="25"/>
  <c r="G3018" i="25"/>
  <c r="G3017" i="25"/>
  <c r="G3016" i="25"/>
  <c r="G3015" i="25"/>
  <c r="G3014" i="25"/>
  <c r="G3013" i="25"/>
  <c r="G3012" i="25"/>
  <c r="G3011" i="25"/>
  <c r="G3010" i="25"/>
  <c r="G3009" i="25"/>
  <c r="G3008" i="25"/>
  <c r="G3007" i="25"/>
  <c r="G3006" i="25"/>
  <c r="G3005" i="25"/>
  <c r="G3004" i="25"/>
  <c r="G3003" i="25"/>
  <c r="G3002" i="25"/>
  <c r="G3001" i="25"/>
  <c r="G3000" i="25"/>
  <c r="G2999" i="25"/>
  <c r="G2998" i="25"/>
  <c r="G2997" i="25"/>
  <c r="G2996" i="25"/>
  <c r="G2995" i="25"/>
  <c r="G2994" i="25"/>
  <c r="G2993" i="25"/>
  <c r="G2992" i="25"/>
  <c r="G2991" i="25"/>
  <c r="G2990" i="25"/>
  <c r="G2989" i="25"/>
  <c r="G2988" i="25"/>
  <c r="G2987" i="25"/>
  <c r="G2986" i="25"/>
  <c r="G2985" i="25"/>
  <c r="G2984" i="25"/>
  <c r="G2983" i="25"/>
  <c r="G2982" i="25"/>
  <c r="G2981" i="25"/>
  <c r="G2980" i="25"/>
  <c r="G2979" i="25"/>
  <c r="G2978" i="25"/>
  <c r="G2977" i="25"/>
  <c r="G2976" i="25"/>
  <c r="G2975" i="25"/>
  <c r="G2974" i="25"/>
  <c r="G2973" i="25"/>
  <c r="G2972" i="25"/>
  <c r="G2971" i="25"/>
  <c r="G2970" i="25"/>
  <c r="G2969" i="25"/>
  <c r="G2968" i="25"/>
  <c r="G2967" i="25"/>
  <c r="G2966" i="25"/>
  <c r="G2965" i="25"/>
  <c r="G2964" i="25"/>
  <c r="G2963" i="25"/>
  <c r="G2962" i="25"/>
  <c r="G2961" i="25"/>
  <c r="G2960" i="25"/>
  <c r="G2959" i="25"/>
  <c r="G2958" i="25"/>
  <c r="G2957" i="25"/>
  <c r="G2956" i="25"/>
  <c r="G2955" i="25"/>
  <c r="G2954" i="25"/>
  <c r="G2953" i="25"/>
  <c r="G2952" i="25"/>
  <c r="G2951" i="25"/>
  <c r="G2950" i="25"/>
  <c r="G2949" i="25"/>
  <c r="G2948" i="25"/>
  <c r="G2947" i="25"/>
  <c r="G2946" i="25"/>
  <c r="G2945" i="25"/>
  <c r="G2944" i="25"/>
  <c r="G2943" i="25"/>
  <c r="G2942" i="25"/>
  <c r="G2941" i="25"/>
  <c r="G2940" i="25"/>
  <c r="G2939" i="25"/>
  <c r="G2938" i="25"/>
  <c r="G2937" i="25"/>
  <c r="G2936" i="25"/>
  <c r="G2935" i="25"/>
  <c r="G2934" i="25"/>
  <c r="G2933" i="25"/>
  <c r="G2932" i="25"/>
  <c r="G2931" i="25"/>
  <c r="G2930" i="25"/>
  <c r="G2929" i="25"/>
  <c r="G2928" i="25"/>
  <c r="G2927" i="25"/>
  <c r="G2926" i="25"/>
  <c r="G2925" i="25"/>
  <c r="G2924" i="25"/>
  <c r="G2923" i="25"/>
  <c r="G2922" i="25"/>
  <c r="G2921" i="25"/>
  <c r="G2920" i="25"/>
  <c r="G2919" i="25"/>
  <c r="G2918" i="25"/>
  <c r="G2917" i="25"/>
  <c r="G2916" i="25"/>
  <c r="G2915" i="25"/>
  <c r="G2914" i="25"/>
  <c r="G2913" i="25"/>
  <c r="G2912" i="25"/>
  <c r="G2911" i="25"/>
  <c r="G2910" i="25"/>
  <c r="G2909" i="25"/>
  <c r="G2908" i="25"/>
  <c r="G2907" i="25"/>
  <c r="G2906" i="25"/>
  <c r="G2905" i="25"/>
  <c r="G2904" i="25"/>
  <c r="G2903" i="25"/>
  <c r="G2902" i="25"/>
  <c r="G2901" i="25"/>
  <c r="G2900" i="25"/>
  <c r="G2899" i="25"/>
  <c r="G2898" i="25"/>
  <c r="G2897" i="25"/>
  <c r="G2896" i="25"/>
  <c r="G2895" i="25"/>
  <c r="G2894" i="25"/>
  <c r="G2893" i="25"/>
  <c r="G2892" i="25"/>
  <c r="G2891" i="25"/>
  <c r="G2890" i="25"/>
  <c r="G2889" i="25"/>
  <c r="G2888" i="25"/>
  <c r="G2887" i="25"/>
  <c r="G2886" i="25"/>
  <c r="G2885" i="25"/>
  <c r="G2884" i="25"/>
  <c r="G2883" i="25"/>
  <c r="G2882" i="25"/>
  <c r="G2881" i="25"/>
  <c r="G2880" i="25"/>
  <c r="G2879" i="25"/>
  <c r="G2878" i="25"/>
  <c r="G2877" i="25"/>
  <c r="G2876" i="25"/>
  <c r="G2875" i="25"/>
  <c r="G2874" i="25"/>
  <c r="G2873" i="25"/>
  <c r="G2872" i="25"/>
  <c r="G2871" i="25"/>
  <c r="G2870" i="25"/>
  <c r="G2869" i="25"/>
  <c r="G2868" i="25"/>
  <c r="G2867" i="25"/>
  <c r="G2866" i="25"/>
  <c r="G2865" i="25"/>
  <c r="G2864" i="25"/>
  <c r="G2863" i="25"/>
  <c r="G2862" i="25"/>
  <c r="G2861" i="25"/>
  <c r="G2860" i="25"/>
  <c r="G2859" i="25"/>
  <c r="G2858" i="25"/>
  <c r="G2857" i="25"/>
  <c r="G2856" i="25"/>
  <c r="G2855" i="25"/>
  <c r="G2854" i="25"/>
  <c r="G2853" i="25"/>
  <c r="G2852" i="25"/>
  <c r="G2851" i="25"/>
  <c r="G2850" i="25"/>
  <c r="G2849" i="25"/>
  <c r="G2848" i="25"/>
  <c r="G2847" i="25"/>
  <c r="G2846" i="25"/>
  <c r="G2845" i="25"/>
  <c r="G2844" i="25"/>
  <c r="G2843" i="25"/>
  <c r="G2842" i="25"/>
  <c r="G2841" i="25"/>
  <c r="G2840" i="25"/>
  <c r="G2839" i="25"/>
  <c r="G2838" i="25"/>
  <c r="G2837" i="25"/>
  <c r="G2836" i="25"/>
  <c r="G2835" i="25"/>
  <c r="G2834" i="25"/>
  <c r="G2833" i="25"/>
  <c r="G2832" i="25"/>
  <c r="G2831" i="25"/>
  <c r="G2830" i="25"/>
  <c r="G2829" i="25"/>
  <c r="G2828" i="25"/>
  <c r="G2827" i="25"/>
  <c r="G2826" i="25"/>
  <c r="G2825" i="25"/>
  <c r="G2824" i="25"/>
  <c r="G2823" i="25"/>
  <c r="G2822" i="25"/>
  <c r="G2821" i="25"/>
  <c r="G2820" i="25"/>
  <c r="G2819" i="25"/>
  <c r="G2818" i="25"/>
  <c r="G2817" i="25"/>
  <c r="G2816" i="25"/>
  <c r="G2815" i="25"/>
  <c r="G2814" i="25"/>
  <c r="G2813" i="25"/>
  <c r="G2812" i="25"/>
  <c r="G2811" i="25"/>
  <c r="G2810" i="25"/>
  <c r="G2809" i="25"/>
  <c r="G2808" i="25"/>
  <c r="G2807" i="25"/>
  <c r="G2806" i="25"/>
  <c r="G2805" i="25"/>
  <c r="G2804" i="25"/>
  <c r="G2803" i="25"/>
  <c r="G2802" i="25"/>
  <c r="G2801" i="25"/>
  <c r="G2800" i="25"/>
  <c r="G2799" i="25"/>
  <c r="G2798" i="25"/>
  <c r="G2797" i="25"/>
  <c r="G2796" i="25"/>
  <c r="G2795" i="25"/>
  <c r="G2794" i="25"/>
  <c r="G2793" i="25"/>
  <c r="G2792" i="25"/>
  <c r="G2791" i="25"/>
  <c r="G2790" i="25"/>
  <c r="G2789" i="25"/>
  <c r="G2788" i="25"/>
  <c r="G2787" i="25"/>
  <c r="G2786" i="25"/>
  <c r="G2785" i="25"/>
  <c r="G2784" i="25"/>
  <c r="G2783" i="25"/>
  <c r="G2782" i="25"/>
  <c r="G2781" i="25"/>
  <c r="G2780" i="25"/>
  <c r="G2779" i="25"/>
  <c r="G2778" i="25"/>
  <c r="G2777" i="25"/>
  <c r="G2776" i="25"/>
  <c r="G2775" i="25"/>
  <c r="G2774" i="25"/>
  <c r="G2773" i="25"/>
  <c r="G2772" i="25"/>
  <c r="G2771" i="25"/>
  <c r="G2770" i="25"/>
  <c r="G2769" i="25"/>
  <c r="G2768" i="25"/>
  <c r="G2767" i="25"/>
  <c r="G2766" i="25"/>
  <c r="G2765" i="25"/>
  <c r="G2764" i="25"/>
  <c r="G2763" i="25"/>
  <c r="G2762" i="25"/>
  <c r="G2761" i="25"/>
  <c r="G2760" i="25"/>
  <c r="G2759" i="25"/>
  <c r="G2758" i="25"/>
  <c r="G2757" i="25"/>
  <c r="G2756" i="25"/>
  <c r="G2755" i="25"/>
  <c r="G2754" i="25"/>
  <c r="G2753" i="25"/>
  <c r="G2752" i="25"/>
  <c r="G2751" i="25"/>
  <c r="G2750" i="25"/>
  <c r="G2749" i="25"/>
  <c r="G2748" i="25"/>
  <c r="G2747" i="25"/>
  <c r="G2746" i="25"/>
  <c r="G2745" i="25"/>
  <c r="G2744" i="25"/>
  <c r="G2743" i="25"/>
  <c r="G2742" i="25"/>
  <c r="G2741" i="25"/>
  <c r="G2740" i="25"/>
  <c r="G2739" i="25"/>
  <c r="G2738" i="25"/>
  <c r="G2737" i="25"/>
  <c r="G2736" i="25"/>
  <c r="G2735" i="25"/>
  <c r="G2734" i="25"/>
  <c r="G2733" i="25"/>
  <c r="G2732" i="25"/>
  <c r="G2731" i="25"/>
  <c r="G2730" i="25"/>
  <c r="G2729" i="25"/>
  <c r="G2728" i="25"/>
  <c r="G2727" i="25"/>
  <c r="G2726" i="25"/>
  <c r="G2725" i="25"/>
  <c r="G2724" i="25"/>
  <c r="G2723" i="25"/>
  <c r="G2722" i="25"/>
  <c r="G2721" i="25"/>
  <c r="G2720" i="25"/>
  <c r="G2719" i="25"/>
  <c r="G2718" i="25"/>
  <c r="G2717" i="25"/>
  <c r="G2716" i="25"/>
  <c r="G2715" i="25"/>
  <c r="G2714" i="25"/>
  <c r="G2713" i="25"/>
  <c r="G2712" i="25"/>
  <c r="G2711" i="25"/>
  <c r="G2710" i="25"/>
  <c r="G2709" i="25"/>
  <c r="G2708" i="25"/>
  <c r="G2707" i="25"/>
  <c r="G2706" i="25"/>
  <c r="G2705" i="25"/>
  <c r="G2704" i="25"/>
  <c r="G2703" i="25"/>
  <c r="G2702" i="25"/>
  <c r="G2701" i="25"/>
  <c r="G2700" i="25"/>
  <c r="G2699" i="25"/>
  <c r="G2698" i="25"/>
  <c r="G2697" i="25"/>
  <c r="G2696" i="25"/>
  <c r="G2695" i="25"/>
  <c r="G2694" i="25"/>
  <c r="G2693" i="25"/>
  <c r="G2692" i="25"/>
  <c r="G2691" i="25"/>
  <c r="G2690" i="25"/>
  <c r="G2689" i="25"/>
  <c r="G2688" i="25"/>
  <c r="G2687" i="25"/>
  <c r="G2686" i="25"/>
  <c r="G2685" i="25"/>
  <c r="G2684" i="25"/>
  <c r="G2683" i="25"/>
  <c r="G2682" i="25"/>
  <c r="G2681" i="25"/>
  <c r="G2680" i="25"/>
  <c r="G2679" i="25"/>
  <c r="G2678" i="25"/>
  <c r="G2677" i="25"/>
  <c r="G2676" i="25"/>
  <c r="G2675" i="25"/>
  <c r="G2674" i="25"/>
  <c r="G2673" i="25"/>
  <c r="G2672" i="25"/>
  <c r="G2671" i="25"/>
  <c r="G2670" i="25"/>
  <c r="G2669" i="25"/>
  <c r="G2668" i="25"/>
  <c r="G2667" i="25"/>
  <c r="G2666" i="25"/>
  <c r="G2665" i="25"/>
  <c r="G2664" i="25"/>
  <c r="G2663" i="25"/>
  <c r="G2662" i="25"/>
  <c r="G2661" i="25"/>
  <c r="G2660" i="25"/>
  <c r="G2659" i="25"/>
  <c r="G2658" i="25"/>
  <c r="G2657" i="25"/>
  <c r="G2656" i="25"/>
  <c r="G2655" i="25"/>
  <c r="G2654" i="25"/>
  <c r="G2653" i="25"/>
  <c r="G2652" i="25"/>
  <c r="G2651" i="25"/>
  <c r="G2650" i="25"/>
  <c r="G2649" i="25"/>
  <c r="G2648" i="25"/>
  <c r="G2647" i="25"/>
  <c r="G2646" i="25"/>
  <c r="G2645" i="25"/>
  <c r="G2644" i="25"/>
  <c r="G2643" i="25"/>
  <c r="G2642" i="25"/>
  <c r="G2641" i="25"/>
  <c r="G2640" i="25"/>
  <c r="G2639" i="25"/>
  <c r="G2638" i="25"/>
  <c r="G2637" i="25"/>
  <c r="G2636" i="25"/>
  <c r="G2635" i="25"/>
  <c r="G2634" i="25"/>
  <c r="G2633" i="25"/>
  <c r="G2632" i="25"/>
  <c r="G2631" i="25"/>
  <c r="G2630" i="25"/>
  <c r="G2629" i="25"/>
  <c r="G2628" i="25"/>
  <c r="G2627" i="25"/>
  <c r="G2626" i="25"/>
  <c r="G2625" i="25"/>
  <c r="G2624" i="25"/>
  <c r="G2623" i="25"/>
  <c r="G2622" i="25"/>
  <c r="G2621" i="25"/>
  <c r="G2620" i="25"/>
  <c r="G2619" i="25"/>
  <c r="G2618" i="25"/>
  <c r="G2617" i="25"/>
  <c r="G2616" i="25"/>
  <c r="G2615" i="25"/>
  <c r="G2614" i="25"/>
  <c r="G2613" i="25"/>
  <c r="G2612" i="25"/>
  <c r="G2611" i="25"/>
  <c r="G2610" i="25"/>
  <c r="G2609" i="25"/>
  <c r="G2608" i="25"/>
  <c r="G2607" i="25"/>
  <c r="G2606" i="25"/>
  <c r="G2605" i="25"/>
  <c r="G2604" i="25"/>
  <c r="G2603" i="25"/>
  <c r="G2602" i="25"/>
  <c r="G2601" i="25"/>
  <c r="G2600" i="25"/>
  <c r="G2599" i="25"/>
  <c r="G2598" i="25"/>
  <c r="G2597" i="25"/>
  <c r="G2596" i="25"/>
  <c r="G2595" i="25"/>
  <c r="G2594" i="25"/>
  <c r="G2593" i="25"/>
  <c r="G2592" i="25"/>
  <c r="G2591" i="25"/>
  <c r="G2590" i="25"/>
  <c r="G2589" i="25"/>
  <c r="G2588" i="25"/>
  <c r="G2587" i="25"/>
  <c r="G2586" i="25"/>
  <c r="G2585" i="25"/>
  <c r="G2584" i="25"/>
  <c r="G2583" i="25"/>
  <c r="G2582" i="25"/>
  <c r="G2581" i="25"/>
  <c r="G2580" i="25"/>
  <c r="G2579" i="25"/>
  <c r="G2578" i="25"/>
  <c r="G2577" i="25"/>
  <c r="G2576" i="25"/>
  <c r="G2575" i="25"/>
  <c r="G2574" i="25"/>
  <c r="G2573" i="25"/>
  <c r="G2572" i="25"/>
  <c r="G2571" i="25"/>
  <c r="G2570" i="25"/>
  <c r="G2569" i="25"/>
  <c r="G2568" i="25"/>
  <c r="G2567" i="25"/>
  <c r="G2566" i="25"/>
  <c r="G2565" i="25"/>
  <c r="G2564" i="25"/>
  <c r="G2563" i="25"/>
  <c r="G2562" i="25"/>
  <c r="G2561" i="25"/>
  <c r="G2560" i="25"/>
  <c r="G2559" i="25"/>
  <c r="G2558" i="25"/>
  <c r="G2557" i="25"/>
  <c r="G2556" i="25"/>
  <c r="G2555" i="25"/>
  <c r="G2554" i="25"/>
  <c r="G2553" i="25"/>
  <c r="G2552" i="25"/>
  <c r="G2551" i="25"/>
  <c r="G2550" i="25"/>
  <c r="G2549" i="25"/>
  <c r="G2548" i="25"/>
  <c r="G2547" i="25"/>
  <c r="G2546" i="25"/>
  <c r="G2545" i="25"/>
  <c r="G2544" i="25"/>
  <c r="G2543" i="25"/>
  <c r="G2542" i="25"/>
  <c r="G2541" i="25"/>
  <c r="G2540" i="25"/>
  <c r="G2539" i="25"/>
  <c r="G2538" i="25"/>
  <c r="G2537" i="25"/>
  <c r="G2536" i="25"/>
  <c r="G2535" i="25"/>
  <c r="G2534" i="25"/>
  <c r="G2533" i="25"/>
  <c r="G2532" i="25"/>
  <c r="G2531" i="25"/>
  <c r="G2530" i="25"/>
  <c r="G2529" i="25"/>
  <c r="G2528" i="25"/>
  <c r="G2527" i="25"/>
  <c r="G2526" i="25"/>
  <c r="G2525" i="25"/>
  <c r="G2524" i="25"/>
  <c r="G2523" i="25"/>
  <c r="G2522" i="25"/>
  <c r="G2521" i="25"/>
  <c r="G2520" i="25"/>
  <c r="G2519" i="25"/>
  <c r="G2518" i="25"/>
  <c r="G2517" i="25"/>
  <c r="G2516" i="25"/>
  <c r="G2515" i="25"/>
  <c r="G2514" i="25"/>
  <c r="G2513" i="25"/>
  <c r="G2512" i="25"/>
  <c r="G2511" i="25"/>
  <c r="G2510" i="25"/>
  <c r="G2509" i="25"/>
  <c r="G2508" i="25"/>
  <c r="G2507" i="25"/>
  <c r="G2506" i="25"/>
  <c r="G2505" i="25"/>
  <c r="G2504" i="25"/>
  <c r="G2503" i="25"/>
  <c r="G2502" i="25"/>
  <c r="G2501" i="25"/>
  <c r="G2500" i="25"/>
  <c r="G2499" i="25"/>
  <c r="G2498" i="25"/>
  <c r="G2497" i="25"/>
  <c r="G2496" i="25"/>
  <c r="G2495" i="25"/>
  <c r="G2494" i="25"/>
  <c r="G2493" i="25"/>
  <c r="G2492" i="25"/>
  <c r="G2491" i="25"/>
  <c r="G2490" i="25"/>
  <c r="G2489" i="25"/>
  <c r="G2488" i="25"/>
  <c r="G2487" i="25"/>
  <c r="G2486" i="25"/>
  <c r="G2485" i="25"/>
  <c r="G2484" i="25"/>
  <c r="G2483" i="25"/>
  <c r="G2482" i="25"/>
  <c r="G2481" i="25"/>
  <c r="G2480" i="25"/>
  <c r="G2479" i="25"/>
  <c r="G2478" i="25"/>
  <c r="G2477" i="25"/>
  <c r="G2476" i="25"/>
  <c r="G2475" i="25"/>
  <c r="G2474" i="25"/>
  <c r="G2473" i="25"/>
  <c r="G2472" i="25"/>
  <c r="G2471" i="25"/>
  <c r="G2470" i="25"/>
  <c r="G2469" i="25"/>
  <c r="G2468" i="25"/>
  <c r="G2467" i="25"/>
  <c r="G2466" i="25"/>
  <c r="G2465" i="25"/>
  <c r="G2464" i="25"/>
  <c r="G2463" i="25"/>
  <c r="G2462" i="25"/>
  <c r="G2461" i="25"/>
  <c r="G2460" i="25"/>
  <c r="G2459" i="25"/>
  <c r="G2458" i="25"/>
  <c r="G2457" i="25"/>
  <c r="G2456" i="25"/>
  <c r="G2455" i="25"/>
  <c r="G2454" i="25"/>
  <c r="G2453" i="25"/>
  <c r="G2452" i="25"/>
  <c r="G2451" i="25"/>
  <c r="G2450" i="25"/>
  <c r="G2449" i="25"/>
  <c r="G2448" i="25"/>
  <c r="G2447" i="25"/>
  <c r="G2446" i="25"/>
  <c r="G2445" i="25"/>
  <c r="G2444" i="25"/>
  <c r="G2443" i="25"/>
  <c r="G2442" i="25"/>
  <c r="G2441" i="25"/>
  <c r="G2440" i="25"/>
  <c r="G2439" i="25"/>
  <c r="G2438" i="25"/>
  <c r="G2437" i="25"/>
  <c r="G2436" i="25"/>
  <c r="G2435" i="25"/>
  <c r="G2434" i="25"/>
  <c r="G2433" i="25"/>
  <c r="G2432" i="25"/>
  <c r="G2431" i="25"/>
  <c r="G2430" i="25"/>
  <c r="G2429" i="25"/>
  <c r="G2428" i="25"/>
  <c r="G2427" i="25"/>
  <c r="G2426" i="25"/>
  <c r="G2425" i="25"/>
  <c r="G2424" i="25"/>
  <c r="G2423" i="25"/>
  <c r="G2422" i="25"/>
  <c r="G2421" i="25"/>
  <c r="G2420" i="25"/>
  <c r="G2419" i="25"/>
  <c r="G2418" i="25"/>
  <c r="G2417" i="25"/>
  <c r="G2416" i="25"/>
  <c r="G2415" i="25"/>
  <c r="G2414" i="25"/>
  <c r="G2413" i="25"/>
  <c r="G2412" i="25"/>
  <c r="G2411" i="25"/>
  <c r="G2410" i="25"/>
  <c r="G2409" i="25"/>
  <c r="G2408" i="25"/>
  <c r="G2407" i="25"/>
  <c r="G2406" i="25"/>
  <c r="G2405" i="25"/>
  <c r="G2404" i="25"/>
  <c r="G2403" i="25"/>
  <c r="G2402" i="25"/>
  <c r="G2401" i="25"/>
  <c r="G2400" i="25"/>
  <c r="G2399" i="25"/>
  <c r="G2398" i="25"/>
  <c r="G2397" i="25"/>
  <c r="G2396" i="25"/>
  <c r="G2395" i="25"/>
  <c r="G2394" i="25"/>
  <c r="G2393" i="25"/>
  <c r="G2392" i="25"/>
  <c r="G2391" i="25"/>
  <c r="G2390" i="25"/>
  <c r="G2389" i="25"/>
  <c r="G2388" i="25"/>
  <c r="G2387" i="25"/>
  <c r="G2386" i="25"/>
  <c r="G2385" i="25"/>
  <c r="G2384" i="25"/>
  <c r="G2383" i="25"/>
  <c r="G2382" i="25"/>
  <c r="G2381" i="25"/>
  <c r="G2380" i="25"/>
  <c r="G2379" i="25"/>
  <c r="G2378" i="25"/>
  <c r="G2377" i="25"/>
  <c r="G2376" i="25"/>
  <c r="G2375" i="25"/>
  <c r="G2374" i="25"/>
  <c r="G2373" i="25"/>
  <c r="G2372" i="25"/>
  <c r="G2371" i="25"/>
  <c r="G2370" i="25"/>
  <c r="G2369" i="25"/>
  <c r="G2368" i="25"/>
  <c r="G2367" i="25"/>
  <c r="G2366" i="25"/>
  <c r="G2365" i="25"/>
  <c r="G2364" i="25"/>
  <c r="G2363" i="25"/>
  <c r="G2362" i="25"/>
  <c r="G2361" i="25"/>
  <c r="G2360" i="25"/>
  <c r="G2359" i="25"/>
  <c r="G2358" i="25"/>
  <c r="G2357" i="25"/>
  <c r="G2356" i="25"/>
  <c r="G2355" i="25"/>
  <c r="G2354" i="25"/>
  <c r="G2353" i="25"/>
  <c r="G2352" i="25"/>
  <c r="G2351" i="25"/>
  <c r="G2350" i="25"/>
  <c r="G2349" i="25"/>
  <c r="G2348" i="25"/>
  <c r="G2347" i="25"/>
  <c r="G2346" i="25"/>
  <c r="G2345" i="25"/>
  <c r="G2344" i="25"/>
  <c r="G2343" i="25"/>
  <c r="G2342" i="25"/>
  <c r="G2341" i="25"/>
  <c r="G2340" i="25"/>
  <c r="G2339" i="25"/>
  <c r="G2338" i="25"/>
  <c r="G2337" i="25"/>
  <c r="G2336" i="25"/>
  <c r="G2335" i="25"/>
  <c r="G2334" i="25"/>
  <c r="G2333" i="25"/>
  <c r="G2332" i="25"/>
  <c r="G2331" i="25"/>
  <c r="G2330" i="25"/>
  <c r="G2329" i="25"/>
  <c r="G2328" i="25"/>
  <c r="G2327" i="25"/>
  <c r="G2326" i="25"/>
  <c r="G2325" i="25"/>
  <c r="G2324" i="25"/>
  <c r="G2323" i="25"/>
  <c r="G2322" i="25"/>
  <c r="G2321" i="25"/>
  <c r="G2320" i="25"/>
  <c r="G2319" i="25"/>
  <c r="G2318" i="25"/>
  <c r="G2317" i="25"/>
  <c r="G2316" i="25"/>
  <c r="G2315" i="25"/>
  <c r="G2314" i="25"/>
  <c r="G2313" i="25"/>
  <c r="G2312" i="25"/>
  <c r="G2311" i="25"/>
  <c r="G2310" i="25"/>
  <c r="G2309" i="25"/>
  <c r="G2308" i="25"/>
  <c r="G2307" i="25"/>
  <c r="G2306" i="25"/>
  <c r="G2305" i="25"/>
  <c r="G2304" i="25"/>
  <c r="G2303" i="25"/>
  <c r="G2302" i="25"/>
  <c r="G2301" i="25"/>
  <c r="G2300" i="25"/>
  <c r="G2299" i="25"/>
  <c r="G2298" i="25"/>
  <c r="G2297" i="25"/>
  <c r="G2296" i="25"/>
  <c r="G2295" i="25"/>
  <c r="G2294" i="25"/>
  <c r="G2293" i="25"/>
  <c r="G2292" i="25"/>
  <c r="G2291" i="25"/>
  <c r="G2290" i="25"/>
  <c r="G2289" i="25"/>
  <c r="G2288" i="25"/>
  <c r="G2287" i="25"/>
  <c r="G2286" i="25"/>
  <c r="G2285" i="25"/>
  <c r="G2284" i="25"/>
  <c r="G2283" i="25"/>
  <c r="G2282" i="25"/>
  <c r="G2281" i="25"/>
  <c r="G2280" i="25"/>
  <c r="G2279" i="25"/>
  <c r="G2278" i="25"/>
  <c r="G2277" i="25"/>
  <c r="G2276" i="25"/>
  <c r="G2275" i="25"/>
  <c r="G2274" i="25"/>
  <c r="G2273" i="25"/>
  <c r="G2272" i="25"/>
  <c r="G2271" i="25"/>
  <c r="G2270" i="25"/>
  <c r="G2269" i="25"/>
  <c r="G2268" i="25"/>
  <c r="G2267" i="25"/>
  <c r="G2266" i="25"/>
  <c r="G2265" i="25"/>
  <c r="G2264" i="25"/>
  <c r="G2263" i="25"/>
  <c r="G2262" i="25"/>
  <c r="G2261" i="25"/>
  <c r="G2260" i="25"/>
  <c r="G2259" i="25"/>
  <c r="G2258" i="25"/>
  <c r="G2257" i="25"/>
  <c r="G2256" i="25"/>
  <c r="G2255" i="25"/>
  <c r="G2254" i="25"/>
  <c r="G2253" i="25"/>
  <c r="G2252" i="25"/>
  <c r="G2251" i="25"/>
  <c r="G2250" i="25"/>
  <c r="G2249" i="25"/>
  <c r="G2248" i="25"/>
  <c r="G2247" i="25"/>
  <c r="G2246" i="25"/>
  <c r="G2245" i="25"/>
  <c r="G2244" i="25"/>
  <c r="G2243" i="25"/>
  <c r="G2242" i="25"/>
  <c r="G2241" i="25"/>
  <c r="G2240" i="25"/>
  <c r="G2239" i="25"/>
  <c r="G2238" i="25"/>
  <c r="G2237" i="25"/>
  <c r="G2236" i="25"/>
  <c r="G2235" i="25"/>
  <c r="G2234" i="25"/>
  <c r="G2233" i="25"/>
  <c r="G2232" i="25"/>
  <c r="G2231" i="25"/>
  <c r="G2230" i="25"/>
  <c r="G2229" i="25"/>
  <c r="G2228" i="25"/>
  <c r="G2227" i="25"/>
  <c r="G2226" i="25"/>
  <c r="G2225" i="25"/>
  <c r="G2224" i="25"/>
  <c r="G2223" i="25"/>
  <c r="G2222" i="25"/>
  <c r="G2221" i="25"/>
  <c r="G2220" i="25"/>
  <c r="G2219" i="25"/>
  <c r="G2218" i="25"/>
  <c r="G2217" i="25"/>
  <c r="G2216" i="25"/>
  <c r="G2215" i="25"/>
  <c r="G2214" i="25"/>
  <c r="G2213" i="25"/>
  <c r="G2212" i="25"/>
  <c r="G2211" i="25"/>
  <c r="G2210" i="25"/>
  <c r="G2209" i="25"/>
  <c r="G2208" i="25"/>
  <c r="G2207" i="25"/>
  <c r="G2206" i="25"/>
  <c r="G2205" i="25"/>
  <c r="G2204" i="25"/>
  <c r="G2203" i="25"/>
  <c r="G2202" i="25"/>
  <c r="G2201" i="25"/>
  <c r="G2200" i="25"/>
  <c r="G2199" i="25"/>
  <c r="G2198" i="25"/>
  <c r="G2197" i="25"/>
  <c r="G2196" i="25"/>
  <c r="G2195" i="25"/>
  <c r="G2194" i="25"/>
  <c r="G2193" i="25"/>
  <c r="G2192" i="25"/>
  <c r="G2191" i="25"/>
  <c r="G2190" i="25"/>
  <c r="G2189" i="25"/>
  <c r="G2188" i="25"/>
  <c r="G2187" i="25"/>
  <c r="G2186" i="25"/>
  <c r="G2185" i="25"/>
  <c r="G2184" i="25"/>
  <c r="G2183" i="25"/>
  <c r="G2182" i="25"/>
  <c r="G2181" i="25"/>
  <c r="G2180" i="25"/>
  <c r="G2179" i="25"/>
  <c r="G2178" i="25"/>
  <c r="G2177" i="25"/>
  <c r="G2176" i="25"/>
  <c r="G2175" i="25"/>
  <c r="G2174" i="25"/>
  <c r="G2173" i="25"/>
  <c r="G2172" i="25"/>
  <c r="G2171" i="25"/>
  <c r="G2170" i="25"/>
  <c r="G2169" i="25"/>
  <c r="G2168" i="25"/>
  <c r="G2167" i="25"/>
  <c r="G2166" i="25"/>
  <c r="G2165" i="25"/>
  <c r="G2164" i="25"/>
  <c r="G2163" i="25"/>
  <c r="G2162" i="25"/>
  <c r="G2161" i="25"/>
  <c r="G2160" i="25"/>
  <c r="G2159" i="25"/>
  <c r="G2158" i="25"/>
  <c r="G2157" i="25"/>
  <c r="G2156" i="25"/>
  <c r="G2155" i="25"/>
  <c r="G2154" i="25"/>
  <c r="G2153" i="25"/>
  <c r="G2152" i="25"/>
  <c r="G2151" i="25"/>
  <c r="G2150" i="25"/>
  <c r="G2149" i="25"/>
  <c r="G2148" i="25"/>
  <c r="G2147" i="25"/>
  <c r="G2146" i="25"/>
  <c r="G2145" i="25"/>
  <c r="G2144" i="25"/>
  <c r="G2143" i="25"/>
  <c r="G2142" i="25"/>
  <c r="G2141" i="25"/>
  <c r="G2140" i="25"/>
  <c r="G2139" i="25"/>
  <c r="G2138" i="25"/>
  <c r="G2137" i="25"/>
  <c r="G2136" i="25"/>
  <c r="G2135" i="25"/>
  <c r="G2134" i="25"/>
  <c r="G2133" i="25"/>
  <c r="G2132" i="25"/>
  <c r="G2131" i="25"/>
  <c r="G2130" i="25"/>
  <c r="G2129" i="25"/>
  <c r="G2128" i="25"/>
  <c r="G2127" i="25"/>
  <c r="G2126" i="25"/>
  <c r="G2125" i="25"/>
  <c r="G2124" i="25"/>
  <c r="G2123" i="25"/>
  <c r="G2122" i="25"/>
  <c r="G2121" i="25"/>
  <c r="G2120" i="25"/>
  <c r="G2119" i="25"/>
  <c r="G2118" i="25"/>
  <c r="G2117" i="25"/>
  <c r="G2116" i="25"/>
  <c r="G2115" i="25"/>
  <c r="G2114" i="25"/>
  <c r="G2113" i="25"/>
  <c r="G2112" i="25"/>
  <c r="G2111" i="25"/>
  <c r="G2110" i="25"/>
  <c r="G2109" i="25"/>
  <c r="G2108" i="25"/>
  <c r="G2107" i="25"/>
  <c r="G2106" i="25"/>
  <c r="G2105" i="25"/>
  <c r="G2104" i="25"/>
  <c r="G2103" i="25"/>
  <c r="G2102" i="25"/>
  <c r="G2101" i="25"/>
  <c r="G2100" i="25"/>
  <c r="G2099" i="25"/>
  <c r="G2098" i="25"/>
  <c r="G2097" i="25"/>
  <c r="G2096" i="25"/>
  <c r="G2095" i="25"/>
  <c r="G2094" i="25"/>
  <c r="G2093" i="25"/>
  <c r="G2092" i="25"/>
  <c r="G2091" i="25"/>
  <c r="G2090" i="25"/>
  <c r="G2089" i="25"/>
  <c r="G2088" i="25"/>
  <c r="G2087" i="25"/>
  <c r="G2086" i="25"/>
  <c r="G2085" i="25"/>
  <c r="G2084" i="25"/>
  <c r="G2083" i="25"/>
  <c r="G2082" i="25"/>
  <c r="G2081" i="25"/>
  <c r="G2080" i="25"/>
  <c r="G2079" i="25"/>
  <c r="G2078" i="25"/>
  <c r="G2077" i="25"/>
  <c r="G2076" i="25"/>
  <c r="G2075" i="25"/>
  <c r="G2074" i="25"/>
  <c r="G2073" i="25"/>
  <c r="G2072" i="25"/>
  <c r="G2071" i="25"/>
  <c r="G2070" i="25"/>
  <c r="G2069" i="25"/>
  <c r="G2068" i="25"/>
  <c r="G2067" i="25"/>
  <c r="G2066" i="25"/>
  <c r="G2065" i="25"/>
  <c r="G2064" i="25"/>
  <c r="G2063" i="25"/>
  <c r="G2062" i="25"/>
  <c r="G2061" i="25"/>
  <c r="G2060" i="25"/>
  <c r="G2059" i="25"/>
  <c r="G2058" i="25"/>
  <c r="G2057" i="25"/>
  <c r="G2056" i="25"/>
  <c r="G2055" i="25"/>
  <c r="G2054" i="25"/>
  <c r="G2053" i="25"/>
  <c r="G2052" i="25"/>
  <c r="G2051" i="25"/>
  <c r="G2050" i="25"/>
  <c r="G2049" i="25"/>
  <c r="G2048" i="25"/>
  <c r="G2047" i="25"/>
  <c r="G2046" i="25"/>
  <c r="G2045" i="25"/>
  <c r="G2044" i="25"/>
  <c r="G2043" i="25"/>
  <c r="G2042" i="25"/>
  <c r="G2041" i="25"/>
  <c r="G2040" i="25"/>
  <c r="G2039" i="25"/>
  <c r="G2038" i="25"/>
  <c r="G2037" i="25"/>
  <c r="G2036" i="25"/>
  <c r="G2035" i="25"/>
  <c r="G2034" i="25"/>
  <c r="G2033" i="25"/>
  <c r="G2032" i="25"/>
  <c r="G2031" i="25"/>
  <c r="G2030" i="25"/>
  <c r="G2029" i="25"/>
  <c r="G2028" i="25"/>
  <c r="G2027" i="25"/>
  <c r="G2026" i="25"/>
  <c r="G2025" i="25"/>
  <c r="G2024" i="25"/>
  <c r="G2023" i="25"/>
  <c r="G2022" i="25"/>
  <c r="G2021" i="25"/>
  <c r="G2020" i="25"/>
  <c r="G2019" i="25"/>
  <c r="G2018" i="25"/>
  <c r="G2017" i="25"/>
  <c r="G2016" i="25"/>
  <c r="G2015" i="25"/>
  <c r="G2014" i="25"/>
  <c r="G2013" i="25"/>
  <c r="G2012" i="25"/>
  <c r="G2011" i="25"/>
  <c r="G2010" i="25"/>
  <c r="G2009" i="25"/>
  <c r="G2008" i="25"/>
  <c r="G2007" i="25"/>
  <c r="G2006" i="25"/>
  <c r="G2005" i="25"/>
  <c r="G2004" i="25"/>
  <c r="G2003" i="25"/>
  <c r="G2002" i="25"/>
  <c r="G2001" i="25"/>
  <c r="G2000" i="25"/>
  <c r="G1999" i="25"/>
  <c r="G1998" i="25"/>
  <c r="G1997" i="25"/>
  <c r="G1996" i="25"/>
  <c r="G1995" i="25"/>
  <c r="G1994" i="25"/>
  <c r="G1993" i="25"/>
  <c r="G1992" i="25"/>
  <c r="G1991" i="25"/>
  <c r="G1990" i="25"/>
  <c r="G1989" i="25"/>
  <c r="G1988" i="25"/>
  <c r="G1987" i="25"/>
  <c r="G1986" i="25"/>
  <c r="G1985" i="25"/>
  <c r="G1984" i="25"/>
  <c r="G1983" i="25"/>
  <c r="G1982" i="25"/>
  <c r="G1981" i="25"/>
  <c r="G1980" i="25"/>
  <c r="G1979" i="25"/>
  <c r="G1978" i="25"/>
  <c r="G1977" i="25"/>
  <c r="G1976" i="25"/>
  <c r="G1975" i="25"/>
  <c r="G1974" i="25"/>
  <c r="G1973" i="25"/>
  <c r="G1972" i="25"/>
  <c r="G1971" i="25"/>
  <c r="G1970" i="25"/>
  <c r="G1969" i="25"/>
  <c r="G1968" i="25"/>
  <c r="G1967" i="25"/>
  <c r="G1966" i="25"/>
  <c r="G1965" i="25"/>
  <c r="G1964" i="25"/>
  <c r="G1963" i="25"/>
  <c r="G1962" i="25"/>
  <c r="G1961" i="25"/>
  <c r="G1960" i="25"/>
  <c r="G1959" i="25"/>
  <c r="G1958" i="25"/>
  <c r="G1957" i="25"/>
  <c r="G1956" i="25"/>
  <c r="G1955" i="25"/>
  <c r="G1954" i="25"/>
  <c r="G1953" i="25"/>
  <c r="G1952" i="25"/>
  <c r="G1951" i="25"/>
  <c r="G1950" i="25"/>
  <c r="G1949" i="25"/>
  <c r="G1948" i="25"/>
  <c r="G1947" i="25"/>
  <c r="G1946" i="25"/>
  <c r="G1945" i="25"/>
  <c r="G1944" i="25"/>
  <c r="G1943" i="25"/>
  <c r="G1942" i="25"/>
  <c r="G1941" i="25"/>
  <c r="G1940" i="25"/>
  <c r="G1939" i="25"/>
  <c r="G1938" i="25"/>
  <c r="G1937" i="25"/>
  <c r="G1936" i="25"/>
  <c r="G1935" i="25"/>
  <c r="G1934" i="25"/>
  <c r="G1933" i="25"/>
  <c r="G1932" i="25"/>
  <c r="G1931" i="25"/>
  <c r="G1930" i="25"/>
  <c r="G1929" i="25"/>
  <c r="G1928" i="25"/>
  <c r="G1927" i="25"/>
  <c r="G1926" i="25"/>
  <c r="R32" i="14" l="1"/>
  <c r="R36" i="14" l="1"/>
  <c r="R35" i="14"/>
  <c r="R34" i="14"/>
  <c r="R33" i="14"/>
  <c r="X7" i="14" l="1"/>
  <c r="A47" i="14" l="1"/>
  <c r="A46" i="14"/>
  <c r="A45" i="14"/>
  <c r="A44" i="14"/>
  <c r="A43" i="14"/>
  <c r="B5" i="14"/>
  <c r="B18" i="24"/>
  <c r="B17" i="24"/>
  <c r="B16" i="24"/>
  <c r="A42" i="14"/>
  <c r="AE39" i="14" l="1"/>
  <c r="B67" i="14" s="1"/>
  <c r="B64" i="14"/>
  <c r="AO36" i="14"/>
  <c r="BA36" i="14" s="1"/>
  <c r="AO35" i="14"/>
  <c r="BA35" i="14" s="1"/>
  <c r="AO34" i="14"/>
  <c r="BA34" i="14" s="1"/>
  <c r="AO33" i="14"/>
  <c r="BA33" i="14" s="1"/>
  <c r="AO32" i="14"/>
  <c r="BA32" i="14" s="1"/>
  <c r="Q39" i="14" l="1"/>
  <c r="G1925" i="25"/>
  <c r="G1924" i="25"/>
  <c r="G1923" i="25"/>
  <c r="G1922" i="25"/>
  <c r="G1921" i="25"/>
  <c r="G1920" i="25"/>
  <c r="G1919" i="25"/>
  <c r="G1918" i="25"/>
  <c r="G1917" i="25"/>
  <c r="G1916" i="25"/>
  <c r="G1915" i="25"/>
  <c r="G1914" i="25"/>
  <c r="G1913" i="25"/>
  <c r="G1912" i="25"/>
  <c r="G1911" i="25"/>
  <c r="G1910" i="25"/>
  <c r="G1909" i="25"/>
  <c r="G1908" i="25"/>
  <c r="G1907" i="25"/>
  <c r="G1906" i="25"/>
  <c r="G1905" i="25"/>
  <c r="G1904" i="25"/>
  <c r="G1903" i="25"/>
  <c r="G1902" i="25"/>
  <c r="G1901" i="25"/>
  <c r="G1900" i="25"/>
  <c r="G1899" i="25"/>
  <c r="G1898" i="25"/>
  <c r="G1897" i="25"/>
  <c r="G1896" i="25"/>
  <c r="G1895" i="25"/>
  <c r="G1894" i="25"/>
  <c r="G1893" i="25"/>
  <c r="G1892" i="25"/>
  <c r="G1891" i="25"/>
  <c r="G1890" i="25"/>
  <c r="G1889" i="25"/>
  <c r="G1888" i="25"/>
  <c r="G1887" i="25"/>
  <c r="G1886" i="25"/>
  <c r="G1885" i="25"/>
  <c r="G1884" i="25"/>
  <c r="G1883" i="25"/>
  <c r="G1882" i="25"/>
  <c r="G1881" i="25"/>
  <c r="G1880" i="25"/>
  <c r="G1879" i="25"/>
  <c r="G1878" i="25"/>
  <c r="G1877" i="25"/>
  <c r="G1876" i="25"/>
  <c r="G1875" i="25"/>
  <c r="G1874" i="25"/>
  <c r="G1873" i="25"/>
  <c r="G1872" i="25"/>
  <c r="G1871" i="25"/>
  <c r="G1870" i="25"/>
  <c r="G1869" i="25"/>
  <c r="G1868" i="25"/>
  <c r="G1867" i="25"/>
  <c r="G1866" i="25"/>
  <c r="G1865" i="25"/>
  <c r="G1864" i="25"/>
  <c r="G1863" i="25"/>
  <c r="G1862" i="25"/>
  <c r="G1861" i="25"/>
  <c r="G1860" i="25"/>
  <c r="G1859" i="25"/>
  <c r="G1858" i="25"/>
  <c r="G1857" i="25"/>
  <c r="G1856" i="25"/>
  <c r="G1855" i="25"/>
  <c r="G1854" i="25"/>
  <c r="G1853" i="25"/>
  <c r="G1852" i="25"/>
  <c r="G1851" i="25"/>
  <c r="G1850" i="25"/>
  <c r="G1849" i="25"/>
  <c r="G1848" i="25"/>
  <c r="G1847" i="25"/>
  <c r="G1846" i="25"/>
  <c r="G1845" i="25"/>
  <c r="G1844" i="25"/>
  <c r="G1843" i="25"/>
  <c r="G1842" i="25"/>
  <c r="G1841" i="25"/>
  <c r="G1840" i="25"/>
  <c r="G1839" i="25"/>
  <c r="G1838" i="25"/>
  <c r="G1837" i="25"/>
  <c r="G1836" i="25"/>
  <c r="G1835" i="25"/>
  <c r="G1834" i="25"/>
  <c r="G1833" i="25"/>
  <c r="G1832" i="25"/>
  <c r="G1831" i="25"/>
  <c r="G1830" i="25"/>
  <c r="G1829" i="25"/>
  <c r="G1828" i="25"/>
  <c r="G1827" i="25"/>
  <c r="G1826" i="25"/>
  <c r="G1825" i="25"/>
  <c r="G1824" i="25"/>
  <c r="G1823" i="25"/>
  <c r="G1822" i="25"/>
  <c r="G1821" i="25"/>
  <c r="G1820" i="25"/>
  <c r="G1819" i="25"/>
  <c r="G1818" i="25"/>
  <c r="G1817" i="25"/>
  <c r="G1816" i="25"/>
  <c r="G1815" i="25"/>
  <c r="G1814" i="25"/>
  <c r="G1813" i="25"/>
  <c r="G1812" i="25"/>
  <c r="G1811" i="25"/>
  <c r="G1810" i="25"/>
  <c r="G1809" i="25"/>
  <c r="G1808" i="25"/>
  <c r="G1807" i="25"/>
  <c r="G1806" i="25"/>
  <c r="G1805" i="25"/>
  <c r="G1804" i="25"/>
  <c r="G1803" i="25"/>
  <c r="G1802" i="25"/>
  <c r="G1801" i="25"/>
  <c r="G1800" i="25"/>
  <c r="G1799" i="25"/>
  <c r="G1798" i="25"/>
  <c r="G1797" i="25"/>
  <c r="G1796" i="25"/>
  <c r="G1795" i="25"/>
  <c r="G1794" i="25"/>
  <c r="G1793" i="25"/>
  <c r="G1792" i="25"/>
  <c r="G1791" i="25"/>
  <c r="G1790" i="25"/>
  <c r="G1789" i="25"/>
  <c r="G1788" i="25"/>
  <c r="G1787" i="25"/>
  <c r="G1786" i="25"/>
  <c r="G1785" i="25"/>
  <c r="G1784" i="25"/>
  <c r="G1783" i="25"/>
  <c r="G1782" i="25"/>
  <c r="G1781" i="25"/>
  <c r="G1780" i="25"/>
  <c r="G1779" i="25"/>
  <c r="G1778" i="25"/>
  <c r="G1777" i="25"/>
  <c r="G1776" i="25"/>
  <c r="G1775" i="25"/>
  <c r="G1774" i="25"/>
  <c r="G1773" i="25"/>
  <c r="G1772" i="25"/>
  <c r="G1771" i="25"/>
  <c r="G1770" i="25"/>
  <c r="G1769" i="25"/>
  <c r="G1768" i="25"/>
  <c r="G1767" i="25"/>
  <c r="G1766" i="25"/>
  <c r="G1765" i="25"/>
  <c r="G1764" i="25"/>
  <c r="G1763" i="25"/>
  <c r="G1762" i="25"/>
  <c r="G1761" i="25"/>
  <c r="G1760" i="25"/>
  <c r="G1759" i="25"/>
  <c r="G1758" i="25"/>
  <c r="G1757" i="25"/>
  <c r="G1756" i="25"/>
  <c r="G1755" i="25"/>
  <c r="G1754" i="25"/>
  <c r="G1753" i="25"/>
  <c r="G1752" i="25"/>
  <c r="G1751" i="25"/>
  <c r="G1750" i="25"/>
  <c r="G1749" i="25"/>
  <c r="G1748" i="25"/>
  <c r="G1747" i="25"/>
  <c r="G1746" i="25"/>
  <c r="G1745" i="25"/>
  <c r="G1744" i="25"/>
  <c r="G1743" i="25"/>
  <c r="G1742" i="25"/>
  <c r="G1741" i="25"/>
  <c r="G1740" i="25"/>
  <c r="G1739" i="25"/>
  <c r="G1738" i="25"/>
  <c r="G1737" i="25"/>
  <c r="G1736" i="25"/>
  <c r="G1735" i="25"/>
  <c r="G1734" i="25"/>
  <c r="G1733" i="25"/>
  <c r="G1732" i="25"/>
  <c r="G1731" i="25"/>
  <c r="G1730" i="25"/>
  <c r="G1729" i="25"/>
  <c r="G1728" i="25"/>
  <c r="G1727" i="25"/>
  <c r="G1726" i="25"/>
  <c r="G1725" i="25"/>
  <c r="G1724" i="25"/>
  <c r="G1723" i="25"/>
  <c r="G1722" i="25"/>
  <c r="G1721" i="25"/>
  <c r="G1720" i="25"/>
  <c r="G1719" i="25"/>
  <c r="G1718" i="25"/>
  <c r="G1717" i="25"/>
  <c r="G1716" i="25"/>
  <c r="G1715" i="25"/>
  <c r="G1714" i="25"/>
  <c r="G1713" i="25"/>
  <c r="G1712" i="25"/>
  <c r="G1711" i="25"/>
  <c r="G1710" i="25"/>
  <c r="G1709" i="25"/>
  <c r="G1708" i="25"/>
  <c r="G1707" i="25"/>
  <c r="G1706" i="25"/>
  <c r="G1705" i="25"/>
  <c r="G1704" i="25"/>
  <c r="G1703" i="25"/>
  <c r="G1702" i="25"/>
  <c r="G1701" i="25"/>
  <c r="G1700" i="25"/>
  <c r="G1699" i="25"/>
  <c r="G1698" i="25"/>
  <c r="G1697" i="25"/>
  <c r="G1696" i="25"/>
  <c r="G1695" i="25"/>
  <c r="G1694" i="25"/>
  <c r="G1693" i="25"/>
  <c r="G1692" i="25"/>
  <c r="G1691" i="25"/>
  <c r="G1690" i="25"/>
  <c r="G1689" i="25"/>
  <c r="G1688" i="25"/>
  <c r="G1687" i="25"/>
  <c r="G1686" i="25"/>
  <c r="G1685" i="25"/>
  <c r="G1684" i="25"/>
  <c r="G1683" i="25"/>
  <c r="G1682" i="25"/>
  <c r="G1681" i="25"/>
  <c r="G1680" i="25"/>
  <c r="G1679" i="25"/>
  <c r="G1678" i="25"/>
  <c r="G1677" i="25"/>
  <c r="G1676" i="25"/>
  <c r="G1675" i="25"/>
  <c r="G1674" i="25"/>
  <c r="G1673" i="25"/>
  <c r="G1672" i="25"/>
  <c r="G1671" i="25"/>
  <c r="G1670" i="25"/>
  <c r="G1669" i="25"/>
  <c r="G1668" i="25"/>
  <c r="G1667" i="25"/>
  <c r="G1666" i="25"/>
  <c r="G1665" i="25"/>
  <c r="G1664" i="25"/>
  <c r="G1663" i="25"/>
  <c r="G1662" i="25"/>
  <c r="G1661" i="25"/>
  <c r="G1660" i="25"/>
  <c r="G1659" i="25"/>
  <c r="G1658" i="25"/>
  <c r="G1657" i="25"/>
  <c r="G1656" i="25"/>
  <c r="G1655" i="25"/>
  <c r="G1654" i="25"/>
  <c r="G1653" i="25"/>
  <c r="G1652" i="25"/>
  <c r="G1651" i="25"/>
  <c r="G1650" i="25"/>
  <c r="G1649" i="25"/>
  <c r="G1648" i="25"/>
  <c r="G1647" i="25"/>
  <c r="G1646" i="25"/>
  <c r="G1645" i="25"/>
  <c r="G1644" i="25"/>
  <c r="G1643" i="25"/>
  <c r="G1642" i="25"/>
  <c r="G1641" i="25"/>
  <c r="G1640" i="25"/>
  <c r="G1639" i="25"/>
  <c r="G1638" i="25"/>
  <c r="G1637" i="25"/>
  <c r="G1636" i="25"/>
  <c r="G1635" i="25"/>
  <c r="G1634" i="25"/>
  <c r="G1633" i="25"/>
  <c r="G1632" i="25"/>
  <c r="G1631" i="25"/>
  <c r="G1630" i="25"/>
  <c r="G1629" i="25"/>
  <c r="G1628" i="25"/>
  <c r="G1627" i="25"/>
  <c r="G1626" i="25"/>
  <c r="G1625" i="25"/>
  <c r="G1624" i="25"/>
  <c r="G1623" i="25"/>
  <c r="G1622" i="25"/>
  <c r="G1621" i="25"/>
  <c r="G1620" i="25"/>
  <c r="G1619" i="25"/>
  <c r="G1618" i="25"/>
  <c r="G1617" i="25"/>
  <c r="G1616" i="25"/>
  <c r="G1615" i="25"/>
  <c r="G1614" i="25"/>
  <c r="G1613" i="25"/>
  <c r="G1612" i="25"/>
  <c r="G1611" i="25"/>
  <c r="G1610" i="25"/>
  <c r="G1609" i="25"/>
  <c r="G1608" i="25"/>
  <c r="G1607" i="25"/>
  <c r="G1606" i="25"/>
  <c r="G1605" i="25"/>
  <c r="G1604" i="25"/>
  <c r="G1603" i="25"/>
  <c r="G1602" i="25"/>
  <c r="G1601" i="25"/>
  <c r="G1600" i="25"/>
  <c r="G1599" i="25"/>
  <c r="G1598" i="25"/>
  <c r="G1597" i="25"/>
  <c r="G1596" i="25"/>
  <c r="G1595" i="25"/>
  <c r="G1594" i="25"/>
  <c r="G1593" i="25"/>
  <c r="G1592" i="25"/>
  <c r="G1591" i="25"/>
  <c r="G1590" i="25"/>
  <c r="G1589" i="25"/>
  <c r="G1588" i="25"/>
  <c r="G1587" i="25"/>
  <c r="G1586" i="25"/>
  <c r="G1585" i="25"/>
  <c r="G1584" i="25"/>
  <c r="G1583" i="25"/>
  <c r="G1582" i="25"/>
  <c r="G1581" i="25"/>
  <c r="G1580" i="25"/>
  <c r="G1579" i="25"/>
  <c r="G1578" i="25"/>
  <c r="G1577" i="25"/>
  <c r="G1576" i="25"/>
  <c r="G1575" i="25"/>
  <c r="G1574" i="25"/>
  <c r="G1573" i="25"/>
  <c r="G1572" i="25"/>
  <c r="G1571" i="25"/>
  <c r="G1570" i="25"/>
  <c r="G1569" i="25"/>
  <c r="G1568" i="25"/>
  <c r="G1567" i="25"/>
  <c r="G1566" i="25"/>
  <c r="G1565" i="25"/>
  <c r="G1564" i="25"/>
  <c r="G1563" i="25"/>
  <c r="G1562" i="25"/>
  <c r="G1561" i="25"/>
  <c r="G1560" i="25"/>
  <c r="G1559" i="25"/>
  <c r="G1558" i="25"/>
  <c r="G1557" i="25"/>
  <c r="G1556" i="25"/>
  <c r="G1555" i="25"/>
  <c r="G1554" i="25"/>
  <c r="G1553" i="25"/>
  <c r="G1552" i="25"/>
  <c r="G1551" i="25"/>
  <c r="G1550" i="25"/>
  <c r="G1549" i="25"/>
  <c r="G1548" i="25"/>
  <c r="G1547" i="25"/>
  <c r="G1546" i="25"/>
  <c r="G1545" i="25"/>
  <c r="G1544" i="25"/>
  <c r="G1543" i="25"/>
  <c r="G1542" i="25"/>
  <c r="G1541" i="25"/>
  <c r="G1540" i="25"/>
  <c r="G1539" i="25"/>
  <c r="G1538" i="25"/>
  <c r="G1537" i="25"/>
  <c r="G1536" i="25"/>
  <c r="G1535" i="25"/>
  <c r="G1534" i="25"/>
  <c r="G1533" i="25"/>
  <c r="G1532" i="25"/>
  <c r="G1531" i="25"/>
  <c r="G1530" i="25"/>
  <c r="G1529" i="25"/>
  <c r="G1528" i="25"/>
  <c r="G1527" i="25"/>
  <c r="G1526" i="25"/>
  <c r="G1525" i="25"/>
  <c r="G1524" i="25"/>
  <c r="G1523" i="25"/>
  <c r="G1522" i="25"/>
  <c r="G1521" i="25"/>
  <c r="G1520" i="25"/>
  <c r="G1519" i="25"/>
  <c r="G1518" i="25"/>
  <c r="G1517" i="25"/>
  <c r="G1516" i="25"/>
  <c r="G1515" i="25"/>
  <c r="G1514" i="25"/>
  <c r="G1513" i="25"/>
  <c r="G1512" i="25"/>
  <c r="G1511" i="25"/>
  <c r="G1510" i="25"/>
  <c r="G1509" i="25"/>
  <c r="G1508" i="25"/>
  <c r="G1507" i="25"/>
  <c r="G1506" i="25"/>
  <c r="G1505" i="25"/>
  <c r="G1504" i="25"/>
  <c r="G1503" i="25"/>
  <c r="G1502" i="25"/>
  <c r="G1501" i="25"/>
  <c r="G1500" i="25"/>
  <c r="G1499" i="25"/>
  <c r="G1498" i="25"/>
  <c r="G1497" i="25"/>
  <c r="G1496" i="25"/>
  <c r="G1495" i="25"/>
  <c r="G1494" i="25"/>
  <c r="G1493" i="25"/>
  <c r="G1492" i="25"/>
  <c r="G1491" i="25"/>
  <c r="G1490" i="25"/>
  <c r="G1489" i="25"/>
  <c r="G1488" i="25"/>
  <c r="G1487" i="25"/>
  <c r="G1486" i="25"/>
  <c r="G1485" i="25"/>
  <c r="G1484" i="25"/>
  <c r="G1483" i="25"/>
  <c r="G1482" i="25"/>
  <c r="G1481" i="25"/>
  <c r="G1480" i="25"/>
  <c r="G1479" i="25"/>
  <c r="G1478" i="25"/>
  <c r="G1477" i="25"/>
  <c r="G1476" i="25"/>
  <c r="G1475" i="25"/>
  <c r="G1474" i="25"/>
  <c r="G1473" i="25"/>
  <c r="G1472" i="25"/>
  <c r="G1471" i="25"/>
  <c r="G1470" i="25"/>
  <c r="G1469" i="25"/>
  <c r="G1468" i="25"/>
  <c r="G1467" i="25"/>
  <c r="G1466" i="25"/>
  <c r="G1465" i="25"/>
  <c r="G1464" i="25"/>
  <c r="G1463" i="25"/>
  <c r="G1462" i="25"/>
  <c r="G1461" i="25"/>
  <c r="G1460" i="25"/>
  <c r="G1459" i="25"/>
  <c r="G1458" i="25"/>
  <c r="G1457" i="25"/>
  <c r="G1456" i="25"/>
  <c r="G1455" i="25"/>
  <c r="G1454" i="25"/>
  <c r="G1453" i="25"/>
  <c r="G1452" i="25"/>
  <c r="G1451" i="25"/>
  <c r="G1450" i="25"/>
  <c r="G1449" i="25"/>
  <c r="G1448" i="25"/>
  <c r="G1447" i="25"/>
  <c r="G1446" i="25"/>
  <c r="G1445" i="25"/>
  <c r="G1444" i="25"/>
  <c r="G1443" i="25"/>
  <c r="G1442" i="25"/>
  <c r="G1441" i="25"/>
  <c r="G1440" i="25"/>
  <c r="G1439" i="25"/>
  <c r="G1438" i="25"/>
  <c r="G1437" i="25"/>
  <c r="G1436" i="25"/>
  <c r="G1435" i="25"/>
  <c r="G1434" i="25"/>
  <c r="G1433" i="25"/>
  <c r="G1432" i="25"/>
  <c r="G1431" i="25"/>
  <c r="G1430" i="25"/>
  <c r="G1429" i="25"/>
  <c r="G1428" i="25"/>
  <c r="G1427" i="25"/>
  <c r="G1426" i="25"/>
  <c r="G1425" i="25"/>
  <c r="G1424" i="25"/>
  <c r="G1423" i="25"/>
  <c r="G1422" i="25"/>
  <c r="G1421" i="25"/>
  <c r="G1420" i="25"/>
  <c r="G1419" i="25"/>
  <c r="G1418" i="25"/>
  <c r="G1417" i="25"/>
  <c r="G1416" i="25"/>
  <c r="G1415" i="25"/>
  <c r="G1414" i="25"/>
  <c r="G1413" i="25"/>
  <c r="G1412" i="25"/>
  <c r="G1411" i="25"/>
  <c r="G1410" i="25"/>
  <c r="G1409" i="25"/>
  <c r="G1408" i="25"/>
  <c r="G1407" i="25"/>
  <c r="G1406" i="25"/>
  <c r="G1405" i="25"/>
  <c r="G1404" i="25"/>
  <c r="G1403" i="25"/>
  <c r="G1402" i="25"/>
  <c r="G1401" i="25"/>
  <c r="G1400" i="25"/>
  <c r="G1399" i="25"/>
  <c r="G1398" i="25"/>
  <c r="G1397" i="25"/>
  <c r="G1396" i="25"/>
  <c r="G1395" i="25"/>
  <c r="G1394" i="25"/>
  <c r="G1393" i="25"/>
  <c r="G1392" i="25"/>
  <c r="G1391" i="25"/>
  <c r="G1390" i="25"/>
  <c r="G1389" i="25"/>
  <c r="G1388" i="25"/>
  <c r="G1387" i="25"/>
  <c r="G1386" i="25"/>
  <c r="G1385" i="25"/>
  <c r="G1384" i="25"/>
  <c r="G1383" i="25"/>
  <c r="G1382" i="25"/>
  <c r="G1381" i="25"/>
  <c r="G1380" i="25"/>
  <c r="G1379" i="25"/>
  <c r="G1378" i="25"/>
  <c r="G1377" i="25"/>
  <c r="G1376" i="25"/>
  <c r="G1375" i="25"/>
  <c r="G1374" i="25"/>
  <c r="G1373" i="25"/>
  <c r="G1372" i="25"/>
  <c r="G1371" i="25"/>
  <c r="G1370" i="25"/>
  <c r="G1369" i="25"/>
  <c r="G1368" i="25"/>
  <c r="G1367" i="25"/>
  <c r="G1366" i="25"/>
  <c r="G1365" i="25"/>
  <c r="G1364" i="25"/>
  <c r="G1363" i="25"/>
  <c r="G1362" i="25"/>
  <c r="G1361" i="25"/>
  <c r="G1360" i="25"/>
  <c r="G1359" i="25"/>
  <c r="G1358" i="25"/>
  <c r="G1357" i="25"/>
  <c r="G1356" i="25"/>
  <c r="G1355" i="25"/>
  <c r="G1354" i="25"/>
  <c r="G1353" i="25"/>
  <c r="G1352" i="25"/>
  <c r="G1351" i="25"/>
  <c r="G1350" i="25"/>
  <c r="G1349" i="25"/>
  <c r="G1348" i="25"/>
  <c r="G1347" i="25"/>
  <c r="G1346" i="25"/>
  <c r="G1345" i="25"/>
  <c r="G1344" i="25"/>
  <c r="G1343" i="25"/>
  <c r="G1342" i="25"/>
  <c r="G1341" i="25"/>
  <c r="G1340" i="25"/>
  <c r="G1339" i="25"/>
  <c r="G1338" i="25"/>
  <c r="G1337" i="25"/>
  <c r="G1336" i="25"/>
  <c r="G1335" i="25"/>
  <c r="G1334" i="25"/>
  <c r="G1333" i="25"/>
  <c r="G1332" i="25"/>
  <c r="G1331" i="25"/>
  <c r="G1330" i="25"/>
  <c r="G1329" i="25"/>
  <c r="G1328" i="25"/>
  <c r="G1327" i="25"/>
  <c r="G1326" i="25"/>
  <c r="G1325" i="25"/>
  <c r="G1324" i="25"/>
  <c r="G1323" i="25"/>
  <c r="G1322" i="25"/>
  <c r="G1321" i="25"/>
  <c r="G1320" i="25"/>
  <c r="G1319" i="25"/>
  <c r="G1318" i="25"/>
  <c r="G1317" i="25"/>
  <c r="G1316" i="25"/>
  <c r="G1315" i="25"/>
  <c r="G1314" i="25"/>
  <c r="G1313" i="25"/>
  <c r="G1312" i="25"/>
  <c r="G1311" i="25"/>
  <c r="G1310" i="25"/>
  <c r="G1309" i="25"/>
  <c r="G1308" i="25"/>
  <c r="G1307" i="25"/>
  <c r="G1306" i="25"/>
  <c r="G1305" i="25"/>
  <c r="G1304" i="25"/>
  <c r="G1303" i="25"/>
  <c r="G1302" i="25"/>
  <c r="G1301" i="25"/>
  <c r="G1300" i="25"/>
  <c r="G1299" i="25"/>
  <c r="G1298" i="25"/>
  <c r="G1297" i="25"/>
  <c r="G1296" i="25"/>
  <c r="G1295" i="25"/>
  <c r="G1294" i="25"/>
  <c r="G1293" i="25"/>
  <c r="G1292" i="25"/>
  <c r="G1291" i="25"/>
  <c r="G1290" i="25"/>
  <c r="G1289" i="25"/>
  <c r="G1288" i="25"/>
  <c r="G1287" i="25"/>
  <c r="G1286" i="25"/>
  <c r="G1285" i="25"/>
  <c r="G1284" i="25"/>
  <c r="G1283" i="25"/>
  <c r="G1282" i="25"/>
  <c r="G1281" i="25"/>
  <c r="G1280" i="25"/>
  <c r="G1279" i="25"/>
  <c r="G1278" i="25"/>
  <c r="G1277" i="25"/>
  <c r="G1276" i="25"/>
  <c r="G1275" i="25"/>
  <c r="G1274" i="25"/>
  <c r="G1273" i="25"/>
  <c r="G1272" i="25"/>
  <c r="G1271" i="25"/>
  <c r="G1270" i="25"/>
  <c r="G1269" i="25"/>
  <c r="G1268" i="25"/>
  <c r="G1267" i="25"/>
  <c r="G1266" i="25"/>
  <c r="G1265" i="25"/>
  <c r="G1264" i="25"/>
  <c r="G1263" i="25"/>
  <c r="G1262" i="25"/>
  <c r="G1261" i="25"/>
  <c r="G1260" i="25"/>
  <c r="G1259" i="25"/>
  <c r="G1258" i="25"/>
  <c r="G1257" i="25"/>
  <c r="G1256" i="25"/>
  <c r="G1255" i="25"/>
  <c r="G1254" i="25"/>
  <c r="G1253" i="25"/>
  <c r="G1252" i="25"/>
  <c r="G1251" i="25"/>
  <c r="G1250" i="25"/>
  <c r="G1249" i="25"/>
  <c r="G1248" i="25"/>
  <c r="G1247" i="25"/>
  <c r="G1246" i="25"/>
  <c r="G1245" i="25"/>
  <c r="G1244" i="25"/>
  <c r="G1243" i="25"/>
  <c r="G1242" i="25"/>
  <c r="G1241" i="25"/>
  <c r="G1240" i="25"/>
  <c r="G1239" i="25"/>
  <c r="G1238" i="25"/>
  <c r="G1237" i="25"/>
  <c r="G1236" i="25"/>
  <c r="G1235" i="25"/>
  <c r="G1234" i="25"/>
  <c r="G1233" i="25"/>
  <c r="G1232" i="25"/>
  <c r="G1231" i="25"/>
  <c r="G1230" i="25"/>
  <c r="G1229" i="25"/>
  <c r="G1228" i="25"/>
  <c r="G1227" i="25"/>
  <c r="G1226" i="25"/>
  <c r="G1225" i="25"/>
  <c r="G1224" i="25"/>
  <c r="G1223" i="25"/>
  <c r="G1222" i="25"/>
  <c r="G1221" i="25"/>
  <c r="G1220" i="25"/>
  <c r="G1219" i="25"/>
  <c r="G1218" i="25"/>
  <c r="G1217" i="25"/>
  <c r="G1216" i="25"/>
  <c r="G1215" i="25"/>
  <c r="G1214" i="25"/>
  <c r="G1213" i="25"/>
  <c r="G1212" i="25"/>
  <c r="G1211" i="25"/>
  <c r="G1210" i="25"/>
  <c r="G1209" i="25"/>
  <c r="G1208" i="25"/>
  <c r="G1207" i="25"/>
  <c r="G1206" i="25"/>
  <c r="G1205" i="25"/>
  <c r="G1204" i="25"/>
  <c r="G1203" i="25"/>
  <c r="G1202" i="25"/>
  <c r="G1201" i="25"/>
  <c r="G1200" i="25"/>
  <c r="G1199" i="25"/>
  <c r="G1198" i="25"/>
  <c r="G1197" i="25"/>
  <c r="G1196" i="25"/>
  <c r="G1195" i="25"/>
  <c r="G1194" i="25"/>
  <c r="G1193" i="25"/>
  <c r="G1192" i="25"/>
  <c r="G1191" i="25"/>
  <c r="G1190" i="25"/>
  <c r="G1189" i="25"/>
  <c r="G1188" i="25"/>
  <c r="G1187" i="25"/>
  <c r="G1186" i="25"/>
  <c r="G1185" i="25"/>
  <c r="G1184" i="25"/>
  <c r="G1183" i="25"/>
  <c r="G1182" i="25"/>
  <c r="G1181" i="25"/>
  <c r="G1180" i="25"/>
  <c r="G1179" i="25"/>
  <c r="G1178" i="25"/>
  <c r="G1177" i="25"/>
  <c r="G1176" i="25"/>
  <c r="G1175" i="25"/>
  <c r="G1174" i="25"/>
  <c r="G1173" i="25"/>
  <c r="G1172" i="25"/>
  <c r="G1171" i="25"/>
  <c r="G1170" i="25"/>
  <c r="G1169" i="25"/>
  <c r="G1168" i="25"/>
  <c r="G1167" i="25"/>
  <c r="G1166" i="25"/>
  <c r="G1165" i="25"/>
  <c r="G1164" i="25"/>
  <c r="G1163" i="25"/>
  <c r="G1162" i="25"/>
  <c r="G1161" i="25"/>
  <c r="G1160" i="25"/>
  <c r="G1159" i="25"/>
  <c r="G1158" i="25"/>
  <c r="G1157" i="25"/>
  <c r="G1156" i="25"/>
  <c r="G1155" i="25"/>
  <c r="G1154" i="25"/>
  <c r="G1153" i="25"/>
  <c r="G1152" i="25"/>
  <c r="G1151" i="25"/>
  <c r="G1150" i="25"/>
  <c r="G1149" i="25"/>
  <c r="G1148" i="25"/>
  <c r="G1147" i="25"/>
  <c r="G1146" i="25"/>
  <c r="G1145" i="25"/>
  <c r="G1144" i="25"/>
  <c r="G1143" i="25"/>
  <c r="G1142" i="25"/>
  <c r="G1141" i="25"/>
  <c r="G1140" i="25"/>
  <c r="G1139" i="25"/>
  <c r="G1138" i="25"/>
  <c r="G1137" i="25"/>
  <c r="G1136" i="25"/>
  <c r="G1135" i="25"/>
  <c r="G1134" i="25"/>
  <c r="G1133" i="25"/>
  <c r="G1132" i="25"/>
  <c r="G1131" i="25"/>
  <c r="G1130" i="25"/>
  <c r="G1129" i="25"/>
  <c r="G1128" i="25"/>
  <c r="G1127" i="25"/>
  <c r="G1126" i="25"/>
  <c r="G1125" i="25"/>
  <c r="G1124" i="25"/>
  <c r="G1123" i="25"/>
  <c r="G1122" i="25"/>
  <c r="G1121" i="25"/>
  <c r="G1120" i="25"/>
  <c r="G1119" i="25"/>
  <c r="G1118" i="25"/>
  <c r="G1117" i="25"/>
  <c r="G1116" i="25"/>
  <c r="G1115" i="25"/>
  <c r="G1114" i="25"/>
  <c r="G1113" i="25"/>
  <c r="G1112" i="25"/>
  <c r="G1111" i="25"/>
  <c r="G1110" i="25"/>
  <c r="G1109" i="25"/>
  <c r="G1108" i="25"/>
  <c r="G1107" i="25"/>
  <c r="G1106" i="25"/>
  <c r="G1105" i="25"/>
  <c r="G1104" i="25"/>
  <c r="G1103" i="25"/>
  <c r="G1102" i="25"/>
  <c r="G1101" i="25"/>
  <c r="G1100" i="25"/>
  <c r="G1099" i="25"/>
  <c r="G1098" i="25"/>
  <c r="G1097" i="25"/>
  <c r="G1096" i="25"/>
  <c r="G1095" i="25"/>
  <c r="G1094" i="25"/>
  <c r="G1093" i="25"/>
  <c r="G1092" i="25"/>
  <c r="G1091" i="25"/>
  <c r="G1090" i="25"/>
  <c r="G1089" i="25"/>
  <c r="G1088" i="25"/>
  <c r="G1087" i="25"/>
  <c r="G1086" i="25"/>
  <c r="G1085" i="25"/>
  <c r="G1084" i="25"/>
  <c r="G1083" i="25"/>
  <c r="G1082" i="25"/>
  <c r="G1081" i="25"/>
  <c r="G1080" i="25"/>
  <c r="G1079" i="25"/>
  <c r="G1078" i="25"/>
  <c r="G1077" i="25"/>
  <c r="G1076" i="25"/>
  <c r="G1075" i="25"/>
  <c r="G1074" i="25"/>
  <c r="G1073" i="25"/>
  <c r="G1072" i="25"/>
  <c r="G1071" i="25"/>
  <c r="G1070" i="25"/>
  <c r="G1069" i="25"/>
  <c r="G1068" i="25"/>
  <c r="G1067" i="25"/>
  <c r="G1066" i="25"/>
  <c r="G1065" i="25"/>
  <c r="G1064" i="25"/>
  <c r="G1063" i="25"/>
  <c r="G1062" i="25"/>
  <c r="G1061" i="25"/>
  <c r="G1060" i="25"/>
  <c r="G1059" i="25"/>
  <c r="G1058" i="25"/>
  <c r="G1057" i="25"/>
  <c r="G1056" i="25"/>
  <c r="G1055" i="25"/>
  <c r="G1054" i="25"/>
  <c r="G1053" i="25"/>
  <c r="G1052" i="25"/>
  <c r="G1051" i="25"/>
  <c r="G1050" i="25"/>
  <c r="G1049" i="25"/>
  <c r="G1048" i="25"/>
  <c r="G1047" i="25"/>
  <c r="G1046" i="25"/>
  <c r="G1045" i="25"/>
  <c r="G1044" i="25"/>
  <c r="G1043" i="25"/>
  <c r="G1042" i="25"/>
  <c r="G1041" i="25"/>
  <c r="G1040" i="25"/>
  <c r="G1039" i="25"/>
  <c r="G1038" i="25"/>
  <c r="G1037" i="25"/>
  <c r="G1036" i="25"/>
  <c r="G1035" i="25"/>
  <c r="G1034" i="25"/>
  <c r="G1033" i="25"/>
  <c r="G1032" i="25"/>
  <c r="G1031" i="25"/>
  <c r="G1030" i="25"/>
  <c r="G1029" i="25"/>
  <c r="G1028" i="25"/>
  <c r="G1027" i="25"/>
  <c r="G1026" i="25"/>
  <c r="G1025" i="25"/>
  <c r="G1024" i="25"/>
  <c r="G1023" i="25"/>
  <c r="G1022" i="25"/>
  <c r="G1021" i="25"/>
  <c r="G1020" i="25"/>
  <c r="G1019" i="25"/>
  <c r="G1018" i="25"/>
  <c r="G1017" i="25"/>
  <c r="G1016" i="25"/>
  <c r="G1015" i="25"/>
  <c r="G1014" i="25"/>
  <c r="G1013" i="25"/>
  <c r="G1012" i="25"/>
  <c r="G1011" i="25"/>
  <c r="G1010" i="25"/>
  <c r="G1009" i="25"/>
  <c r="G1008" i="25"/>
  <c r="G1007" i="25"/>
  <c r="G1006" i="25"/>
  <c r="G1005" i="25"/>
  <c r="G1004" i="25"/>
  <c r="G1003" i="25"/>
  <c r="G1002" i="25"/>
  <c r="G1001" i="25"/>
  <c r="G1000" i="25"/>
  <c r="G999" i="25"/>
  <c r="G998" i="25"/>
  <c r="G997" i="25"/>
  <c r="G996" i="25"/>
  <c r="G995" i="25"/>
  <c r="G994" i="25"/>
  <c r="G993" i="25"/>
  <c r="G992" i="25"/>
  <c r="G991" i="25"/>
  <c r="G990" i="25"/>
  <c r="G989" i="25"/>
  <c r="G988" i="25"/>
  <c r="G987" i="25"/>
  <c r="G986" i="25"/>
  <c r="G985" i="25"/>
  <c r="G984" i="25"/>
  <c r="G983" i="25"/>
  <c r="G982" i="25"/>
  <c r="G981" i="25"/>
  <c r="G980" i="25"/>
  <c r="G979" i="25"/>
  <c r="G978" i="25"/>
  <c r="G977" i="25"/>
  <c r="G976" i="25"/>
  <c r="G975" i="25"/>
  <c r="G974" i="25"/>
  <c r="G973" i="25"/>
  <c r="G972" i="25"/>
  <c r="G971" i="25"/>
  <c r="G970" i="25"/>
  <c r="G969" i="25"/>
  <c r="G968" i="25"/>
  <c r="G967" i="25"/>
  <c r="G966" i="25"/>
  <c r="G965" i="25"/>
  <c r="G964" i="25"/>
  <c r="G963" i="25"/>
  <c r="G962" i="25"/>
  <c r="G961" i="25"/>
  <c r="G960" i="25"/>
  <c r="G959" i="25"/>
  <c r="G958" i="25"/>
  <c r="G957" i="25"/>
  <c r="G956" i="25"/>
  <c r="G955" i="25"/>
  <c r="G954" i="25"/>
  <c r="G953" i="25"/>
  <c r="G952" i="25"/>
  <c r="G951" i="25"/>
  <c r="G950" i="25"/>
  <c r="G949" i="25"/>
  <c r="G948" i="25"/>
  <c r="G947" i="25"/>
  <c r="G946" i="25"/>
  <c r="G945" i="25"/>
  <c r="G944" i="25"/>
  <c r="G943" i="25"/>
  <c r="G942" i="25"/>
  <c r="G941" i="25"/>
  <c r="G940" i="25"/>
  <c r="G939" i="25"/>
  <c r="G938" i="25"/>
  <c r="G937" i="25"/>
  <c r="G936" i="25"/>
  <c r="G935" i="25"/>
  <c r="G934" i="25"/>
  <c r="G933" i="25"/>
  <c r="G932" i="25"/>
  <c r="G931" i="25"/>
  <c r="G930" i="25"/>
  <c r="G929" i="25"/>
  <c r="G928" i="25"/>
  <c r="G927" i="25"/>
  <c r="G926" i="25"/>
  <c r="G925" i="25"/>
  <c r="G924" i="25"/>
  <c r="G923" i="25"/>
  <c r="G922" i="25"/>
  <c r="G921" i="25"/>
  <c r="G920" i="25"/>
  <c r="G919" i="25"/>
  <c r="G918" i="25"/>
  <c r="G917" i="25"/>
  <c r="G916" i="25"/>
  <c r="G915" i="25"/>
  <c r="G914" i="25"/>
  <c r="G913" i="25"/>
  <c r="G912" i="25"/>
  <c r="G911" i="25"/>
  <c r="G910" i="25"/>
  <c r="G909" i="25"/>
  <c r="G908" i="25"/>
  <c r="G907" i="25"/>
  <c r="G906" i="25"/>
  <c r="G905" i="25"/>
  <c r="G904" i="25"/>
  <c r="G903" i="25"/>
  <c r="G902" i="25"/>
  <c r="G901" i="25"/>
  <c r="G900" i="25"/>
  <c r="G899" i="25"/>
  <c r="G898" i="25"/>
  <c r="G897" i="25"/>
  <c r="G896" i="25"/>
  <c r="G895" i="25"/>
  <c r="G894" i="25"/>
  <c r="G893" i="25"/>
  <c r="G892" i="25"/>
  <c r="G891" i="25"/>
  <c r="G890" i="25"/>
  <c r="G889" i="25"/>
  <c r="G888" i="25"/>
  <c r="G887" i="25"/>
  <c r="G886" i="25"/>
  <c r="G885" i="25"/>
  <c r="G884" i="25"/>
  <c r="G883" i="25"/>
  <c r="G882" i="25"/>
  <c r="G881" i="25"/>
  <c r="G880" i="25"/>
  <c r="G879" i="25"/>
  <c r="G878" i="25"/>
  <c r="G877" i="25"/>
  <c r="G876" i="25"/>
  <c r="G875" i="25"/>
  <c r="G874" i="25"/>
  <c r="G873" i="25"/>
  <c r="G872" i="25"/>
  <c r="G871" i="25"/>
  <c r="G870" i="25"/>
  <c r="G869" i="25"/>
  <c r="G868" i="25"/>
  <c r="G867" i="25"/>
  <c r="G866" i="25"/>
  <c r="G865" i="25"/>
  <c r="G864" i="25"/>
  <c r="G863" i="25"/>
  <c r="G862" i="25"/>
  <c r="G861" i="25"/>
  <c r="G860" i="25"/>
  <c r="G859" i="25"/>
  <c r="G858" i="25"/>
  <c r="G857" i="25"/>
  <c r="G856" i="25"/>
  <c r="G855" i="25"/>
  <c r="G854" i="25"/>
  <c r="G853" i="25"/>
  <c r="G852" i="25"/>
  <c r="G851" i="25"/>
  <c r="G850" i="25"/>
  <c r="G849" i="25"/>
  <c r="G848" i="25"/>
  <c r="G847" i="25"/>
  <c r="G846" i="25"/>
  <c r="G845" i="25"/>
  <c r="G844" i="25"/>
  <c r="G843" i="25"/>
  <c r="G842" i="25"/>
  <c r="G841" i="25"/>
  <c r="G840" i="25"/>
  <c r="G839" i="25"/>
  <c r="G838" i="25"/>
  <c r="G837" i="25"/>
  <c r="G836" i="25"/>
  <c r="G835" i="25"/>
  <c r="G834" i="25"/>
  <c r="G833" i="25"/>
  <c r="G832" i="25"/>
  <c r="G831" i="25"/>
  <c r="G830" i="25"/>
  <c r="G829" i="25"/>
  <c r="G828" i="25"/>
  <c r="G827" i="25"/>
  <c r="G826" i="25"/>
  <c r="G825" i="25"/>
  <c r="G824" i="25"/>
  <c r="G823" i="25"/>
  <c r="G822" i="25"/>
  <c r="G821" i="25"/>
  <c r="G820" i="25"/>
  <c r="G819" i="25"/>
  <c r="G818" i="25"/>
  <c r="G817" i="25"/>
  <c r="G816" i="25"/>
  <c r="G815" i="25"/>
  <c r="G814" i="25"/>
  <c r="G813" i="25"/>
  <c r="G812" i="25"/>
  <c r="G811" i="25"/>
  <c r="G810" i="25"/>
  <c r="G809" i="25"/>
  <c r="G808" i="25"/>
  <c r="G807" i="25"/>
  <c r="G806" i="25"/>
  <c r="G805" i="25"/>
  <c r="G804" i="25"/>
  <c r="G803" i="25"/>
  <c r="G802" i="25"/>
  <c r="G801" i="25"/>
  <c r="G800" i="25"/>
  <c r="G799" i="25"/>
  <c r="G798" i="25"/>
  <c r="G797" i="25"/>
  <c r="G796" i="25"/>
  <c r="G795" i="25"/>
  <c r="G794" i="25"/>
  <c r="G793" i="25"/>
  <c r="G792" i="25"/>
  <c r="G791" i="25"/>
  <c r="G790" i="25"/>
  <c r="G789" i="25"/>
  <c r="G788" i="25"/>
  <c r="G787" i="25"/>
  <c r="G786" i="25"/>
  <c r="G785" i="25"/>
  <c r="G784" i="25"/>
  <c r="G783" i="25"/>
  <c r="G782" i="25"/>
  <c r="G781" i="25"/>
  <c r="G780" i="25"/>
  <c r="G779" i="25"/>
  <c r="G778" i="25"/>
  <c r="G777" i="25"/>
  <c r="G776" i="25"/>
  <c r="G775" i="25"/>
  <c r="G774" i="25"/>
  <c r="G773" i="25"/>
  <c r="G772" i="25"/>
  <c r="G771" i="25"/>
  <c r="G770" i="25"/>
  <c r="G769" i="25"/>
  <c r="G768" i="25"/>
  <c r="G767" i="25"/>
  <c r="G766" i="25"/>
  <c r="G765" i="25"/>
  <c r="G764" i="25"/>
  <c r="G763" i="25"/>
  <c r="G762" i="25"/>
  <c r="G761" i="25"/>
  <c r="G760" i="25"/>
  <c r="G759" i="25"/>
  <c r="G758" i="25"/>
  <c r="G757" i="25"/>
  <c r="G756" i="25"/>
  <c r="G755" i="25"/>
  <c r="G754" i="25"/>
  <c r="G753" i="25"/>
  <c r="G752" i="25"/>
  <c r="G751" i="25"/>
  <c r="G750" i="25"/>
  <c r="G749" i="25"/>
  <c r="G748" i="25"/>
  <c r="G747" i="25"/>
  <c r="G746" i="25"/>
  <c r="G745" i="25"/>
  <c r="G744" i="25"/>
  <c r="G743" i="25"/>
  <c r="G742" i="25"/>
  <c r="G741" i="25"/>
  <c r="G740" i="25"/>
  <c r="G739" i="25"/>
  <c r="G738" i="25"/>
  <c r="G737" i="25"/>
  <c r="G736" i="25"/>
  <c r="G735" i="25"/>
  <c r="G734" i="25"/>
  <c r="G733" i="25"/>
  <c r="G732" i="25"/>
  <c r="G731" i="25"/>
  <c r="G730" i="25"/>
  <c r="G729" i="25"/>
  <c r="G728" i="25"/>
  <c r="G727" i="25"/>
  <c r="G726" i="25"/>
  <c r="G725" i="25"/>
  <c r="G724" i="25"/>
  <c r="G723" i="25"/>
  <c r="G722" i="25"/>
  <c r="G721" i="25"/>
  <c r="G720" i="25"/>
  <c r="G719" i="25"/>
  <c r="G718" i="25"/>
  <c r="G717" i="25"/>
  <c r="G716" i="25"/>
  <c r="G715" i="25"/>
  <c r="G714" i="25"/>
  <c r="G713" i="25"/>
  <c r="G712" i="25"/>
  <c r="G711" i="25"/>
  <c r="G710" i="25"/>
  <c r="G709" i="25"/>
  <c r="G708" i="25"/>
  <c r="G707" i="25"/>
  <c r="G706" i="25"/>
  <c r="G705" i="25"/>
  <c r="G704" i="25"/>
  <c r="G703" i="25"/>
  <c r="G702" i="25"/>
  <c r="G701" i="25"/>
  <c r="G700" i="25"/>
  <c r="G699" i="25"/>
  <c r="G698" i="25"/>
  <c r="G697" i="25"/>
  <c r="G696" i="25"/>
  <c r="G695" i="25"/>
  <c r="G694" i="25"/>
  <c r="G693" i="25"/>
  <c r="G692" i="25"/>
  <c r="G691" i="25"/>
  <c r="G690" i="25"/>
  <c r="G689" i="25"/>
  <c r="G688" i="25"/>
  <c r="G687" i="25"/>
  <c r="G686" i="25"/>
  <c r="G685" i="25"/>
  <c r="G684" i="25"/>
  <c r="G683" i="25"/>
  <c r="G682" i="25"/>
  <c r="G681" i="25"/>
  <c r="G680" i="25"/>
  <c r="G679" i="25"/>
  <c r="G678" i="25"/>
  <c r="G677" i="25"/>
  <c r="G676" i="25"/>
  <c r="G675" i="25"/>
  <c r="G674" i="25"/>
  <c r="G673" i="25"/>
  <c r="G672" i="25"/>
  <c r="G671" i="25"/>
  <c r="G670" i="25"/>
  <c r="G669" i="25"/>
  <c r="G668" i="25"/>
  <c r="G667" i="25"/>
  <c r="G666" i="25"/>
  <c r="G665" i="25"/>
  <c r="G664" i="25"/>
  <c r="G663" i="25"/>
  <c r="G662" i="25"/>
  <c r="G661" i="25"/>
  <c r="G660" i="25"/>
  <c r="G659" i="25"/>
  <c r="G658" i="25"/>
  <c r="G657" i="25"/>
  <c r="G656" i="25"/>
  <c r="G655" i="25"/>
  <c r="G654" i="25"/>
  <c r="G653" i="25"/>
  <c r="G652" i="25"/>
  <c r="G651" i="25"/>
  <c r="G650" i="25"/>
  <c r="G649" i="25"/>
  <c r="G648" i="25"/>
  <c r="G647" i="25"/>
  <c r="G646" i="25"/>
  <c r="G645" i="25"/>
  <c r="G644" i="25"/>
  <c r="G643" i="25"/>
  <c r="G642" i="25"/>
  <c r="G641" i="25"/>
  <c r="G640" i="25"/>
  <c r="G639" i="25"/>
  <c r="G638" i="25"/>
  <c r="G637" i="25"/>
  <c r="G636" i="25"/>
  <c r="G635" i="25"/>
  <c r="G634" i="25"/>
  <c r="G633" i="25"/>
  <c r="G632" i="25"/>
  <c r="G631" i="25"/>
  <c r="G630" i="25"/>
  <c r="G629" i="25"/>
  <c r="G628" i="25"/>
  <c r="G627" i="25"/>
  <c r="G626" i="25"/>
  <c r="G625" i="25"/>
  <c r="G624" i="25"/>
  <c r="G623" i="25"/>
  <c r="G622" i="25"/>
  <c r="G621" i="25"/>
  <c r="G620" i="25"/>
  <c r="G619" i="25"/>
  <c r="G618" i="25"/>
  <c r="G617" i="25"/>
  <c r="G616" i="25"/>
  <c r="G615" i="25"/>
  <c r="G614" i="25"/>
  <c r="G613" i="25"/>
  <c r="G612" i="25"/>
  <c r="G611" i="25"/>
  <c r="G610" i="25"/>
  <c r="G609" i="25"/>
  <c r="G608" i="25"/>
  <c r="G607" i="25"/>
  <c r="G606" i="25"/>
  <c r="G605" i="25"/>
  <c r="G604" i="25"/>
  <c r="G603" i="25"/>
  <c r="G602" i="25"/>
  <c r="G601" i="25"/>
  <c r="G600" i="25"/>
  <c r="G599" i="25"/>
  <c r="G598" i="25"/>
  <c r="G597" i="25"/>
  <c r="G596" i="25"/>
  <c r="G595" i="25"/>
  <c r="G594" i="25"/>
  <c r="G593" i="25"/>
  <c r="G592" i="25"/>
  <c r="G591" i="25"/>
  <c r="G590" i="25"/>
  <c r="G589" i="25"/>
  <c r="G588" i="25"/>
  <c r="G587" i="25"/>
  <c r="G586" i="25"/>
  <c r="G585" i="25"/>
  <c r="G584" i="25"/>
  <c r="G583" i="25"/>
  <c r="G582" i="25"/>
  <c r="G581" i="25"/>
  <c r="G580" i="25"/>
  <c r="G579" i="25"/>
  <c r="G578" i="25"/>
  <c r="G577" i="25"/>
  <c r="G576" i="25"/>
  <c r="G575" i="25"/>
  <c r="G574" i="25"/>
  <c r="G573" i="25"/>
  <c r="G572" i="25"/>
  <c r="G571" i="25"/>
  <c r="G570" i="25"/>
  <c r="G569" i="25"/>
  <c r="G568" i="25"/>
  <c r="G567" i="25"/>
  <c r="G566" i="25"/>
  <c r="G565" i="25"/>
  <c r="G564" i="25"/>
  <c r="G563" i="25"/>
  <c r="G562" i="25"/>
  <c r="G561" i="25"/>
  <c r="G560" i="25"/>
  <c r="G559" i="25"/>
  <c r="G558" i="25"/>
  <c r="G557" i="25"/>
  <c r="G556" i="25"/>
  <c r="G555" i="25"/>
  <c r="G554" i="25"/>
  <c r="G553" i="25"/>
  <c r="G552" i="25"/>
  <c r="G551" i="25"/>
  <c r="G550" i="25"/>
  <c r="G549" i="25"/>
  <c r="G548" i="25"/>
  <c r="G547" i="25"/>
  <c r="G546" i="25"/>
  <c r="G545" i="25"/>
  <c r="G544" i="25"/>
  <c r="G543" i="25"/>
  <c r="G542" i="25"/>
  <c r="G541" i="25"/>
  <c r="G540" i="25"/>
  <c r="G539" i="25"/>
  <c r="G538" i="25"/>
  <c r="G537" i="25"/>
  <c r="G536" i="25"/>
  <c r="G535" i="25"/>
  <c r="G534" i="25"/>
  <c r="G533" i="25"/>
  <c r="G532" i="25"/>
  <c r="G531" i="25"/>
  <c r="G530" i="25"/>
  <c r="G529" i="25"/>
  <c r="G528" i="25"/>
  <c r="G527" i="25"/>
  <c r="G526" i="25"/>
  <c r="G525" i="25"/>
  <c r="G524" i="25"/>
  <c r="G523" i="25"/>
  <c r="G522" i="25"/>
  <c r="G521" i="25"/>
  <c r="G520" i="25"/>
  <c r="G519" i="25"/>
  <c r="G518" i="25"/>
  <c r="G517" i="25"/>
  <c r="G516" i="25"/>
  <c r="G515" i="25"/>
  <c r="G514" i="25"/>
  <c r="G513" i="25"/>
  <c r="G512" i="25"/>
  <c r="G511" i="25"/>
  <c r="G510" i="25"/>
  <c r="G509" i="25"/>
  <c r="G508" i="25"/>
  <c r="G507" i="25"/>
  <c r="G506" i="25"/>
  <c r="G505" i="25"/>
  <c r="G504" i="25"/>
  <c r="G503" i="25"/>
  <c r="G502" i="25"/>
  <c r="G501" i="25"/>
  <c r="G500" i="25"/>
  <c r="G499" i="25"/>
  <c r="G498" i="25"/>
  <c r="G497" i="25"/>
  <c r="G496" i="25"/>
  <c r="G495" i="25"/>
  <c r="G494" i="25"/>
  <c r="G493" i="25"/>
  <c r="G492" i="25"/>
  <c r="G491" i="25"/>
  <c r="G490" i="25"/>
  <c r="G489" i="25"/>
  <c r="G488" i="25"/>
  <c r="G487" i="25"/>
  <c r="G486" i="25"/>
  <c r="G485" i="25"/>
  <c r="G484" i="25"/>
  <c r="G483" i="25"/>
  <c r="G482" i="25"/>
  <c r="G481" i="25"/>
  <c r="G480" i="25"/>
  <c r="G479" i="25"/>
  <c r="G478" i="25"/>
  <c r="G477" i="25"/>
  <c r="G476" i="25"/>
  <c r="G475" i="25"/>
  <c r="G474" i="25"/>
  <c r="G473" i="25"/>
  <c r="G472" i="25"/>
  <c r="G471" i="25"/>
  <c r="G470" i="25"/>
  <c r="G469" i="25"/>
  <c r="G468" i="25"/>
  <c r="G467" i="25"/>
  <c r="G466" i="25"/>
  <c r="G465" i="25"/>
  <c r="G464" i="25"/>
  <c r="G463" i="25"/>
  <c r="G462" i="25"/>
  <c r="G461" i="25"/>
  <c r="G460" i="25"/>
  <c r="G459" i="25"/>
  <c r="G458" i="25"/>
  <c r="G457" i="25"/>
  <c r="G456" i="25"/>
  <c r="G455" i="25"/>
  <c r="G454" i="25"/>
  <c r="G453" i="25"/>
  <c r="G452" i="25"/>
  <c r="G451" i="25"/>
  <c r="G450" i="25"/>
  <c r="G449" i="25"/>
  <c r="G448" i="25"/>
  <c r="G447" i="25"/>
  <c r="G446" i="25"/>
  <c r="G445" i="25"/>
  <c r="G444" i="25"/>
  <c r="G443" i="25"/>
  <c r="G442" i="25"/>
  <c r="G441" i="25"/>
  <c r="G440" i="25"/>
  <c r="G439" i="25"/>
  <c r="G438" i="25"/>
  <c r="G437" i="25"/>
  <c r="G436" i="25"/>
  <c r="G435" i="25"/>
  <c r="G434" i="25"/>
  <c r="G433" i="25"/>
  <c r="G432" i="25"/>
  <c r="G431" i="25"/>
  <c r="G430" i="25"/>
  <c r="G429" i="25"/>
  <c r="G428" i="25"/>
  <c r="G427" i="25"/>
  <c r="G426" i="25"/>
  <c r="G425" i="25"/>
  <c r="G424" i="25"/>
  <c r="G423" i="25"/>
  <c r="G422" i="25"/>
  <c r="G421" i="25"/>
  <c r="G420" i="25"/>
  <c r="G419" i="25"/>
  <c r="G418" i="25"/>
  <c r="G417" i="25"/>
  <c r="G416" i="25"/>
  <c r="G415" i="25"/>
  <c r="G414" i="25"/>
  <c r="G413" i="25"/>
  <c r="G412" i="25"/>
  <c r="G411" i="25"/>
  <c r="G410" i="25"/>
  <c r="G409" i="25"/>
  <c r="G408" i="25"/>
  <c r="G407" i="25"/>
  <c r="G406" i="25"/>
  <c r="G405" i="25"/>
  <c r="G404" i="25"/>
  <c r="G403" i="25"/>
  <c r="G402" i="25"/>
  <c r="G401" i="25"/>
  <c r="G400" i="25"/>
  <c r="G399" i="25"/>
  <c r="G398" i="25"/>
  <c r="G397" i="25"/>
  <c r="G396" i="25"/>
  <c r="G395" i="25"/>
  <c r="G394" i="25"/>
  <c r="G393" i="25"/>
  <c r="G392" i="25"/>
  <c r="G391" i="25"/>
  <c r="G390" i="25"/>
  <c r="G389" i="25"/>
  <c r="G388" i="25"/>
  <c r="G387" i="25"/>
  <c r="G386" i="25"/>
  <c r="G385" i="25"/>
  <c r="G384" i="25"/>
  <c r="G383" i="25"/>
  <c r="G382" i="25"/>
  <c r="G381" i="25"/>
  <c r="G380" i="25"/>
  <c r="G379" i="25"/>
  <c r="G378" i="25"/>
  <c r="G377" i="25"/>
  <c r="G376" i="25"/>
  <c r="G375" i="25"/>
  <c r="G374" i="25"/>
  <c r="G373" i="25"/>
  <c r="G372" i="25"/>
  <c r="G371" i="25"/>
  <c r="G370" i="25"/>
  <c r="G369" i="25"/>
  <c r="G368" i="25"/>
  <c r="G367" i="25"/>
  <c r="G366" i="25"/>
  <c r="G365" i="25"/>
  <c r="G364" i="25"/>
  <c r="G363" i="25"/>
  <c r="G362" i="25"/>
  <c r="G361" i="25"/>
  <c r="G360" i="25"/>
  <c r="G359" i="25"/>
  <c r="G358" i="25"/>
  <c r="G357" i="25"/>
  <c r="G356" i="25"/>
  <c r="G355" i="25"/>
  <c r="G354" i="25"/>
  <c r="G353" i="25"/>
  <c r="G352" i="25"/>
  <c r="G351" i="25"/>
  <c r="G350" i="25"/>
  <c r="G349" i="25"/>
  <c r="G348" i="25"/>
  <c r="G347" i="25"/>
  <c r="G346" i="25"/>
  <c r="G345" i="25"/>
  <c r="G344" i="25"/>
  <c r="G343" i="25"/>
  <c r="G342" i="25"/>
  <c r="G341" i="25"/>
  <c r="G340" i="25"/>
  <c r="G339" i="25"/>
  <c r="G338" i="25"/>
  <c r="G337" i="25"/>
  <c r="G336" i="25"/>
  <c r="G335" i="25"/>
  <c r="G334" i="25"/>
  <c r="G333" i="25"/>
  <c r="G332" i="25"/>
  <c r="G331" i="25"/>
  <c r="G330" i="25"/>
  <c r="G329" i="25"/>
  <c r="G328" i="25"/>
  <c r="G327" i="25"/>
  <c r="G326" i="25"/>
  <c r="G325" i="25"/>
  <c r="G324" i="25"/>
  <c r="G323" i="25"/>
  <c r="G322" i="25"/>
  <c r="G321" i="25"/>
  <c r="G320" i="25"/>
  <c r="G319" i="25"/>
  <c r="G318" i="25"/>
  <c r="G317" i="25"/>
  <c r="G316" i="25"/>
  <c r="G315" i="25"/>
  <c r="G314" i="25"/>
  <c r="G313" i="25"/>
  <c r="G312" i="25"/>
  <c r="G311" i="25"/>
  <c r="G310" i="25"/>
  <c r="G309" i="25"/>
  <c r="G308" i="25"/>
  <c r="G307" i="25"/>
  <c r="G306" i="25"/>
  <c r="G305" i="25"/>
  <c r="G304" i="25"/>
  <c r="G303" i="25"/>
  <c r="G302" i="25"/>
  <c r="G301" i="25"/>
  <c r="G300" i="25"/>
  <c r="G299" i="25"/>
  <c r="G298" i="25"/>
  <c r="G297" i="25"/>
  <c r="G296" i="25"/>
  <c r="G295" i="25"/>
  <c r="G294" i="25"/>
  <c r="G293" i="25"/>
  <c r="G292" i="25"/>
  <c r="G291" i="25"/>
  <c r="G290" i="25"/>
  <c r="G289" i="25"/>
  <c r="G288" i="25"/>
  <c r="G287" i="25"/>
  <c r="G286" i="25"/>
  <c r="G285" i="25"/>
  <c r="G284" i="25"/>
  <c r="G283" i="25"/>
  <c r="G282" i="25"/>
  <c r="G281" i="25"/>
  <c r="G280" i="25"/>
  <c r="G279" i="25"/>
  <c r="G278" i="25"/>
  <c r="G277" i="25"/>
  <c r="G276" i="25"/>
  <c r="G275" i="25"/>
  <c r="G274" i="25"/>
  <c r="G273" i="25"/>
  <c r="G272" i="25"/>
  <c r="G271" i="25"/>
  <c r="G270" i="25"/>
  <c r="G269" i="25"/>
  <c r="G268" i="25"/>
  <c r="G267" i="25"/>
  <c r="G266" i="25"/>
  <c r="G265" i="25"/>
  <c r="G264" i="25"/>
  <c r="G263" i="25"/>
  <c r="G262" i="25"/>
  <c r="G261" i="25"/>
  <c r="G260" i="25"/>
  <c r="G259" i="25"/>
  <c r="G258" i="25"/>
  <c r="G257" i="25"/>
  <c r="G256" i="25"/>
  <c r="G255" i="25"/>
  <c r="G254" i="25"/>
  <c r="G253" i="25"/>
  <c r="G252" i="25"/>
  <c r="G251" i="25"/>
  <c r="G250" i="25"/>
  <c r="G249" i="25"/>
  <c r="G248" i="25"/>
  <c r="G247" i="25"/>
  <c r="G246" i="25"/>
  <c r="G245" i="25"/>
  <c r="G244" i="25"/>
  <c r="G243" i="25"/>
  <c r="G242" i="25"/>
  <c r="G241" i="25"/>
  <c r="G240" i="25"/>
  <c r="G239" i="25"/>
  <c r="G238" i="25"/>
  <c r="G237" i="25"/>
  <c r="G236" i="25"/>
  <c r="G235" i="25"/>
  <c r="G234" i="25"/>
  <c r="G233" i="25"/>
  <c r="G232" i="25"/>
  <c r="G231" i="25"/>
  <c r="G230" i="25"/>
  <c r="G229" i="25"/>
  <c r="G228" i="25"/>
  <c r="G227" i="25"/>
  <c r="G226" i="25"/>
  <c r="G225" i="25"/>
  <c r="G224" i="25"/>
  <c r="G223" i="25"/>
  <c r="G222" i="25"/>
  <c r="G221" i="25"/>
  <c r="G220" i="25"/>
  <c r="G219" i="25"/>
  <c r="G218" i="25"/>
  <c r="G217" i="25"/>
  <c r="G216" i="25"/>
  <c r="G215" i="25"/>
  <c r="G214" i="25"/>
  <c r="G213" i="25"/>
  <c r="G212" i="25"/>
  <c r="G211" i="25"/>
  <c r="G210" i="25"/>
  <c r="G209" i="25"/>
  <c r="G208" i="25"/>
  <c r="G207" i="25"/>
  <c r="G206" i="25"/>
  <c r="G205" i="25"/>
  <c r="G204" i="25"/>
  <c r="G203" i="25"/>
  <c r="G202" i="25"/>
  <c r="G201" i="25"/>
  <c r="G200" i="25"/>
  <c r="G199" i="25"/>
  <c r="G198" i="25"/>
  <c r="G197" i="25"/>
  <c r="G196" i="25"/>
  <c r="G195" i="25"/>
  <c r="G194" i="25"/>
  <c r="G193" i="25"/>
  <c r="G192" i="25"/>
  <c r="G191" i="25"/>
  <c r="G190" i="25"/>
  <c r="G189" i="25"/>
  <c r="G188" i="25"/>
  <c r="G187" i="25"/>
  <c r="G186" i="25"/>
  <c r="G185" i="25"/>
  <c r="G184" i="25"/>
  <c r="G183" i="25"/>
  <c r="G182" i="25"/>
  <c r="G181" i="25"/>
  <c r="G180" i="25"/>
  <c r="G179" i="25"/>
  <c r="G178" i="25"/>
  <c r="G177" i="25"/>
  <c r="G176" i="25"/>
  <c r="G175" i="25"/>
  <c r="G174" i="25"/>
  <c r="G173" i="25"/>
  <c r="G172" i="25"/>
  <c r="G171" i="25"/>
  <c r="G170" i="25"/>
  <c r="G169" i="25"/>
  <c r="G168" i="25"/>
  <c r="G167" i="25"/>
  <c r="G166" i="25"/>
  <c r="G165" i="25"/>
  <c r="G164" i="25"/>
  <c r="G163" i="25"/>
  <c r="G162" i="25"/>
  <c r="G161" i="25"/>
  <c r="G160" i="25"/>
  <c r="G159" i="25"/>
  <c r="G158" i="25"/>
  <c r="G157" i="25"/>
  <c r="G156" i="25"/>
  <c r="G155" i="25"/>
  <c r="G154" i="25"/>
  <c r="G153" i="25"/>
  <c r="G152" i="25"/>
  <c r="G151" i="25"/>
  <c r="G150" i="25"/>
  <c r="G149" i="25"/>
  <c r="G148" i="25"/>
  <c r="G147" i="25"/>
  <c r="G146" i="25"/>
  <c r="G145" i="25"/>
  <c r="G144" i="25"/>
  <c r="G143" i="25"/>
  <c r="G142" i="25"/>
  <c r="G141" i="25"/>
  <c r="G140" i="25"/>
  <c r="G139" i="25"/>
  <c r="G138" i="25"/>
  <c r="G137" i="25"/>
  <c r="G136" i="25"/>
  <c r="G135" i="25"/>
  <c r="G134" i="25"/>
  <c r="G133" i="25"/>
  <c r="G132" i="25"/>
  <c r="G131" i="25"/>
  <c r="G130" i="25"/>
  <c r="G129" i="25"/>
  <c r="G128" i="25"/>
  <c r="G127" i="25"/>
  <c r="G126" i="25"/>
  <c r="G125" i="25"/>
  <c r="G124" i="25"/>
  <c r="G123" i="25"/>
  <c r="G122" i="25"/>
  <c r="G121" i="25"/>
  <c r="G120" i="25"/>
  <c r="G119" i="25"/>
  <c r="G118" i="25"/>
  <c r="G117" i="25"/>
  <c r="G116" i="25"/>
  <c r="G115" i="25"/>
  <c r="G114" i="25"/>
  <c r="G113" i="25"/>
  <c r="G112" i="25"/>
  <c r="G111" i="25"/>
  <c r="G110" i="25"/>
  <c r="G109" i="25"/>
  <c r="G108" i="25"/>
  <c r="G107" i="25"/>
  <c r="G106" i="25"/>
  <c r="G105" i="25"/>
  <c r="G104" i="25"/>
  <c r="G103" i="25"/>
  <c r="G102" i="25"/>
  <c r="G101" i="25"/>
  <c r="G100" i="25"/>
  <c r="G99" i="25"/>
  <c r="G98" i="25"/>
  <c r="G97" i="25"/>
  <c r="G96" i="25"/>
  <c r="G95" i="25"/>
  <c r="G94" i="25"/>
  <c r="G93" i="25"/>
  <c r="G92" i="25"/>
  <c r="G91" i="25"/>
  <c r="G90" i="25"/>
  <c r="G89" i="25"/>
  <c r="G88" i="25"/>
  <c r="G87" i="25"/>
  <c r="G86" i="25"/>
  <c r="G85" i="25"/>
  <c r="G84" i="25"/>
  <c r="G83" i="25"/>
  <c r="G82" i="25"/>
  <c r="G81" i="25"/>
  <c r="G80" i="25"/>
  <c r="G79" i="25"/>
  <c r="G78" i="25"/>
  <c r="G77" i="25"/>
  <c r="G76" i="25"/>
  <c r="G75" i="25"/>
  <c r="G74" i="25"/>
  <c r="G73" i="25"/>
  <c r="G72" i="25"/>
  <c r="G71" i="25"/>
  <c r="G70" i="25"/>
  <c r="G69" i="25"/>
  <c r="G68" i="25"/>
  <c r="G67" i="25"/>
  <c r="G66" i="25"/>
  <c r="G65" i="25"/>
  <c r="G64" i="25"/>
  <c r="G63" i="25"/>
  <c r="G62" i="25"/>
  <c r="G61" i="25"/>
  <c r="G60" i="25"/>
  <c r="G59" i="25"/>
  <c r="G58" i="25"/>
  <c r="G57" i="25"/>
  <c r="G56" i="25"/>
  <c r="G55" i="25"/>
  <c r="G54" i="25"/>
  <c r="G53" i="25"/>
  <c r="G52" i="25"/>
  <c r="G51" i="25"/>
  <c r="G50" i="25"/>
  <c r="G49" i="25"/>
  <c r="G48" i="25"/>
  <c r="G47" i="25"/>
  <c r="G46" i="25"/>
  <c r="G45" i="25"/>
  <c r="G44" i="25"/>
  <c r="G43" i="25"/>
  <c r="G42" i="25"/>
  <c r="G41" i="25"/>
  <c r="G40" i="25"/>
  <c r="G39" i="25"/>
  <c r="G38" i="25"/>
  <c r="G37" i="25"/>
  <c r="G36" i="25"/>
  <c r="G35" i="25"/>
  <c r="G34" i="25"/>
  <c r="G33" i="25"/>
  <c r="G32" i="25"/>
  <c r="G31" i="25"/>
  <c r="G30" i="25"/>
  <c r="G29" i="25"/>
  <c r="G28" i="25"/>
  <c r="G27" i="25"/>
  <c r="G26" i="25"/>
  <c r="G25" i="25"/>
  <c r="G24" i="25"/>
  <c r="G23" i="25"/>
  <c r="G22" i="25"/>
  <c r="G21" i="25"/>
  <c r="G20" i="25"/>
  <c r="G19" i="25"/>
  <c r="G18" i="25"/>
  <c r="G17" i="25"/>
  <c r="G16" i="25"/>
  <c r="G15" i="25"/>
  <c r="G14" i="25"/>
  <c r="G13" i="25"/>
  <c r="G12" i="25"/>
  <c r="G11" i="25"/>
  <c r="G10" i="25"/>
  <c r="G9" i="25"/>
  <c r="G8" i="25"/>
  <c r="G7" i="25"/>
  <c r="G6" i="25"/>
  <c r="G5" i="25"/>
  <c r="G4" i="25"/>
  <c r="G3" i="25"/>
  <c r="G2" i="25"/>
  <c r="B63" i="14"/>
  <c r="B15" i="24" l="1"/>
  <c r="B14" i="24"/>
  <c r="B13" i="24"/>
  <c r="B12" i="24" l="1"/>
  <c r="B11" i="24"/>
  <c r="B10" i="24"/>
  <c r="B9" i="24"/>
  <c r="B8" i="24"/>
  <c r="B7" i="24"/>
  <c r="B6" i="24"/>
  <c r="B66" i="14" l="1"/>
  <c r="B6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Degrande, Guy</author>
  </authors>
  <commentList>
    <comment ref="G1" authorId="0" shapeId="0" xr:uid="{B59EC080-F56A-4B15-A26E-867BE5B2BD88}">
      <text>
        <r>
          <rPr>
            <b/>
            <sz val="9"/>
            <color indexed="81"/>
            <rFont val="Tahoma"/>
            <family val="2"/>
          </rPr>
          <t>Deze kolom bevat formules. Geeen gegevens in deze kolom overschrijven!</t>
        </r>
      </text>
    </comment>
  </commentList>
</comments>
</file>

<file path=xl/sharedStrings.xml><?xml version="1.0" encoding="utf-8"?>
<sst xmlns="http://schemas.openxmlformats.org/spreadsheetml/2006/main" count="11065" uniqueCount="8439">
  <si>
    <t>DILSEN-STOKKEM</t>
  </si>
  <si>
    <t>DE HAAN</t>
  </si>
  <si>
    <t>WESTERLO</t>
  </si>
  <si>
    <t>DEINZE</t>
  </si>
  <si>
    <t>schooljaar 2017-2018</t>
  </si>
  <si>
    <t>Waarvoor dient dit formulier?</t>
  </si>
  <si>
    <t>Waar vindt u meer informatie over dit formulier?</t>
  </si>
  <si>
    <t>Waarom vult u dit formulier in Excel in?</t>
  </si>
  <si>
    <t>TESSENDERLO</t>
  </si>
  <si>
    <t>DIEPENBEEK</t>
  </si>
  <si>
    <t>PEER</t>
  </si>
  <si>
    <t>LOMMEL</t>
  </si>
  <si>
    <t>BILZEN</t>
  </si>
  <si>
    <t>HASSELT</t>
  </si>
  <si>
    <t>GENK</t>
  </si>
  <si>
    <t>MAASEIK</t>
  </si>
  <si>
    <t>MAASMECHELEN</t>
  </si>
  <si>
    <t>BERINGEN</t>
  </si>
  <si>
    <t>LUMMEN</t>
  </si>
  <si>
    <t>TONGEREN</t>
  </si>
  <si>
    <t>HOUTHALEN-HELCHTEREN</t>
  </si>
  <si>
    <t>RUMBEKE</t>
  </si>
  <si>
    <t>VEURNE</t>
  </si>
  <si>
    <t>GEEL</t>
  </si>
  <si>
    <t>EVERGEM</t>
  </si>
  <si>
    <t>WEMMEL</t>
  </si>
  <si>
    <t>ANDERLECHT</t>
  </si>
  <si>
    <t>DUFFEL</t>
  </si>
  <si>
    <t>REET</t>
  </si>
  <si>
    <t>ZELE</t>
  </si>
  <si>
    <t>LOKEREN</t>
  </si>
  <si>
    <t>SINT-JANS-MOLENBEEK</t>
  </si>
  <si>
    <t>TURNHOUT</t>
  </si>
  <si>
    <t>ZWEVEGEM</t>
  </si>
  <si>
    <t>OOSTENDE</t>
  </si>
  <si>
    <t>IZEGEM</t>
  </si>
  <si>
    <t>OUD-TURNHOUT</t>
  </si>
  <si>
    <t>BRASSCHAAT</t>
  </si>
  <si>
    <t>KOKSIJDE</t>
  </si>
  <si>
    <t>KOEKELARE</t>
  </si>
  <si>
    <t>MECHELEN</t>
  </si>
  <si>
    <t>GERAARDSBERGEN</t>
  </si>
  <si>
    <t>HOVE</t>
  </si>
  <si>
    <t>SINT-ANDRIES</t>
  </si>
  <si>
    <t>WUUSTWEZEL</t>
  </si>
  <si>
    <t>SINT-TRUIDEN</t>
  </si>
  <si>
    <t>ROOSDAAL</t>
  </si>
  <si>
    <t>OEDELEM</t>
  </si>
  <si>
    <t>TORHOUT</t>
  </si>
  <si>
    <t>KALMTHOUT</t>
  </si>
  <si>
    <t>ROESELARE</t>
  </si>
  <si>
    <t>WAREGEM</t>
  </si>
  <si>
    <t>BRUGGE</t>
  </si>
  <si>
    <t>KORTRIJK</t>
  </si>
  <si>
    <t>POPERINGE</t>
  </si>
  <si>
    <t>ASSEBROEK</t>
  </si>
  <si>
    <t>BLANKENBERGE</t>
  </si>
  <si>
    <t>GENT</t>
  </si>
  <si>
    <t>SINT-MICHIELS</t>
  </si>
  <si>
    <t>OPWIJK</t>
  </si>
  <si>
    <t>TIENEN</t>
  </si>
  <si>
    <t>IEPER</t>
  </si>
  <si>
    <t>SINT-NIKLAAS</t>
  </si>
  <si>
    <t>OOSTAKKER</t>
  </si>
  <si>
    <t>OUDENAARDE</t>
  </si>
  <si>
    <t>MARKE</t>
  </si>
  <si>
    <t>EEKLO</t>
  </si>
  <si>
    <t>WETTEREN</t>
  </si>
  <si>
    <t>HOBOKEN</t>
  </si>
  <si>
    <t>MOL</t>
  </si>
  <si>
    <t>'S GRAVENWEZEL</t>
  </si>
  <si>
    <t>KASTERLEE</t>
  </si>
  <si>
    <t>BERCHEM</t>
  </si>
  <si>
    <t>DEURNE</t>
  </si>
  <si>
    <t>HEVERLEE</t>
  </si>
  <si>
    <t>ZOUTLEEUW</t>
  </si>
  <si>
    <t>SINT-LAMBRECHTS-WOLUWE</t>
  </si>
  <si>
    <t>HALLE</t>
  </si>
  <si>
    <t>ALSEMBERG</t>
  </si>
  <si>
    <t>VILVOORDE</t>
  </si>
  <si>
    <t>DIEST</t>
  </si>
  <si>
    <t>WERVIK</t>
  </si>
  <si>
    <t>LEUVEN</t>
  </si>
  <si>
    <t>ANTWERPEN</t>
  </si>
  <si>
    <t>BREE</t>
  </si>
  <si>
    <t>DENDERMONDE</t>
  </si>
  <si>
    <t>AALST</t>
  </si>
  <si>
    <t>SINT-AGATHA-BERCHEM</t>
  </si>
  <si>
    <t>e-mailadres</t>
  </si>
  <si>
    <t>postnummer</t>
  </si>
  <si>
    <t>naam_gemeente</t>
  </si>
  <si>
    <t>e_mail</t>
  </si>
  <si>
    <t>NEDER-OVER-HEEMBEEK</t>
  </si>
  <si>
    <t>LENNIK</t>
  </si>
  <si>
    <t>SINT-JOB-IN-'T-GOOR</t>
  </si>
  <si>
    <t>SCHILDE</t>
  </si>
  <si>
    <t>BEVEREN-WAAS</t>
  </si>
  <si>
    <t>HEIST-OP-DEN-BERG</t>
  </si>
  <si>
    <t>AARSCHOT</t>
  </si>
  <si>
    <t>HERK-DE-STAD</t>
  </si>
  <si>
    <t>DIKSMUIDE</t>
  </si>
  <si>
    <t>INGELMUNSTER</t>
  </si>
  <si>
    <t>TIELT</t>
  </si>
  <si>
    <t>GENTBRUGGE</t>
  </si>
  <si>
    <t>BUGGENHOUT</t>
  </si>
  <si>
    <t>NINOVE</t>
  </si>
  <si>
    <t>Predikherenhoevestraat 31</t>
  </si>
  <si>
    <t>Prosperdreef 3</t>
  </si>
  <si>
    <t>Tapstraat 12</t>
  </si>
  <si>
    <t>KORTESSEM</t>
  </si>
  <si>
    <t>Bornstraat 52</t>
  </si>
  <si>
    <t>Molendreef 57</t>
  </si>
  <si>
    <t>Lenniksesteenweg 2</t>
  </si>
  <si>
    <t>Brusselsesteenweg 20</t>
  </si>
  <si>
    <t>VLEZENBEEK</t>
  </si>
  <si>
    <t>MALLE</t>
  </si>
  <si>
    <t>BERLAAR</t>
  </si>
  <si>
    <t>Klein Overlaar 3</t>
  </si>
  <si>
    <t>HOEGAARDEN</t>
  </si>
  <si>
    <t>Bruggestraat 23</t>
  </si>
  <si>
    <t>KLERKEN</t>
  </si>
  <si>
    <t>MIDDELKERKE</t>
  </si>
  <si>
    <t>MENEN</t>
  </si>
  <si>
    <t>LANDEGEM</t>
  </si>
  <si>
    <t>Verheydenstraat 39</t>
  </si>
  <si>
    <t>Groot-Bijgaardenstraat 434</t>
  </si>
  <si>
    <t>Georges Henrilaan 278</t>
  </si>
  <si>
    <t>Inkendaalstraat 1</t>
  </si>
  <si>
    <t>Lostraat 175</t>
  </si>
  <si>
    <t>parcivalschool@parcivalschool.be</t>
  </si>
  <si>
    <t>Lindendreef 1</t>
  </si>
  <si>
    <t>Burchtse Weel 102</t>
  </si>
  <si>
    <t>Bethaniënlei 5</t>
  </si>
  <si>
    <t>Dullingen 46</t>
  </si>
  <si>
    <t>Reebergenlaan 4</t>
  </si>
  <si>
    <t>PULDERBOS</t>
  </si>
  <si>
    <t>Oude Arendonkse Baan 36</t>
  </si>
  <si>
    <t>Eindhoutseweg 25</t>
  </si>
  <si>
    <t>Schapenstraat 98</t>
  </si>
  <si>
    <t>Herestraat 49</t>
  </si>
  <si>
    <t>ziekenhuisschool@uzleuven.be</t>
  </si>
  <si>
    <t>Tervuursesteenweg 295</t>
  </si>
  <si>
    <t>damiaan.ovaere@teb.ksleuven.be</t>
  </si>
  <si>
    <t>Klein Park 4</t>
  </si>
  <si>
    <t>Kastanjedreef 12</t>
  </si>
  <si>
    <t>Groenstraat 16</t>
  </si>
  <si>
    <t>MOLENSTEDE</t>
  </si>
  <si>
    <t>Borggravevijversstraat 9</t>
  </si>
  <si>
    <t>St.-Ferdinandstraat 1</t>
  </si>
  <si>
    <t>Stokstraat 1_A</t>
  </si>
  <si>
    <t>Koninklijke Baan 5</t>
  </si>
  <si>
    <t>Albert I Laan 56</t>
  </si>
  <si>
    <t>De Zilten 52</t>
  </si>
  <si>
    <t>GITS</t>
  </si>
  <si>
    <t>Ebergiste De Deynestraat 1</t>
  </si>
  <si>
    <t>Kwatrechtsteenweg 168</t>
  </si>
  <si>
    <t>Jules Destréelaan 67</t>
  </si>
  <si>
    <t>Bergemeersenstraat 106</t>
  </si>
  <si>
    <t>Botermelkstraat 201</t>
  </si>
  <si>
    <t>Blijdorpstraat 3</t>
  </si>
  <si>
    <t>Parkstraat 2</t>
  </si>
  <si>
    <t>Sint-Gerardusdreef 1</t>
  </si>
  <si>
    <t>schooljaar 2011-2012</t>
  </si>
  <si>
    <t>schooljaar 2012-2013</t>
  </si>
  <si>
    <t>schooljaar 2013-2014</t>
  </si>
  <si>
    <t>schooljaar 2014-2015</t>
  </si>
  <si>
    <t>schooljaar 2015-2016</t>
  </si>
  <si>
    <t>schooljaar 2016-2017</t>
  </si>
  <si>
    <t>schooljaar 2018-2019</t>
  </si>
  <si>
    <t>schooljaar 2019-2020</t>
  </si>
  <si>
    <t>schooljaar 2020-2021</t>
  </si>
  <si>
    <t>schooljaar 2021-2022</t>
  </si>
  <si>
    <t>schooljaar 2022-2023</t>
  </si>
  <si>
    <t>schooljaar 2023-2024</t>
  </si>
  <si>
    <t>Agentschap voor Onderwijsdiensten (AGODI)</t>
  </si>
  <si>
    <t>nummer_instelling</t>
  </si>
  <si>
    <t>Adres</t>
  </si>
  <si>
    <t>Beizegemstraat 132</t>
  </si>
  <si>
    <t>secretariaat@kasterlinden-vgc.be</t>
  </si>
  <si>
    <t>PUURS-SINT-AMANDS</t>
  </si>
  <si>
    <t>Oevelse dreef 20</t>
  </si>
  <si>
    <t>PELT</t>
  </si>
  <si>
    <t>LIEVEGEM</t>
  </si>
  <si>
    <t>korte_naam_instell</t>
  </si>
  <si>
    <t>buo@heuvelzicht.be</t>
  </si>
  <si>
    <t>Corneel Heymanslaan 10</t>
  </si>
  <si>
    <t>BRUSSEL</t>
  </si>
  <si>
    <t>SCHOTEN</t>
  </si>
  <si>
    <t>LIER</t>
  </si>
  <si>
    <t>WIJCHMAAL</t>
  </si>
  <si>
    <t>OOSTDUINKERKE</t>
  </si>
  <si>
    <t>ZOTTEGEM</t>
  </si>
  <si>
    <t>EKE</t>
  </si>
  <si>
    <t>MACHELEN</t>
  </si>
  <si>
    <t>GAVERE</t>
  </si>
  <si>
    <t>MERKSPLAS</t>
  </si>
  <si>
    <t>Schoolstraat 11</t>
  </si>
  <si>
    <t>Schoolstraat 2</t>
  </si>
  <si>
    <t>Westendelaan 39</t>
  </si>
  <si>
    <t>Foutmeldingen</t>
  </si>
  <si>
    <t>Als het formulier nog onlogische of onvolledige vermeldingen bevat, vindt u daarvan hieronder een korte samenvatting.</t>
  </si>
  <si>
    <r>
      <rPr>
        <i/>
        <u/>
        <sz val="10"/>
        <rFont val="Calibri"/>
        <family val="2"/>
        <scheme val="minor"/>
      </rPr>
      <t>Dien het formulier pas in als er geen foutmeldingen meer worden getoond</t>
    </r>
    <r>
      <rPr>
        <i/>
        <sz val="10"/>
        <rFont val="Calibri"/>
        <family val="2"/>
        <scheme val="minor"/>
      </rPr>
      <t>.</t>
    </r>
  </si>
  <si>
    <t>Hoe en aan wie bezorgt u dit formulier?</t>
  </si>
  <si>
    <t>-</t>
  </si>
  <si>
    <t>Kies 'Document versturen' en vul de verplichte velden in:</t>
  </si>
  <si>
    <t>Log in op Mijn Onderwijs en ga naar het tabblad 'Documenten'.</t>
  </si>
  <si>
    <t>Selecteer de instelling waarvoor u een document wilt doorsturen.</t>
  </si>
  <si>
    <t>Als het document is opgeladen, vindt u het terug onder het tabblad 'Documenten' bij 'Verstuurd door instelling'.</t>
  </si>
  <si>
    <t>schooljaar 2024-2025</t>
  </si>
  <si>
    <t>schooljaar 2025-2026</t>
  </si>
  <si>
    <t>schooljaar 2026-2027</t>
  </si>
  <si>
    <t>PITTEM</t>
  </si>
  <si>
    <t/>
  </si>
  <si>
    <t>Gegevens van de school</t>
  </si>
  <si>
    <r>
      <t>Als u het instellingsnummer invult, verschijnen de andere gegevens van deze vraag automatisch.</t>
    </r>
    <r>
      <rPr>
        <sz val="10"/>
        <color rgb="FF000000"/>
        <rFont val="Calibri"/>
        <family val="2"/>
      </rPr>
      <t> </t>
    </r>
  </si>
  <si>
    <t>Gegevens van de onderneming of organisatie</t>
  </si>
  <si>
    <t>Opmerkingen (facultatief)</t>
  </si>
  <si>
    <t xml:space="preserve">Klik op '+Bijlage toevoegen' en selecteer het opgeslagen bestand. </t>
  </si>
  <si>
    <t>Klik op de knop 'Stuur document(en) door' om het bestand aan AGODI te bezorgen.</t>
  </si>
  <si>
    <t>info@ibiswerk.be</t>
  </si>
  <si>
    <t>info@penta-groep.be</t>
  </si>
  <si>
    <t>Vul de gegevens van uw school in.</t>
  </si>
  <si>
    <t xml:space="preserve">instellingsnummer </t>
  </si>
  <si>
    <t xml:space="preserve">Vul de gegevens in van de onderneming of organisatie waarmee de dienstverleningsovereenkomst gesloten wordt. </t>
  </si>
  <si>
    <t>volgnummer</t>
  </si>
  <si>
    <t>naam onderneming of organisatie</t>
  </si>
  <si>
    <t>Vul de gegevens van de lesomkadering in.</t>
  </si>
  <si>
    <t>begindatum</t>
  </si>
  <si>
    <t>einddatum</t>
  </si>
  <si>
    <t>aantal weken (berekend)</t>
  </si>
  <si>
    <t>Geef eventueel aanvullende informatie of verduidelijkingen, bijvoorbeeld bij wijzigingen tijdens het schooljaar.</t>
  </si>
  <si>
    <t xml:space="preserve">type betrekking </t>
  </si>
  <si>
    <t>Afdeling Scholen en leerlingen</t>
  </si>
  <si>
    <t>1210 BRUSSEL</t>
  </si>
  <si>
    <t>Contacteer ons via Berichten in Mijn Onderwijs</t>
  </si>
  <si>
    <t>naam  en adres</t>
  </si>
  <si>
    <t>naam en adres</t>
  </si>
  <si>
    <t>Frankrijklei 91</t>
  </si>
  <si>
    <t>Lange Leemstraat 313</t>
  </si>
  <si>
    <t>Quellinstraat 31</t>
  </si>
  <si>
    <t>BORGERHOUT</t>
  </si>
  <si>
    <t>ARENDONK</t>
  </si>
  <si>
    <t>Volkstraat 40</t>
  </si>
  <si>
    <t>Collegelaan 36</t>
  </si>
  <si>
    <t>BORNEM</t>
  </si>
  <si>
    <t>BORSBEEK</t>
  </si>
  <si>
    <t>Oorderseweg 8</t>
  </si>
  <si>
    <t>EKEREN</t>
  </si>
  <si>
    <t>Kloosterstraat 82</t>
  </si>
  <si>
    <t>ESSEN</t>
  </si>
  <si>
    <t>Biekorfstraat 8</t>
  </si>
  <si>
    <t>HERENTALS</t>
  </si>
  <si>
    <t>HOOGSTRATEN</t>
  </si>
  <si>
    <t>Vrijheid 234</t>
  </si>
  <si>
    <t>KAPELLEN</t>
  </si>
  <si>
    <t>KONTICH</t>
  </si>
  <si>
    <t>Hoogstraat 35</t>
  </si>
  <si>
    <t>Melaan 16</t>
  </si>
  <si>
    <t>Veemarkt 56</t>
  </si>
  <si>
    <t>MERKSEM</t>
  </si>
  <si>
    <t>Broeder Frederikstraat 3</t>
  </si>
  <si>
    <t>Du Chastellei 48</t>
  </si>
  <si>
    <t>Jakob Smitslaan 36</t>
  </si>
  <si>
    <t>MORTSEL</t>
  </si>
  <si>
    <t>NIJLEN</t>
  </si>
  <si>
    <t>Nonnenstraat 21</t>
  </si>
  <si>
    <t>OOSTMALLE</t>
  </si>
  <si>
    <t>Apostoliekenstraat 26</t>
  </si>
  <si>
    <t>VORSELAAR</t>
  </si>
  <si>
    <t>WESTMALLE</t>
  </si>
  <si>
    <t>Kasteellaan 18</t>
  </si>
  <si>
    <t>WIJNEGEM</t>
  </si>
  <si>
    <t>Kloosterstraat 7</t>
  </si>
  <si>
    <t>ZANDHOVEN</t>
  </si>
  <si>
    <t>Dokter Jacobsstraat 67</t>
  </si>
  <si>
    <t>ASSE</t>
  </si>
  <si>
    <t>OUDERGEM</t>
  </si>
  <si>
    <t>BETEKOM</t>
  </si>
  <si>
    <t>LAKEN</t>
  </si>
  <si>
    <t>Peetersstraat 14</t>
  </si>
  <si>
    <t>DILBEEK</t>
  </si>
  <si>
    <t>HAACHT</t>
  </si>
  <si>
    <t>Naamsesteenweg 355</t>
  </si>
  <si>
    <t>Léon Theodorstraat 167</t>
  </si>
  <si>
    <t>JETTE</t>
  </si>
  <si>
    <t>KAPELLE-OP-DEN-BOS</t>
  </si>
  <si>
    <t>KEERBERGEN</t>
  </si>
  <si>
    <t>Molenstraat 2</t>
  </si>
  <si>
    <t>KESSEL-LO</t>
  </si>
  <si>
    <t>LEMBEEK</t>
  </si>
  <si>
    <t>LONDERZEEL</t>
  </si>
  <si>
    <t>DIEGEM</t>
  </si>
  <si>
    <t>MERCHTEM</t>
  </si>
  <si>
    <t>OVERIJSE</t>
  </si>
  <si>
    <t>ROTSELAAR</t>
  </si>
  <si>
    <t>Kloosterweg 1</t>
  </si>
  <si>
    <t>SINT-GENESIUS-RODE</t>
  </si>
  <si>
    <t>TERNAT</t>
  </si>
  <si>
    <t>TERVUREN</t>
  </si>
  <si>
    <t>TILDONK</t>
  </si>
  <si>
    <t>Rooseveltlaan (Franklin) 98</t>
  </si>
  <si>
    <t>Luchtvaartlaan 70</t>
  </si>
  <si>
    <t>SINT-PIETERS-WOLUWE</t>
  </si>
  <si>
    <t>LANDEN</t>
  </si>
  <si>
    <t>ANZEGEM</t>
  </si>
  <si>
    <t>AVELGEM</t>
  </si>
  <si>
    <t>BEERNEM</t>
  </si>
  <si>
    <t>Mariastraat 7</t>
  </si>
  <si>
    <t>Jakobinessenstraat 4</t>
  </si>
  <si>
    <t>Doornstraat 3</t>
  </si>
  <si>
    <t>Fortuinstraat 29</t>
  </si>
  <si>
    <t>SINT-KRUIS</t>
  </si>
  <si>
    <t>GISTEL</t>
  </si>
  <si>
    <t>HEULE</t>
  </si>
  <si>
    <t>Maloulaan 2</t>
  </si>
  <si>
    <t>Schoolstraat 8</t>
  </si>
  <si>
    <t>KNOKKE-HEIST</t>
  </si>
  <si>
    <t>KNOKKE</t>
  </si>
  <si>
    <t>KORTEMARK</t>
  </si>
  <si>
    <t>Beverlaai 75</t>
  </si>
  <si>
    <t>KUURNE</t>
  </si>
  <si>
    <t>LENDELEDE</t>
  </si>
  <si>
    <t>MEULEBEKE</t>
  </si>
  <si>
    <t>OOSTKAMP</t>
  </si>
  <si>
    <t>DE PANNE</t>
  </si>
  <si>
    <t>ZEDELGEM</t>
  </si>
  <si>
    <t>Onderwijsstraat 5</t>
  </si>
  <si>
    <t>Esplanadeplein 6</t>
  </si>
  <si>
    <t>BAZEL</t>
  </si>
  <si>
    <t>Zuidmoerstraat 125</t>
  </si>
  <si>
    <t>EKSAARDE</t>
  </si>
  <si>
    <t>Karmelietenstraat 57</t>
  </si>
  <si>
    <t>MARIAKERKE</t>
  </si>
  <si>
    <t>Nederkouter 112</t>
  </si>
  <si>
    <t>GIJZEGEM</t>
  </si>
  <si>
    <t>HAMME</t>
  </si>
  <si>
    <t>Slangstraat 12</t>
  </si>
  <si>
    <t>HERZELE</t>
  </si>
  <si>
    <t>Marktstraat 15</t>
  </si>
  <si>
    <t>MALDEGEM</t>
  </si>
  <si>
    <t>MELLE</t>
  </si>
  <si>
    <t>Brusselsesteenweg 459</t>
  </si>
  <si>
    <t>MERE</t>
  </si>
  <si>
    <t>MERELBEKE</t>
  </si>
  <si>
    <t>SINT-DENIJS-WESTREM</t>
  </si>
  <si>
    <t>Kasteeldreef 2</t>
  </si>
  <si>
    <t>BRAKEL</t>
  </si>
  <si>
    <t>Nieuwstraat 75</t>
  </si>
  <si>
    <t>Collegestraat 31</t>
  </si>
  <si>
    <t>Plezantstraat 135</t>
  </si>
  <si>
    <t>Collegestraat 1</t>
  </si>
  <si>
    <t>ZWIJNAARDE</t>
  </si>
  <si>
    <t>HAMONT-ACHEL</t>
  </si>
  <si>
    <t>HECHTEL</t>
  </si>
  <si>
    <t>HELCHTEREN</t>
  </si>
  <si>
    <t>LANAKEN</t>
  </si>
  <si>
    <t>LEOPOLDSBURG</t>
  </si>
  <si>
    <t>MUNSTERBILZEN</t>
  </si>
  <si>
    <t>PAAL</t>
  </si>
  <si>
    <t>STEVOORT</t>
  </si>
  <si>
    <t>ZONHOVEN</t>
  </si>
  <si>
    <t>'S GRAVENVOEREN</t>
  </si>
  <si>
    <t>Donkvijverstraat 30</t>
  </si>
  <si>
    <t>BOOM</t>
  </si>
  <si>
    <t>Augustijnslei 54</t>
  </si>
  <si>
    <t>EDEGEM</t>
  </si>
  <si>
    <t>Hofstraat 14</t>
  </si>
  <si>
    <t>directie@wonderwereldessen.be</t>
  </si>
  <si>
    <t>Augustijnenlaan 31</t>
  </si>
  <si>
    <t>Arthur Vanderpoortenlaan 35</t>
  </si>
  <si>
    <t>Melgesdreef 113</t>
  </si>
  <si>
    <t>NIEL</t>
  </si>
  <si>
    <t>Spikdorenveld 22</t>
  </si>
  <si>
    <t>WILLEBROEK</t>
  </si>
  <si>
    <t>Edmond Mesenslaan 2</t>
  </si>
  <si>
    <t>ETTERBEEK</t>
  </si>
  <si>
    <t>Auguste Demaeghtlaan 40</t>
  </si>
  <si>
    <t>Vlieghavenlaan 18</t>
  </si>
  <si>
    <t>Klein-Berchemstraat 1</t>
  </si>
  <si>
    <t>KOEKELBERG</t>
  </si>
  <si>
    <t>LIEDEKERKE</t>
  </si>
  <si>
    <t>Toverfluitstraat 21</t>
  </si>
  <si>
    <t>SCHAARBEEK</t>
  </si>
  <si>
    <t>Oscar Ruelensplein 13</t>
  </si>
  <si>
    <t>Nekkersgatlaan 17</t>
  </si>
  <si>
    <t>UKKEL</t>
  </si>
  <si>
    <t>Grote Prijzenlaan 59</t>
  </si>
  <si>
    <t>Van Maerlantstraat 1</t>
  </si>
  <si>
    <t>Bellevuestraat 28</t>
  </si>
  <si>
    <t>NIEUWPOORT</t>
  </si>
  <si>
    <t>Rijselstraat 110</t>
  </si>
  <si>
    <t>Graanmarkt 14</t>
  </si>
  <si>
    <t>AALTER</t>
  </si>
  <si>
    <t>DENDERLEEUW</t>
  </si>
  <si>
    <t>Zuidlaan 3</t>
  </si>
  <si>
    <t>Hofbilkstraat 21</t>
  </si>
  <si>
    <t>Voskenslaan 60</t>
  </si>
  <si>
    <t>Amand Casier de ter Bekenlaan 26</t>
  </si>
  <si>
    <t>MOERBEKE-WAAS</t>
  </si>
  <si>
    <t>TEMSE</t>
  </si>
  <si>
    <t>Noordlaan 10</t>
  </si>
  <si>
    <t>ZELZATE</t>
  </si>
  <si>
    <t>Kasteelstraat 32</t>
  </si>
  <si>
    <t>Sint Martinusstraat 3</t>
  </si>
  <si>
    <t>Koning Albertlaan 58</t>
  </si>
  <si>
    <t>Atheneumstraat 2</t>
  </si>
  <si>
    <t>Mudakkers 25</t>
  </si>
  <si>
    <t>Onderwijsstraat 19</t>
  </si>
  <si>
    <t>Leopoldlaan 45</t>
  </si>
  <si>
    <t>Tichelrijlaan 1</t>
  </si>
  <si>
    <t>Moerenstraat 4</t>
  </si>
  <si>
    <t>Stationsstraat 32</t>
  </si>
  <si>
    <t>BORGLOON</t>
  </si>
  <si>
    <t>Weerstandsplein 1</t>
  </si>
  <si>
    <t>Lamorinièrestraat 150</t>
  </si>
  <si>
    <t>Dreef 47</t>
  </si>
  <si>
    <t>Van Helmontstraat 29</t>
  </si>
  <si>
    <t>BOCHOLT</t>
  </si>
  <si>
    <t>VIIde-Olympiadelaan 25</t>
  </si>
  <si>
    <t>Jan Moorkensstraat 95</t>
  </si>
  <si>
    <t>RONSE</t>
  </si>
  <si>
    <t>Groenstraat 156</t>
  </si>
  <si>
    <t>Prinses Elisabethlaan 1</t>
  </si>
  <si>
    <t>BREDENE</t>
  </si>
  <si>
    <t>Grotesteenweg 489</t>
  </si>
  <si>
    <t>LEDE</t>
  </si>
  <si>
    <t>ZAVENTEM</t>
  </si>
  <si>
    <t>Gagelveldenstraat 71</t>
  </si>
  <si>
    <t>Weggevoerdenstraat 55</t>
  </si>
  <si>
    <t>Hippolyte Boulengerlaan 7</t>
  </si>
  <si>
    <t>WILRIJK</t>
  </si>
  <si>
    <t>Kasteelpleinstraat 31</t>
  </si>
  <si>
    <t>Maantjessteenweg 130</t>
  </si>
  <si>
    <t>Kloosterstraat 14</t>
  </si>
  <si>
    <t>KINROOI</t>
  </si>
  <si>
    <t>Rerum Novarumlaan 1</t>
  </si>
  <si>
    <t>Meerlaan 25</t>
  </si>
  <si>
    <t>HEUSDEN-ZOLDER</t>
  </si>
  <si>
    <t>GROOT-BIJGAARDEN</t>
  </si>
  <si>
    <t>SINT-AMANDSBERG</t>
  </si>
  <si>
    <t>August Van de Wielelei 136</t>
  </si>
  <si>
    <t>Berlaarbaan 229</t>
  </si>
  <si>
    <t>SINT-KATELIJNE-WAVER</t>
  </si>
  <si>
    <t>De Tramzate 9</t>
  </si>
  <si>
    <t>GRIMBERGEN</t>
  </si>
  <si>
    <t>HOESELT</t>
  </si>
  <si>
    <t>WEVELGEM</t>
  </si>
  <si>
    <t>Fabiolalaan 2</t>
  </si>
  <si>
    <t>Jubileumlaan 1</t>
  </si>
  <si>
    <t>Bekaflaan 65</t>
  </si>
  <si>
    <t>HARELBEKE</t>
  </si>
  <si>
    <t>Lange Kroonstraat 72</t>
  </si>
  <si>
    <t>BOECHOUT</t>
  </si>
  <si>
    <t>Schapenstraat 39</t>
  </si>
  <si>
    <t>SINT-MARTENS-LENNIK</t>
  </si>
  <si>
    <t>Kard. Mercierstraat 10</t>
  </si>
  <si>
    <t>Rozenberg 2</t>
  </si>
  <si>
    <t>EVERE</t>
  </si>
  <si>
    <t>Bergense Steenweg 1421</t>
  </si>
  <si>
    <t>Stationsstraat 25</t>
  </si>
  <si>
    <t>Demerstraat 12</t>
  </si>
  <si>
    <t>LEDEBERG</t>
  </si>
  <si>
    <t>Albertlaan 44</t>
  </si>
  <si>
    <t>WEZEMBEEK-OPPEM</t>
  </si>
  <si>
    <t>ONZE-LIEVE-VROUW-WAVER</t>
  </si>
  <si>
    <t>Maarschalk Gérardstraat 18</t>
  </si>
  <si>
    <t>Koningin Astridlaan 33</t>
  </si>
  <si>
    <t>ARDOOIE</t>
  </si>
  <si>
    <t>Sint-Baafskouterstraat 129</t>
  </si>
  <si>
    <t>Rombaut Keldermansstraat 33</t>
  </si>
  <si>
    <t>DE PINTE</t>
  </si>
  <si>
    <t>Leo Baekelandstraat 10</t>
  </si>
  <si>
    <t>ZEEBRUGGE</t>
  </si>
  <si>
    <t>SINT-JORIS-WINGE</t>
  </si>
  <si>
    <t>VORST</t>
  </si>
  <si>
    <t>STABROEK</t>
  </si>
  <si>
    <t>Nieuwstraat 17</t>
  </si>
  <si>
    <t>STEKENE</t>
  </si>
  <si>
    <t>Pastoor De Clerckstraat 1</t>
  </si>
  <si>
    <t>HERENT</t>
  </si>
  <si>
    <t>Nieuwstraat 1</t>
  </si>
  <si>
    <t>Columbiastraat 5</t>
  </si>
  <si>
    <t>BIERBEEK</t>
  </si>
  <si>
    <r>
      <rPr>
        <i/>
        <sz val="10"/>
        <rFont val="Calibri"/>
        <family val="2"/>
        <scheme val="minor"/>
      </rPr>
      <t>U kunt het formulier in</t>
    </r>
    <r>
      <rPr>
        <i/>
        <u/>
        <sz val="10"/>
        <color indexed="12"/>
        <rFont val="Calibri"/>
        <family val="2"/>
        <scheme val="minor"/>
      </rPr>
      <t>Mijn Onderwijs</t>
    </r>
    <r>
      <rPr>
        <i/>
        <sz val="10"/>
        <rFont val="Calibri"/>
        <family val="2"/>
        <scheme val="minor"/>
      </rPr>
      <t>opladen door de volgende stappen te doorlopen:</t>
    </r>
  </si>
  <si>
    <r>
      <t>Selecteer het schooljaar</t>
    </r>
    <r>
      <rPr>
        <b/>
        <i/>
        <sz val="10"/>
        <rFont val="Calibri"/>
        <family val="2"/>
        <scheme val="minor"/>
      </rPr>
      <t>2024-2025</t>
    </r>
    <r>
      <rPr>
        <i/>
        <sz val="10"/>
        <rFont val="Calibri"/>
        <family val="2"/>
        <scheme val="minor"/>
      </rPr>
      <t>. Standaard staat dit op het lopende schooljaar. Wijzig het schooljaar als dat nodig is.</t>
    </r>
  </si>
  <si>
    <t>ondernemings- 
nummer</t>
  </si>
  <si>
    <t>BIC-code</t>
  </si>
  <si>
    <t>IBAN-nummer</t>
  </si>
  <si>
    <t>voor- en achternaam titularis</t>
  </si>
  <si>
    <t>schooljaar 2027-2028</t>
  </si>
  <si>
    <t>schooljaar 2028-2029</t>
  </si>
  <si>
    <t>schooljaar 2029-2030</t>
  </si>
  <si>
    <t>&lt;= vul het juiste schooljaar in</t>
  </si>
  <si>
    <t>&lt;= vul de begindatum van het betrokken schooljaar in</t>
  </si>
  <si>
    <t>&lt;= vul de einddatum van het betrokken schooljaar in</t>
  </si>
  <si>
    <t>MD151</t>
  </si>
  <si>
    <t>Koning Albert II-laan 15 bus 137</t>
  </si>
  <si>
    <r>
      <rPr>
        <i/>
        <sz val="10"/>
        <rFont val="Calibri"/>
        <family val="2"/>
        <scheme val="minor"/>
      </rPr>
      <t>Meer informatie vindt u in de omzendbrief</t>
    </r>
    <r>
      <rPr>
        <i/>
        <u/>
        <sz val="10"/>
        <color indexed="12"/>
        <rFont val="Calibri"/>
        <family val="2"/>
        <scheme val="minor"/>
      </rPr>
      <t>BaO/2023/01</t>
    </r>
    <r>
      <rPr>
        <i/>
        <sz val="10"/>
        <rFont val="Calibri"/>
        <family val="2"/>
        <scheme val="minor"/>
      </rPr>
      <t>van 31 augustus 2023 over de aanwending van lestijden voor de aanstelling van een gastleraar met een dienstverleningsovereenkomst in het basisonderwijs.</t>
    </r>
  </si>
  <si>
    <t>stamboek-
nummer titularis</t>
  </si>
  <si>
    <t>SES-lestijden LO</t>
  </si>
  <si>
    <t>SES-lestijden KO</t>
  </si>
  <si>
    <t>additionele lestijden LO</t>
  </si>
  <si>
    <t>additionele lestijden KO</t>
  </si>
  <si>
    <t>LT volgens de schalen LO</t>
  </si>
  <si>
    <t>LT volgens de schalen KO</t>
  </si>
  <si>
    <t>////////////////////////////////////////////////////////////////////////////////////////////////////////////////////////////////////////////////////////////////////////////////////////////////////////////////////////////////////////////////////////////////////////////////////////////</t>
  </si>
  <si>
    <t>In de vragen die u moet beantwoorden, hoeft u alleen de grijze vakken in te vullen. De overige berekeningen en controles worden automatisch uitgevoerd.</t>
  </si>
  <si>
    <t>Selecteer het type document (Melding van de omzetting van lestijden naar een krediet voor gastleraar met dienstverleningsovereenkomst).</t>
  </si>
  <si>
    <t>GO! BS De Kleurdoos Brussel</t>
  </si>
  <si>
    <t>Moutstraat 24</t>
  </si>
  <si>
    <t>info@bsdekleurdoos.be</t>
  </si>
  <si>
    <t>GO! BS 't Plant'zoentje Laken</t>
  </si>
  <si>
    <t>Karel Bogaerdstraat 4</t>
  </si>
  <si>
    <t>sec@hetplantzoentje.be</t>
  </si>
  <si>
    <t>GO! BS Hendrik Conscience Schaarbeek</t>
  </si>
  <si>
    <t>Gustave Latinislaan 94</t>
  </si>
  <si>
    <t>directeur@hendrikconscience.be</t>
  </si>
  <si>
    <t>GO! BS Atheneum Etterbeek</t>
  </si>
  <si>
    <t>secretariaat@bsetterbeek.be</t>
  </si>
  <si>
    <t>GO! Tehuis en BS Etterbeek</t>
  </si>
  <si>
    <t>Pater Eudore Devroyestraat 29</t>
  </si>
  <si>
    <t>jana.coppens@tehuisbrussel.be</t>
  </si>
  <si>
    <t>GO! BS De Wimpel Elsene</t>
  </si>
  <si>
    <t>Cansstraat 14</t>
  </si>
  <si>
    <t>ELSENE</t>
  </si>
  <si>
    <t>secretariaat@dewimpel.be</t>
  </si>
  <si>
    <t>GO! BS De Bron</t>
  </si>
  <si>
    <t>Bronstraat 86_A</t>
  </si>
  <si>
    <t>SINT-GILLIS</t>
  </si>
  <si>
    <t>secretariaat.debron@sgrbrussel.be</t>
  </si>
  <si>
    <t>GO! LS Toverfluit</t>
  </si>
  <si>
    <t>sabine.vanheeswijck@campustoverfluit.be</t>
  </si>
  <si>
    <t>GO! BS De Goudenregen</t>
  </si>
  <si>
    <t>Frans Vervaeckstraat 47</t>
  </si>
  <si>
    <t>GANSHOREN</t>
  </si>
  <si>
    <t>secretariaat@degoudenregen.be</t>
  </si>
  <si>
    <t>GO! BS Unescoschool Koekelberg</t>
  </si>
  <si>
    <t>guray.turkistan@unescoschool.be</t>
  </si>
  <si>
    <t>GO!BS Zavelberg</t>
  </si>
  <si>
    <t>liesbet.doucet@zavelberg.be</t>
  </si>
  <si>
    <t>GO! BS Kasteel Beiaard</t>
  </si>
  <si>
    <t>Kruipweg 23</t>
  </si>
  <si>
    <t>bart.laevens@kasteelbeiaard.be</t>
  </si>
  <si>
    <t>GO! BS De Weg-wijzer Evere</t>
  </si>
  <si>
    <t>Sint-Vincentiusstraat 29</t>
  </si>
  <si>
    <t>directie@de-wegwijzer.be</t>
  </si>
  <si>
    <t>GO! BS De Zonnewijzer</t>
  </si>
  <si>
    <t>heidi.trappeniers@de-zonnewijzer.be</t>
  </si>
  <si>
    <t>GO! BS De Stadsmus Oudergem</t>
  </si>
  <si>
    <t>Henri de Brouckèrelaan 16</t>
  </si>
  <si>
    <t>secretariaat@destadsmus.be</t>
  </si>
  <si>
    <t>GO! BS De Bloeiende Kerselaar</t>
  </si>
  <si>
    <t>Louis Vander Swaelmenlaan 25</t>
  </si>
  <si>
    <t>WATERMAAL-BOSVOORDE</t>
  </si>
  <si>
    <t>kristel.derdelinckx@debloeiendekerselaar.be</t>
  </si>
  <si>
    <t>GO! BS Floreal Ukkel</t>
  </si>
  <si>
    <t>Floréallaan 14</t>
  </si>
  <si>
    <t>directie@bsfloreal.be</t>
  </si>
  <si>
    <t>GO! BS Floralia</t>
  </si>
  <si>
    <t>Floraliënstraat 29</t>
  </si>
  <si>
    <t>directie@bsfloralia.be</t>
  </si>
  <si>
    <t>GO! BS De Leerboom</t>
  </si>
  <si>
    <t>secretariaat.basisschool@go-campushalle.be</t>
  </si>
  <si>
    <t>GO! BS Zilverberk</t>
  </si>
  <si>
    <t>Pastoor Bernaertsstraat 28</t>
  </si>
  <si>
    <t>secretariaat@zilverberkhalle.be</t>
  </si>
  <si>
    <t>GO! BS Markevallei</t>
  </si>
  <si>
    <t>Waardestraat 17</t>
  </si>
  <si>
    <t>HERNE</t>
  </si>
  <si>
    <t>secretariaat@bsmarkevallei.be</t>
  </si>
  <si>
    <t>GO! BS De Groene Parel</t>
  </si>
  <si>
    <t>Albert Van Cotthemstraat 110</t>
  </si>
  <si>
    <t>SINT-PIETERS-LEEUW</t>
  </si>
  <si>
    <t>secretariaat@degroeneparel.be</t>
  </si>
  <si>
    <t>GO! BS Spronk</t>
  </si>
  <si>
    <t>Karel Keymolenstraat 39</t>
  </si>
  <si>
    <t>secretariaat.basisschool@campusstronk.be</t>
  </si>
  <si>
    <t>GO! BS Vijverbeek</t>
  </si>
  <si>
    <t>Nieuwstraat 124_A</t>
  </si>
  <si>
    <t>secretariaat.basisschool@vijverbeek.be</t>
  </si>
  <si>
    <t>GO! BS De Vlinder</t>
  </si>
  <si>
    <t>Kasteelstraat 76</t>
  </si>
  <si>
    <t>secretariaat@devlinderdilbeek.be</t>
  </si>
  <si>
    <t>GO! BS Horizon</t>
  </si>
  <si>
    <t>Keizerstraat 35</t>
  </si>
  <si>
    <t>secretariaat@bshorizon.bee</t>
  </si>
  <si>
    <t>GO! BS De Bij Liedekerke</t>
  </si>
  <si>
    <t>Kleemputtenstraat 16</t>
  </si>
  <si>
    <t>info@debij.be</t>
  </si>
  <si>
    <t>GO! BS Klim-Op Vilvoorde</t>
  </si>
  <si>
    <t>Ledeganckstraat (Karel) 16</t>
  </si>
  <si>
    <t>info@klimopvilvoorde.be</t>
  </si>
  <si>
    <t>GO! BS Kaleido</t>
  </si>
  <si>
    <t>Leuvensestraat 117</t>
  </si>
  <si>
    <t>directeur@kaleido-vilvoorde.be</t>
  </si>
  <si>
    <t>GO! BS De Sterrenhemel</t>
  </si>
  <si>
    <t>Koning Albertlaan 1</t>
  </si>
  <si>
    <t>directeur@desterrenhemel.be</t>
  </si>
  <si>
    <t>GO! BS De Regenboog</t>
  </si>
  <si>
    <t>Speelbroek 38</t>
  </si>
  <si>
    <t>directeur@deregenbooggrimbergen.be</t>
  </si>
  <si>
    <t>GO! BS De Zonnebloem</t>
  </si>
  <si>
    <t>Karel Baudewijnslaan 26</t>
  </si>
  <si>
    <t>WOLVERTEM</t>
  </si>
  <si>
    <t>secretariaat@bs-zonnebloem.be</t>
  </si>
  <si>
    <t>GO! BS De Duizendpootrakkers</t>
  </si>
  <si>
    <t>Ringlaan 2</t>
  </si>
  <si>
    <t>secretariaat@duizendpootrakkers.be</t>
  </si>
  <si>
    <t>GO! BS 't Kasteeltje</t>
  </si>
  <si>
    <t>Stafh. Braffortlaan 6</t>
  </si>
  <si>
    <t>bs.overijse@telenet.be</t>
  </si>
  <si>
    <t>GO! BS De Vleugel</t>
  </si>
  <si>
    <t>Spoorwegstraat 27</t>
  </si>
  <si>
    <t>directeur@go-devleugel.be</t>
  </si>
  <si>
    <t>GO! BS De KATtensprong</t>
  </si>
  <si>
    <t>info@kattensprong.be</t>
  </si>
  <si>
    <t>GO! BS Het Groene Dal</t>
  </si>
  <si>
    <t>Willem Matstraat 4</t>
  </si>
  <si>
    <t>HOEILAART</t>
  </si>
  <si>
    <t>directeur@hetgroenedal.be</t>
  </si>
  <si>
    <t>GO! BS De Pijl Antwerpen</t>
  </si>
  <si>
    <t>Pijlstraat 2</t>
  </si>
  <si>
    <t>directie@depijl.be</t>
  </si>
  <si>
    <t>GO! BS De Spits Antwerpen</t>
  </si>
  <si>
    <t>Thonetlaan 106</t>
  </si>
  <si>
    <t>directie@de-spits.be</t>
  </si>
  <si>
    <t>GO! BS Het Laerhof MERKSEM</t>
  </si>
  <si>
    <t>Laarsebaan 100</t>
  </si>
  <si>
    <t>directie@hetlaerhof.be</t>
  </si>
  <si>
    <t>GO! BS 3Hoek Ekeren</t>
  </si>
  <si>
    <t>Kloosterstraat 39</t>
  </si>
  <si>
    <t>directie@3hoek-ekeren.be</t>
  </si>
  <si>
    <t>GO! BS Irishof</t>
  </si>
  <si>
    <t>Kapelsestraat 37</t>
  </si>
  <si>
    <t>directie@irishof.be</t>
  </si>
  <si>
    <t>GO! BS De Stappe</t>
  </si>
  <si>
    <t>Geelvinckstraat 15</t>
  </si>
  <si>
    <t>directie@bs-destappe.be</t>
  </si>
  <si>
    <t>GO! KS Het Notendopje</t>
  </si>
  <si>
    <t>Veldstraat 80</t>
  </si>
  <si>
    <t>directie@hetnotendopje.be</t>
  </si>
  <si>
    <t>GO! BS Groei!</t>
  </si>
  <si>
    <t>Lindenlei 27</t>
  </si>
  <si>
    <t>directie@bsschoten.be</t>
  </si>
  <si>
    <t>GO! BS De Brug</t>
  </si>
  <si>
    <t>Brugstraat 83</t>
  </si>
  <si>
    <t>directie@bsdebrug.be</t>
  </si>
  <si>
    <t>GO! BS Wonderwijs</t>
  </si>
  <si>
    <t>basisschool@wonderwijsbrasschaat.be</t>
  </si>
  <si>
    <t>GO! BS 't Park</t>
  </si>
  <si>
    <t>Herentalsebaan 54</t>
  </si>
  <si>
    <t>emmanuela.vervoort@inventoscholen.be</t>
  </si>
  <si>
    <t>GO! BS Klim-op</t>
  </si>
  <si>
    <t>Heybleukenstraat 21</t>
  </si>
  <si>
    <t>ZOERSEL</t>
  </si>
  <si>
    <t>info@klim-op.net</t>
  </si>
  <si>
    <t>GO! KS Daltonschool De Vinkjes</t>
  </si>
  <si>
    <t>Nieuwe Buiten 1</t>
  </si>
  <si>
    <t>directie@tscholeke-devinkjes.be</t>
  </si>
  <si>
    <t>GO! BS De 4sprong-3D</t>
  </si>
  <si>
    <t>Ganzendries 14</t>
  </si>
  <si>
    <t>directie@de4sprong-3D.be</t>
  </si>
  <si>
    <t>GO! BS WonderWereld</t>
  </si>
  <si>
    <t>GO! BS Plantijntje</t>
  </si>
  <si>
    <t>Plantin en Moretuslei 163</t>
  </si>
  <si>
    <t>directie@bsplantijntje.be</t>
  </si>
  <si>
    <t>GO! BS De Boomgaard</t>
  </si>
  <si>
    <t>Luit. Karel Caluwaertsstraat 41</t>
  </si>
  <si>
    <t>WOMMELGEM</t>
  </si>
  <si>
    <t>secretariaat@bsdeboomgaard.be</t>
  </si>
  <si>
    <t>GO! BS Vennebos</t>
  </si>
  <si>
    <t>Kasteeldreef 24</t>
  </si>
  <si>
    <t>christine.claessens@vennebos.be</t>
  </si>
  <si>
    <t>GO! BS Leefschool 't Zandhofje</t>
  </si>
  <si>
    <t>Liersebaan 51</t>
  </si>
  <si>
    <t>directie@zandhofje.be</t>
  </si>
  <si>
    <t>GO! BS De Zevensprong</t>
  </si>
  <si>
    <t>Albert Kanaalstraat 31</t>
  </si>
  <si>
    <t>directie@bsdezevensprong.be</t>
  </si>
  <si>
    <t>GO! BS 't Klavertje</t>
  </si>
  <si>
    <t>Vonckstraat 44</t>
  </si>
  <si>
    <t>HERENTHOUT</t>
  </si>
  <si>
    <t>directie@bsklavertje.be</t>
  </si>
  <si>
    <t>GO! BS De Wijngaard</t>
  </si>
  <si>
    <t>Wijngaardstraat 13</t>
  </si>
  <si>
    <t>GROBBENDONK</t>
  </si>
  <si>
    <t>directie@bs-dewijngaard.be</t>
  </si>
  <si>
    <t>GO! BS Kameleon</t>
  </si>
  <si>
    <t>Hertoginstraat 124</t>
  </si>
  <si>
    <t>directie@basisschoolkameleon.be</t>
  </si>
  <si>
    <t>GO! BS De Smiskens</t>
  </si>
  <si>
    <t>Smiskensstraat 58</t>
  </si>
  <si>
    <t>directie@desmiskens.be</t>
  </si>
  <si>
    <t>GO! BS 't Locomotiefje</t>
  </si>
  <si>
    <t>Karel Van Nyenlaan 12</t>
  </si>
  <si>
    <t>BEERSE</t>
  </si>
  <si>
    <t>info@locomotiefje.be</t>
  </si>
  <si>
    <t>GO! BS Talentenschool Blink</t>
  </si>
  <si>
    <t>Bovenheide 27</t>
  </si>
  <si>
    <t>RAVELS</t>
  </si>
  <si>
    <t>directie@talentenschoolblink.be</t>
  </si>
  <si>
    <t>GO! BS De Spoorzoeker</t>
  </si>
  <si>
    <t>Guido Gezellestraat 10</t>
  </si>
  <si>
    <t>directie@bshetschrijvertje.be</t>
  </si>
  <si>
    <t>GO! BS De Vesten</t>
  </si>
  <si>
    <t>directie@bsherentals.be</t>
  </si>
  <si>
    <t>GO! BS Freinetschool De Vlindertuin</t>
  </si>
  <si>
    <t>Berg 10</t>
  </si>
  <si>
    <t>LILLE</t>
  </si>
  <si>
    <t>directie@freinetschoollille.be</t>
  </si>
  <si>
    <t>GO! BS Willem Tell</t>
  </si>
  <si>
    <t>Voortkapelseweg 2</t>
  </si>
  <si>
    <t>OLEN</t>
  </si>
  <si>
    <t>directie@bs-willemtell.com</t>
  </si>
  <si>
    <t>GO! BS De Luchtballon</t>
  </si>
  <si>
    <t>Lebonstraat 45</t>
  </si>
  <si>
    <t>els.lenaerts@gogeel.be</t>
  </si>
  <si>
    <t>Netestraat 33</t>
  </si>
  <si>
    <t>DESSEL</t>
  </si>
  <si>
    <t>directie@zevensprongdessel.be</t>
  </si>
  <si>
    <t>GO! BS Curieuzeneuzen</t>
  </si>
  <si>
    <t>Boudewijnlaan 15_1</t>
  </si>
  <si>
    <t>BALEN</t>
  </si>
  <si>
    <t>directie@curieuzeneuzen.school</t>
  </si>
  <si>
    <t>GO! Atheneum Lier BS Het Molentje</t>
  </si>
  <si>
    <t>Eeuwfeestlaan 190</t>
  </si>
  <si>
    <t>grietr@atheneumlier.be</t>
  </si>
  <si>
    <t>GO! Atheneum Lier BS Stadspark</t>
  </si>
  <si>
    <t>info@stadspark-atheneumlier.be</t>
  </si>
  <si>
    <t>GO! BS Bisterveld</t>
  </si>
  <si>
    <t>Nieuwstraat 26</t>
  </si>
  <si>
    <t>KESSEL</t>
  </si>
  <si>
    <t>directie@bisterveld.be</t>
  </si>
  <si>
    <t>GO! BS De Bolster</t>
  </si>
  <si>
    <t>Hof van Riethlaan 3</t>
  </si>
  <si>
    <t>directie@bolsterdorp.be</t>
  </si>
  <si>
    <t>GO! BS 't Kofschip</t>
  </si>
  <si>
    <t>Baron de Celleslaan 1</t>
  </si>
  <si>
    <t>directie@bstkofschip.be</t>
  </si>
  <si>
    <t>GO! BS 't Groen Schooltje</t>
  </si>
  <si>
    <t>Boechoutsesteenweg 31</t>
  </si>
  <si>
    <t>info@tgroenschooltje.be</t>
  </si>
  <si>
    <t>GO! BS De Schans</t>
  </si>
  <si>
    <t>Kruisschanslei 42</t>
  </si>
  <si>
    <t>directie@deschans-kontich.be</t>
  </si>
  <si>
    <t>GO! BS Kiliaan</t>
  </si>
  <si>
    <t>Rooienberg 52</t>
  </si>
  <si>
    <t>directie@kiliaan.be</t>
  </si>
  <si>
    <t>GO! Atheneum Lier BS LS Dagpauwoog</t>
  </si>
  <si>
    <t>Dorpsstraat 63</t>
  </si>
  <si>
    <t>KONINGSHOOIKT</t>
  </si>
  <si>
    <t>directie@dagpauwoog.be</t>
  </si>
  <si>
    <t>GO! BS Parkschool Ieperman</t>
  </si>
  <si>
    <t>Kerkelei 43</t>
  </si>
  <si>
    <t>info@parkschoolieperman.be</t>
  </si>
  <si>
    <t>GO! BS Mercator Rupelmonde</t>
  </si>
  <si>
    <t>Geeraard de Cremerstraat 91_A</t>
  </si>
  <si>
    <t>RUPELMONDE</t>
  </si>
  <si>
    <t>info@mercatorschool.be</t>
  </si>
  <si>
    <t>GO! BS De Blokkendoos</t>
  </si>
  <si>
    <t>Leon Gilliotlaan 58</t>
  </si>
  <si>
    <t>AARTSELAAR</t>
  </si>
  <si>
    <t>directeur@bsdeblokkendoos.be</t>
  </si>
  <si>
    <t>GO! BS De Hoeksteen</t>
  </si>
  <si>
    <t>Tuyaertsstraat 53</t>
  </si>
  <si>
    <t>directeur@dehoeksteen-boom.be</t>
  </si>
  <si>
    <t>GO! BS Park</t>
  </si>
  <si>
    <t>Van Leriuslaan 221</t>
  </si>
  <si>
    <t>directeur@boompark.be</t>
  </si>
  <si>
    <t>Molenstraat 7</t>
  </si>
  <si>
    <t>directeur@kasteeltje-puurs.be</t>
  </si>
  <si>
    <t>GO! BS De Linde</t>
  </si>
  <si>
    <t>Lindestraat 123_A</t>
  </si>
  <si>
    <t>info@bsdelinde.net</t>
  </si>
  <si>
    <t>GO! BS De Schorre</t>
  </si>
  <si>
    <t>Jan Van Droogenbroeckstraat 49</t>
  </si>
  <si>
    <t>directeur@bsdeschorre.be</t>
  </si>
  <si>
    <t>GO! BS De Klimroos-De Wijsneus Temse</t>
  </si>
  <si>
    <t>Clemens De Landtsheerlaan 3</t>
  </si>
  <si>
    <t>bs.klimroos.temse@telenet.be</t>
  </si>
  <si>
    <t>GO! BS De Tovertuin Sint-Niklaas</t>
  </si>
  <si>
    <t>Slachthuisstraat 68</t>
  </si>
  <si>
    <t>directie@detovertuin.be</t>
  </si>
  <si>
    <t>GO! BS De Watertoren Sint-Niklaas</t>
  </si>
  <si>
    <t>Watertorenstraat 1</t>
  </si>
  <si>
    <t>directie@bsdewatertoren.be</t>
  </si>
  <si>
    <t>GO! BS Het Laar</t>
  </si>
  <si>
    <t>Laarstraat 10</t>
  </si>
  <si>
    <t>ZWIJNDRECHT</t>
  </si>
  <si>
    <t>directie@basisschoolhetlaar.be</t>
  </si>
  <si>
    <t>GO! BS De Bever Beveren-Waas</t>
  </si>
  <si>
    <t>directie@bsdebever.be</t>
  </si>
  <si>
    <t>GO! BS Reynaert Kruibeke</t>
  </si>
  <si>
    <t>Kattestraat 68</t>
  </si>
  <si>
    <t>KRUIBEKE</t>
  </si>
  <si>
    <t>directie@basisschoolreynaert.be</t>
  </si>
  <si>
    <t>GO! BS De Bron De Klinge</t>
  </si>
  <si>
    <t>Buitenstraat 2</t>
  </si>
  <si>
    <t>SINT-GILLIS-WAAS</t>
  </si>
  <si>
    <t>directie@bsdebron.be</t>
  </si>
  <si>
    <t>Beukenlaan 9</t>
  </si>
  <si>
    <t>KIELDRECHT</t>
  </si>
  <si>
    <t>directie@sterappel.be</t>
  </si>
  <si>
    <t>GO! BS Dubbelsprong</t>
  </si>
  <si>
    <t>Zandpoortvest 9</t>
  </si>
  <si>
    <t>directie@dubbelsprong.be</t>
  </si>
  <si>
    <t>GO! BS Lyceum</t>
  </si>
  <si>
    <t>Caputsteenstraat 49</t>
  </si>
  <si>
    <t>info@bslyceum.be</t>
  </si>
  <si>
    <t>GO! BS de Vlindertuin</t>
  </si>
  <si>
    <t>Cypriaan de Rorestraat 25</t>
  </si>
  <si>
    <t>directie@devlindertuinmechelen.be</t>
  </si>
  <si>
    <t>GO! BS Atheneum Keerbergen</t>
  </si>
  <si>
    <t>directie@basisschool-keerbergen.be</t>
  </si>
  <si>
    <t>GO! BS Alice Nahon</t>
  </si>
  <si>
    <t>Mechelbaan 559</t>
  </si>
  <si>
    <t>PUTTE</t>
  </si>
  <si>
    <t>directie@alicenahonschool.be</t>
  </si>
  <si>
    <t>GO! BS Dr Jozef Weyns</t>
  </si>
  <si>
    <t>Jan De Cordesstr. 58</t>
  </si>
  <si>
    <t>BEERZEL</t>
  </si>
  <si>
    <t>secretariaat@bs-drjozefweyns.be</t>
  </si>
  <si>
    <t>GO! BS Ter Berken</t>
  </si>
  <si>
    <t>Ambroossteenweg 13</t>
  </si>
  <si>
    <t>HOFSTADE</t>
  </si>
  <si>
    <t>directie@terberken.be</t>
  </si>
  <si>
    <t>GO! BS Hertog Karel Wilsele</t>
  </si>
  <si>
    <t>Hoogveldweg 5</t>
  </si>
  <si>
    <t>WILSELE</t>
  </si>
  <si>
    <t>secretariaat@hertogkarel.be</t>
  </si>
  <si>
    <t>GO! BS Pee &amp; Nel</t>
  </si>
  <si>
    <t>Jean-Baptiste Van Monsstraat 6</t>
  </si>
  <si>
    <t>annick.tricot@huis11.be</t>
  </si>
  <si>
    <t>GO! BS De Klare Bron/De Grasmus</t>
  </si>
  <si>
    <t>Jules Vandenbemptlaan 14</t>
  </si>
  <si>
    <t>begga.willems@huis11.be</t>
  </si>
  <si>
    <t>GO! BS Hertog Jan</t>
  </si>
  <si>
    <t>Kerkhoflaan 28</t>
  </si>
  <si>
    <t>KORTENBERG</t>
  </si>
  <si>
    <t>directie@hertogjan.be</t>
  </si>
  <si>
    <t>GO! BS Spectrum</t>
  </si>
  <si>
    <t>Tiendeschuurstraat 17</t>
  </si>
  <si>
    <t>KAMPENHOUT</t>
  </si>
  <si>
    <t>directie@go-spectrum.be</t>
  </si>
  <si>
    <t>GO! BS 't Wensbos</t>
  </si>
  <si>
    <t>Frans Coeckelbergsstraat 17_A</t>
  </si>
  <si>
    <t>directie.twensbos@atheneumheist.be</t>
  </si>
  <si>
    <t>GO! BS De Cocon</t>
  </si>
  <si>
    <t>Veldonkstraat 10</t>
  </si>
  <si>
    <t>TREMELO</t>
  </si>
  <si>
    <t>directie@bs-decocon.be</t>
  </si>
  <si>
    <t>GO! BS De Letterboom</t>
  </si>
  <si>
    <t>Kerkstraat 10</t>
  </si>
  <si>
    <t>HERSELT</t>
  </si>
  <si>
    <t>directie@bs-deletterboom.be</t>
  </si>
  <si>
    <t>GO! BS Daltonschool Het Leerlabo</t>
  </si>
  <si>
    <t>directie.daltonschool@hetleerlabo.be</t>
  </si>
  <si>
    <t>GO! BS Regenboog Kessel-Lo</t>
  </si>
  <si>
    <t>wout.debeuckelaer@huis11.be</t>
  </si>
  <si>
    <t>GO! BS De Winge Tielt-Winge</t>
  </si>
  <si>
    <t>Halensebaan 16</t>
  </si>
  <si>
    <t>onthaal@bsdewinge.be</t>
  </si>
  <si>
    <t>GO! BS Zonnedorp Aarschot</t>
  </si>
  <si>
    <t>Bogaardenlaan 8</t>
  </si>
  <si>
    <t>onthaal@bszonnedorp.be</t>
  </si>
  <si>
    <t>GO! BS De Hoogvlieger Aarschot</t>
  </si>
  <si>
    <t>Herseltsesteenweg 221</t>
  </si>
  <si>
    <t>onthaal@bsdehoogvlieger.be</t>
  </si>
  <si>
    <t>GO! BS 't Dorp campus Ebdries</t>
  </si>
  <si>
    <t>Ebdries 11</t>
  </si>
  <si>
    <t>RILLAAR</t>
  </si>
  <si>
    <t>onthaal@bstdorp.be</t>
  </si>
  <si>
    <t>GO! BS Freinetschool De Pit Diest</t>
  </si>
  <si>
    <t>Overstraat 37</t>
  </si>
  <si>
    <t>ingrid.geerkens@adite.be</t>
  </si>
  <si>
    <t>GO! BS De Kleine Prins</t>
  </si>
  <si>
    <t>onthaal@dekleineprinsdiest.be</t>
  </si>
  <si>
    <t>GO! BS 't Klein Atheneum Tienen</t>
  </si>
  <si>
    <t>Oude Vestenstraat 12</t>
  </si>
  <si>
    <t>ilse.neyskens@kleinatheneum.be</t>
  </si>
  <si>
    <t>Oudebaan 317</t>
  </si>
  <si>
    <t>secretariaat@debronleuven.be</t>
  </si>
  <si>
    <t>GO! BS Hof Pepijn</t>
  </si>
  <si>
    <t>Bondgenotenlaan 6</t>
  </si>
  <si>
    <t>directeur@hofpepijn.be</t>
  </si>
  <si>
    <t>GO! BS De Regent Gingelom</t>
  </si>
  <si>
    <t>Nielstraat 1_A</t>
  </si>
  <si>
    <t>GINGELOM</t>
  </si>
  <si>
    <t>directie@de-regent.be</t>
  </si>
  <si>
    <t>GO! Next BS De Puzzel</t>
  </si>
  <si>
    <t>Runkstersteenweg 210</t>
  </si>
  <si>
    <t>directie@depuzzelrunkst.be</t>
  </si>
  <si>
    <t>GO! Next BS Het Kleine Atheneum</t>
  </si>
  <si>
    <t>Guffenslaan 82</t>
  </si>
  <si>
    <t>directie@hetkleineatheneum.be</t>
  </si>
  <si>
    <t>GO! BS Daltonschool Hasselt</t>
  </si>
  <si>
    <t>Boomkensstraat 52</t>
  </si>
  <si>
    <t>secretariaat@daltonschool.be</t>
  </si>
  <si>
    <t>GO! Next BS Kosmos</t>
  </si>
  <si>
    <t>Gulden Boomkensweg 8</t>
  </si>
  <si>
    <t>directie@bs-kosmos.be</t>
  </si>
  <si>
    <t>GO! Next BS Mozaïek</t>
  </si>
  <si>
    <t>Huidevettersstraat 3</t>
  </si>
  <si>
    <t>directie@mozaiekhouthalen.be</t>
  </si>
  <si>
    <t>GO! BS Park van Genk Houthalen-Helchtere</t>
  </si>
  <si>
    <t>Weg naar Zwartberg 147</t>
  </si>
  <si>
    <t>hermans.suzy@scholengroep14.be</t>
  </si>
  <si>
    <t>GO! Next BS Daltonschool Zolder</t>
  </si>
  <si>
    <t>Het Bergske 17</t>
  </si>
  <si>
    <t>ZOLDER</t>
  </si>
  <si>
    <t>directeur@daltonschoolzolder.be</t>
  </si>
  <si>
    <t>GO! Next BS LeerPLEIN</t>
  </si>
  <si>
    <t>Gazometerstraat 2</t>
  </si>
  <si>
    <t>directie@bsleerplein.be</t>
  </si>
  <si>
    <t>GO! BS Xplow</t>
  </si>
  <si>
    <t>Hospitaalstraat 91</t>
  </si>
  <si>
    <t>KOERSEL</t>
  </si>
  <si>
    <t>directie@xplow.school</t>
  </si>
  <si>
    <t>GO! BS Leefschool De Vuurboom</t>
  </si>
  <si>
    <t>Sint-Jansstraat 22 bus A</t>
  </si>
  <si>
    <t>debbie.taverniers@voxpelt.be</t>
  </si>
  <si>
    <t>GO! BS LS De UitvLinder/FS 't Perenboomp</t>
  </si>
  <si>
    <t>Noordervest 33</t>
  </si>
  <si>
    <t>sarah.candreva@gmail.com</t>
  </si>
  <si>
    <t>GO! BS Daltonschool Meeuwen-Gruitrode</t>
  </si>
  <si>
    <t>Kiëstraat 1</t>
  </si>
  <si>
    <t>OUDSBERGEN</t>
  </si>
  <si>
    <t>directie@daltonschoolmeeuwen-gruitrode.be</t>
  </si>
  <si>
    <t>GO! BS VOX Pelt</t>
  </si>
  <si>
    <t>Pascale.cupers@voxpelt.be</t>
  </si>
  <si>
    <t>GO! BS De Geluksvogel</t>
  </si>
  <si>
    <t>Koleneind 1</t>
  </si>
  <si>
    <t>directie@degeluksvogel.school</t>
  </si>
  <si>
    <t>GO! BS De Brug Bocholt</t>
  </si>
  <si>
    <t>Brugstraat 34</t>
  </si>
  <si>
    <t>basisschool@debrugbocholt.be</t>
  </si>
  <si>
    <t>GO! BS De Reinpad-Gelieren Genk</t>
  </si>
  <si>
    <t>Weg Naar As 199</t>
  </si>
  <si>
    <t>dereinpadgelieren@scholengroep14.be</t>
  </si>
  <si>
    <t>GO! BS Europaschool</t>
  </si>
  <si>
    <t>Keinkesstraat 19</t>
  </si>
  <si>
    <t>vanhoof.ondinneke@scholengroepsam.be</t>
  </si>
  <si>
    <t>GO! BS Freinet On The Move-Europaschool</t>
  </si>
  <si>
    <t>Ijzersteenweg 10</t>
  </si>
  <si>
    <t>freinetonthemove@scholengroep14.be</t>
  </si>
  <si>
    <t>GO! BS Stippe Stap Genk</t>
  </si>
  <si>
    <t>Halmstraat 12</t>
  </si>
  <si>
    <t>bsstippestap@scholengroep14.be</t>
  </si>
  <si>
    <t>GO! Leefschool Uniek</t>
  </si>
  <si>
    <t>Zonhoverweg 67</t>
  </si>
  <si>
    <t>directie@leefschooluniek.be</t>
  </si>
  <si>
    <t>GO! BS Op Het Boseind Maasmechelen</t>
  </si>
  <si>
    <t>Oude Baan 372</t>
  </si>
  <si>
    <t>ophetboseind@scholengroep14.be</t>
  </si>
  <si>
    <t>GO! BS Kameleon Maasmechelen</t>
  </si>
  <si>
    <t>Heikampstraat 35</t>
  </si>
  <si>
    <t>EISDEN</t>
  </si>
  <si>
    <t>bs.kameleon@scholengroepsam.be</t>
  </si>
  <si>
    <t>GO! BS Kubik</t>
  </si>
  <si>
    <t>Heikampstraat 37</t>
  </si>
  <si>
    <t>gokubik@scholengroepsam.be</t>
  </si>
  <si>
    <t>GO! BS Leefschool Talentenkiem</t>
  </si>
  <si>
    <t>Brammertstraatje 12</t>
  </si>
  <si>
    <t>directie@leefschooltalentenkiem.be</t>
  </si>
  <si>
    <t>GO! BS De Lettertuin Opglabbeek</t>
  </si>
  <si>
    <t>Weg naar Opoeteren 13</t>
  </si>
  <si>
    <t>info.delettertuin@scholengroep14.be</t>
  </si>
  <si>
    <t>GO! BS De Duizendpoot As</t>
  </si>
  <si>
    <t>Kerkplein 3</t>
  </si>
  <si>
    <t>AS</t>
  </si>
  <si>
    <t>deduizendpoot@scholengroep14.be</t>
  </si>
  <si>
    <t>GO! BS De Springplank</t>
  </si>
  <si>
    <t>Scholtisplein 21</t>
  </si>
  <si>
    <t>directie.despringplank@scholengroep14.be</t>
  </si>
  <si>
    <t>GO! BS De Sprong Maaseik</t>
  </si>
  <si>
    <t>Burgemeester Philipslaan 78</t>
  </si>
  <si>
    <t>directie@desprongmaaseik.be</t>
  </si>
  <si>
    <t>GO! BS Klimaatschool</t>
  </si>
  <si>
    <t>Regenboogstraat 5_A</t>
  </si>
  <si>
    <t>klimaatschool@scholengroepsam.be</t>
  </si>
  <si>
    <t>GO! BS Atheneeke</t>
  </si>
  <si>
    <t>info@atheneeketongeren.be</t>
  </si>
  <si>
    <t>GO! BS Merlijn Tongeren</t>
  </si>
  <si>
    <t>Sacramentstraat 70</t>
  </si>
  <si>
    <t>directie@bsmerlijntongeren.be</t>
  </si>
  <si>
    <t>GO! BS Freinetschool De Mijlpaal</t>
  </si>
  <si>
    <t>Koninksemsteenweg 174</t>
  </si>
  <si>
    <t>directie@mijlpaal.org</t>
  </si>
  <si>
    <t>GO! BS GoBiLijn</t>
  </si>
  <si>
    <t>katrien.vandevoort@gobilijn.be</t>
  </si>
  <si>
    <t>GO! BS Momentum</t>
  </si>
  <si>
    <t>Grevensmolenweg 21</t>
  </si>
  <si>
    <t>kris.selis@momentumsinttruiden.be</t>
  </si>
  <si>
    <t>GO! BS Schuttershof Sint-Truiden</t>
  </si>
  <si>
    <t>directie@bsschuttershof.be</t>
  </si>
  <si>
    <t>GO! Next BS De Eik</t>
  </si>
  <si>
    <t>Zonneveldweg 9</t>
  </si>
  <si>
    <t>WELLEN</t>
  </si>
  <si>
    <t>bs.wellen@bsdeeikwellen.be</t>
  </si>
  <si>
    <t>GO! BS De Bilter Heers</t>
  </si>
  <si>
    <t>Nieuwe Steenweg 20</t>
  </si>
  <si>
    <t>HEERS</t>
  </si>
  <si>
    <t>info@debilter.be</t>
  </si>
  <si>
    <t>GO! Next BS Herx</t>
  </si>
  <si>
    <t>Dokter Vanweddingenlaan 10_1</t>
  </si>
  <si>
    <t>directie@basisschoolherx.be</t>
  </si>
  <si>
    <t>GO! BS De Berk Paal</t>
  </si>
  <si>
    <t>Tessenderlosesteenweg 82</t>
  </si>
  <si>
    <t>onthaal@bsdeberk.be</t>
  </si>
  <si>
    <t>GO! BS De Klimop Ham</t>
  </si>
  <si>
    <t>Speelstraat 1</t>
  </si>
  <si>
    <t>HAM</t>
  </si>
  <si>
    <t>onthaal@bsdeklimop.be</t>
  </si>
  <si>
    <t>GO! BS Campus FLX</t>
  </si>
  <si>
    <t>secretariaatbao@campusflx.be</t>
  </si>
  <si>
    <t>GO! BS De Letterberg Tessenderlo</t>
  </si>
  <si>
    <t>Gerhagenstraat 62</t>
  </si>
  <si>
    <t>onthaal@bsdeletterberg.be</t>
  </si>
  <si>
    <t>GO! BS De Wissel</t>
  </si>
  <si>
    <t>Kapellestraat 9</t>
  </si>
  <si>
    <t>VEERLE</t>
  </si>
  <si>
    <t>directie@bs-dewissel.be</t>
  </si>
  <si>
    <t>GO! BS De Boomgaard Meerhout</t>
  </si>
  <si>
    <t>Veldstraat 81</t>
  </si>
  <si>
    <t>MEERHOUT</t>
  </si>
  <si>
    <t>directie@bs-deboomgaard.be</t>
  </si>
  <si>
    <t>GO! BS De Taalkoffer Komen-Waasten</t>
  </si>
  <si>
    <t>Kastelenlaan 109</t>
  </si>
  <si>
    <t>KOMEN-WAASTEN</t>
  </si>
  <si>
    <t>info@detaalkoffer.be</t>
  </si>
  <si>
    <t>GO! BS Brugge Centrum</t>
  </si>
  <si>
    <t>Spiegelrei 15</t>
  </si>
  <si>
    <t>directie@bruggecentrum.be</t>
  </si>
  <si>
    <t>Hugo Losschaertstraat 5_B</t>
  </si>
  <si>
    <t>wesley.vanbavinckhove@brugge-despringplank.be</t>
  </si>
  <si>
    <t>GO! BS Facet</t>
  </si>
  <si>
    <t>Marechalstraat 48</t>
  </si>
  <si>
    <t>directie@bsfacet.be</t>
  </si>
  <si>
    <t>GO! BS Stimuland</t>
  </si>
  <si>
    <t>Parkstraat 4</t>
  </si>
  <si>
    <t>directie@stimuland.be</t>
  </si>
  <si>
    <t>GO! BS Paalbos</t>
  </si>
  <si>
    <t>Gemeneweideweg-Zuid 121</t>
  </si>
  <si>
    <t>nathalie.david@paalbos.be</t>
  </si>
  <si>
    <t>GO! BS De Valke</t>
  </si>
  <si>
    <t>Torhoutstraat 65</t>
  </si>
  <si>
    <t>LICHTERVELDE</t>
  </si>
  <si>
    <t>directie@devalke.be</t>
  </si>
  <si>
    <t>GO! BS Eureka</t>
  </si>
  <si>
    <t>directie.bseureka@sgimpact.be</t>
  </si>
  <si>
    <t>GO! Methodeschool Blink</t>
  </si>
  <si>
    <t>Diksmuidestraat 1</t>
  </si>
  <si>
    <t>STADEN</t>
  </si>
  <si>
    <t>info@bsstaden.be</t>
  </si>
  <si>
    <t>GO! BS W'ijzer</t>
  </si>
  <si>
    <t>Grauwe Broedersstraat 73</t>
  </si>
  <si>
    <t>dir.bsdiksmuide@inspirascholen.be</t>
  </si>
  <si>
    <t>GO! BS Manitoba</t>
  </si>
  <si>
    <t>Manitobalaan 48</t>
  </si>
  <si>
    <t>dir.manitoba@telenet.be</t>
  </si>
  <si>
    <t>GO! BS De Glimlach</t>
  </si>
  <si>
    <t>Sint-Elooistraat 2</t>
  </si>
  <si>
    <t>info@deglimlach.be</t>
  </si>
  <si>
    <t>GO! BS Permekeschool</t>
  </si>
  <si>
    <t>Varsenareweg 7_C</t>
  </si>
  <si>
    <t>JABBEKE</t>
  </si>
  <si>
    <t>directie.permeke@sgimpact.be</t>
  </si>
  <si>
    <t>GO! BS Arnoldus</t>
  </si>
  <si>
    <t>Brouwerijstraat 8</t>
  </si>
  <si>
    <t>OUDENBURG</t>
  </si>
  <si>
    <t>info@arnoldusschool.be</t>
  </si>
  <si>
    <t>GO! BS De Klimop</t>
  </si>
  <si>
    <t>Putbekestraat 30</t>
  </si>
  <si>
    <t>kelly.dildick@deklimop-gistel.be</t>
  </si>
  <si>
    <t>GO! BS De Lettertuin</t>
  </si>
  <si>
    <t>Ringlaan 18</t>
  </si>
  <si>
    <t>directeur@delettertuin-koekelare.be</t>
  </si>
  <si>
    <t>GO! BS miniMAKZ</t>
  </si>
  <si>
    <t>Piers de Raveschootlaan 54</t>
  </si>
  <si>
    <t>directie@bsminimakz.be</t>
  </si>
  <si>
    <t>GO! Freinet Context</t>
  </si>
  <si>
    <t>Brieversweg 185</t>
  </si>
  <si>
    <t>info@freinetcontext.be</t>
  </si>
  <si>
    <t>GO! BS Bloeiweide</t>
  </si>
  <si>
    <t>Weidestraat 81 bus D</t>
  </si>
  <si>
    <t>nancy.craeye@sgimpact.be</t>
  </si>
  <si>
    <t>GO! BS D'oefenschool</t>
  </si>
  <si>
    <t>directie@doefenschool.be</t>
  </si>
  <si>
    <t>GO! BS Zilvermeeuw</t>
  </si>
  <si>
    <t>Groenestraat 69</t>
  </si>
  <si>
    <t>info@zilvermeeuwblankenberge.be</t>
  </si>
  <si>
    <t>GO! BS De Groeiboom</t>
  </si>
  <si>
    <t>Hendrik Serruyslaan 28</t>
  </si>
  <si>
    <t>info@degroeiboom.be</t>
  </si>
  <si>
    <t>GO! BS Stene</t>
  </si>
  <si>
    <t>Steensedijk 352</t>
  </si>
  <si>
    <t>info@basisschoolstene.be</t>
  </si>
  <si>
    <t>GO! BS Vogelzang</t>
  </si>
  <si>
    <t>Haverstraat 9</t>
  </si>
  <si>
    <t>directeur@govogelzang.be</t>
  </si>
  <si>
    <t>GO! BS Einstein</t>
  </si>
  <si>
    <t>Einsteinlaan 1</t>
  </si>
  <si>
    <t>directie.einstein@sgimpact.be</t>
  </si>
  <si>
    <t>GO! BS De Vierboete_Nieuwpoort</t>
  </si>
  <si>
    <t>Arsenaalstraat 35</t>
  </si>
  <si>
    <t>dir.bsnieuwpoort@inspirascholen.be</t>
  </si>
  <si>
    <t>GO! BS De Letterzee</t>
  </si>
  <si>
    <t>Albert Fastenaekelslaan 24</t>
  </si>
  <si>
    <t>directie@letterzee.be</t>
  </si>
  <si>
    <t>GO! BS De Tuimelaar_De Panne</t>
  </si>
  <si>
    <t>Verenigingstraat 17</t>
  </si>
  <si>
    <t>dir.bsdepanne@inspirascholen.be</t>
  </si>
  <si>
    <t>GO! BS Veurne</t>
  </si>
  <si>
    <t>Noordstraat 25</t>
  </si>
  <si>
    <t>info@basisschoolveurne.be</t>
  </si>
  <si>
    <t>GO! BS Drie Hofsteden</t>
  </si>
  <si>
    <t>Minister De Taeyelaan 11</t>
  </si>
  <si>
    <t>secretariaat@bsdriehofsteden.be</t>
  </si>
  <si>
    <t>GO! BS Het Open Groene_Marke</t>
  </si>
  <si>
    <t>Kalvariestraat 70</t>
  </si>
  <si>
    <t>info@hetopengroene.be</t>
  </si>
  <si>
    <t>GO! BS Ter Molen_Lauwe</t>
  </si>
  <si>
    <t>Grote Molenstraat 113</t>
  </si>
  <si>
    <t>LAUWE</t>
  </si>
  <si>
    <t>directie@bstermolen.be</t>
  </si>
  <si>
    <t>GO! BS De Windroos_Zwevegem</t>
  </si>
  <si>
    <t>Hendrik Consciencestraat 1_B</t>
  </si>
  <si>
    <t>directie@bsdewindroos.be</t>
  </si>
  <si>
    <t>GO! BS De driesprong_Deerlijk</t>
  </si>
  <si>
    <t>Kapel ter Rustestraat 3</t>
  </si>
  <si>
    <t>DEERLIJK</t>
  </si>
  <si>
    <t>isabellechristiaens@bs-dedriesprong.be</t>
  </si>
  <si>
    <t>GO! BS De Toekomst_Avelgem</t>
  </si>
  <si>
    <t>Kerkhofstraat 51</t>
  </si>
  <si>
    <t>info@bsdetoekomst.be</t>
  </si>
  <si>
    <t>GO! BS De Startbaan_Wevelgem</t>
  </si>
  <si>
    <t>Veldstraat 17</t>
  </si>
  <si>
    <t>secretariaat@bsdestartbaan.be</t>
  </si>
  <si>
    <t>GO! Futura BS Wervik</t>
  </si>
  <si>
    <t>Hellestraat 15</t>
  </si>
  <si>
    <t>tom@futurascholen.be</t>
  </si>
  <si>
    <t>GO! BS Ter Berken_Langemark</t>
  </si>
  <si>
    <t>Korte Ieperstraat 27</t>
  </si>
  <si>
    <t>LANGEMARK</t>
  </si>
  <si>
    <t>dir.bslangemark@inspirascholen.be</t>
  </si>
  <si>
    <t>GO! Methodeschool Bloei!</t>
  </si>
  <si>
    <t>Kortwagenstraat 2</t>
  </si>
  <si>
    <t>LEDEGEM</t>
  </si>
  <si>
    <t>info@methodeschoolbloei.be</t>
  </si>
  <si>
    <t>GO! BS Bellevue_Izegem</t>
  </si>
  <si>
    <t>directeur@campusbellevue.be</t>
  </si>
  <si>
    <t>GO! BS De Dobbelsteen</t>
  </si>
  <si>
    <t>Albrecht Rodenbachlaan 58</t>
  </si>
  <si>
    <t>directie@bsdedobbelsteen.be</t>
  </si>
  <si>
    <t>GO! BS De Boomgaard_Kuurne</t>
  </si>
  <si>
    <t>Boomgaardstraat 21</t>
  </si>
  <si>
    <t>boomgaard@basisschoolkuurne.be</t>
  </si>
  <si>
    <t>GO! BS Ter Gavers_Harelbeke</t>
  </si>
  <si>
    <t>Arendsstraat 62_B</t>
  </si>
  <si>
    <t>info@tergavers.be</t>
  </si>
  <si>
    <t>GO! BS Het Wonderbos Ingelmunster</t>
  </si>
  <si>
    <t>Meulebekestraat 38</t>
  </si>
  <si>
    <t>directie@go-hetwonderbos.be</t>
  </si>
  <si>
    <t>GO! BS TalentenSprong Waregem</t>
  </si>
  <si>
    <t>Ten Hedestraat 1</t>
  </si>
  <si>
    <t>ann.pepermans@talentensprong.be</t>
  </si>
  <si>
    <t>GO! BS De Plataan_Roeselare</t>
  </si>
  <si>
    <t>Meersstraat 13</t>
  </si>
  <si>
    <t>info@bsdeplataan.be</t>
  </si>
  <si>
    <t>GO! BS Ring Campus Groenestraat</t>
  </si>
  <si>
    <t>Groenestraat 174</t>
  </si>
  <si>
    <t>info@bsring.be</t>
  </si>
  <si>
    <t>GO! BS Windekind_Rumbeke</t>
  </si>
  <si>
    <t>Blinde-Rodenbachstraat 44</t>
  </si>
  <si>
    <t>info@bsrumbeke.be</t>
  </si>
  <si>
    <t>GO! Basisschool De Springplank Tielt</t>
  </si>
  <si>
    <t>Tulpenlaan 14</t>
  </si>
  <si>
    <t>directie@despringplank-tielt.be</t>
  </si>
  <si>
    <t>GO! BS De Mote_Ieper</t>
  </si>
  <si>
    <t>Minneplein 44</t>
  </si>
  <si>
    <t>dir.bsieper@inspirascholen.be</t>
  </si>
  <si>
    <t>GO! BS Ter Elzen Wijtschate</t>
  </si>
  <si>
    <t>Schoolstraat 19</t>
  </si>
  <si>
    <t>WIJTSCHATE</t>
  </si>
  <si>
    <t>info@bsterelzen.be</t>
  </si>
  <si>
    <t>GO! BS Groei Vlamertinge</t>
  </si>
  <si>
    <t>Groezeweg 8</t>
  </si>
  <si>
    <t>VLAMERTINGE</t>
  </si>
  <si>
    <t>dir.bsgroei@inspirascholen.be</t>
  </si>
  <si>
    <t>GO! BS De Ster</t>
  </si>
  <si>
    <t>Rekhof 36</t>
  </si>
  <si>
    <t>info@bsdester.be</t>
  </si>
  <si>
    <t>GO! BS Voskenslaan_Gent</t>
  </si>
  <si>
    <t>info@bsvoskenslaan.be</t>
  </si>
  <si>
    <t>GO! BS De Kleine Icarus Gent</t>
  </si>
  <si>
    <t>Karel Lodewijk Ledeganckstraat 4</t>
  </si>
  <si>
    <t>dir.dekleineicarus@scholengroep.gent</t>
  </si>
  <si>
    <t>GO! BS De Vogelzang</t>
  </si>
  <si>
    <t>Goedlevenstraat 78</t>
  </si>
  <si>
    <t>info@bsdevogelzang.be</t>
  </si>
  <si>
    <t>tim.godyn@scholengroep.gent</t>
  </si>
  <si>
    <t>GO! basisschool Erasmus</t>
  </si>
  <si>
    <t>Leegstraat 2</t>
  </si>
  <si>
    <t>directie.bs@campus-erasmus.be</t>
  </si>
  <si>
    <t>GO! BS De Regenboog Ertvelde</t>
  </si>
  <si>
    <t>Kroonstraat 2_bis</t>
  </si>
  <si>
    <t>ERTVELDE</t>
  </si>
  <si>
    <t>bs.ertvelde@sgr23.be</t>
  </si>
  <si>
    <t>GO! Openluchtschool 't Zwaluwnest</t>
  </si>
  <si>
    <t>Zwaluwlaan 64</t>
  </si>
  <si>
    <t>WACHTEBEKE</t>
  </si>
  <si>
    <t>directie@zwaluwnest.be</t>
  </si>
  <si>
    <t>GO! BS De Molenberg</t>
  </si>
  <si>
    <t>Kerkstraat 153_A</t>
  </si>
  <si>
    <t>directie@demolenberg.be</t>
  </si>
  <si>
    <t>GO! BS De Madelief</t>
  </si>
  <si>
    <t>Luikstraat 77</t>
  </si>
  <si>
    <t>directie@de-madelief.be</t>
  </si>
  <si>
    <t>Dalialaan 2_A</t>
  </si>
  <si>
    <t>directie@de-springplank.be</t>
  </si>
  <si>
    <t>GO! BS Leefschool Eikenkring_Lochristi</t>
  </si>
  <si>
    <t>Zeveneken-Dorp 6</t>
  </si>
  <si>
    <t>ZEVENEKEN</t>
  </si>
  <si>
    <t>directie@eikenkring.be</t>
  </si>
  <si>
    <t>GO! BS De Wijze Boom</t>
  </si>
  <si>
    <t>info@bsdewijzeboom.be</t>
  </si>
  <si>
    <t>GO! BS De Tovertuin</t>
  </si>
  <si>
    <t>Hoogstraat 51</t>
  </si>
  <si>
    <t>directie@de-tovertuin.be</t>
  </si>
  <si>
    <t>GO! SportBS in beweging Hamme</t>
  </si>
  <si>
    <t>Verbindingsstraat 66</t>
  </si>
  <si>
    <t>directie@gohamme.be</t>
  </si>
  <si>
    <t>GO! BS Atmos Daltononderwijs</t>
  </si>
  <si>
    <t>Kouterstraat 3</t>
  </si>
  <si>
    <t>WAASMUNSTER</t>
  </si>
  <si>
    <t>directie@atmosdaltononderwijs.be</t>
  </si>
  <si>
    <t>GO! BS Campus Kompas</t>
  </si>
  <si>
    <t>basisschool@campuskompas.be</t>
  </si>
  <si>
    <t>GO! BS De Klaver Destelbergen</t>
  </si>
  <si>
    <t>Meersstraat 17</t>
  </si>
  <si>
    <t>DESTELBERGEN</t>
  </si>
  <si>
    <t>elke.de.smet@de-klaver.be</t>
  </si>
  <si>
    <t>GO! BS Gentbrugge</t>
  </si>
  <si>
    <t>Hazenakker 1</t>
  </si>
  <si>
    <t>info@bs-gentbrugge.be</t>
  </si>
  <si>
    <t>GO! BS Merelbeke</t>
  </si>
  <si>
    <t>Hendrik Consciencestraat 56</t>
  </si>
  <si>
    <t>katrien.deschilder@bsflora.be</t>
  </si>
  <si>
    <t>GO! BS De Leefschool Oosterzele</t>
  </si>
  <si>
    <t>Groenweg 4</t>
  </si>
  <si>
    <t>OOSTERZELE</t>
  </si>
  <si>
    <t>ilse.degusseme@hetleercollectief.be</t>
  </si>
  <si>
    <t>GO! leefschool Eureka Wetteren</t>
  </si>
  <si>
    <t>Kapellendries 85</t>
  </si>
  <si>
    <t>nico.deridder@hetleercollectief.be</t>
  </si>
  <si>
    <t>GO! BS Ten Berge Berlare</t>
  </si>
  <si>
    <t>Galgenbergstraat 39</t>
  </si>
  <si>
    <t>BERLARE</t>
  </si>
  <si>
    <t>directeur@tenberge.be</t>
  </si>
  <si>
    <t>GO! BS De Nieuwe Arend Aalst</t>
  </si>
  <si>
    <t>Binnenstraat 308</t>
  </si>
  <si>
    <t>directie@denieuwearend.be</t>
  </si>
  <si>
    <t>GO! BS Atheneum_Aalst</t>
  </si>
  <si>
    <t>directie@bsatheneumaalst.be</t>
  </si>
  <si>
    <t>GO! BS GAAF Aalst</t>
  </si>
  <si>
    <t>Eikstraat 8</t>
  </si>
  <si>
    <t>directie@bsgaaf.be</t>
  </si>
  <si>
    <t>Meirveld 13</t>
  </si>
  <si>
    <t>directeur@bsdekleineprins.be</t>
  </si>
  <si>
    <t>GO! BS Atheneum</t>
  </si>
  <si>
    <t>directie.bs@kad.be</t>
  </si>
  <si>
    <t>GO! BS De Bijenkorf</t>
  </si>
  <si>
    <t>Koning Albertstraat 45</t>
  </si>
  <si>
    <t>SINT-GILLIS-DENDERMONDE</t>
  </si>
  <si>
    <t>directie@bijenkorf-dendermonde.be</t>
  </si>
  <si>
    <t>GO! BS Vierhuizen &amp; Meir</t>
  </si>
  <si>
    <t>Vierhuizen 19</t>
  </si>
  <si>
    <t>directie@vierhuizen.be</t>
  </si>
  <si>
    <t>GO! BS 't Konkelgoed</t>
  </si>
  <si>
    <t>Centrumstraat 24</t>
  </si>
  <si>
    <t>LEBBEKE</t>
  </si>
  <si>
    <t>directie@konkelgoed.be</t>
  </si>
  <si>
    <t>GO! BS Faluintjes Moorsel</t>
  </si>
  <si>
    <t>Leirekenstraat 11</t>
  </si>
  <si>
    <t>MOORSEL</t>
  </si>
  <si>
    <t>directie@bsfaluintjes.be</t>
  </si>
  <si>
    <t>GO! BS De Kameleon Ninove</t>
  </si>
  <si>
    <t>Dreefstraat 33</t>
  </si>
  <si>
    <t>secretariaat@basisschooldekameleon.be</t>
  </si>
  <si>
    <t>GO! BS De Wonderwijzer Meerbeke</t>
  </si>
  <si>
    <t>Kapellestraat 2</t>
  </si>
  <si>
    <t>MEERBEKE</t>
  </si>
  <si>
    <t>directie@bsmeerbeke.be</t>
  </si>
  <si>
    <t>GO! BS L.P.Boon_Erembodegem</t>
  </si>
  <si>
    <t>Leuvestraat 37_A</t>
  </si>
  <si>
    <t>EREMBODEGEM</t>
  </si>
  <si>
    <t>directie@bslpboon.be</t>
  </si>
  <si>
    <t>GO! BS De Krekel</t>
  </si>
  <si>
    <t>Kattestraat 22</t>
  </si>
  <si>
    <t>HAALTERT</t>
  </si>
  <si>
    <t>directeur@bsdekrekel.be</t>
  </si>
  <si>
    <t>GO! BS Groei</t>
  </si>
  <si>
    <t>De Nayerstraat 11_A</t>
  </si>
  <si>
    <t>directeur@bsgodenderleeuw.be</t>
  </si>
  <si>
    <t>GO! BS Molenveld</t>
  </si>
  <si>
    <t>Molenstraat 33</t>
  </si>
  <si>
    <t>DENDERHOUTEM</t>
  </si>
  <si>
    <t>directie@bsmolenveld.be</t>
  </si>
  <si>
    <t>GO! BS Centrum_Geraardsbergen</t>
  </si>
  <si>
    <t>Buizemontstraat 70</t>
  </si>
  <si>
    <t>info@basisschool-centrum.be</t>
  </si>
  <si>
    <t>GO! BS Dender_Geraardsbergen</t>
  </si>
  <si>
    <t>Sasweg 11</t>
  </si>
  <si>
    <t>info@basisschool-dender.be</t>
  </si>
  <si>
    <t>GO! BS Hofkouter</t>
  </si>
  <si>
    <t>Schoolstraat 4</t>
  </si>
  <si>
    <t>SINT-LIEVENS-HOUTEM</t>
  </si>
  <si>
    <t>info@bshofkouter.be</t>
  </si>
  <si>
    <t>GO! BS De trampoline</t>
  </si>
  <si>
    <t>info@bsgodetrampoline.be</t>
  </si>
  <si>
    <t>GO! BS Klim Op_Zandbergen</t>
  </si>
  <si>
    <t>Jan De Coomanstraat 35</t>
  </si>
  <si>
    <t>ZANDBERGEN</t>
  </si>
  <si>
    <t>info@bsgoklimop.be</t>
  </si>
  <si>
    <t>GO! BS Dr. O. Decroly</t>
  </si>
  <si>
    <t>Koningin Astridplein 1</t>
  </si>
  <si>
    <t>info@decrolyschool.be</t>
  </si>
  <si>
    <t>GO! BS Atheneum Zottegem</t>
  </si>
  <si>
    <t>info@bskazottegem.be</t>
  </si>
  <si>
    <t>GO! BS Graaf Van Egmont_Zottegem</t>
  </si>
  <si>
    <t>Lyceumstraat 12</t>
  </si>
  <si>
    <t>info@bevegem.be</t>
  </si>
  <si>
    <t>Zwalmlaan 3</t>
  </si>
  <si>
    <t>ZWALM</t>
  </si>
  <si>
    <t>info@basisschool-zwalm.be</t>
  </si>
  <si>
    <t>GO! BS De Rijdtmeersen Brakel</t>
  </si>
  <si>
    <t>info@basisschool-brakel.be</t>
  </si>
  <si>
    <t>GO! BS Omer Wattez Schorisse</t>
  </si>
  <si>
    <t>SCHORISSE</t>
  </si>
  <si>
    <t>info@omerwattez.be</t>
  </si>
  <si>
    <t>GO! BS De Wereldbrug</t>
  </si>
  <si>
    <t>Aalststraat 180</t>
  </si>
  <si>
    <t>directie@dewereldbrug.eu</t>
  </si>
  <si>
    <t>GO! BS De Kleine Prins De Pinte</t>
  </si>
  <si>
    <t>Kasteellaan 1</t>
  </si>
  <si>
    <t>directeur@schooldekleineprins.be</t>
  </si>
  <si>
    <t>GO! BS School van Morgen_Nazareth</t>
  </si>
  <si>
    <t>Stropstraat 21</t>
  </si>
  <si>
    <t>NAZARETH</t>
  </si>
  <si>
    <t>directie@schoolvanmorgennazareth.be</t>
  </si>
  <si>
    <t>GO! BS De Keimolen</t>
  </si>
  <si>
    <t>Olsensesteenweg 2</t>
  </si>
  <si>
    <t>KRUISEM</t>
  </si>
  <si>
    <t>vanessa.truyen@dekeimolen.be</t>
  </si>
  <si>
    <t>GO! BS Erasmus</t>
  </si>
  <si>
    <t>Volhardingslaan 5</t>
  </si>
  <si>
    <t>directie@bserasmus.be</t>
  </si>
  <si>
    <t>GO! BS Mijlpaal_Drongen</t>
  </si>
  <si>
    <t>Groenewandeling 80</t>
  </si>
  <si>
    <t>DRONGEN</t>
  </si>
  <si>
    <t>info@bsmijlpaal.be</t>
  </si>
  <si>
    <t>GO! BS De Beuk_Aalter</t>
  </si>
  <si>
    <t>Warandestraat 15</t>
  </si>
  <si>
    <t>basisschool@debeuk.be</t>
  </si>
  <si>
    <t>GO! BS Het Klavertje Vier_Knesselare</t>
  </si>
  <si>
    <t>Aalterseweg 1</t>
  </si>
  <si>
    <t>info@bsklavertjevier.be</t>
  </si>
  <si>
    <t>GO! BS De Tandem</t>
  </si>
  <si>
    <t>Eikelstraat 41_B</t>
  </si>
  <si>
    <t>info@basisschool-detandem.be</t>
  </si>
  <si>
    <t>GO! BS De Wijze Eik Mariakerke</t>
  </si>
  <si>
    <t>Eeklostraat 121</t>
  </si>
  <si>
    <t>dir.dewijzeeik@scholengroep.gent</t>
  </si>
  <si>
    <t>GO! BS De Zandloper_Zomergem</t>
  </si>
  <si>
    <t>Zandstraat 25_A</t>
  </si>
  <si>
    <t>secretariaat@go-lievegem.be</t>
  </si>
  <si>
    <t>GO! BS De Driesprong_Maldegem</t>
  </si>
  <si>
    <t>Katsweg 1</t>
  </si>
  <si>
    <t>directie@de3sprong.be</t>
  </si>
  <si>
    <t>GO! MPI Heemschool_Neder-Over-Heembeek</t>
  </si>
  <si>
    <t>info.mpi@campusheemschool.be</t>
  </si>
  <si>
    <t>GO! LSBO Spronk</t>
  </si>
  <si>
    <t>Karel Keymolenstraat 35_B</t>
  </si>
  <si>
    <t>andy.depetter@campusspronk.be</t>
  </si>
  <si>
    <t>GO! BSBO De Eekhoorn</t>
  </si>
  <si>
    <t>Diepestraat 50</t>
  </si>
  <si>
    <t>caroline.zimmer@go-inclusiecampuswemmel.be</t>
  </si>
  <si>
    <t>GO! BSBO Wilgenduin_Kalmthout</t>
  </si>
  <si>
    <t>Vogelenzangstraat 115</t>
  </si>
  <si>
    <t>directie@wilgenduin.be</t>
  </si>
  <si>
    <t>GO! MPI Zonnebos_'s Gravenwezel</t>
  </si>
  <si>
    <t>Moerstraat 50_1</t>
  </si>
  <si>
    <t>leen.vanham@mpi-zonnebos.be</t>
  </si>
  <si>
    <t>GO! MPI De 3master Basisonderwijs</t>
  </si>
  <si>
    <t>Pater Damiaanstraat 10</t>
  </si>
  <si>
    <t>basisonderwijs@de3master.be</t>
  </si>
  <si>
    <t>GO! BSBO Groenlaar_Reet</t>
  </si>
  <si>
    <t>info@bsbo.groenlaar.be</t>
  </si>
  <si>
    <t>GO! MPI Kompas St-Niklaas</t>
  </si>
  <si>
    <t>Eekhoornstraat 1_</t>
  </si>
  <si>
    <t>info@mpikompas.be</t>
  </si>
  <si>
    <t>GO! BSBO Woudlucht</t>
  </si>
  <si>
    <t>secretariaat@bubao-woudlucht.be</t>
  </si>
  <si>
    <t>GO! BSBO De Bloesem_St-Truiden</t>
  </si>
  <si>
    <t>Halmaalweg 31</t>
  </si>
  <si>
    <t>directie@debloesem.be</t>
  </si>
  <si>
    <t>GO! Next BSBO Heideland</t>
  </si>
  <si>
    <t>Westlaan 191</t>
  </si>
  <si>
    <t>directie@bsboheideland.be</t>
  </si>
  <si>
    <t>GO! MPI Groeicampus Basis</t>
  </si>
  <si>
    <t>Richter 25</t>
  </si>
  <si>
    <t>directie.basis@groeicampus.be</t>
  </si>
  <si>
    <t>GO! BSBO Mikado_Maasmechelen</t>
  </si>
  <si>
    <t>Bosweg 71</t>
  </si>
  <si>
    <t>bsbomikado@scholengroep14.be</t>
  </si>
  <si>
    <t>GO! Next BuBao De Dageraad</t>
  </si>
  <si>
    <t>info@mpi-dedageraad.be</t>
  </si>
  <si>
    <t>GO! BSBO Helix</t>
  </si>
  <si>
    <t>Speelpleinstraat 75</t>
  </si>
  <si>
    <t>directie@mpihelix.be</t>
  </si>
  <si>
    <t>GO! BSBO Westhoek Koksijde</t>
  </si>
  <si>
    <t>Pylyserlaan 132</t>
  </si>
  <si>
    <t>directie@mpi-westhoek.be</t>
  </si>
  <si>
    <t>GO! De Kaproenen</t>
  </si>
  <si>
    <t>Kaproenenhof 32</t>
  </si>
  <si>
    <t>directie.dekaproenen@sgimpact.be</t>
  </si>
  <si>
    <t>GO! De Bevertjes</t>
  </si>
  <si>
    <t>Beernemstraat 4</t>
  </si>
  <si>
    <t>directie@mpigodebevertjes.be</t>
  </si>
  <si>
    <t>GO! BuBaO - De Vloedlijn</t>
  </si>
  <si>
    <t>Maurits Sabbestraat 2</t>
  </si>
  <si>
    <t>directeur@devloedlijn.be</t>
  </si>
  <si>
    <t>GO! MPI Pottelberg_Kortrijk</t>
  </si>
  <si>
    <t>Pottelberg 5</t>
  </si>
  <si>
    <t>info@mpipottelberg.be</t>
  </si>
  <si>
    <t>GO! Futura BSBO</t>
  </si>
  <si>
    <t>Guido Gezellestraat 91</t>
  </si>
  <si>
    <t>stefanie@futurascholen.be</t>
  </si>
  <si>
    <t>GO! MPI Sterrebos_Rumbeke</t>
  </si>
  <si>
    <t>conny.wallyn@campussterrebos.be</t>
  </si>
  <si>
    <t>GO! Bubao De Oase</t>
  </si>
  <si>
    <t>Voskenslaan 362</t>
  </si>
  <si>
    <t>dir.mpideoase@scholengroep.gent</t>
  </si>
  <si>
    <t>GO! MPI Het Vindingrijk Evergem</t>
  </si>
  <si>
    <t>Vurstjen 25</t>
  </si>
  <si>
    <t>info@mpi-hetvindingrijk.be</t>
  </si>
  <si>
    <t>GO! BSBO Klim Op</t>
  </si>
  <si>
    <t>Krommestraat 7</t>
  </si>
  <si>
    <t>directie@klimop-lokeren.be</t>
  </si>
  <si>
    <t>GO! BSBO De Horizon_Aalst</t>
  </si>
  <si>
    <t>directeur@bsbodehorizon.be</t>
  </si>
  <si>
    <t>GO! BSBO De Brug_Erpe</t>
  </si>
  <si>
    <t>Koebrugstraat 7</t>
  </si>
  <si>
    <t>ERPE</t>
  </si>
  <si>
    <t>directeur.t9@bsbodebrug.be</t>
  </si>
  <si>
    <t>GO! BSBO De Drempel_Geraardsbergen</t>
  </si>
  <si>
    <t>Schillebeekstraat 20_A</t>
  </si>
  <si>
    <t>info@de-drempel.be</t>
  </si>
  <si>
    <t>GO! BSBO De Ontdekker</t>
  </si>
  <si>
    <t>Serpentsstraat 63</t>
  </si>
  <si>
    <t>info@deontdekker.be</t>
  </si>
  <si>
    <t>VKS Sint-Jan Berchmanscollege</t>
  </si>
  <si>
    <t>Rogier van der Weydenstraat 28</t>
  </si>
  <si>
    <t>directie@sjbbrussel.be</t>
  </si>
  <si>
    <t>HSBS Klavertje Vier</t>
  </si>
  <si>
    <t>Groendreef 16</t>
  </si>
  <si>
    <t>katrien.kovaleni@brucity.education</t>
  </si>
  <si>
    <t>VBS KATOBA Maria Boodschap Brussel</t>
  </si>
  <si>
    <t>Vlaamsesteenweg 155</t>
  </si>
  <si>
    <t>directie@mabobasis.be</t>
  </si>
  <si>
    <t>VBS Nieuwland</t>
  </si>
  <si>
    <t>Nieuwland 194</t>
  </si>
  <si>
    <t>brotsaert@bsnieuwland.be</t>
  </si>
  <si>
    <t>VBS LEO XIII</t>
  </si>
  <si>
    <t>Leo XIII-straat 11</t>
  </si>
  <si>
    <t>sieglinde.baeyens@leoxiii.be</t>
  </si>
  <si>
    <t>VBS Sint-Ursula</t>
  </si>
  <si>
    <t>Dieudonné Lefèvrestraat 41</t>
  </si>
  <si>
    <t>sintursulalaken@gmail.com</t>
  </si>
  <si>
    <t>VBS Sint-Albert</t>
  </si>
  <si>
    <t>Haeckstraat 61_1</t>
  </si>
  <si>
    <t>sintalbertschool@skynet.be</t>
  </si>
  <si>
    <t>HSLS Koningin Astrid</t>
  </si>
  <si>
    <t>Mutsaardlaan 67</t>
  </si>
  <si>
    <t>katleen.koopmans@brucity.education</t>
  </si>
  <si>
    <t>HSBS Kakelbont</t>
  </si>
  <si>
    <t>Reper-Vrevenstraat 100</t>
  </si>
  <si>
    <t>an.ghys@brucity.education</t>
  </si>
  <si>
    <t>HSBS Harenheide</t>
  </si>
  <si>
    <t>Verdunstraat 381</t>
  </si>
  <si>
    <t>HAREN</t>
  </si>
  <si>
    <t>joelle.verhulst@brucity.education</t>
  </si>
  <si>
    <t>GBS Regenboog</t>
  </si>
  <si>
    <t>Ulensstraat 83</t>
  </si>
  <si>
    <t>regenboog.1080@molenbeek.irisnet.be</t>
  </si>
  <si>
    <t>GBS Sint-Joost-aan-Zee</t>
  </si>
  <si>
    <t>Grensstraat 67</t>
  </si>
  <si>
    <t>SINT-JOOST-TEN-NODE</t>
  </si>
  <si>
    <t>directie@sintjoostaanzee.be</t>
  </si>
  <si>
    <t>VBS Heilige Familie Schaarbeek</t>
  </si>
  <si>
    <t>Helmetsesteenweg 216</t>
  </si>
  <si>
    <t>directie@heiligefamilieschaarbeek.be</t>
  </si>
  <si>
    <t>VBS Boodschap</t>
  </si>
  <si>
    <t>Jan Stobbaertslaan 58</t>
  </si>
  <si>
    <t>ann.claes@katoba.be</t>
  </si>
  <si>
    <t>VBS Maria Schaarbeek</t>
  </si>
  <si>
    <t>Rubensstraat 108</t>
  </si>
  <si>
    <t>directie@mariaschoolbrussel.be</t>
  </si>
  <si>
    <t>VBS Champagnat</t>
  </si>
  <si>
    <t>Richard Vandeveldestraat 4</t>
  </si>
  <si>
    <t>directie@champagnatschool.be</t>
  </si>
  <si>
    <t>VBS Ten Nude</t>
  </si>
  <si>
    <t>John Waterloo Wilsonstraat 21</t>
  </si>
  <si>
    <t>directie@tennude.be</t>
  </si>
  <si>
    <t>VBS Lutgardis</t>
  </si>
  <si>
    <t>Generaal Fivéstraat 42</t>
  </si>
  <si>
    <t>directie@lutgardisschool.be</t>
  </si>
  <si>
    <t>VBS Lutgardis Elsene</t>
  </si>
  <si>
    <t>Emile de Becolaan 57</t>
  </si>
  <si>
    <t>directie.lutgardis@katoba.be</t>
  </si>
  <si>
    <t>VBS Sint-Gillis</t>
  </si>
  <si>
    <t>Fernand Bernierstraat 16</t>
  </si>
  <si>
    <t>directie@sintgillisschool.be</t>
  </si>
  <si>
    <t>VKS Paruckschool</t>
  </si>
  <si>
    <t>Paruckstraat 20</t>
  </si>
  <si>
    <t>dir.pask@katoba.be</t>
  </si>
  <si>
    <t>VBS Katoba vzw Voorzienigheidsschool</t>
  </si>
  <si>
    <t>Georges Moreaustraat 104</t>
  </si>
  <si>
    <t>voorzienigheid.anderlecht@katoba.be</t>
  </si>
  <si>
    <t>VBS R. Van Belle</t>
  </si>
  <si>
    <t>Itterbeekse Laan 550</t>
  </si>
  <si>
    <t>christel.steegmans@katoba.be</t>
  </si>
  <si>
    <t>VBS Sint-Pieter</t>
  </si>
  <si>
    <t>Dokter Jacobsstraat 49</t>
  </si>
  <si>
    <t>directie@sintpieter-sintguido.be</t>
  </si>
  <si>
    <t>GBS Veeweide</t>
  </si>
  <si>
    <t>Veeweidestraat 82</t>
  </si>
  <si>
    <t>gbsveeweide@anderlecht.brussels</t>
  </si>
  <si>
    <t>GBS Goede Lucht</t>
  </si>
  <si>
    <t>Séverineplein 1_A</t>
  </si>
  <si>
    <t>gbsgoedelucht@anderlecht.brussels</t>
  </si>
  <si>
    <t>GBS De Vijvers</t>
  </si>
  <si>
    <t>Pierre Longinstraat 1</t>
  </si>
  <si>
    <t>gbsdevijvers@anderlecht.brussels</t>
  </si>
  <si>
    <t>GBS Dertien</t>
  </si>
  <si>
    <t>Wayezstraat 56</t>
  </si>
  <si>
    <t>gbsdertien@anderlecht.brussels</t>
  </si>
  <si>
    <t>GBS Het Rad</t>
  </si>
  <si>
    <t>Guillaume Melckmanslaan 18_b</t>
  </si>
  <si>
    <t>gbsradasters@anderlecht.brussels</t>
  </si>
  <si>
    <t>VBS Regina Assumpta</t>
  </si>
  <si>
    <t>Adolphe Willemynsstraat 213</t>
  </si>
  <si>
    <t>regina.assumptaschool@gmail.com</t>
  </si>
  <si>
    <t>VBS Sint-Guido</t>
  </si>
  <si>
    <t>VBS Instituut Maria Onbevlekt</t>
  </si>
  <si>
    <t>Resedastraat 61</t>
  </si>
  <si>
    <t>directie@imoschool.be</t>
  </si>
  <si>
    <t>VKS Sint-Niklaasinstituut</t>
  </si>
  <si>
    <t>ann.debrabanter@sni.be</t>
  </si>
  <si>
    <t>VBS De Groene School</t>
  </si>
  <si>
    <t>Bloeistraat 41</t>
  </si>
  <si>
    <t>directie@degroeneschool.be</t>
  </si>
  <si>
    <t>VBS Sint- Albertus</t>
  </si>
  <si>
    <t>Bloemkwekersstraat 128</t>
  </si>
  <si>
    <t>directie@al-jo.com</t>
  </si>
  <si>
    <t>VBS Sint-Jozef</t>
  </si>
  <si>
    <t>Kerkstraat 83</t>
  </si>
  <si>
    <t>VLS Sint-Karel</t>
  </si>
  <si>
    <t>Klokbloemenstraat 14</t>
  </si>
  <si>
    <t>VBS Sint-Martinus</t>
  </si>
  <si>
    <t>Palokestraat 79</t>
  </si>
  <si>
    <t>directie@sint-martinuspaloke.be</t>
  </si>
  <si>
    <t>VBS Imelda</t>
  </si>
  <si>
    <t>Ninoofsesteenweg 130</t>
  </si>
  <si>
    <t>info@imeldabasisschool.be</t>
  </si>
  <si>
    <t>GBS Ket &amp; Co</t>
  </si>
  <si>
    <t>Jean-Baptiste Decockstraat 54</t>
  </si>
  <si>
    <t>ketco.sec.1080@molenbeek.irisnet.be</t>
  </si>
  <si>
    <t>GBS Windroos</t>
  </si>
  <si>
    <t>Kortrijkstraat 52</t>
  </si>
  <si>
    <t>windroos.1080@molenbeek.irisnet.be</t>
  </si>
  <si>
    <t>GBS Paloke</t>
  </si>
  <si>
    <t>Ninoofsesteenweg 1001</t>
  </si>
  <si>
    <t>paloke.1080@molenbeek.irisnet.be</t>
  </si>
  <si>
    <t>GBS De Knapzak</t>
  </si>
  <si>
    <t>Soldatenstraat 19</t>
  </si>
  <si>
    <t>gbsdeknapzak@berchem.brussels</t>
  </si>
  <si>
    <t>VBS Instituut van de Ursulinen</t>
  </si>
  <si>
    <t>Herkoliersstraat 65</t>
  </si>
  <si>
    <t>carine.timmermans@katoba.be</t>
  </si>
  <si>
    <t>GBS De Kadeekes</t>
  </si>
  <si>
    <t>Herkoliersstraat 68</t>
  </si>
  <si>
    <t>croelant@koekelberg.brussels</t>
  </si>
  <si>
    <t>VBS Sint-Lutgardis</t>
  </si>
  <si>
    <t>Jean De Greefstraat 3</t>
  </si>
  <si>
    <t>directie@slganshoren.be</t>
  </si>
  <si>
    <t>VBS Heilig-Hartcollege</t>
  </si>
  <si>
    <t>Louis Delhovestraat 69</t>
  </si>
  <si>
    <t>directie@hhcbasisschool.be</t>
  </si>
  <si>
    <t>VBS Vier Winden</t>
  </si>
  <si>
    <t>Steenweg op Merchtem 9</t>
  </si>
  <si>
    <t>info@vierwinden.be</t>
  </si>
  <si>
    <t>GBS Van de Borne</t>
  </si>
  <si>
    <t>Dansettestraat 30</t>
  </si>
  <si>
    <t>gbs.vandeborne@jette.irisnet.be</t>
  </si>
  <si>
    <t>GBS Poelbos</t>
  </si>
  <si>
    <t>Laarbeeklaan 110</t>
  </si>
  <si>
    <t>gbs.poelbos@gbsjette.be</t>
  </si>
  <si>
    <t>VBS Sint-Pieterscollege</t>
  </si>
  <si>
    <t>vvh@sint-pieterscollege.be</t>
  </si>
  <si>
    <t>VBS Sint-Michiels</t>
  </si>
  <si>
    <t>Leopold I straat 362</t>
  </si>
  <si>
    <t>directie@sintmichielsschool-jette.be</t>
  </si>
  <si>
    <t>VBS Heilig-Hart Jette</t>
  </si>
  <si>
    <t>Heilig-Hartlaan 6</t>
  </si>
  <si>
    <t>directie@heilighartjette.be</t>
  </si>
  <si>
    <t>HSBS Peter Benoit</t>
  </si>
  <si>
    <t>Driegatenstraat 2</t>
  </si>
  <si>
    <t>karen.segers@brucity.education</t>
  </si>
  <si>
    <t>VBS Kameleon</t>
  </si>
  <si>
    <t>Beemdgrachtstraat 2</t>
  </si>
  <si>
    <t>directie@kameleonharen.be</t>
  </si>
  <si>
    <t>GBS Everheide</t>
  </si>
  <si>
    <t>Windmolenstraat 39</t>
  </si>
  <si>
    <t>everheide@evere.brussels</t>
  </si>
  <si>
    <t>VBS Sint-Jozef Evere</t>
  </si>
  <si>
    <t>Edward Dekosterstraat 38</t>
  </si>
  <si>
    <t>directie@sintjozefevere.be</t>
  </si>
  <si>
    <t>VBS Heilig Hart van Maria</t>
  </si>
  <si>
    <t>Oud-Strijderslaan 61_b</t>
  </si>
  <si>
    <t>directie@hhmi.be</t>
  </si>
  <si>
    <t>VBS OLV Evere</t>
  </si>
  <si>
    <t>Pater Damiaanstraat 40</t>
  </si>
  <si>
    <t>directie@olvevere.be</t>
  </si>
  <si>
    <t>GBS Stokkel De Halte</t>
  </si>
  <si>
    <t>Henri Vandermaelenstraat 61</t>
  </si>
  <si>
    <t>directie@gbsstokkel.be</t>
  </si>
  <si>
    <t>VBS Sint-Jozefscollege</t>
  </si>
  <si>
    <t>Woluwelaan 18</t>
  </si>
  <si>
    <t>directie@sjcbasisschool.be</t>
  </si>
  <si>
    <t>VKS Mater Dei</t>
  </si>
  <si>
    <t>Duizend Meterlaan 13</t>
  </si>
  <si>
    <t>kleuterschool@materdei-spw.be</t>
  </si>
  <si>
    <t>VLS Mater Dei</t>
  </si>
  <si>
    <t>gvls@materdei-spw.be</t>
  </si>
  <si>
    <t>VBS Lutgardiscollege Wonderwoud</t>
  </si>
  <si>
    <t>Emile Steenostraat 4</t>
  </si>
  <si>
    <t>directie@wonderwoud.be</t>
  </si>
  <si>
    <t>VBS Sint-Juliaan de Vlindertuin</t>
  </si>
  <si>
    <t>St-Juliaanskerklaan 16</t>
  </si>
  <si>
    <t>directie@stjuliaan-devlindertuin.be</t>
  </si>
  <si>
    <t>VBS Sint-Jozefsschool</t>
  </si>
  <si>
    <t>Jagersveld 5</t>
  </si>
  <si>
    <t>directie@sjwb.be</t>
  </si>
  <si>
    <t>VBS De Wemelweide</t>
  </si>
  <si>
    <t>Léopold Wienerlaan 32</t>
  </si>
  <si>
    <t>directie@dewemelweide.be</t>
  </si>
  <si>
    <t>VBS Sint-Paulus Ukkel</t>
  </si>
  <si>
    <t>Baron Guillaume Van Hammestraat 20</t>
  </si>
  <si>
    <t>directie@sintpaulusschool.be</t>
  </si>
  <si>
    <t>VBS Sint-Jozef Ukkel</t>
  </si>
  <si>
    <t>Sint-Jobsesteenweg 608</t>
  </si>
  <si>
    <t>directie@sintjozefschool.be</t>
  </si>
  <si>
    <t>Vrije Basisschool</t>
  </si>
  <si>
    <t>Horzelstraat 28</t>
  </si>
  <si>
    <t>directie@vrijevlaamsebasisschool.be</t>
  </si>
  <si>
    <t>GBS De Wereldbrug</t>
  </si>
  <si>
    <t>Hallestraat 34</t>
  </si>
  <si>
    <t>gbs.dewereldbrug@vorst.brussels</t>
  </si>
  <si>
    <t>VBS Parkschool</t>
  </si>
  <si>
    <t>Wijngaardstraat 22</t>
  </si>
  <si>
    <t>directie@parkschool.be</t>
  </si>
  <si>
    <t>VBS Sint-Augustinus</t>
  </si>
  <si>
    <t>Sint-Augustinuslaan 16</t>
  </si>
  <si>
    <t>directie@sint-augustinusschool.be</t>
  </si>
  <si>
    <t>GBS Prinses Paola</t>
  </si>
  <si>
    <t>Heilige-Familieplein 1</t>
  </si>
  <si>
    <t>prinsespaola@woluwe1200.be</t>
  </si>
  <si>
    <t>VBS Angelusinstituut</t>
  </si>
  <si>
    <t>Roodebeeksteenweg 586</t>
  </si>
  <si>
    <t>directie@angelusinstituut.be</t>
  </si>
  <si>
    <t>VBS Voorzienigheid</t>
  </si>
  <si>
    <t>Fabrystraat 40</t>
  </si>
  <si>
    <t>sigrid.mahy@katoba.be</t>
  </si>
  <si>
    <t>Albert Dumontlaan 1</t>
  </si>
  <si>
    <t>directie@sint-jozefsschool-woluwe.be</t>
  </si>
  <si>
    <t>VBS HHC Handbooghof</t>
  </si>
  <si>
    <t>Handbooghof 10</t>
  </si>
  <si>
    <t>griet.pierreux@hhchalle.be</t>
  </si>
  <si>
    <t>VBS Don Bosco Halle 1</t>
  </si>
  <si>
    <t>zeger.rosvelds@donboscohallebasis.be</t>
  </si>
  <si>
    <t>GBS Huizingen</t>
  </si>
  <si>
    <t>A. Vaucampslaan 80</t>
  </si>
  <si>
    <t>HUIZINGEN</t>
  </si>
  <si>
    <t>thomas.vanriet@gbsbeersel.be</t>
  </si>
  <si>
    <t>GBS Dworp</t>
  </si>
  <si>
    <t>Alsembergsesteenweg 569</t>
  </si>
  <si>
    <t>DWORP</t>
  </si>
  <si>
    <t>info.dworp@gbsbeersel.be</t>
  </si>
  <si>
    <t>GO! BS De Klim-Op</t>
  </si>
  <si>
    <t>Arthur Puesstraat 46_a</t>
  </si>
  <si>
    <t>secretariaat@deklim-op.be</t>
  </si>
  <si>
    <t>VKS Sancta Maria</t>
  </si>
  <si>
    <t>Heerweg 75</t>
  </si>
  <si>
    <t>directie@sanctamariakleuterschool.be</t>
  </si>
  <si>
    <t>GBS De Regenboog</t>
  </si>
  <si>
    <t>Steenweg Asse 162</t>
  </si>
  <si>
    <t>HERFELINGEN</t>
  </si>
  <si>
    <t>gbsherfelingen@herne.be</t>
  </si>
  <si>
    <t>VBS De Bloesem</t>
  </si>
  <si>
    <t>Kapellestraat 18</t>
  </si>
  <si>
    <t>directie@de-bloesem-herne.be</t>
  </si>
  <si>
    <t>GBS Herhout</t>
  </si>
  <si>
    <t>Winterkeer 54</t>
  </si>
  <si>
    <t>TOLLEMBEEK</t>
  </si>
  <si>
    <t>school@gbsherhout.be</t>
  </si>
  <si>
    <t>VBS Sint-Catharinacollege</t>
  </si>
  <si>
    <t>Zikastraat 66</t>
  </si>
  <si>
    <t>MOERBEKE</t>
  </si>
  <si>
    <t>scholengroepb@sintcatharinacollege.be</t>
  </si>
  <si>
    <t>GBS Ak'Cent Bever</t>
  </si>
  <si>
    <t>Kerkhove 14</t>
  </si>
  <si>
    <t>BEVER</t>
  </si>
  <si>
    <t>directie@akcentbever.be</t>
  </si>
  <si>
    <t>GBS Den Top</t>
  </si>
  <si>
    <t>Garebaan 5</t>
  </si>
  <si>
    <t>directie.dentop@sint-pieters-leeuw.be</t>
  </si>
  <si>
    <t>VBS Sint Lutgardis Zuun</t>
  </si>
  <si>
    <t>Arthur Quintusstraat 45</t>
  </si>
  <si>
    <t>leen.denayer@korha.be</t>
  </si>
  <si>
    <t>VBS Sint-Stevensschool Negenmanneke</t>
  </si>
  <si>
    <t>Gustave Gibonstraat 1_A</t>
  </si>
  <si>
    <t>kathy.vanlinthout@st-steven.be</t>
  </si>
  <si>
    <t>VBS Don Bosco</t>
  </si>
  <si>
    <t>Jules Sermonstraat 15</t>
  </si>
  <si>
    <t>info.donbosco@telenet.be</t>
  </si>
  <si>
    <t>GBS Wegwijzer</t>
  </si>
  <si>
    <t>Schoolstraat 14</t>
  </si>
  <si>
    <t>RUISBROEK</t>
  </si>
  <si>
    <t>directie.wegwijzer@sint-pieters-leeuw.be</t>
  </si>
  <si>
    <t>VBS Jan Ruusbroec</t>
  </si>
  <si>
    <t>Fabriekstraat 3</t>
  </si>
  <si>
    <t>directie@janruusbroec.be</t>
  </si>
  <si>
    <t>GBS De Wonderwijzer</t>
  </si>
  <si>
    <t>Steenweg op Drogenbos 252</t>
  </si>
  <si>
    <t>DROGENBOS</t>
  </si>
  <si>
    <t>drogenbos.basis@skynet.be</t>
  </si>
  <si>
    <t>Gemeentelijke Basisschool (FR)</t>
  </si>
  <si>
    <t>Grote Baan 228</t>
  </si>
  <si>
    <t>info@lepetitchemin-drogenbos.be</t>
  </si>
  <si>
    <t>GBS De Schakel</t>
  </si>
  <si>
    <t>Arthur Van Dormaelstraat 2_A</t>
  </si>
  <si>
    <t>LINKEBEEK</t>
  </si>
  <si>
    <t>directie@gbsdeschakel.be</t>
  </si>
  <si>
    <t>VLS OLV-instituut</t>
  </si>
  <si>
    <t>bernard.schatteman@olvrode.be</t>
  </si>
  <si>
    <t>Vrije Basisschool (FR)</t>
  </si>
  <si>
    <t>Eikenlaan 13</t>
  </si>
  <si>
    <t>direction@ecolenotredame.be</t>
  </si>
  <si>
    <t>GBS Wauterbos</t>
  </si>
  <si>
    <t>Wauterbos 1</t>
  </si>
  <si>
    <t>sofie.swalens@sint-genesius-rode.be</t>
  </si>
  <si>
    <t>Vredelaan 25</t>
  </si>
  <si>
    <t>julie.velle@sint-genesius-rode.be</t>
  </si>
  <si>
    <t>VBS Sint-Victor Alsemberg</t>
  </si>
  <si>
    <t>info@vbsasintvictor.be</t>
  </si>
  <si>
    <t>VBS Sint-Victor Beersel</t>
  </si>
  <si>
    <t>Hoogstraat 52</t>
  </si>
  <si>
    <t>BEERSEL</t>
  </si>
  <si>
    <t>directie@svbeersel.be</t>
  </si>
  <si>
    <t>GBS Blokbos</t>
  </si>
  <si>
    <t>Beerselsestraat 2</t>
  </si>
  <si>
    <t>LOT</t>
  </si>
  <si>
    <t>info.blokbos@gbsbeersel.be</t>
  </si>
  <si>
    <t>VBS Harten Troef</t>
  </si>
  <si>
    <t>Boekhoutstraat 1</t>
  </si>
  <si>
    <t>PEPINGEN</t>
  </si>
  <si>
    <t>directie@hartentroef.be</t>
  </si>
  <si>
    <t>VBS HHC Kasteelstraat</t>
  </si>
  <si>
    <t>Lenniksesteenweg 621</t>
  </si>
  <si>
    <t>maarten.deridder@hhchalle.be</t>
  </si>
  <si>
    <t>VBS De Kleine Prins</t>
  </si>
  <si>
    <t>Kroonstraat 40</t>
  </si>
  <si>
    <t>directie@kleineprins.be</t>
  </si>
  <si>
    <t>GBS 't Rakkertje</t>
  </si>
  <si>
    <t>Assesteenweg 125</t>
  </si>
  <si>
    <t>gemeenteschool@lennik.be</t>
  </si>
  <si>
    <t>VBS SGI</t>
  </si>
  <si>
    <t>basisschool@sgi-lennik.be</t>
  </si>
  <si>
    <t>GKS Het Nestje</t>
  </si>
  <si>
    <t>Winnepenninckxstraat 1</t>
  </si>
  <si>
    <t>LEERBEEK</t>
  </si>
  <si>
    <t>kleuterschool.leerbeek@gooik.be</t>
  </si>
  <si>
    <t>VBS Dorpsschool Kester</t>
  </si>
  <si>
    <t>De Ham 2</t>
  </si>
  <si>
    <t>KESTER</t>
  </si>
  <si>
    <t>directie@dorpsschoolkester.be</t>
  </si>
  <si>
    <t>GLS De Oester</t>
  </si>
  <si>
    <t>Kloosterstraat 2</t>
  </si>
  <si>
    <t>GOOIK</t>
  </si>
  <si>
    <t>directie.oesteroetingen@gsuite.gooik.be</t>
  </si>
  <si>
    <t>VBS De Bron</t>
  </si>
  <si>
    <t>Bronnenweg 2</t>
  </si>
  <si>
    <t>directie@vbsdebrongooik.be</t>
  </si>
  <si>
    <t>VKS 't Pleintje</t>
  </si>
  <si>
    <t>Gemeenteplein 28</t>
  </si>
  <si>
    <t>directie@vrijekleuterschooltpleintje.be</t>
  </si>
  <si>
    <t>GBS Sterk - Krokegem</t>
  </si>
  <si>
    <t>Dendermondsesteenweg 46</t>
  </si>
  <si>
    <t>gbscentrum@asse.be</t>
  </si>
  <si>
    <t>GBS Sleutelbos Walfergem</t>
  </si>
  <si>
    <t>Stevensveld 16</t>
  </si>
  <si>
    <t>gbswalfergem@asse.be</t>
  </si>
  <si>
    <t>VLS De Kleine Wereld</t>
  </si>
  <si>
    <t>Nieuwstraat 72</t>
  </si>
  <si>
    <t>directie@dekleinewereldasse.be</t>
  </si>
  <si>
    <t>GBS Mollem</t>
  </si>
  <si>
    <t>Kasteelstraat 49</t>
  </si>
  <si>
    <t>MOLLEM</t>
  </si>
  <si>
    <t>gbsmollem@asse.be</t>
  </si>
  <si>
    <t>VLS Regina Caeli</t>
  </si>
  <si>
    <t>Kaudenaardestraat 112</t>
  </si>
  <si>
    <t>miranda.meertens@rclager.be</t>
  </si>
  <si>
    <t>VBS Sint Alena</t>
  </si>
  <si>
    <t>Spanjebergstraat 1</t>
  </si>
  <si>
    <t>directie@sintalena.be</t>
  </si>
  <si>
    <t>GBS Jongslag</t>
  </si>
  <si>
    <t>Marktplein 8</t>
  </si>
  <si>
    <t>secretariaat@jongslag.be</t>
  </si>
  <si>
    <t>VBS Ave-Mariabasisschool</t>
  </si>
  <si>
    <t>Dorp 48</t>
  </si>
  <si>
    <t>info@ambvlezenbeek.be</t>
  </si>
  <si>
    <t>VLS Broederschool Groot-Bijgaarden/Dilbe</t>
  </si>
  <si>
    <t>Hendrik Placestraat 45</t>
  </si>
  <si>
    <t>k.sempels@donboscogbd.be</t>
  </si>
  <si>
    <t>Konijnenberg 2</t>
  </si>
  <si>
    <t>k.sempels@donboscogbd.bee</t>
  </si>
  <si>
    <t>GLS De Regenboog</t>
  </si>
  <si>
    <t>Noorderlaan 6</t>
  </si>
  <si>
    <t>ZELLIK</t>
  </si>
  <si>
    <t>glsderegenboog@asse.be</t>
  </si>
  <si>
    <t>VKS Het Klimmertje</t>
  </si>
  <si>
    <t>Kloosterstraat 3</t>
  </si>
  <si>
    <t>directie@vrijekleuterschoolzellik.be</t>
  </si>
  <si>
    <t>GBS De Kiem</t>
  </si>
  <si>
    <t>Nieuwbaan 6</t>
  </si>
  <si>
    <t>SINT-KATHERINA-LOMBEEK</t>
  </si>
  <si>
    <t>secretariaat.lombeek@gbsdekiem.be</t>
  </si>
  <si>
    <t>VBS De Droomgaard</t>
  </si>
  <si>
    <t>Meersstraat 5</t>
  </si>
  <si>
    <t>directie@dedroomgaard.be</t>
  </si>
  <si>
    <t>VBS 't Klavertje Vier</t>
  </si>
  <si>
    <t>Sint-Martinusstraat 10</t>
  </si>
  <si>
    <t>SINT-MARTENS-BODEGEM</t>
  </si>
  <si>
    <t>directie@klavertje-vier.be</t>
  </si>
  <si>
    <t>VKS Klein Klein Kleuterke</t>
  </si>
  <si>
    <t>Brusselstraat 711</t>
  </si>
  <si>
    <t>SINT-ULRIKS-KAPELLE</t>
  </si>
  <si>
    <t>directie@kleinkleinkleuterke.be</t>
  </si>
  <si>
    <t>GLS De Kriebel</t>
  </si>
  <si>
    <t>Sint-Ulriksstraat 1</t>
  </si>
  <si>
    <t>secretariaat@dekriebel.be</t>
  </si>
  <si>
    <t>VKS Trip Trap</t>
  </si>
  <si>
    <t>E. Eylenboschstraat 50</t>
  </si>
  <si>
    <t>SCHEPDAAL</t>
  </si>
  <si>
    <t>directie@triptrapschool.be</t>
  </si>
  <si>
    <t>GLS De Klimop</t>
  </si>
  <si>
    <t>Marktstraat 25</t>
  </si>
  <si>
    <t>secretariaat@deklimop.be</t>
  </si>
  <si>
    <t>VBS - IM</t>
  </si>
  <si>
    <t>Kapelleweide 7</t>
  </si>
  <si>
    <t>directie@imi-basis.be</t>
  </si>
  <si>
    <t>GBS Triangel</t>
  </si>
  <si>
    <t>Brusselstraat 27</t>
  </si>
  <si>
    <t>peggy.meert@triangel-roosdaal.be</t>
  </si>
  <si>
    <t>Bosstraat 32</t>
  </si>
  <si>
    <t>BORCHTLOMBEEK</t>
  </si>
  <si>
    <t>directie@sint-amandusschool.be</t>
  </si>
  <si>
    <t>VBS Sint-Antonius</t>
  </si>
  <si>
    <t>Opperstraat 32</t>
  </si>
  <si>
    <t>directie@sint-antoniusschool.be</t>
  </si>
  <si>
    <t>St-Gabriëlstraat 152</t>
  </si>
  <si>
    <t>directie@mulhof.be</t>
  </si>
  <si>
    <t>GKS Dol-Fijn</t>
  </si>
  <si>
    <t>Pamelsestraat 331</t>
  </si>
  <si>
    <t>gki@liedekerke.be</t>
  </si>
  <si>
    <t>GO! BS Affligem</t>
  </si>
  <si>
    <t>Driesstraat 9</t>
  </si>
  <si>
    <t>TERALFENE</t>
  </si>
  <si>
    <t>directeur@bsaffligem.be</t>
  </si>
  <si>
    <t>Balleistraat 20</t>
  </si>
  <si>
    <t>AFFLIGEM</t>
  </si>
  <si>
    <t>directie@sint-jan.be</t>
  </si>
  <si>
    <t>VBS Sint-Vincentius Hekelgem</t>
  </si>
  <si>
    <t>Bellestraat 4</t>
  </si>
  <si>
    <t>directeur@svshekelgem.be</t>
  </si>
  <si>
    <t>VBS De Knipoog 2</t>
  </si>
  <si>
    <t>sofie.slaets@kov.be</t>
  </si>
  <si>
    <t>GBS Kinderkoppen</t>
  </si>
  <si>
    <t>Vlierkensstraat 49</t>
  </si>
  <si>
    <t>directie.kinderkoppen@sovilvoorde.be</t>
  </si>
  <si>
    <t>SBS De Groene Planeet</t>
  </si>
  <si>
    <t>Trekelsstraat (Karel) 36</t>
  </si>
  <si>
    <t>directie.degroeneplaneet@sovilvoorde.be</t>
  </si>
  <si>
    <t>SBS De Puzzel</t>
  </si>
  <si>
    <t>Streekbaan 189</t>
  </si>
  <si>
    <t>directie.depuzzel@sovilvoorde.be</t>
  </si>
  <si>
    <t>GBS 't Groentje</t>
  </si>
  <si>
    <t>Groenstraat 21</t>
  </si>
  <si>
    <t>directie.hetgroentje@sovilvoorde.be</t>
  </si>
  <si>
    <t>GBS De kastanjelaar</t>
  </si>
  <si>
    <t>Perksestraat 125</t>
  </si>
  <si>
    <t>directie.dekastanjelaar@sovilvoorde.be</t>
  </si>
  <si>
    <t>Groenstraat 244</t>
  </si>
  <si>
    <t>info.sjg@kov.be</t>
  </si>
  <si>
    <t>Kaasmarkt 38</t>
  </si>
  <si>
    <t>stjozefwemmel@gmail.com</t>
  </si>
  <si>
    <t>GBS De Wondertuin</t>
  </si>
  <si>
    <t>J. Vanden Broeckstraat 29</t>
  </si>
  <si>
    <t>info@gbswemmel.be</t>
  </si>
  <si>
    <t>Winkel 56</t>
  </si>
  <si>
    <t>info@ecfwemmel.be</t>
  </si>
  <si>
    <t>Gemeentelijke Basisschool</t>
  </si>
  <si>
    <t>Dorpsstraat 1</t>
  </si>
  <si>
    <t>RELEGEM</t>
  </si>
  <si>
    <t>gbsrelegem@asse.be</t>
  </si>
  <si>
    <t>GBS 't Villegastje</t>
  </si>
  <si>
    <t>de Villegas de Clercampstraat 85</t>
  </si>
  <si>
    <t>STROMBEEK-BEVER</t>
  </si>
  <si>
    <t>secretariaat@tvillegastje.be</t>
  </si>
  <si>
    <t>Sint-Amandsplein 31</t>
  </si>
  <si>
    <t>deborah.stoffels@sint-jozefsschool.be</t>
  </si>
  <si>
    <t>VBS De Windroos</t>
  </si>
  <si>
    <t>Corneille Peetersstraat 6</t>
  </si>
  <si>
    <t>info.dewindroos@kov.be</t>
  </si>
  <si>
    <t>GBS de negensprong</t>
  </si>
  <si>
    <t>Jean Deschampsstraat 19</t>
  </si>
  <si>
    <t>directie@negensprong.be</t>
  </si>
  <si>
    <t>VKS Prinsenhof</t>
  </si>
  <si>
    <t>Prinsenstraat 17</t>
  </si>
  <si>
    <t>benjamin.rombaut@vbs-prinsenhof.be</t>
  </si>
  <si>
    <t>VLS Prinsenhof</t>
  </si>
  <si>
    <t>Prinsenstraat 19</t>
  </si>
  <si>
    <t>steven.vereertbrugghen@vbs-prinsenhof.be</t>
  </si>
  <si>
    <t>GBS Mozaïek</t>
  </si>
  <si>
    <t>Nachtegaallaan 5</t>
  </si>
  <si>
    <t>HUMBEEK</t>
  </si>
  <si>
    <t>directie@gbs-mozaiek.be</t>
  </si>
  <si>
    <t>VBS De Ankering</t>
  </si>
  <si>
    <t>Heienbeekstraat 26</t>
  </si>
  <si>
    <t>mandy.maingie@vbs-deankering.be</t>
  </si>
  <si>
    <t>GBS 't Mierken</t>
  </si>
  <si>
    <t>Gemeentehuisstraat 1</t>
  </si>
  <si>
    <t>BEIGEM</t>
  </si>
  <si>
    <t>directie@tmierken.be</t>
  </si>
  <si>
    <t>VBS Sinte Maarten</t>
  </si>
  <si>
    <t>Limbosweg 13</t>
  </si>
  <si>
    <t>MEISE</t>
  </si>
  <si>
    <t>directie@sinte-maartenschool.be</t>
  </si>
  <si>
    <t>GBS De Leertuin</t>
  </si>
  <si>
    <t>Ann Christy-plein 5</t>
  </si>
  <si>
    <t>directie@deleertuin.be</t>
  </si>
  <si>
    <t>GBS Klim Op</t>
  </si>
  <si>
    <t>Jan Hammeneckerstraat 44</t>
  </si>
  <si>
    <t>timothy.joosten@klimop.net</t>
  </si>
  <si>
    <t>GBS Wolvertem - Fusieschool</t>
  </si>
  <si>
    <t>Hoogstraat 40</t>
  </si>
  <si>
    <t>directie@fusieschool.be</t>
  </si>
  <si>
    <t>VLS Ter Dreef</t>
  </si>
  <si>
    <t>Gasthuisstraat 21</t>
  </si>
  <si>
    <t>directie@terdreef.org</t>
  </si>
  <si>
    <t>GBS Ten Bos</t>
  </si>
  <si>
    <t>Nieuwbaan 71</t>
  </si>
  <si>
    <t>directie@tenbos.be</t>
  </si>
  <si>
    <t>VBS Sint-Donatus</t>
  </si>
  <si>
    <t>Maurits Sacréstraat 42</t>
  </si>
  <si>
    <t>directie@sint-donatus.be</t>
  </si>
  <si>
    <t>VKS Ter Dreef</t>
  </si>
  <si>
    <t>Gasthuisstraat 15</t>
  </si>
  <si>
    <t>directie@kleuterschoolterdreef.be</t>
  </si>
  <si>
    <t>GBS De Plataan</t>
  </si>
  <si>
    <t>Stationsstraat 43</t>
  </si>
  <si>
    <t>directie@gbsdeplataan.be</t>
  </si>
  <si>
    <t>VBS 't luikertje</t>
  </si>
  <si>
    <t>Nijverseelstraat 131</t>
  </si>
  <si>
    <t>directie@tluikertje.be</t>
  </si>
  <si>
    <t>VBS De Lettertuin</t>
  </si>
  <si>
    <t>Steenweg op Vilvoorde 229</t>
  </si>
  <si>
    <t>Schooldroeshoutmazenzele@hotmail.com</t>
  </si>
  <si>
    <t>VBS De Leertrommel</t>
  </si>
  <si>
    <t>Schoolstraat 65_A</t>
  </si>
  <si>
    <t>directie@deleertrommel.be</t>
  </si>
  <si>
    <t>GBS De Boot</t>
  </si>
  <si>
    <t>Heiveld 61</t>
  </si>
  <si>
    <t>directie@gbsdeboot.be</t>
  </si>
  <si>
    <t>Heuvelstraat 57</t>
  </si>
  <si>
    <t>info@gbsoverijse.be</t>
  </si>
  <si>
    <t>GKS Lotharingenkruis</t>
  </si>
  <si>
    <t>Patrijzenlaan 23_a</t>
  </si>
  <si>
    <t>directie@gkls-maleizen.be</t>
  </si>
  <si>
    <t>Duisburgsesteenweg 134</t>
  </si>
  <si>
    <t>directie@sintjozefeizer.be</t>
  </si>
  <si>
    <t>VBS O.L.V. Jezus- Eik</t>
  </si>
  <si>
    <t>Witherendreef 25</t>
  </si>
  <si>
    <t>directie@vbsjezuseik.be</t>
  </si>
  <si>
    <t>VBS Maleizen</t>
  </si>
  <si>
    <t>Terhulpensesteenweg 524</t>
  </si>
  <si>
    <t>secretariaat@vbsmaleizen.be</t>
  </si>
  <si>
    <t>GBS Jezus- Eik</t>
  </si>
  <si>
    <t>Brusselsesteenweg 592</t>
  </si>
  <si>
    <t>info@gbsje.be</t>
  </si>
  <si>
    <t>Vrije Kleuterschool</t>
  </si>
  <si>
    <t>Vereeckenstraat 82</t>
  </si>
  <si>
    <t>MELSBROEK</t>
  </si>
  <si>
    <t>kleuterschooldezandkorrel@gmail.com</t>
  </si>
  <si>
    <t>GO! BS De Fonkel</t>
  </si>
  <si>
    <t>Watermolenstraat 75</t>
  </si>
  <si>
    <t>ulla.wynants@machelen.be</t>
  </si>
  <si>
    <t>Desmedtstraat 42</t>
  </si>
  <si>
    <t>directie@gemeenteschoolzaventem.be</t>
  </si>
  <si>
    <t>Leuvensesteenweg 194</t>
  </si>
  <si>
    <t>SINT-STEVENS-WOLUWE</t>
  </si>
  <si>
    <t>directie@sswgbs.com</t>
  </si>
  <si>
    <t>Hebronlaan 17</t>
  </si>
  <si>
    <t>KRAAINEM</t>
  </si>
  <si>
    <t>info@ecolediabolo.be</t>
  </si>
  <si>
    <t>GBS De Klimboom</t>
  </si>
  <si>
    <t>Emiel Bricoutlaan 61</t>
  </si>
  <si>
    <t>heidi.mondelaers@gbsdeklimboom.be</t>
  </si>
  <si>
    <t>Kerkdries 22</t>
  </si>
  <si>
    <t>STERREBEEK</t>
  </si>
  <si>
    <t>vbs.sterrebeek@telenet.be</t>
  </si>
  <si>
    <t>Sint-Jorisoord 1</t>
  </si>
  <si>
    <t>secretariat@saintgeorges-trinite.be</t>
  </si>
  <si>
    <t>directiebs@hhc.world</t>
  </si>
  <si>
    <t>Bosweg 9</t>
  </si>
  <si>
    <t>secretariat@ecolelafermette.be</t>
  </si>
  <si>
    <t>GBS De Letterbijter</t>
  </si>
  <si>
    <t>Louis Marcelisstraat 138</t>
  </si>
  <si>
    <t>directie@letterbijter.be</t>
  </si>
  <si>
    <t>VBS Mariaschool</t>
  </si>
  <si>
    <t>directie.mariaschool@zonien.org</t>
  </si>
  <si>
    <t>GBS Tervuren</t>
  </si>
  <si>
    <t>Paardenmarktstraat 1</t>
  </si>
  <si>
    <t>gbst@tervuren.be</t>
  </si>
  <si>
    <t>GBS Vossem</t>
  </si>
  <si>
    <t>Dorpsstraat 38</t>
  </si>
  <si>
    <t>VOSSEM</t>
  </si>
  <si>
    <t>gbsv@tervuren.be</t>
  </si>
  <si>
    <t>VLS Sint- Clemensschool</t>
  </si>
  <si>
    <t>Waversesteenweg 2</t>
  </si>
  <si>
    <t>nico.guns@vschoeilaart.be</t>
  </si>
  <si>
    <t>SBS Prins Dries</t>
  </si>
  <si>
    <t>Prinsstraat 24</t>
  </si>
  <si>
    <t>prinsdries@so.antwerpen.be</t>
  </si>
  <si>
    <t>VBS Sint-Norbertusinstituut</t>
  </si>
  <si>
    <t>Groenstraat 73</t>
  </si>
  <si>
    <t>directie@sngroenstraat.be</t>
  </si>
  <si>
    <t>VBS Sint-Jan-Berchmanscollege</t>
  </si>
  <si>
    <t>Jodenstraat 15</t>
  </si>
  <si>
    <t>b.tengrootenhuysen@sintjanantwerpen.be</t>
  </si>
  <si>
    <t>VBS Jesode Hatora-Beth Jacob</t>
  </si>
  <si>
    <t>Lange Van Ruusbroecstraat 12</t>
  </si>
  <si>
    <t>yocheved.friedman@jhbj.be</t>
  </si>
  <si>
    <t>VBS Tachkemoni</t>
  </si>
  <si>
    <t>basis@tachkemoni.be</t>
  </si>
  <si>
    <t>VBS Sint-Henricus</t>
  </si>
  <si>
    <t>Oudesteenweg 81</t>
  </si>
  <si>
    <t>directie@sint-henricus.be</t>
  </si>
  <si>
    <t>VBS Sint-Eligiusinstituut</t>
  </si>
  <si>
    <t>lagere-school@sint-eligius.be</t>
  </si>
  <si>
    <t>VBS Sint-Ludgardis</t>
  </si>
  <si>
    <t>sofie.boon@stludgardis.be</t>
  </si>
  <si>
    <t>VBS Sint-Ludgardis Belpaire</t>
  </si>
  <si>
    <t>Haantjeslei 50</t>
  </si>
  <si>
    <t>elien.depaep@stludgardis.be</t>
  </si>
  <si>
    <t>VBS OLVcollege</t>
  </si>
  <si>
    <t>walter.vanboxem@olvcsj.be</t>
  </si>
  <si>
    <t>SBS De Evenaar</t>
  </si>
  <si>
    <t>Constitutiestraat 61</t>
  </si>
  <si>
    <t>deevenaar@so.antwerpen.be</t>
  </si>
  <si>
    <t>SBS Alberreke</t>
  </si>
  <si>
    <t>Albertstraat 32</t>
  </si>
  <si>
    <t>alberreke@so.antwerpen.be</t>
  </si>
  <si>
    <t>SBS De Wereldreiziger</t>
  </si>
  <si>
    <t>dewereldreiziger@so.antwerpen.be</t>
  </si>
  <si>
    <t>SBS Via Louiza</t>
  </si>
  <si>
    <t>Louizastraat 17</t>
  </si>
  <si>
    <t>vialouiza@so.antwerpen.be</t>
  </si>
  <si>
    <t>SBS De Vlinders</t>
  </si>
  <si>
    <t>Lange Beeldekensstraat 258</t>
  </si>
  <si>
    <t>devlinders@so.antwerpen.be</t>
  </si>
  <si>
    <t>SBS Musica</t>
  </si>
  <si>
    <t>Lange Riddersstraat 48</t>
  </si>
  <si>
    <t>musica@so.antwerpen.be</t>
  </si>
  <si>
    <t>SBS Aan de Stroom</t>
  </si>
  <si>
    <t>Willem van Haechtlaan 66</t>
  </si>
  <si>
    <t>aandestroom@so.antwerpen.be</t>
  </si>
  <si>
    <t>SBS De Kleine Stad</t>
  </si>
  <si>
    <t>Belgiëlei 99</t>
  </si>
  <si>
    <t>dekleinestad@so.antwerpen.be</t>
  </si>
  <si>
    <t>SBS Crea 16</t>
  </si>
  <si>
    <t>Grotehondstraat 50</t>
  </si>
  <si>
    <t>crea16@stedelijkonderwijs.be</t>
  </si>
  <si>
    <t>SBS De kleine wereld</t>
  </si>
  <si>
    <t>Brederodestraat 119</t>
  </si>
  <si>
    <t>dekleinewereld@so.antwerpen.be</t>
  </si>
  <si>
    <t>VBS Mikado</t>
  </si>
  <si>
    <t>Borgerhoutsestraat 74</t>
  </si>
  <si>
    <t>mikado@cksa.be</t>
  </si>
  <si>
    <t>VBS Sint-Aloysius</t>
  </si>
  <si>
    <t>Vliegenstraat 37</t>
  </si>
  <si>
    <t>sint.aloysius@cksa.be</t>
  </si>
  <si>
    <t>VBS Afrit Zuid</t>
  </si>
  <si>
    <t>Kronenburgstraat 30</t>
  </si>
  <si>
    <t>afritzuid@cksa.be</t>
  </si>
  <si>
    <t>VBS Sint-Maria</t>
  </si>
  <si>
    <t>Lange Kongostraat 21</t>
  </si>
  <si>
    <t>sint-maria@cksa.be</t>
  </si>
  <si>
    <t>VBS De Vuurtoren</t>
  </si>
  <si>
    <t>Lange Kongostraat 17</t>
  </si>
  <si>
    <t>de.vuurtoren@cksa.be</t>
  </si>
  <si>
    <t>VBS Heilig Hart</t>
  </si>
  <si>
    <t>Isabellalei 107</t>
  </si>
  <si>
    <t>heilig.hart@cksa.be</t>
  </si>
  <si>
    <t>VBS De Brug</t>
  </si>
  <si>
    <t>Grotebeerstraat 31</t>
  </si>
  <si>
    <t>de.brug@cksa.be</t>
  </si>
  <si>
    <t>VBS Sint-Lievenscollege</t>
  </si>
  <si>
    <t>Kapucinessenstraat 28</t>
  </si>
  <si>
    <t>basisonderwijs@slca.be</t>
  </si>
  <si>
    <t>VBS De Wegwijzer</t>
  </si>
  <si>
    <t>Jacob Jordaensstraat 75</t>
  </si>
  <si>
    <t>directie@dewegwijzer-cksa.be</t>
  </si>
  <si>
    <t>VBS Benoth Jerusalem</t>
  </si>
  <si>
    <t>Van Immerseelstraat 27_33</t>
  </si>
  <si>
    <t>directie@benoth.be</t>
  </si>
  <si>
    <t>VBS Yavne</t>
  </si>
  <si>
    <t>directieyavneschool@outlook.com</t>
  </si>
  <si>
    <t>SBS Sportomundo</t>
  </si>
  <si>
    <t>Columbiastraat 4</t>
  </si>
  <si>
    <t>sportomundo@stedelijkonderwijs.be</t>
  </si>
  <si>
    <t>SBS Villa Stuivenberg</t>
  </si>
  <si>
    <t>Stuivenbergplein 37</t>
  </si>
  <si>
    <t>villastuivenberg@so.antwerpen.be</t>
  </si>
  <si>
    <t>VBS De Kleine Jacob</t>
  </si>
  <si>
    <t>Sint-Jacobsmarkt 43</t>
  </si>
  <si>
    <t>de.kleine.jacob@cksa.be</t>
  </si>
  <si>
    <t>VBS De Dames</t>
  </si>
  <si>
    <t>Lange Nieuwstraat 74</t>
  </si>
  <si>
    <t>directie@basisschooldedames.be</t>
  </si>
  <si>
    <t>VBS 't Spoor</t>
  </si>
  <si>
    <t>Demerstraat 18</t>
  </si>
  <si>
    <t>tspoor@cksa.be</t>
  </si>
  <si>
    <t>SKS De Kameleon</t>
  </si>
  <si>
    <t>Constant Permekestraat 2</t>
  </si>
  <si>
    <t>dekameleon@so.antwerpen.be</t>
  </si>
  <si>
    <t>SBS De Bijtjes</t>
  </si>
  <si>
    <t>Offerandestraat 60</t>
  </si>
  <si>
    <t>debijtjes@so.antwerpen.be</t>
  </si>
  <si>
    <t>SKS De Tandem</t>
  </si>
  <si>
    <t>Jan De Voslei 10</t>
  </si>
  <si>
    <t>kleuter.detandem@so.antwerpen.be</t>
  </si>
  <si>
    <t>SBS Eureka</t>
  </si>
  <si>
    <t>Pionierstraat 35</t>
  </si>
  <si>
    <t>eureka@stedelijkonderwijs.be</t>
  </si>
  <si>
    <t>SBS De Sterrenkijker</t>
  </si>
  <si>
    <t>Durletstraat 8</t>
  </si>
  <si>
    <t>de.sterrenkijker@stedelijkonderwijs.be</t>
  </si>
  <si>
    <t>VKS - Bais Rachel</t>
  </si>
  <si>
    <t>Lamorinièrestraat 26</t>
  </si>
  <si>
    <t>baisrachel@skynet.be</t>
  </si>
  <si>
    <t>VBS Monteso</t>
  </si>
  <si>
    <t>Breughelstraat 19</t>
  </si>
  <si>
    <t>directie@monteso.be</t>
  </si>
  <si>
    <t>VBS Pius X</t>
  </si>
  <si>
    <t>directiebasis@piustien.net</t>
  </si>
  <si>
    <t>SBS Creatopia</t>
  </si>
  <si>
    <t>Van Peenestraat 4</t>
  </si>
  <si>
    <t>creatopia@so.antwerpen.be</t>
  </si>
  <si>
    <t>SLS De Tandem</t>
  </si>
  <si>
    <t>Pestalozzistraat 5</t>
  </si>
  <si>
    <t>lager.pestalozzistraat@so.antwerpen.be</t>
  </si>
  <si>
    <t>SBS De Piramide</t>
  </si>
  <si>
    <t>Pierenbergstraat 33</t>
  </si>
  <si>
    <t>de.piramide@stedelijkonderwijs.be</t>
  </si>
  <si>
    <t>VBS Domino</t>
  </si>
  <si>
    <t>Jan De Voslei 23_A</t>
  </si>
  <si>
    <t>info@basisschooldomino.be</t>
  </si>
  <si>
    <t>SBS Willem Tell</t>
  </si>
  <si>
    <t>Kruisboogstraat 49</t>
  </si>
  <si>
    <t>basis.kruisboogstraat@so.antwerpen.be</t>
  </si>
  <si>
    <t>VBS Maria Boodschap</t>
  </si>
  <si>
    <t>Perustraat 4</t>
  </si>
  <si>
    <t>directie@mariaboodschap.be</t>
  </si>
  <si>
    <t>SBS De Beren</t>
  </si>
  <si>
    <t>Antwerpsebaan 152</t>
  </si>
  <si>
    <t>deberen@so.antwerpen.be</t>
  </si>
  <si>
    <t>SBS De Brem</t>
  </si>
  <si>
    <t>Bremstraat 1</t>
  </si>
  <si>
    <t>debrem@so.antwerpen.be</t>
  </si>
  <si>
    <t>VBS Noordland</t>
  </si>
  <si>
    <t>Begijnhoeve 6</t>
  </si>
  <si>
    <t>info@gvbsnoordland.be</t>
  </si>
  <si>
    <t>VBS De Brenne</t>
  </si>
  <si>
    <t>Monnikenhofstraat 3</t>
  </si>
  <si>
    <t>info@debrenne.be</t>
  </si>
  <si>
    <t>SBS Klimoever</t>
  </si>
  <si>
    <t>Hanegraefstraat 15</t>
  </si>
  <si>
    <t>klimoever@stedelijkonderwijs.be</t>
  </si>
  <si>
    <t>VBS Sint-Anna Goethe</t>
  </si>
  <si>
    <t>Goethestraat 1</t>
  </si>
  <si>
    <t>sint.anna@cksa.be</t>
  </si>
  <si>
    <t>Winkelstap 108</t>
  </si>
  <si>
    <t>info@sint-jozef.net</t>
  </si>
  <si>
    <t>VBS SLM basisschool du Chastellei</t>
  </si>
  <si>
    <t>directie@slmbasis.be</t>
  </si>
  <si>
    <t>Vrije Lagere School</t>
  </si>
  <si>
    <t>Kluizeveldenstraat 104_B</t>
  </si>
  <si>
    <t>els.verhoeven@lsgroenendaal.be</t>
  </si>
  <si>
    <t>VKS Virgo Maria</t>
  </si>
  <si>
    <t>Terlindenhofstraat 220</t>
  </si>
  <si>
    <t>ks@virgomaria.be</t>
  </si>
  <si>
    <t>VBS Sint-Eduardus</t>
  </si>
  <si>
    <t>basisschool@st-eduardus.be</t>
  </si>
  <si>
    <t>SBS De Luchtballon</t>
  </si>
  <si>
    <t>Borrewaterstraat 70</t>
  </si>
  <si>
    <t>deluchtballon@so.antwerpen.be</t>
  </si>
  <si>
    <t>basisschool@lambertus.be</t>
  </si>
  <si>
    <t>Alfons Jeurissenstraat 13</t>
  </si>
  <si>
    <t>olv-ls@telenet.be</t>
  </si>
  <si>
    <t>VBS St-Vincentschool</t>
  </si>
  <si>
    <t>Leugenberg 143</t>
  </si>
  <si>
    <t>directie@sint-vincentschool.be</t>
  </si>
  <si>
    <t>Prinshoeveweg 44</t>
  </si>
  <si>
    <t>directie@sint-jozefekeren.be</t>
  </si>
  <si>
    <t>VBS VBSM</t>
  </si>
  <si>
    <t>Frans Standaertlei 54</t>
  </si>
  <si>
    <t>directie@vbsm.be</t>
  </si>
  <si>
    <t>VBS De Bunt</t>
  </si>
  <si>
    <t>Waterstraat 16</t>
  </si>
  <si>
    <t>basisschool.bunt@telenet.be</t>
  </si>
  <si>
    <t>VLS Zilverenhoek Maria Immaculata</t>
  </si>
  <si>
    <t>Zilverenhoeklaan 2</t>
  </si>
  <si>
    <t>directiels@basisschoolzilverenhoek.be</t>
  </si>
  <si>
    <t>VB De Putse Knipoog</t>
  </si>
  <si>
    <t>Partizanenstraat 5</t>
  </si>
  <si>
    <t>directie.deputseknipoog@telenet.be</t>
  </si>
  <si>
    <t>GLS De Platanen</t>
  </si>
  <si>
    <t>Bauwinlaan 1</t>
  </si>
  <si>
    <t>info@platanen.be</t>
  </si>
  <si>
    <t>Dorpsstraat 61</t>
  </si>
  <si>
    <t>sintcatharina@noordkant.be</t>
  </si>
  <si>
    <t>VBS Sint-Calasanz</t>
  </si>
  <si>
    <t>Hoge Weg 15</t>
  </si>
  <si>
    <t>HOEVENEN</t>
  </si>
  <si>
    <t>mail@sint-calasanz.be</t>
  </si>
  <si>
    <t>GBS De Rekke</t>
  </si>
  <si>
    <t>Eduard de Beukelaerlaan 2</t>
  </si>
  <si>
    <t>inge.coeckelbergs@derekke.be</t>
  </si>
  <si>
    <t>SBS Hoedjes Van Papier</t>
  </si>
  <si>
    <t>Thibautstraat 65</t>
  </si>
  <si>
    <t>hoedjesvanpapier@so.antwerpen.be</t>
  </si>
  <si>
    <t>SKS De Groene Egel</t>
  </si>
  <si>
    <t>Maria de Heeltstraat 114</t>
  </si>
  <si>
    <t>degroeneegel@so.antwerpen.be</t>
  </si>
  <si>
    <t>SKS Koekatoe</t>
  </si>
  <si>
    <t>Haviklaan 2</t>
  </si>
  <si>
    <t>koekatoe@so.antwerpen.be</t>
  </si>
  <si>
    <t>SBS Fort Uniek</t>
  </si>
  <si>
    <t>Fort III-straat 5</t>
  </si>
  <si>
    <t>hetvliegertje@so.antwerpen.be</t>
  </si>
  <si>
    <t>SBS Het Baronneke</t>
  </si>
  <si>
    <t>Baron Leroystraat 31</t>
  </si>
  <si>
    <t>het.baronneke@stedelijkonderwijs.be</t>
  </si>
  <si>
    <t>SBS De Kleine Ontdekker</t>
  </si>
  <si>
    <t>Lakborslei 262</t>
  </si>
  <si>
    <t>de.kleine.ontdekker@stedelijkonderwijs.be</t>
  </si>
  <si>
    <t>SBS De Mozaïek</t>
  </si>
  <si>
    <t>Silsburgstraat 83</t>
  </si>
  <si>
    <t>de.mozaiek@stedelijkonderwijs.be</t>
  </si>
  <si>
    <t>SBS De bever</t>
  </si>
  <si>
    <t>Albert Bevernagelei 65</t>
  </si>
  <si>
    <t>debever@so.antwerpen.be</t>
  </si>
  <si>
    <t>SBS De Kangoeroe</t>
  </si>
  <si>
    <t>Ruggeveldlaan 699</t>
  </si>
  <si>
    <t>de.kangoeroe@stedelijkonderwijs.be</t>
  </si>
  <si>
    <t>SBS De Speelvogel</t>
  </si>
  <si>
    <t>Schotensesteenweg 138</t>
  </si>
  <si>
    <t>de.speelvogel@stedelijkonderwijs.be</t>
  </si>
  <si>
    <t>SBS Inpeeria</t>
  </si>
  <si>
    <t>De Gryspeerstraat 84</t>
  </si>
  <si>
    <t>inpeeria@so.antwerpen.be</t>
  </si>
  <si>
    <t>VBS Sint-Rumoldus</t>
  </si>
  <si>
    <t>Paulus Beyestraat 153</t>
  </si>
  <si>
    <t>directie.sintrumoldus@sgkod.be</t>
  </si>
  <si>
    <t>VBS Mariagaarde</t>
  </si>
  <si>
    <t>Griffier Schobbenslaan 45</t>
  </si>
  <si>
    <t>directie.mariagaarde@sgkod.be</t>
  </si>
  <si>
    <t>VBS Drakenhof</t>
  </si>
  <si>
    <t>Drakenhoflaan 242</t>
  </si>
  <si>
    <t>directie.drakenhof@sgkod.be</t>
  </si>
  <si>
    <t>VBS Sancta Maria</t>
  </si>
  <si>
    <t>Pieter De Ridderstraat 5</t>
  </si>
  <si>
    <t>directie.sanctamaria@sgkod.be</t>
  </si>
  <si>
    <t>VBS Sint-Bernadette</t>
  </si>
  <si>
    <t>Antoon Van den Bosschelaan 145</t>
  </si>
  <si>
    <t>directie.sintbernadette@sgkod.be</t>
  </si>
  <si>
    <t>VBS Ibex</t>
  </si>
  <si>
    <t>Seraphin de Grootestraat 120</t>
  </si>
  <si>
    <t>directie.ibex@sgkod.be</t>
  </si>
  <si>
    <t>VBS Immaculata</t>
  </si>
  <si>
    <t>Van Dornestraat 125</t>
  </si>
  <si>
    <t>directie.immaculata@sgkod.be</t>
  </si>
  <si>
    <t>Kasteellei 77_B</t>
  </si>
  <si>
    <t>contact@donbosco-wijnegem.be</t>
  </si>
  <si>
    <t>VBS Oefenschool</t>
  </si>
  <si>
    <t>Turnhoutsebaan 430</t>
  </si>
  <si>
    <t>info@oefenschool.be</t>
  </si>
  <si>
    <t>GLS De Notelaar</t>
  </si>
  <si>
    <t>Bergenstraat 2</t>
  </si>
  <si>
    <t>directie@gemeenteschool-wijnegem.be</t>
  </si>
  <si>
    <t>VBS Sint-Filippus</t>
  </si>
  <si>
    <t>Wijngaardlaan 7</t>
  </si>
  <si>
    <t>directeur@sint-filippus.be</t>
  </si>
  <si>
    <t>VBS 1 Sint-Cordula</t>
  </si>
  <si>
    <t>Vordensteinstraat 32</t>
  </si>
  <si>
    <t>sintcordulakleuterschool@sg-kbs.be</t>
  </si>
  <si>
    <t>Marialei 2</t>
  </si>
  <si>
    <t>VBS Heilige Familie</t>
  </si>
  <si>
    <t>Laaglandlei 20</t>
  </si>
  <si>
    <t>basisschool@hfamilie.be</t>
  </si>
  <si>
    <t>VBS Sint-Ludgardis Schoten</t>
  </si>
  <si>
    <t>Sint-Maria-ten-Boslei 10</t>
  </si>
  <si>
    <t>info@sintludgardis-schoten.be</t>
  </si>
  <si>
    <t>VBS 1 Bloemendaal</t>
  </si>
  <si>
    <t>Paalstraat 309</t>
  </si>
  <si>
    <t>info@bloemendaal.be</t>
  </si>
  <si>
    <t>VBS 1 Maria Middelares</t>
  </si>
  <si>
    <t>Hogebaan 2</t>
  </si>
  <si>
    <t>filip.vanherck@maria-middelares.be</t>
  </si>
  <si>
    <t>GBS - De Heide</t>
  </si>
  <si>
    <t>Bredabaan 1093</t>
  </si>
  <si>
    <t>directie@giboheide.be</t>
  </si>
  <si>
    <t>GLS De Kaart</t>
  </si>
  <si>
    <t>Leeuwenstraat 50</t>
  </si>
  <si>
    <t>directie@gilodekaart.be</t>
  </si>
  <si>
    <t>GBS Mariaburg</t>
  </si>
  <si>
    <t>Annadreef 7</t>
  </si>
  <si>
    <t>directie@gibomariaburg.be</t>
  </si>
  <si>
    <t>VBS Mater Dei Driehoek</t>
  </si>
  <si>
    <t>Heislag 35</t>
  </si>
  <si>
    <t>driehoek@bsmaterdei.be</t>
  </si>
  <si>
    <t>VBS Mater Dei</t>
  </si>
  <si>
    <t>della Faillestraat 16</t>
  </si>
  <si>
    <t>mariaterheide@bsmaterdei.be</t>
  </si>
  <si>
    <t>VBS De Vlinder</t>
  </si>
  <si>
    <t>Lage Kaart 266</t>
  </si>
  <si>
    <t>vlinder@bsmaterdei.be</t>
  </si>
  <si>
    <t>Donksesteenweg 150</t>
  </si>
  <si>
    <t>gwenda.dewachter@sintludgardis.be</t>
  </si>
  <si>
    <t>Baillet-Latourlei 107_A</t>
  </si>
  <si>
    <t>jan.peeters@sintludgardis.be</t>
  </si>
  <si>
    <t>Zegersdreef 66</t>
  </si>
  <si>
    <t>zegersdreef@bsmaterdei.be</t>
  </si>
  <si>
    <t>VLS Sint-Michielscollege</t>
  </si>
  <si>
    <t>Kapelsesteenweg 74</t>
  </si>
  <si>
    <t>secretariaat@smcbls.be</t>
  </si>
  <si>
    <t>GBS De Horizon</t>
  </si>
  <si>
    <t>Sint Jozeflei 18</t>
  </si>
  <si>
    <t>directie@gbsmalle.be</t>
  </si>
  <si>
    <t>VBS Sint-Jan Berchmanscollege</t>
  </si>
  <si>
    <t>basis@sjbmalle.be</t>
  </si>
  <si>
    <t>VBS Mariagaard</t>
  </si>
  <si>
    <t>Oude Molenstraat 11</t>
  </si>
  <si>
    <t>directie@basisschoolmariagaarde.be</t>
  </si>
  <si>
    <t>Smekenstraat 12</t>
  </si>
  <si>
    <t>directie@immaculata-oostmalle.be</t>
  </si>
  <si>
    <t>VBS Triangel</t>
  </si>
  <si>
    <t>Hoogstraat 19</t>
  </si>
  <si>
    <t>VLIMMEREN</t>
  </si>
  <si>
    <t>info@kbtriangel.be</t>
  </si>
  <si>
    <t>VBS 't Klavernest</t>
  </si>
  <si>
    <t>Kerkepad 27</t>
  </si>
  <si>
    <t>WECHELDERZANDE</t>
  </si>
  <si>
    <t>directie@klavernest.be</t>
  </si>
  <si>
    <t>GBS De Kiekeboes</t>
  </si>
  <si>
    <t>Kerkstraat 7</t>
  </si>
  <si>
    <t>directie@dk.zoersel.be</t>
  </si>
  <si>
    <t>VBS Sint-Elisabethschool</t>
  </si>
  <si>
    <t>Zandstraat 39</t>
  </si>
  <si>
    <t>directie@elisazoe.be</t>
  </si>
  <si>
    <t>GBS Beuk &amp; Noot</t>
  </si>
  <si>
    <t>Ter Beuken 1</t>
  </si>
  <si>
    <t>directie@bn.zoersel.be</t>
  </si>
  <si>
    <t>GBS De Sleutelbloem</t>
  </si>
  <si>
    <t>Schoolplein 2</t>
  </si>
  <si>
    <t>BRECHT</t>
  </si>
  <si>
    <t>stef.lambrechts@desleutelbloem.be</t>
  </si>
  <si>
    <t>VLS Sint-Michielschool</t>
  </si>
  <si>
    <t>Venusstraat 5</t>
  </si>
  <si>
    <t>directie@sint-michielschool.be</t>
  </si>
  <si>
    <t>Handelslei 72</t>
  </si>
  <si>
    <t>info@antoniusschool.be</t>
  </si>
  <si>
    <t>VBS Leonardus</t>
  </si>
  <si>
    <t>Dorpsstraat 12</t>
  </si>
  <si>
    <t>SINT-LENAARTS</t>
  </si>
  <si>
    <t>directie@leonardusschool.be</t>
  </si>
  <si>
    <t>GLS De Wissel</t>
  </si>
  <si>
    <t>Hagelkruis 2_A</t>
  </si>
  <si>
    <t>directeur@wisselmail.be</t>
  </si>
  <si>
    <t>VBS Sterbos</t>
  </si>
  <si>
    <t>Molenheide 1</t>
  </si>
  <si>
    <t>directie@vbssterbos.be</t>
  </si>
  <si>
    <t>VBS 't Kantoor</t>
  </si>
  <si>
    <t>Bredabaan 124</t>
  </si>
  <si>
    <t>directie@vbskantoor.be</t>
  </si>
  <si>
    <t>VBS Mater Dei Gooreind</t>
  </si>
  <si>
    <t>Oude Baan 92</t>
  </si>
  <si>
    <t>directie@materdeigooreind.be</t>
  </si>
  <si>
    <t>directie@vbstriangel.be</t>
  </si>
  <si>
    <t>GBS 't Blokje</t>
  </si>
  <si>
    <t>Kerkblokstraat 14</t>
  </si>
  <si>
    <t>LOENHOUT</t>
  </si>
  <si>
    <t>directie@blokje.be</t>
  </si>
  <si>
    <t>Heidestatieplein 6</t>
  </si>
  <si>
    <t>directie@sjheide.be</t>
  </si>
  <si>
    <t>VBS Den Heuvel</t>
  </si>
  <si>
    <t>Heuvel 37</t>
  </si>
  <si>
    <t>info@denheuvel.be</t>
  </si>
  <si>
    <t>VBS De Linde</t>
  </si>
  <si>
    <t>Achterbroeksteenweg 190</t>
  </si>
  <si>
    <t>secretariaat@vbs-delinde.be</t>
  </si>
  <si>
    <t>VBS Zonnekind</t>
  </si>
  <si>
    <t>Zonnekinddreef 2</t>
  </si>
  <si>
    <t>info@zonnekind.org</t>
  </si>
  <si>
    <t>GBS Kadrie</t>
  </si>
  <si>
    <t>Driehoekstraat 41</t>
  </si>
  <si>
    <t>directie@kadriemail.be</t>
  </si>
  <si>
    <t>GBS Maatjes</t>
  </si>
  <si>
    <t>Nieuwmoer-Dorp 10</t>
  </si>
  <si>
    <t>info@maatjes.be</t>
  </si>
  <si>
    <t>VLS Mariaberg</t>
  </si>
  <si>
    <t>Kloosterstraat 76</t>
  </si>
  <si>
    <t>mariaberg@mariaberg.be</t>
  </si>
  <si>
    <t>VLS Potlodenschool</t>
  </si>
  <si>
    <t>Maststraat 2_A</t>
  </si>
  <si>
    <t>directie@potlodenschool.be</t>
  </si>
  <si>
    <t>VBS Vincentius</t>
  </si>
  <si>
    <t>Horendonk 265</t>
  </si>
  <si>
    <t>directie@vinho.be</t>
  </si>
  <si>
    <t>VLS College Essen</t>
  </si>
  <si>
    <t>Rouwmoer 7_A</t>
  </si>
  <si>
    <t>secretariaat@lagercollegeessen.be</t>
  </si>
  <si>
    <t>VKS Mariaberg</t>
  </si>
  <si>
    <t>Grensstraat 14</t>
  </si>
  <si>
    <t>kleuterschool@mariaberg.be</t>
  </si>
  <si>
    <t>GBS WIGO</t>
  </si>
  <si>
    <t>De Vondert 10</t>
  </si>
  <si>
    <t>directie@wigo.be</t>
  </si>
  <si>
    <t>VBS Mozaïek</t>
  </si>
  <si>
    <t>Schoenstraat 41</t>
  </si>
  <si>
    <t>Directie@gvbsmozaiek.be</t>
  </si>
  <si>
    <t>VBS De Zevensprong</t>
  </si>
  <si>
    <t>Turnhoutsebaan 79</t>
  </si>
  <si>
    <t>directie@7sprong.be</t>
  </si>
  <si>
    <t>VBS Franciscusschool</t>
  </si>
  <si>
    <t>Berchemlei 93</t>
  </si>
  <si>
    <t>directeur@franciscusschool.be</t>
  </si>
  <si>
    <t>VBS Xaveriuscollege</t>
  </si>
  <si>
    <t>directeur.ls@xaco.be</t>
  </si>
  <si>
    <t>SKS De Vlinderboom</t>
  </si>
  <si>
    <t>Te Boelaarpark 3</t>
  </si>
  <si>
    <t>de.vlinderboom.kleuter@stedelijkonderwijs.be</t>
  </si>
  <si>
    <t>SLS De Vlinderboom</t>
  </si>
  <si>
    <t>Te Boelaarpark 5</t>
  </si>
  <si>
    <t>de.vlinderboom.lager@stedelijkonderwijs.be</t>
  </si>
  <si>
    <t>SBS De Esdoorn</t>
  </si>
  <si>
    <t>Vinçottestraat 44</t>
  </si>
  <si>
    <t>de.esdoorn@stedelijkonderwijs.be</t>
  </si>
  <si>
    <t>SBS Flora</t>
  </si>
  <si>
    <t>Florastraat 120</t>
  </si>
  <si>
    <t>flora@so.antwerpen.be</t>
  </si>
  <si>
    <t>SBS De Horizon</t>
  </si>
  <si>
    <t>Betogingstraat 9</t>
  </si>
  <si>
    <t>dehorizon@so.antwerpen.be</t>
  </si>
  <si>
    <t>VBS Sint-Jozefsinstituut</t>
  </si>
  <si>
    <t>de Robianostraat 11</t>
  </si>
  <si>
    <t>directie@sji-basisschool.be</t>
  </si>
  <si>
    <t>GBS De Klinker</t>
  </si>
  <si>
    <t>Jan Frans Stynenlei 8</t>
  </si>
  <si>
    <t>de.klinker@borsbeek.be</t>
  </si>
  <si>
    <t>GO! BS 't Laar</t>
  </si>
  <si>
    <t>Maria Clarastraat 60</t>
  </si>
  <si>
    <t>directie@tlaar.be</t>
  </si>
  <si>
    <t>VBS Sint-Johannaschool</t>
  </si>
  <si>
    <t>Torenstraat 30</t>
  </si>
  <si>
    <t>info@sint-johanna.be</t>
  </si>
  <si>
    <t>GBS De Knipoog</t>
  </si>
  <si>
    <t>Schoolstraat 17</t>
  </si>
  <si>
    <t>RANST</t>
  </si>
  <si>
    <t>secretariaat@deknipoogranst.be</t>
  </si>
  <si>
    <t>VBS Annuncia-Instituut</t>
  </si>
  <si>
    <t>Gasthuisstraat 19_A</t>
  </si>
  <si>
    <t>info@annuncia-ranst.be</t>
  </si>
  <si>
    <t>Heidedreef 82</t>
  </si>
  <si>
    <t>info@sint-ludgardis.be</t>
  </si>
  <si>
    <t>VKS Wonderwijzer</t>
  </si>
  <si>
    <t>Kleinveldweg 2_A</t>
  </si>
  <si>
    <t>ann.declercq@wonderwijzer.be</t>
  </si>
  <si>
    <t>GBS De Driehoek</t>
  </si>
  <si>
    <t>Schildesteenweg 12</t>
  </si>
  <si>
    <t>OELEGEM</t>
  </si>
  <si>
    <t>directie@gbsdedriehoek.be</t>
  </si>
  <si>
    <t>VBS Sint-Lucia</t>
  </si>
  <si>
    <t>Venusstraat 3</t>
  </si>
  <si>
    <t>secretariaat@st-lucia.be</t>
  </si>
  <si>
    <t>VBS HH</t>
  </si>
  <si>
    <t>Oudaen 76_1</t>
  </si>
  <si>
    <t>secretariaat@basisschool-hhart.be</t>
  </si>
  <si>
    <t>GBS De Wingerd</t>
  </si>
  <si>
    <t>Frans Pauwelslei 19</t>
  </si>
  <si>
    <t>school@schilde.be</t>
  </si>
  <si>
    <t>Amelbergastraat 40</t>
  </si>
  <si>
    <t>werner.vaneverbroeck@gbszandhoven.be</t>
  </si>
  <si>
    <t>VBS Impuls</t>
  </si>
  <si>
    <t>PULLE</t>
  </si>
  <si>
    <t>directie@basisschoolimpuls.be</t>
  </si>
  <si>
    <t>VBS De Springplank</t>
  </si>
  <si>
    <t>Kapelstraat 19_A</t>
  </si>
  <si>
    <t>BROECHEM</t>
  </si>
  <si>
    <t>directie@vrijebasisschoolbroechem.be</t>
  </si>
  <si>
    <t>GBS De Sleutel</t>
  </si>
  <si>
    <t>Lostraat 51</t>
  </si>
  <si>
    <t>directie@gbsdesleutel.be</t>
  </si>
  <si>
    <t>GBS 't Kroontje</t>
  </si>
  <si>
    <t>Kerkstraat 37</t>
  </si>
  <si>
    <t>MASSENHOVEN</t>
  </si>
  <si>
    <t>chris.janssens@gbstkroontjezandhoven.be</t>
  </si>
  <si>
    <t>VBS Klavertje 4-sel</t>
  </si>
  <si>
    <t>Veerstraat 59</t>
  </si>
  <si>
    <t>VIERSEL</t>
  </si>
  <si>
    <t>secretariaat@klavertjeviersel.be</t>
  </si>
  <si>
    <t>VBS Sint-Jozefschool</t>
  </si>
  <si>
    <t>Kloosterstraat 1</t>
  </si>
  <si>
    <t>EMBLEM</t>
  </si>
  <si>
    <t>dir@sintjozefschool-emblem.be</t>
  </si>
  <si>
    <t>Kerkeblokken 7</t>
  </si>
  <si>
    <t>directie.kerkeblokken@goezo.be</t>
  </si>
  <si>
    <t>directie@basisschool-calasanz.be</t>
  </si>
  <si>
    <t>VBS De Zandloper</t>
  </si>
  <si>
    <t>Zandlaan 46</t>
  </si>
  <si>
    <t>directie@zandlopernijlen.be</t>
  </si>
  <si>
    <t>GBS Klim-op</t>
  </si>
  <si>
    <t>Albertstraat 8</t>
  </si>
  <si>
    <t>sylviane.uyttenhove@klimopherenthout.be</t>
  </si>
  <si>
    <t>VLS De Luchtballon</t>
  </si>
  <si>
    <t>Schoetersstraat 22</t>
  </si>
  <si>
    <t>directie@vls-deluchtballon.be</t>
  </si>
  <si>
    <t>VKS De Luchtballon</t>
  </si>
  <si>
    <t>Zusterstraat 1</t>
  </si>
  <si>
    <t>directie@vks-deluchtballon.be</t>
  </si>
  <si>
    <t>Bergstraat 12</t>
  </si>
  <si>
    <t>directie@mariaschoolgrobbendonk.be</t>
  </si>
  <si>
    <t>GBS Klim-Op</t>
  </si>
  <si>
    <t>Bovenpad 7</t>
  </si>
  <si>
    <t>grobbendonk@klimopschool.be</t>
  </si>
  <si>
    <t>VBS Klavertjedrie</t>
  </si>
  <si>
    <t>Dorp 57</t>
  </si>
  <si>
    <t>BOUWEL</t>
  </si>
  <si>
    <t>directie@klavertje3.be</t>
  </si>
  <si>
    <t>VLS Windekind</t>
  </si>
  <si>
    <t>Markt 19</t>
  </si>
  <si>
    <t>directie@bs-windekind.be</t>
  </si>
  <si>
    <t>Cardijnlaan 10</t>
  </si>
  <si>
    <t>directie@deknipoog.be</t>
  </si>
  <si>
    <t>VBS Sint-Victor</t>
  </si>
  <si>
    <t>Begijnendreef 27</t>
  </si>
  <si>
    <t>tom.vermeylen@sint-victor.be</t>
  </si>
  <si>
    <t>VBS Heilig Graf</t>
  </si>
  <si>
    <t>Nijverheidstraat 11</t>
  </si>
  <si>
    <t>nijv.directie@heilig-graf.be</t>
  </si>
  <si>
    <t>apo.directie@heilig-graf.be</t>
  </si>
  <si>
    <t>Tramstraat 36</t>
  </si>
  <si>
    <t>tram.directie@heilig-graf.be</t>
  </si>
  <si>
    <t>VLS Sint-Jozefcollege</t>
  </si>
  <si>
    <t>Pieter De Nefstraat 4</t>
  </si>
  <si>
    <t>directie@sjt-lager.be</t>
  </si>
  <si>
    <t>VBS Sint-Jozefcollege</t>
  </si>
  <si>
    <t>sjt.bsa.directeur@telenet.be</t>
  </si>
  <si>
    <t>VBS Sint-Pietersinstituut Zevendonk</t>
  </si>
  <si>
    <t>Kapelweg 56</t>
  </si>
  <si>
    <t>directie@spz.kobart.be</t>
  </si>
  <si>
    <t>VBS Sint-Pietersinstituut</t>
  </si>
  <si>
    <t>info@sptbasis.kobart.be</t>
  </si>
  <si>
    <t>VKS Sint-Jozefcollege</t>
  </si>
  <si>
    <t>Beekstraat 3</t>
  </si>
  <si>
    <t>directie@sjt-kleuter.be</t>
  </si>
  <si>
    <t>VBS Het Kompas</t>
  </si>
  <si>
    <t>Past. Lambrechtsstraat 3</t>
  </si>
  <si>
    <t>RIJKEVORSEL</t>
  </si>
  <si>
    <t>directie@het-kompas.be</t>
  </si>
  <si>
    <t>VLS-Sint-Luciaschool</t>
  </si>
  <si>
    <t>directie@sint-luciaschool.be</t>
  </si>
  <si>
    <t>VKS Het Moleke</t>
  </si>
  <si>
    <t>Banmolenweg 9</t>
  </si>
  <si>
    <t>directie@het-moleke.be</t>
  </si>
  <si>
    <t>GLS De Wegwijzer</t>
  </si>
  <si>
    <t>Leopoldstraat 1</t>
  </si>
  <si>
    <t>directeur@glsdewegwijzer.be</t>
  </si>
  <si>
    <t>VBS Spijker</t>
  </si>
  <si>
    <t>Antoon de Lalaingstraat 3_a</t>
  </si>
  <si>
    <t>basisschool@spijker.be</t>
  </si>
  <si>
    <t>VBS Klein Seminarie</t>
  </si>
  <si>
    <t>basisschool@klein-seminarie.be</t>
  </si>
  <si>
    <t>Gravin Elisabethlaan 21</t>
  </si>
  <si>
    <t>directie@gbshoogstraten.be</t>
  </si>
  <si>
    <t>GBS Meer/Meerseldreef</t>
  </si>
  <si>
    <t>Kapelweg 2</t>
  </si>
  <si>
    <t>MEERLE</t>
  </si>
  <si>
    <t>info@dreefke.be</t>
  </si>
  <si>
    <t>VBS Scharrel</t>
  </si>
  <si>
    <t>Witherenweg 2</t>
  </si>
  <si>
    <t>MINDERHOUT</t>
  </si>
  <si>
    <t>directie@scharrel.be</t>
  </si>
  <si>
    <t>Vrije Basisschool_De Klimtoren</t>
  </si>
  <si>
    <t>Ulicotenseweg 1</t>
  </si>
  <si>
    <t>secretariaat@deklimtoren.be</t>
  </si>
  <si>
    <t>GBS Qworzo</t>
  </si>
  <si>
    <t>Markt 17</t>
  </si>
  <si>
    <t>info@qworzo.be</t>
  </si>
  <si>
    <t>Vrije Basisschool Yugro</t>
  </si>
  <si>
    <t>Kloosterstraat 4</t>
  </si>
  <si>
    <t>directie@vbs-yugro.be</t>
  </si>
  <si>
    <t>Molenbaan 1 bus 1</t>
  </si>
  <si>
    <t>BAARLE-HERTOG</t>
  </si>
  <si>
    <t>info@vbsdevlinder.kobart.be</t>
  </si>
  <si>
    <t>GBS De Singel</t>
  </si>
  <si>
    <t>gbsdesingel@beerse.be</t>
  </si>
  <si>
    <t>Gemeentelijke Basisschool_BAB</t>
  </si>
  <si>
    <t>Albertstraat 1</t>
  </si>
  <si>
    <t>info.bab@beerse.be</t>
  </si>
  <si>
    <t>VLS Heilig Graf</t>
  </si>
  <si>
    <t>Bergakker 4</t>
  </si>
  <si>
    <t>VOSSELAAR</t>
  </si>
  <si>
    <t>vos.directiels@heilig-graf.be</t>
  </si>
  <si>
    <t>VKS Heilig Graf</t>
  </si>
  <si>
    <t>vos.directieks@heilig-graf.be</t>
  </si>
  <si>
    <t>GBS Centrum</t>
  </si>
  <si>
    <t>Konijnenbergpad 5</t>
  </si>
  <si>
    <t>directie.centrum@gbsvosselaar.be</t>
  </si>
  <si>
    <t>VBS Delta</t>
  </si>
  <si>
    <t>Van der Bekenlaan 40</t>
  </si>
  <si>
    <t>directie@bs-delta.be</t>
  </si>
  <si>
    <t>VBS Reuzepas</t>
  </si>
  <si>
    <t>Heerestraat 140</t>
  </si>
  <si>
    <t>school@reuzepas.be</t>
  </si>
  <si>
    <t>VBS Zwaneven</t>
  </si>
  <si>
    <t>Steenweg op Mol 157</t>
  </si>
  <si>
    <t>info@zwaneven.be</t>
  </si>
  <si>
    <t>GBS Salto</t>
  </si>
  <si>
    <t>Pausenstraat 9</t>
  </si>
  <si>
    <t>directie@gbs-salto.be</t>
  </si>
  <si>
    <t>GBS de Stip</t>
  </si>
  <si>
    <t>Kerkstraat 11</t>
  </si>
  <si>
    <t>info@gbsdestip.be</t>
  </si>
  <si>
    <t>GBS Voorheide</t>
  </si>
  <si>
    <t>De Brulen 2</t>
  </si>
  <si>
    <t>secretariaat@basisschoolvoorheide.be</t>
  </si>
  <si>
    <t>VBS Sint-Clara</t>
  </si>
  <si>
    <t>Kloosterbaan 1</t>
  </si>
  <si>
    <t>gert.damen@basca.kobart.be</t>
  </si>
  <si>
    <t>GBS De Kleine Wereld</t>
  </si>
  <si>
    <t>Kerkstraat 24</t>
  </si>
  <si>
    <t>info@gbsravels.be</t>
  </si>
  <si>
    <t>GBS De Verrekijker</t>
  </si>
  <si>
    <t>Koning Albertstraat 59</t>
  </si>
  <si>
    <t>WEELDE</t>
  </si>
  <si>
    <t>info@de-verrekijker.be</t>
  </si>
  <si>
    <t>VBS De Negensprong</t>
  </si>
  <si>
    <t>Dorp 2</t>
  </si>
  <si>
    <t>POPPEL</t>
  </si>
  <si>
    <t>info@denegensprong.kobart.be</t>
  </si>
  <si>
    <t>Ginderbuiten 212</t>
  </si>
  <si>
    <t>directie.gbsklimop@gemeentemol.be</t>
  </si>
  <si>
    <t>GBS MOZAwIEK</t>
  </si>
  <si>
    <t>Schoolstraat 3</t>
  </si>
  <si>
    <t>directie.gbsmozawiek@gemeentemol.be</t>
  </si>
  <si>
    <t>VLS Sint-Jan Berchmanscollege</t>
  </si>
  <si>
    <t>directie@sjblo.be</t>
  </si>
  <si>
    <t>VLS Rozenberg</t>
  </si>
  <si>
    <t>directie.ls@vbsrozenberg.be</t>
  </si>
  <si>
    <t>VBS Wezel 1</t>
  </si>
  <si>
    <t>Keiheuvelstraat 7_A</t>
  </si>
  <si>
    <t>directie@basisschoolwezel.be</t>
  </si>
  <si>
    <t>VBS De Toren</t>
  </si>
  <si>
    <t>Jozef Calasanzstraat 2_A</t>
  </si>
  <si>
    <t>directie@vbsdetoren.be</t>
  </si>
  <si>
    <t>VBS Millekemol</t>
  </si>
  <si>
    <t>St.-Odradastraat 40</t>
  </si>
  <si>
    <t>directie@millekemol.be</t>
  </si>
  <si>
    <t>GBS Alles Kids Mol-Gompel</t>
  </si>
  <si>
    <t>Pastoor Vaesstraat 24</t>
  </si>
  <si>
    <t>directie.gbsalleskids@gemeentemol.be</t>
  </si>
  <si>
    <t>VBS Stapsteen</t>
  </si>
  <si>
    <t>Sluis 156</t>
  </si>
  <si>
    <t>directie@vbsstapsteen.be</t>
  </si>
  <si>
    <t>VKS De Tovertuin</t>
  </si>
  <si>
    <t>Rozenberg 4</t>
  </si>
  <si>
    <t>directie.ks@vbsrozenberg.be</t>
  </si>
  <si>
    <t>VBS Wijngaard</t>
  </si>
  <si>
    <t>Wijngaard 9</t>
  </si>
  <si>
    <t>wijngaard@kosh.be</t>
  </si>
  <si>
    <t>Hoeksken 30</t>
  </si>
  <si>
    <t>directie@gvb-springplank.be</t>
  </si>
  <si>
    <t>GBS Het Trapleerke</t>
  </si>
  <si>
    <t>Rechtestraat 69</t>
  </si>
  <si>
    <t>info@trapleerke.be</t>
  </si>
  <si>
    <t>VBS De Wingerd</t>
  </si>
  <si>
    <t>Wijngaard 11</t>
  </si>
  <si>
    <t>POEDERLEE</t>
  </si>
  <si>
    <t>directie@gvbs-dewingerd.be</t>
  </si>
  <si>
    <t>VBS 't Klavertje</t>
  </si>
  <si>
    <t>Ring 67</t>
  </si>
  <si>
    <t>NOORDERWIJK</t>
  </si>
  <si>
    <t>directie@vbsklavertje.be</t>
  </si>
  <si>
    <t>Streepstraat 2</t>
  </si>
  <si>
    <t>MORKHOVEN</t>
  </si>
  <si>
    <t>directie@vbs-dewegwijzer-morkhoven.be</t>
  </si>
  <si>
    <t>VKS De Kleine Sint-Jan</t>
  </si>
  <si>
    <t>Sint Jozefstraat 12</t>
  </si>
  <si>
    <t>WIEKEVORST</t>
  </si>
  <si>
    <t>directie@kleuterschool-wiekevorst.be</t>
  </si>
  <si>
    <t>VLS Sint-Jan</t>
  </si>
  <si>
    <t>Pastoriestraat 26</t>
  </si>
  <si>
    <t>directie@sintjanschool.be</t>
  </si>
  <si>
    <t>VBS De Knipoog</t>
  </si>
  <si>
    <t>Stationsstraat 1</t>
  </si>
  <si>
    <t>directie@vbsdeknipoog.be</t>
  </si>
  <si>
    <t>VBS Toermalijn</t>
  </si>
  <si>
    <t>Lichtaartseweg 129</t>
  </si>
  <si>
    <t>directie@toermalijn-olen.be</t>
  </si>
  <si>
    <t>GBS De Kleine Wijzer</t>
  </si>
  <si>
    <t>Drogebroodstraat 5</t>
  </si>
  <si>
    <t>info@dekleinewijzer.be</t>
  </si>
  <si>
    <t>GBS De Kriebel</t>
  </si>
  <si>
    <t>Schoolstraat 1</t>
  </si>
  <si>
    <t>directie@dekriebel.eu</t>
  </si>
  <si>
    <t>VKS Sint-Dimpna</t>
  </si>
  <si>
    <t>Laar 1</t>
  </si>
  <si>
    <t>nicole.boonen@kogeka.be</t>
  </si>
  <si>
    <t>VBS St-Hubertus</t>
  </si>
  <si>
    <t>Aardseweg 2</t>
  </si>
  <si>
    <t>directie@vbsgeta.be</t>
  </si>
  <si>
    <t>VBS Toppunt</t>
  </si>
  <si>
    <t>Vogelzang 64</t>
  </si>
  <si>
    <t>directie@vbstoppunt.be</t>
  </si>
  <si>
    <t>VBS De Regenboog</t>
  </si>
  <si>
    <t>Kapelstraat 24</t>
  </si>
  <si>
    <t>directeur@vbsregenboog.be</t>
  </si>
  <si>
    <t>SBS De Burgstraat</t>
  </si>
  <si>
    <t>Burgstraat 23</t>
  </si>
  <si>
    <t>de.burgstraat@geel.be</t>
  </si>
  <si>
    <t>SBS Geel-Zuid</t>
  </si>
  <si>
    <t>Zammelseweg 183</t>
  </si>
  <si>
    <t>sbs.zuid@geel.be</t>
  </si>
  <si>
    <t>SBS Winkelomheide</t>
  </si>
  <si>
    <t>Winkelomseheide 147</t>
  </si>
  <si>
    <t>sbs.winkelom@geel.be</t>
  </si>
  <si>
    <t>VBS De Omnibus</t>
  </si>
  <si>
    <t>Tielendorp 43</t>
  </si>
  <si>
    <t>TIELEN</t>
  </si>
  <si>
    <t>info@vbs-omnibus.be</t>
  </si>
  <si>
    <t>GBS De Pagadder</t>
  </si>
  <si>
    <t>Schoolstraat 33</t>
  </si>
  <si>
    <t>LICHTAART</t>
  </si>
  <si>
    <t>depagadder@gbslichtaart.be</t>
  </si>
  <si>
    <t>VBS De Parel</t>
  </si>
  <si>
    <t>Kloosterstraat 2_A</t>
  </si>
  <si>
    <t>info@vbs-deparel.be</t>
  </si>
  <si>
    <t>VKS 't Bosvriendje</t>
  </si>
  <si>
    <t>Poederleesteenweg 67</t>
  </si>
  <si>
    <t>info@vks-bosvriendje.be</t>
  </si>
  <si>
    <t>GBS De Komeet</t>
  </si>
  <si>
    <t>Schoolstraat 43</t>
  </si>
  <si>
    <t>GIERLE</t>
  </si>
  <si>
    <t>gbschool@lille.be</t>
  </si>
  <si>
    <t>GBS De Vlieger</t>
  </si>
  <si>
    <t>Mgr. Heylenstraat 22</t>
  </si>
  <si>
    <t>pauwelsk@gbsdevlieger.be</t>
  </si>
  <si>
    <t>VLS De Waaier</t>
  </si>
  <si>
    <t>Mgr. Cardijnstraat 39</t>
  </si>
  <si>
    <t>info@vbs-dewaaier.be</t>
  </si>
  <si>
    <t>VKS De Klimtoren</t>
  </si>
  <si>
    <t>Boslaan 2</t>
  </si>
  <si>
    <t>info@vks-klimtoren.be</t>
  </si>
  <si>
    <t>VKS Hoeven</t>
  </si>
  <si>
    <t>Bos en Bremdreef 4</t>
  </si>
  <si>
    <t>info@hoeven.kobart.be</t>
  </si>
  <si>
    <t>Peperstraat 24</t>
  </si>
  <si>
    <t>RETIE</t>
  </si>
  <si>
    <t>directie@gbretie.be</t>
  </si>
  <si>
    <t>VBS Trapop</t>
  </si>
  <si>
    <t>Laarstraat 1</t>
  </si>
  <si>
    <t>directie@trapop.kobart.be</t>
  </si>
  <si>
    <t>VKS Spelewei</t>
  </si>
  <si>
    <t>Hodonk 35</t>
  </si>
  <si>
    <t>lies.vandeleest@spelewei.kobart.be</t>
  </si>
  <si>
    <t>VBS Weg-Wijzer</t>
  </si>
  <si>
    <t>Hannekestraat 22</t>
  </si>
  <si>
    <t>an.carlier@weg-wijzer.kobart.be</t>
  </si>
  <si>
    <t>GBS De Kangoeroe</t>
  </si>
  <si>
    <t>Lorzestraat 37</t>
  </si>
  <si>
    <t>directie@gbsdekangoeroe.be</t>
  </si>
  <si>
    <t>GBS De Meikever</t>
  </si>
  <si>
    <t>Meistraat 148</t>
  </si>
  <si>
    <t>directie@gbsdemeikever.be</t>
  </si>
  <si>
    <t>GBS De Bosmier</t>
  </si>
  <si>
    <t>Streekweg 11</t>
  </si>
  <si>
    <t>directie.debosmier@balen.be</t>
  </si>
  <si>
    <t>GBS De Puzzel</t>
  </si>
  <si>
    <t>St.-Rochusstraat 91</t>
  </si>
  <si>
    <t>directie.depuzzel@balen.be</t>
  </si>
  <si>
    <t>GBS De Bijenkorf</t>
  </si>
  <si>
    <t>Haverstraat 6</t>
  </si>
  <si>
    <t>directie.debijenkorf@balen.be</t>
  </si>
  <si>
    <t>VBS Balen Centrum</t>
  </si>
  <si>
    <t>Gustaaf Woutersstraat 31</t>
  </si>
  <si>
    <t>directie@vbscentrum.be</t>
  </si>
  <si>
    <t>VBS Klavertje 4</t>
  </si>
  <si>
    <t>OLMEN</t>
  </si>
  <si>
    <t>vbs.klavertje4@telenet.be</t>
  </si>
  <si>
    <t>VKS Sint-Ursula Klim Op</t>
  </si>
  <si>
    <t>Mechelsestraat 25</t>
  </si>
  <si>
    <t>directie.kleuter@klimoplier.be</t>
  </si>
  <si>
    <t>Kesselsesteenweg 1</t>
  </si>
  <si>
    <t>directeur@hfamlier.be</t>
  </si>
  <si>
    <t>VLS Sint-Ursula Klim Op</t>
  </si>
  <si>
    <t>directie.lager@klimoplier.be</t>
  </si>
  <si>
    <t>VBS Sint-Ursula-Lisp</t>
  </si>
  <si>
    <t>Frankenweg 6</t>
  </si>
  <si>
    <t>directie@sintursulalisp.be</t>
  </si>
  <si>
    <t>VBS Pullaar</t>
  </si>
  <si>
    <t>Rode-Kruislaan 1</t>
  </si>
  <si>
    <t>directie@pullaar.be</t>
  </si>
  <si>
    <t>VBS Het Spoor</t>
  </si>
  <si>
    <t>Spoorweglei 6</t>
  </si>
  <si>
    <t>het.spoor.basisschool@skynet.be</t>
  </si>
  <si>
    <t>GBS Goezo!</t>
  </si>
  <si>
    <t>Kessel-Dorp 42_A</t>
  </si>
  <si>
    <t>directie.kessel@goezo.be</t>
  </si>
  <si>
    <t>VBS De Ceder</t>
  </si>
  <si>
    <t>Emblemsesteenweg 1_A</t>
  </si>
  <si>
    <t>directie@vbs-deceder.be</t>
  </si>
  <si>
    <t>VBS Kinderpad</t>
  </si>
  <si>
    <t>Kinderpad 1</t>
  </si>
  <si>
    <t>BEVEL</t>
  </si>
  <si>
    <t>directie@kinderpad.be</t>
  </si>
  <si>
    <t>GKS Parkschool Mortsel</t>
  </si>
  <si>
    <t>Lusthovenlaan 12</t>
  </si>
  <si>
    <t>parkschoolkleuter@mortsel.be</t>
  </si>
  <si>
    <t>VBS Rozenregen</t>
  </si>
  <si>
    <t>Sint-Reinhildisstraat 15_B</t>
  </si>
  <si>
    <t>rozenregen.directie@ankerwijs.be</t>
  </si>
  <si>
    <t>VBS Klimboom</t>
  </si>
  <si>
    <t>Liersesteenweg 314 bus B</t>
  </si>
  <si>
    <t>klimboom.directie@ankerwijs.be</t>
  </si>
  <si>
    <t>VLS De Link</t>
  </si>
  <si>
    <t>Patronaatstraat 21</t>
  </si>
  <si>
    <t>info@de-link.be</t>
  </si>
  <si>
    <t>VBS OLVE-Basisschool</t>
  </si>
  <si>
    <t>directie@olvebasis.be</t>
  </si>
  <si>
    <t>VBS Olfa 't Plein</t>
  </si>
  <si>
    <t>Pieter van Maldereplein 8</t>
  </si>
  <si>
    <t>directie@olfatplein.be</t>
  </si>
  <si>
    <t>GBS Andreas Vesalius</t>
  </si>
  <si>
    <t>Gemeenteplein 3</t>
  </si>
  <si>
    <t>ave@edegem.be</t>
  </si>
  <si>
    <t>GBS Jan Frans Willems</t>
  </si>
  <si>
    <t>Jef Van Hoofplein 22</t>
  </si>
  <si>
    <t>janfranswillemsschool@boechout.be</t>
  </si>
  <si>
    <t>VBS Sint-Gabriëlcollege</t>
  </si>
  <si>
    <t>directie@sint-gabriel.be</t>
  </si>
  <si>
    <t>VBS Dorpsschool Vremde</t>
  </si>
  <si>
    <t>Dorpsplaats 5</t>
  </si>
  <si>
    <t>VREMDE</t>
  </si>
  <si>
    <t>directie@dorpsschool.be</t>
  </si>
  <si>
    <t>VLS Regina Pacis</t>
  </si>
  <si>
    <t>Mortselsesteenweg 70</t>
  </si>
  <si>
    <t>directie@regpacho.net</t>
  </si>
  <si>
    <t>GBS Albrecht Rodenbach</t>
  </si>
  <si>
    <t>rodenbachschool@hove.be</t>
  </si>
  <si>
    <t>VBS Mater Christi</t>
  </si>
  <si>
    <t>Statiestraat 45</t>
  </si>
  <si>
    <t>LINT</t>
  </si>
  <si>
    <t>directeur@mclint.be</t>
  </si>
  <si>
    <t>GO! BS De Lintwijzer</t>
  </si>
  <si>
    <t>Duffelsesteenweg 48</t>
  </si>
  <si>
    <t>karen.dierckx@delintwijzer.be</t>
  </si>
  <si>
    <t>GBS A-Ha!School</t>
  </si>
  <si>
    <t>Molenstraat 32</t>
  </si>
  <si>
    <t>aha@kontich.be</t>
  </si>
  <si>
    <t>VLS Altena Instituut</t>
  </si>
  <si>
    <t>Antwerpsesteenweg 73</t>
  </si>
  <si>
    <t>directieLS@altena.be</t>
  </si>
  <si>
    <t>Van Dyckstraat 25</t>
  </si>
  <si>
    <t>directeur@sintjozefbasisschool.be</t>
  </si>
  <si>
    <t>VBS Vosberg</t>
  </si>
  <si>
    <t>Pastoor Slegersstraat 1</t>
  </si>
  <si>
    <t>RUMST</t>
  </si>
  <si>
    <t>directie@vosbergschool.be</t>
  </si>
  <si>
    <t>VBS Sleutelhof</t>
  </si>
  <si>
    <t>Kerkstraat 9</t>
  </si>
  <si>
    <t>gvbs@sleutelhof.be</t>
  </si>
  <si>
    <t>GBS Ter Doelhagen</t>
  </si>
  <si>
    <t>Doelhaagstraat 4</t>
  </si>
  <si>
    <t>secretariaat1@gbsterdoelhagen.be</t>
  </si>
  <si>
    <t>GO! BS De Zonnebergen</t>
  </si>
  <si>
    <t>Pastorijstraat 84</t>
  </si>
  <si>
    <t>WALEM</t>
  </si>
  <si>
    <t>directie@dezonnebergen.be</t>
  </si>
  <si>
    <t>GBS 't Kompas</t>
  </si>
  <si>
    <t>Nieuwstraat 11_B</t>
  </si>
  <si>
    <t>directie@tkompas.be</t>
  </si>
  <si>
    <t>GLS DE Meyl</t>
  </si>
  <si>
    <t>Mijlstraat 91</t>
  </si>
  <si>
    <t>directie@demeyl.be</t>
  </si>
  <si>
    <t>GBS 't Kofschip</t>
  </si>
  <si>
    <t>Kwakkelenberg 51</t>
  </si>
  <si>
    <t>directie@tkofschip.be</t>
  </si>
  <si>
    <t>VBS De Basis</t>
  </si>
  <si>
    <t>Kwakkelenberg 5</t>
  </si>
  <si>
    <t>tine.dhondt@montessori-duffel.be</t>
  </si>
  <si>
    <t>Stationsstraat 4</t>
  </si>
  <si>
    <t>info@kleuterschoolduffel.be</t>
  </si>
  <si>
    <t>Oude Baan 1</t>
  </si>
  <si>
    <t>WAARLOOS</t>
  </si>
  <si>
    <t>directie@sintmichielwaarloos.be</t>
  </si>
  <si>
    <t>Schoolstraat 10</t>
  </si>
  <si>
    <t>directie@heilig-hart.be</t>
  </si>
  <si>
    <t>Albertstraat 38</t>
  </si>
  <si>
    <t>directie@hh-skw.be</t>
  </si>
  <si>
    <t>GBS G.L.O.C.</t>
  </si>
  <si>
    <t>Daliastraat 35</t>
  </si>
  <si>
    <t>lvanstappen@gloc.be</t>
  </si>
  <si>
    <t>GBS Octopus</t>
  </si>
  <si>
    <t>Clemenceaustraat 115</t>
  </si>
  <si>
    <t>directie@octopusschool.be</t>
  </si>
  <si>
    <t>GBS Dijkstein</t>
  </si>
  <si>
    <t>Maanhoeveweg 33</t>
  </si>
  <si>
    <t>directie@dijkstein.be</t>
  </si>
  <si>
    <t>VBS Sint-Katarina</t>
  </si>
  <si>
    <t>Generaal Deschachtstraat 18</t>
  </si>
  <si>
    <t>directie@sint-katarinaschool.be</t>
  </si>
  <si>
    <t>Vrije Basisschool HHvM de cirkel</t>
  </si>
  <si>
    <t>Pastorijstraat 3</t>
  </si>
  <si>
    <t>secretariaat@vbsberlaar.be</t>
  </si>
  <si>
    <t>VBS Berlaar (CKG)</t>
  </si>
  <si>
    <t>Ballaarweg 1</t>
  </si>
  <si>
    <t>directie@vrijebasisschoolberlaar.be</t>
  </si>
  <si>
    <t>GBS De Stap</t>
  </si>
  <si>
    <t>Pastorijstraat 60</t>
  </si>
  <si>
    <t>tom.geens@destap.berlaar.be</t>
  </si>
  <si>
    <t>SBS De Kolibrie</t>
  </si>
  <si>
    <t>Markgravelei 149</t>
  </si>
  <si>
    <t>dekolibrie@so.antwerpen.be</t>
  </si>
  <si>
    <t>SBS De Boomhut</t>
  </si>
  <si>
    <t>Ramskapellestraat 43</t>
  </si>
  <si>
    <t>deboomhut@so.antwerpen.be</t>
  </si>
  <si>
    <t>SBS Leopold III</t>
  </si>
  <si>
    <t>Mellinetplein 13</t>
  </si>
  <si>
    <t>leopold3@so.antwerpen.be</t>
  </si>
  <si>
    <t>SBS Fruithof</t>
  </si>
  <si>
    <t>Flor Alpaertsstraat 45</t>
  </si>
  <si>
    <t>fruithof@so.antwerpen.be</t>
  </si>
  <si>
    <t>SBS Klavertjevier</t>
  </si>
  <si>
    <t>Jozef Balstraat 6</t>
  </si>
  <si>
    <t>klavertjevier@so.antwerpen.be</t>
  </si>
  <si>
    <t>VLS O.L.Vrouw Pulhof</t>
  </si>
  <si>
    <t>info@pulhof-ls.be</t>
  </si>
  <si>
    <t>VBS De Schatkist</t>
  </si>
  <si>
    <t>Ferdinand Coosemansstraat 15</t>
  </si>
  <si>
    <t>schatkist@dsbvb.be</t>
  </si>
  <si>
    <t>VBS Kleine stan</t>
  </si>
  <si>
    <t>Gustaaf Garittestraat 1</t>
  </si>
  <si>
    <t>info@kleinestan.be</t>
  </si>
  <si>
    <t>directeur@heilige-familie.be</t>
  </si>
  <si>
    <t>Floraliënlaan 370_2</t>
  </si>
  <si>
    <t>info@pulhof-ks.be</t>
  </si>
  <si>
    <t>VBS Neerland</t>
  </si>
  <si>
    <t>Mogendhedenlaan 1</t>
  </si>
  <si>
    <t>lievem@neerlandschool.be</t>
  </si>
  <si>
    <t>SBS De Letter</t>
  </si>
  <si>
    <t>Letterkundestraat 39</t>
  </si>
  <si>
    <t>deletter@so.antwerpen.be</t>
  </si>
  <si>
    <t>SBS Prins Boudewijn</t>
  </si>
  <si>
    <t>Spoorweglaan 145</t>
  </si>
  <si>
    <t>prinsboudewijn@so.antwerpen.be</t>
  </si>
  <si>
    <t>Kerkhofstraat 1_a</t>
  </si>
  <si>
    <t>kristine.verelst@suwvb.be</t>
  </si>
  <si>
    <t>Vrije basisschool</t>
  </si>
  <si>
    <t>Valkenveld 73</t>
  </si>
  <si>
    <t>school@arknet.be</t>
  </si>
  <si>
    <t>VLS Sint-Ursula Instituut</t>
  </si>
  <si>
    <t>Kerkhofstraat 1</t>
  </si>
  <si>
    <t>lager@suwvb.be</t>
  </si>
  <si>
    <t>VBS Rozenkransschool</t>
  </si>
  <si>
    <t>Heistraat 255</t>
  </si>
  <si>
    <t>directie@rozenkransschool.be</t>
  </si>
  <si>
    <t>VBS Johannes</t>
  </si>
  <si>
    <t>Frans Stienletlaan 39</t>
  </si>
  <si>
    <t>sonja.heughebaert@johannes-valaar.be</t>
  </si>
  <si>
    <t>VBS Zonnekesschool</t>
  </si>
  <si>
    <t>Heiligstraat 6</t>
  </si>
  <si>
    <t>HEMIKSEM</t>
  </si>
  <si>
    <t>secretariaat@zonnekesschool.be</t>
  </si>
  <si>
    <t>Provinciale steenweg 11</t>
  </si>
  <si>
    <t>directie@deregenbooghemiksem.be</t>
  </si>
  <si>
    <t>GBS Het Klaverbos</t>
  </si>
  <si>
    <t>Jan Sanderslaan 154</t>
  </si>
  <si>
    <t>directie@hetklaverbos.be</t>
  </si>
  <si>
    <t>Peperstraat 17</t>
  </si>
  <si>
    <t>SCHELLE</t>
  </si>
  <si>
    <t>directeur@sint-lutgardis.be</t>
  </si>
  <si>
    <t>GBS De Klim</t>
  </si>
  <si>
    <t>Provinciale Steenweg 100</t>
  </si>
  <si>
    <t>gbs.deklim@schelle.be</t>
  </si>
  <si>
    <t>VBS Sint-Jan Berchmans</t>
  </si>
  <si>
    <t>Zoete Moederstraat 30</t>
  </si>
  <si>
    <t>sjb@ksas.be</t>
  </si>
  <si>
    <t>VKS De Wonderpluim</t>
  </si>
  <si>
    <t>Carillolei 16</t>
  </si>
  <si>
    <t>info@dewonderpluim.be</t>
  </si>
  <si>
    <t>Rozenlaan 44</t>
  </si>
  <si>
    <t>secretariaat@sjr.be</t>
  </si>
  <si>
    <t>Molenstraat 6</t>
  </si>
  <si>
    <t>reet@wingerd.be</t>
  </si>
  <si>
    <t>GBS Eikenlaar</t>
  </si>
  <si>
    <t>Processieweg 2</t>
  </si>
  <si>
    <t>directie@gbseikenlaar.be</t>
  </si>
  <si>
    <t>GO! BS De Parel</t>
  </si>
  <si>
    <t>Schuttershofstraat 50</t>
  </si>
  <si>
    <t>info@bsdeparel.be</t>
  </si>
  <si>
    <t>Kerkstraat 5</t>
  </si>
  <si>
    <t>iris.liekens@sint-hubertusschool.be</t>
  </si>
  <si>
    <t>Gelaagstraat 161</t>
  </si>
  <si>
    <t>STEENDORP</t>
  </si>
  <si>
    <t>directie.steendorp@ksts.be</t>
  </si>
  <si>
    <t>VBS De Reuzenboom</t>
  </si>
  <si>
    <t>Spoorweglaan 25</t>
  </si>
  <si>
    <t>secretariaat@dereuzenboom.be</t>
  </si>
  <si>
    <t>VBS De Kade</t>
  </si>
  <si>
    <t>Bassinstraat 15_A</t>
  </si>
  <si>
    <t>directie@dekade.be</t>
  </si>
  <si>
    <t>VBS De Krinkel</t>
  </si>
  <si>
    <t>Ruisbroek-Dorp 38</t>
  </si>
  <si>
    <t>directie@dekrinkelschool.be</t>
  </si>
  <si>
    <t>VBS Sint-Carolus</t>
  </si>
  <si>
    <t>info@carolusschool.be</t>
  </si>
  <si>
    <t>VBS Klavertjevier</t>
  </si>
  <si>
    <t>Breendonk-Dorp 94</t>
  </si>
  <si>
    <t>BREENDONK</t>
  </si>
  <si>
    <t>directie@klavertjevier.be</t>
  </si>
  <si>
    <t>August Van Landeghemstraat 117</t>
  </si>
  <si>
    <t>directie@sanctamariawillebroek.be</t>
  </si>
  <si>
    <t>GO! BS 't Venneke</t>
  </si>
  <si>
    <t>Kerkstraat 4</t>
  </si>
  <si>
    <t>directeur@tvenneke.be</t>
  </si>
  <si>
    <t>Adrien Dezaegerplein 12_A</t>
  </si>
  <si>
    <t>directeur@bstovertuin.be</t>
  </si>
  <si>
    <t>GO! BS 't Pleintje</t>
  </si>
  <si>
    <t>August Van Landeghemplein 4</t>
  </si>
  <si>
    <t>directeur@pleintje.be</t>
  </si>
  <si>
    <t>VBS Sint Joris</t>
  </si>
  <si>
    <t>Mechelsesteenweg 226</t>
  </si>
  <si>
    <t>BLAASVELD</t>
  </si>
  <si>
    <t>directie@sintjorisblaasveld.be</t>
  </si>
  <si>
    <t>VBS Sint-Jan</t>
  </si>
  <si>
    <t>Kardinaal Cardijnlaan 1_A</t>
  </si>
  <si>
    <t>TISSELT</t>
  </si>
  <si>
    <t>directie@sintjantisselt.be</t>
  </si>
  <si>
    <t>GO! BS Himo</t>
  </si>
  <si>
    <t>Louis Mommaertsstraat 10</t>
  </si>
  <si>
    <t>directeur@himo.be</t>
  </si>
  <si>
    <t>VLS Twinkelveld</t>
  </si>
  <si>
    <t>Winkelveld 1</t>
  </si>
  <si>
    <t>directie@twinkelveld.be</t>
  </si>
  <si>
    <t>VKS De Regenboog</t>
  </si>
  <si>
    <t>Coolhemveldstraat 3</t>
  </si>
  <si>
    <t>directie@deregenboogkalfort.be</t>
  </si>
  <si>
    <t>VBS Huveneersschool</t>
  </si>
  <si>
    <t>Victor Kegelsstraat 1</t>
  </si>
  <si>
    <t>directie.hingene@huveneersschool.be</t>
  </si>
  <si>
    <t>VBS Liezele</t>
  </si>
  <si>
    <t>Turkenhofdreef 2</t>
  </si>
  <si>
    <t>LIEZELE</t>
  </si>
  <si>
    <t>directie@vbs-liezele.be</t>
  </si>
  <si>
    <t>VBS Libos</t>
  </si>
  <si>
    <t>Lippelodorp 48</t>
  </si>
  <si>
    <t>LIPPELO</t>
  </si>
  <si>
    <t>directie@libos.be</t>
  </si>
  <si>
    <t>VBS De Kameleon</t>
  </si>
  <si>
    <t>Oppuursdorp 41</t>
  </si>
  <si>
    <t>OPPUURS</t>
  </si>
  <si>
    <t>directie@dekameleonoppuurs.be</t>
  </si>
  <si>
    <t>VKS OLV-Presentatie</t>
  </si>
  <si>
    <t>Driesstraat 12</t>
  </si>
  <si>
    <t>nathalie.smet@olvpks.be</t>
  </si>
  <si>
    <t>VBS De Appelboom</t>
  </si>
  <si>
    <t>Pastoor Peetersstraat 10</t>
  </si>
  <si>
    <t>directie@schoolbranst.be</t>
  </si>
  <si>
    <t>VBS Sint-Bernardus</t>
  </si>
  <si>
    <t>Sint-Amandsesteenweg 256</t>
  </si>
  <si>
    <t>eva.deckers@bernardusschool.be</t>
  </si>
  <si>
    <t>VLS Zonnebloem</t>
  </si>
  <si>
    <t>Hekkestraat 1</t>
  </si>
  <si>
    <t>lager@zonnebloem-sint-amands.be</t>
  </si>
  <si>
    <t>kleuter@zonnebloem-sint-amands.be</t>
  </si>
  <si>
    <t>VBS De Kinderplaneet</t>
  </si>
  <si>
    <t>Jan Hammeneckerstraat 99</t>
  </si>
  <si>
    <t>MARIEKERKE</t>
  </si>
  <si>
    <t>saskia.leniere@kinderplaneet.eu</t>
  </si>
  <si>
    <t>Vrije Basisschool_Tielrode</t>
  </si>
  <si>
    <t>Kaaistraat 1</t>
  </si>
  <si>
    <t>TIELRODE</t>
  </si>
  <si>
    <t>directie@basisschooltielrode.be</t>
  </si>
  <si>
    <t>VLS Hollebeek</t>
  </si>
  <si>
    <t>Hollebeek 6</t>
  </si>
  <si>
    <t>directie.lager@hollebeekscholen.be</t>
  </si>
  <si>
    <t>VKS Hollebeek</t>
  </si>
  <si>
    <t>Hollebeek 2</t>
  </si>
  <si>
    <t>directie.kleuter@hollebeekscholen.be</t>
  </si>
  <si>
    <t>Velle 129</t>
  </si>
  <si>
    <t>bsvelle.directie@gmail.com</t>
  </si>
  <si>
    <t>luc.braem@sjks.be</t>
  </si>
  <si>
    <t>VBS Onze-Lieve-Vrouw-Presentatie</t>
  </si>
  <si>
    <t>Watermolendreef 167</t>
  </si>
  <si>
    <t>bs.watermolendreef@olvp.be</t>
  </si>
  <si>
    <t>VLS H. Familie</t>
  </si>
  <si>
    <t>Rich. Van Britsomstraat 1</t>
  </si>
  <si>
    <t>anne.heyndrickx@hfamilie.com</t>
  </si>
  <si>
    <t>VBS St Carolus</t>
  </si>
  <si>
    <t>Lodewijk De Meesterstraat 1</t>
  </si>
  <si>
    <t>directie@basissintcarolus.be</t>
  </si>
  <si>
    <t>VBS Berkenboom</t>
  </si>
  <si>
    <t>Ankerstraat 39</t>
  </si>
  <si>
    <t>gvb.berkenboom.anker@telenet.be</t>
  </si>
  <si>
    <t>VBS Sint-Camillus</t>
  </si>
  <si>
    <t>Oude Molenstraat 58</t>
  </si>
  <si>
    <t>directeur-ilse@sintcamillus.be</t>
  </si>
  <si>
    <t>VBS Don Bosco A</t>
  </si>
  <si>
    <t>Tulpenstraat 16</t>
  </si>
  <si>
    <t>directeur-stefan@donboscoschool.be</t>
  </si>
  <si>
    <t>Tereken 33_B</t>
  </si>
  <si>
    <t>info@heilighartschooltereken.be</t>
  </si>
  <si>
    <t>SBS Polderstadschool</t>
  </si>
  <si>
    <t>Veerdamlaan 15</t>
  </si>
  <si>
    <t>polderstad@stedelijkonderwijs.be</t>
  </si>
  <si>
    <t>SBS Edison</t>
  </si>
  <si>
    <t>Onderwijzersstraat 13</t>
  </si>
  <si>
    <t>edison@so.antwerpen.be</t>
  </si>
  <si>
    <t>SBS Het Kompas</t>
  </si>
  <si>
    <t>Montessoristraat 15</t>
  </si>
  <si>
    <t>hetkompas@so.antwerpen.be</t>
  </si>
  <si>
    <t>SBS Accent</t>
  </si>
  <si>
    <t>Jules Baeckelmanslaan 29</t>
  </si>
  <si>
    <t>accent@so.antwerpen.be</t>
  </si>
  <si>
    <t>VLS Sint-Agnes</t>
  </si>
  <si>
    <t>Dokter Coenstraat 18</t>
  </si>
  <si>
    <t>sintagnes.directie@koho.be</t>
  </si>
  <si>
    <t>Vrije Lagere School Hofke van Thys</t>
  </si>
  <si>
    <t>Oudestraat 83</t>
  </si>
  <si>
    <t>hvt.directie@koho.be</t>
  </si>
  <si>
    <t>VBS De Puzzel</t>
  </si>
  <si>
    <t>Krugerstraat 103</t>
  </si>
  <si>
    <t>depuzzel.directie@koho.be</t>
  </si>
  <si>
    <t>Sint-Bernardsesteenweg 665</t>
  </si>
  <si>
    <t>directie@basisschooldonbosco.be</t>
  </si>
  <si>
    <t>Oudestraat 119</t>
  </si>
  <si>
    <t>ks.directie@koho.be</t>
  </si>
  <si>
    <t>Idsteinlaan 16</t>
  </si>
  <si>
    <t>BURCHT</t>
  </si>
  <si>
    <t>sintmartinus@ksas.be</t>
  </si>
  <si>
    <t>Idsteinlaan 18</t>
  </si>
  <si>
    <t>VLS De Krinkel 2</t>
  </si>
  <si>
    <t>Schoolstraat 32</t>
  </si>
  <si>
    <t>dekrinkel2@ksas.be</t>
  </si>
  <si>
    <t>VLS De Krinkel 1</t>
  </si>
  <si>
    <t>Schoolstraat 34</t>
  </si>
  <si>
    <t>dekrinkel1@ksas.be</t>
  </si>
  <si>
    <t>Vrije kleuterschool</t>
  </si>
  <si>
    <t>Regenbooglaan 20</t>
  </si>
  <si>
    <t>dekrinkelrups@ksas.be</t>
  </si>
  <si>
    <t>VKS OLV van Gaverland</t>
  </si>
  <si>
    <t>Sint-Elisabethstraat 62</t>
  </si>
  <si>
    <t>MELSELE</t>
  </si>
  <si>
    <t>directie-olvg@kleuterschoolmelsele.be</t>
  </si>
  <si>
    <t>VLS OLV Van Gaverland</t>
  </si>
  <si>
    <t>Sint-Elisabethstraat 66</t>
  </si>
  <si>
    <t>directie@lagereschool-olvg.be</t>
  </si>
  <si>
    <t>GBS De Toren_Melsele</t>
  </si>
  <si>
    <t>Schoolstraat 15</t>
  </si>
  <si>
    <t>inez.van.der.vieren@beveren.be</t>
  </si>
  <si>
    <t>GBS Centrumschool Beveren</t>
  </si>
  <si>
    <t>Bosdamlaan 1</t>
  </si>
  <si>
    <t>gbs.beveren@beveren.be</t>
  </si>
  <si>
    <t>Leon Labytstraat 41</t>
  </si>
  <si>
    <t>sintmartinus@sgkei.be</t>
  </si>
  <si>
    <t>VBS Sint-Lodewijk</t>
  </si>
  <si>
    <t>Stationsstraat 7</t>
  </si>
  <si>
    <t>sintlodewijk@sgkei.be</t>
  </si>
  <si>
    <t>VBS Wegwijzer</t>
  </si>
  <si>
    <t>Pastoor Steenssensstraat 110</t>
  </si>
  <si>
    <t>wegwijzer@sgkei.be</t>
  </si>
  <si>
    <t>VBSSancta Maria</t>
  </si>
  <si>
    <t>Kallobaan 1_A</t>
  </si>
  <si>
    <t>sanctamaria@sgkei.be</t>
  </si>
  <si>
    <t>VBS Wonderwijs</t>
  </si>
  <si>
    <t>Poerdam 1</t>
  </si>
  <si>
    <t>HAASDONK</t>
  </si>
  <si>
    <t>wonderwijs@sgkei.be</t>
  </si>
  <si>
    <t>Edmond Gorrebeeckstraat 14_A</t>
  </si>
  <si>
    <t>directie.gbsdeeenhoorn@kruibeke.be</t>
  </si>
  <si>
    <t>VBS OLV</t>
  </si>
  <si>
    <t>Ambachtstraat 7_b</t>
  </si>
  <si>
    <t>olv@ksas.be</t>
  </si>
  <si>
    <t>VBS OLV Ten Bos</t>
  </si>
  <si>
    <t>Turkyen 1</t>
  </si>
  <si>
    <t>NIEUWKERKEN-WAAS</t>
  </si>
  <si>
    <t>info@olvtenbos.be</t>
  </si>
  <si>
    <t>GBS Gavertje Vier</t>
  </si>
  <si>
    <t>Gavermolenstraat 83</t>
  </si>
  <si>
    <t>BELSELE</t>
  </si>
  <si>
    <t>directie@gavertjevier.be</t>
  </si>
  <si>
    <t>VKS Pieternel</t>
  </si>
  <si>
    <t>Zandstraat 23</t>
  </si>
  <si>
    <t>SINT-PAUWELS</t>
  </si>
  <si>
    <t>pieternel@pieternel.be</t>
  </si>
  <si>
    <t>VBS De Klimop</t>
  </si>
  <si>
    <t>Kerkstraat 91</t>
  </si>
  <si>
    <t>directeur@vbsdeklimop.be</t>
  </si>
  <si>
    <t>VBS Eeckberger</t>
  </si>
  <si>
    <t>Stroperstraat 5_A</t>
  </si>
  <si>
    <t>directie@eeckberger.be</t>
  </si>
  <si>
    <t>Gemeentelijke Lagere School</t>
  </si>
  <si>
    <t>Zandstraat 16</t>
  </si>
  <si>
    <t>directie@glszandloper-gom.be</t>
  </si>
  <si>
    <t>GBS Reynaerdijn</t>
  </si>
  <si>
    <t>Stationsstraat 18</t>
  </si>
  <si>
    <t>directie@gbsreynaerdijn.be</t>
  </si>
  <si>
    <t>VBS De Hoge Geest</t>
  </si>
  <si>
    <t>Hulststraat 42</t>
  </si>
  <si>
    <t>DE KLINGE</t>
  </si>
  <si>
    <t>directie@dehogegeest.be</t>
  </si>
  <si>
    <t>VBS De Zonnepit</t>
  </si>
  <si>
    <t>Cauwenstraat 9</t>
  </si>
  <si>
    <t>VRASENE</t>
  </si>
  <si>
    <t>dezonnepit@sgkei.be</t>
  </si>
  <si>
    <t>GBS De Zeppelin Haasdonk</t>
  </si>
  <si>
    <t>Willem Van Doornyckstraat 69</t>
  </si>
  <si>
    <t>gbs.haasdonk@beveren.be</t>
  </si>
  <si>
    <t>VBS De Verrekijker</t>
  </si>
  <si>
    <t>Sint-Laurentiusstraat 17</t>
  </si>
  <si>
    <t>VERREBROEK</t>
  </si>
  <si>
    <t>info@deverrekijker.be</t>
  </si>
  <si>
    <t>GBS De droomwolk</t>
  </si>
  <si>
    <t>Molenstraat 58</t>
  </si>
  <si>
    <t>gbs.kieldrecht@beveren.be</t>
  </si>
  <si>
    <t>VBS De Kreek</t>
  </si>
  <si>
    <t>Kreek 1_F</t>
  </si>
  <si>
    <t>info@vbsdekreek.be</t>
  </si>
  <si>
    <t>VBS De Wondertuin</t>
  </si>
  <si>
    <t>Bleekstraat 2</t>
  </si>
  <si>
    <t>info@dewondertuin.be</t>
  </si>
  <si>
    <t>Molenbergstraat 6</t>
  </si>
  <si>
    <t>directeur@donbosco-mechelen.be</t>
  </si>
  <si>
    <t>Grote Nieuwedijkstraat 58</t>
  </si>
  <si>
    <t>directie@st-pietersschool.be</t>
  </si>
  <si>
    <t>VBS OLV van De Ham</t>
  </si>
  <si>
    <t>Augustijnenstraat 76</t>
  </si>
  <si>
    <t>info@basisschooldeham.be</t>
  </si>
  <si>
    <t>VBS De Ark</t>
  </si>
  <si>
    <t>Wolverbosstraat 25</t>
  </si>
  <si>
    <t>directie@vbsdeark.be</t>
  </si>
  <si>
    <t>VBS Sint-Jozef Coloma</t>
  </si>
  <si>
    <t>Colomalaan 3</t>
  </si>
  <si>
    <t>directie@coloma.be</t>
  </si>
  <si>
    <t>VBS Ursulinen</t>
  </si>
  <si>
    <t>info@umbasis.be</t>
  </si>
  <si>
    <t>VBS Sint-Romboutscollege</t>
  </si>
  <si>
    <t>directie@src-veemarkt.be</t>
  </si>
  <si>
    <t>VBS Scheppers</t>
  </si>
  <si>
    <t>inge.vekemans@scheppers-mechelen.be</t>
  </si>
  <si>
    <t>VBS School met De Bijbel De Wegwijzer</t>
  </si>
  <si>
    <t>Lakenmakersstraat 158</t>
  </si>
  <si>
    <t>directie@schooldewegwijzer.be</t>
  </si>
  <si>
    <t>GO! BS Maurits Sabbe</t>
  </si>
  <si>
    <t>Ieperleestraat 19</t>
  </si>
  <si>
    <t>directie@mauritssabbe.be</t>
  </si>
  <si>
    <t>GO! BS Victor Van De Walle</t>
  </si>
  <si>
    <t>Brusselsesteenweg 168</t>
  </si>
  <si>
    <t>directie@victorvdw.be</t>
  </si>
  <si>
    <t>GO!BS De Baan</t>
  </si>
  <si>
    <t>Oude Antwerpsebaan 92</t>
  </si>
  <si>
    <t>debaan@telenet.be</t>
  </si>
  <si>
    <t>GO! BS De Puzzel</t>
  </si>
  <si>
    <t>Leuvensesteenweg 41</t>
  </si>
  <si>
    <t>directie@depuzzel.be</t>
  </si>
  <si>
    <t>GO! BS De Spreeuwen</t>
  </si>
  <si>
    <t>Battelsesteenweg 259</t>
  </si>
  <si>
    <t>bsgo.despreeuwen@telenet.be</t>
  </si>
  <si>
    <t>GO! BS Go Shil!</t>
  </si>
  <si>
    <t>Louizastraat 3</t>
  </si>
  <si>
    <t>directie@goshil.be</t>
  </si>
  <si>
    <t>Schommen 1</t>
  </si>
  <si>
    <t>BONHEIDEN</t>
  </si>
  <si>
    <t>directie@geboschool.be</t>
  </si>
  <si>
    <t>GKS GEKKO</t>
  </si>
  <si>
    <t>Dorp 19</t>
  </si>
  <si>
    <t>directie@gekkoschool.be</t>
  </si>
  <si>
    <t>VBS Sinte-Maria</t>
  </si>
  <si>
    <t>Zwarte Leeuwstraat 18</t>
  </si>
  <si>
    <t>directie@sintemariaschool.be</t>
  </si>
  <si>
    <t>VBS Peultje</t>
  </si>
  <si>
    <t>Peulisstraat 18</t>
  </si>
  <si>
    <t>info@parochieschoolpeulis.be</t>
  </si>
  <si>
    <t>RIJMENAM</t>
  </si>
  <si>
    <t>inge.claes@basisschool-rijmenam.be</t>
  </si>
  <si>
    <t>Verhaegenlaan 7</t>
  </si>
  <si>
    <t>directie@gbshaacht.be</t>
  </si>
  <si>
    <t>VBS Don Bosco De Puzzel</t>
  </si>
  <si>
    <t>Werchtersesteenweg 38</t>
  </si>
  <si>
    <t>directie@depuzzelhaacht.be</t>
  </si>
  <si>
    <t>Kempenlaan 16</t>
  </si>
  <si>
    <t>directie@gbskeerbergen.be</t>
  </si>
  <si>
    <t>VBS Sint-Michiel</t>
  </si>
  <si>
    <t>Kempenlaan 29</t>
  </si>
  <si>
    <t>directie.veerle@michieltje.be</t>
  </si>
  <si>
    <t>VBS Wavo</t>
  </si>
  <si>
    <t>Leemstraat 20</t>
  </si>
  <si>
    <t>directie@wavo.be</t>
  </si>
  <si>
    <t>VBS Hagelstein</t>
  </si>
  <si>
    <t>info@basisschoolhagelstein.be</t>
  </si>
  <si>
    <t>VBS Grasheide</t>
  </si>
  <si>
    <t>Meester van der Borghtstraat 148</t>
  </si>
  <si>
    <t>info@vbsgrasheide.be</t>
  </si>
  <si>
    <t>VBS Putte</t>
  </si>
  <si>
    <t>Waverlei 22</t>
  </si>
  <si>
    <t>directie@vrijebasisschoolputte.be</t>
  </si>
  <si>
    <t>VBS Maria Midelares</t>
  </si>
  <si>
    <t>Bergstraatje 10</t>
  </si>
  <si>
    <t>directie@basisschoolbeerzel.be</t>
  </si>
  <si>
    <t>VBS De Groeituin</t>
  </si>
  <si>
    <t>Leuvensebaan 25</t>
  </si>
  <si>
    <t>SCHRIEK</t>
  </si>
  <si>
    <t>basisschool@degroeituin.be</t>
  </si>
  <si>
    <t>GBS Centrumschool</t>
  </si>
  <si>
    <t>Stationsstraat 58</t>
  </si>
  <si>
    <t>directie@centrumschool.londerzeel.be</t>
  </si>
  <si>
    <t>GBS Kouterschool</t>
  </si>
  <si>
    <t>Kouterbaan 17</t>
  </si>
  <si>
    <t>MALDEREN</t>
  </si>
  <si>
    <t>secretariaat@kouterschool.londerzeel.be</t>
  </si>
  <si>
    <t>VBS Virgo De Heide</t>
  </si>
  <si>
    <t>Topmolen 77</t>
  </si>
  <si>
    <t>secretariaat@virgodeheide.be</t>
  </si>
  <si>
    <t>VLS Virgo Sapiens</t>
  </si>
  <si>
    <t>Heldenplein 3</t>
  </si>
  <si>
    <t>directie@lsvirgo.be</t>
  </si>
  <si>
    <t>GLS Ter Elst</t>
  </si>
  <si>
    <t>J. Van Doorslaerstraat 47</t>
  </si>
  <si>
    <t>STEENHUFFEL</t>
  </si>
  <si>
    <t>secretariaat@terelst.londerzeel.be</t>
  </si>
  <si>
    <t>VKS Virgo De Huffeltjes</t>
  </si>
  <si>
    <t>directie@virgodehuffeltjes.be</t>
  </si>
  <si>
    <t>VBS Virgo Amandus</t>
  </si>
  <si>
    <t>Kloosterstraat 21</t>
  </si>
  <si>
    <t>directie@virgoamandus.be</t>
  </si>
  <si>
    <t>VBS De Pepel</t>
  </si>
  <si>
    <t>Mechelseweg 96</t>
  </si>
  <si>
    <t>depepel@kobos.be</t>
  </si>
  <si>
    <t>Oudstrijdersstraat 28</t>
  </si>
  <si>
    <t>directie@gebaska.be</t>
  </si>
  <si>
    <t>GO! BS De Esdoorn</t>
  </si>
  <si>
    <t>Bankstraat 29</t>
  </si>
  <si>
    <t>HOMBEEK</t>
  </si>
  <si>
    <t>esdoornschool@telenet.be</t>
  </si>
  <si>
    <t>GO! BS De Spiegel</t>
  </si>
  <si>
    <t>Ten Moortele 3</t>
  </si>
  <si>
    <t>LEEST</t>
  </si>
  <si>
    <t>secretariaat@despiegelleest.be</t>
  </si>
  <si>
    <t>VBS Sint-Niklaas</t>
  </si>
  <si>
    <t>Dorpstraat 10</t>
  </si>
  <si>
    <t>directeur@sintniklaasschool.be</t>
  </si>
  <si>
    <t>GBS De Pimpernel</t>
  </si>
  <si>
    <t>Spiltstraat 274</t>
  </si>
  <si>
    <t>ZEMST</t>
  </si>
  <si>
    <t>directie@depimpernel.be</t>
  </si>
  <si>
    <t>VBS Tuimeling</t>
  </si>
  <si>
    <t>Brusselsesteenweg 23</t>
  </si>
  <si>
    <t>school@tuimeling.be</t>
  </si>
  <si>
    <t>VBS De Kriekelaar</t>
  </si>
  <si>
    <t>de Tilbourgstraat 16</t>
  </si>
  <si>
    <t>school@kriekelaar.be</t>
  </si>
  <si>
    <t>Molenveld 26</t>
  </si>
  <si>
    <t>ELEWIJT</t>
  </si>
  <si>
    <t>directie@gbs-deregenboog.be</t>
  </si>
  <si>
    <t>VBS Sint-Lambertus</t>
  </si>
  <si>
    <t>Leuvensesteenweg 641</t>
  </si>
  <si>
    <t>MUIZEN</t>
  </si>
  <si>
    <t>school@sint-lambertusschool.be</t>
  </si>
  <si>
    <t>VBS Kringeling</t>
  </si>
  <si>
    <t>Ravesteinstraat 2</t>
  </si>
  <si>
    <t>HEVER</t>
  </si>
  <si>
    <t>directie@kringeling.be</t>
  </si>
  <si>
    <t>VBS_De Wegwijzer</t>
  </si>
  <si>
    <t>Hanswijkstraat 20</t>
  </si>
  <si>
    <t>BOORTMEERBEEK</t>
  </si>
  <si>
    <t>directieteam@vbsdewegwijzer.be</t>
  </si>
  <si>
    <t>GBS Klimboom</t>
  </si>
  <si>
    <t>Beringstraat 107</t>
  </si>
  <si>
    <t>secretariaat@gbsklimboom.be</t>
  </si>
  <si>
    <t>VKS Pit</t>
  </si>
  <si>
    <t>WESPELAAR</t>
  </si>
  <si>
    <t>directie@pitwespelaar.be</t>
  </si>
  <si>
    <t>VBS Haacht Station De Wieltjes</t>
  </si>
  <si>
    <t>Neysetterstraat 3</t>
  </si>
  <si>
    <t>directie@haachtstation.be</t>
  </si>
  <si>
    <t>VBS Lambertzhoeve</t>
  </si>
  <si>
    <t>Kouterstraat 2</t>
  </si>
  <si>
    <t>directie@lambertzhoeve.be</t>
  </si>
  <si>
    <t>VBS Paridaens</t>
  </si>
  <si>
    <t>Janseniusstraat 2_A</t>
  </si>
  <si>
    <t>directiebao@paridaens.be</t>
  </si>
  <si>
    <t>VBS Sint-Jansschool</t>
  </si>
  <si>
    <t>Mechelsevest 2</t>
  </si>
  <si>
    <t>inge@sintjanleuven.be</t>
  </si>
  <si>
    <t>Sint-Jacobsplein 15_A</t>
  </si>
  <si>
    <t>directie@materdei-leuven.be</t>
  </si>
  <si>
    <t>GBS Toverveld</t>
  </si>
  <si>
    <t>Overstraat 60</t>
  </si>
  <si>
    <t>VELTEM-BEISEM</t>
  </si>
  <si>
    <t>directie@toverveld.be</t>
  </si>
  <si>
    <t>VBS Pastoor De Clerck</t>
  </si>
  <si>
    <t>directie.pdc@sgarchipel.be</t>
  </si>
  <si>
    <t>VBS Bleydenberg</t>
  </si>
  <si>
    <t>Albert Woutersstraat 15 bus 1</t>
  </si>
  <si>
    <t>directie@bleydenberg.be</t>
  </si>
  <si>
    <t>VBS De Bosstraat</t>
  </si>
  <si>
    <t>directie@debosstraat.be</t>
  </si>
  <si>
    <t>GO! BS Matadi</t>
  </si>
  <si>
    <t>Geldenaaksebaan 18</t>
  </si>
  <si>
    <t>info@matadi.school</t>
  </si>
  <si>
    <t>VLS De Ark</t>
  </si>
  <si>
    <t>Martelarenlaan 313</t>
  </si>
  <si>
    <t>info@ark123.be</t>
  </si>
  <si>
    <t>VBS Don Bosco Sint-Lambertus</t>
  </si>
  <si>
    <t>Waversebaan 95</t>
  </si>
  <si>
    <t>directie@donboscosintlambertus.be</t>
  </si>
  <si>
    <t>VBS Terbank-Egenhoven</t>
  </si>
  <si>
    <t>Egenhovenweg 43</t>
  </si>
  <si>
    <t>directie@terbank-egenhoven.be</t>
  </si>
  <si>
    <t>VLS Heilig Hart</t>
  </si>
  <si>
    <t>directie.hhh.lager@sgarchipel.be</t>
  </si>
  <si>
    <t>Groenveldstraat 46</t>
  </si>
  <si>
    <t>directie@donboscoheverlee.be</t>
  </si>
  <si>
    <t>VBS De Wijzer B</t>
  </si>
  <si>
    <t>Dorpsstraat 81</t>
  </si>
  <si>
    <t>OUD-HEVERLEE</t>
  </si>
  <si>
    <t>directie.dewijzer@sgarchipel.be</t>
  </si>
  <si>
    <t>VBS Sint-Pietersschool</t>
  </si>
  <si>
    <t>KORBEEK-LO</t>
  </si>
  <si>
    <t>directie@sint-pietersschool.be</t>
  </si>
  <si>
    <t>GBS 't Klavertje Bierbeek</t>
  </si>
  <si>
    <t>Schoolstraat 37</t>
  </si>
  <si>
    <t>secretariaat@gemeenteschoolbierbeek.be</t>
  </si>
  <si>
    <t>VBS De Kinderberg</t>
  </si>
  <si>
    <t>Bergstraat 18</t>
  </si>
  <si>
    <t>directie@vrijeschoolbierbeek.be</t>
  </si>
  <si>
    <t>GBS De Hazensprong</t>
  </si>
  <si>
    <t>Armand Verheydenstraat 19</t>
  </si>
  <si>
    <t>HAASRODE</t>
  </si>
  <si>
    <t>directie@dehazensprong.be</t>
  </si>
  <si>
    <t>GBS De Lijsterboom</t>
  </si>
  <si>
    <t>Bierbeekstraat 4</t>
  </si>
  <si>
    <t>BLANDEN</t>
  </si>
  <si>
    <t>secretariaat@delijsterboom.be</t>
  </si>
  <si>
    <t>Pastoor Tilemansstraat 4</t>
  </si>
  <si>
    <t>SINT-JORIS-WEERT</t>
  </si>
  <si>
    <t>directie.sintjorisweert@sgarchipel.be</t>
  </si>
  <si>
    <t>GBS De Letterboom</t>
  </si>
  <si>
    <t>Wilgenpad 1</t>
  </si>
  <si>
    <t>OTTENBURG</t>
  </si>
  <si>
    <t>directie@deletterboom.be</t>
  </si>
  <si>
    <t>GBS Den Elzas</t>
  </si>
  <si>
    <t>Elzasstraat 19</t>
  </si>
  <si>
    <t>HULDENBERG</t>
  </si>
  <si>
    <t>directie@denelzas.be</t>
  </si>
  <si>
    <t>GBS 't Zonneveld</t>
  </si>
  <si>
    <t>A.E. Verbiststraat 6</t>
  </si>
  <si>
    <t>BERTEM</t>
  </si>
  <si>
    <t>directie@gbszonneveld.be</t>
  </si>
  <si>
    <t>VBS De Waaier</t>
  </si>
  <si>
    <t>Egenhovenstraat 24_A</t>
  </si>
  <si>
    <t>directie.dewaaier@sgarchipel.be</t>
  </si>
  <si>
    <t>GBS Leefdaal</t>
  </si>
  <si>
    <t>Dorpstraat 540</t>
  </si>
  <si>
    <t>LEEFDAAL</t>
  </si>
  <si>
    <t>info@gbsleefdaal.be</t>
  </si>
  <si>
    <t>Kloosterstraat 10</t>
  </si>
  <si>
    <t>deregenboog@kortenberg.be</t>
  </si>
  <si>
    <t>GBS De Klimop</t>
  </si>
  <si>
    <t>Kwerpsebaan 249</t>
  </si>
  <si>
    <t>ERPS-KWERPS</t>
  </si>
  <si>
    <t>deklimop@kortenberg.be</t>
  </si>
  <si>
    <t>Engerstraat 10</t>
  </si>
  <si>
    <t>info@vbs-erps-kwerps.be</t>
  </si>
  <si>
    <t>Burggrachtstraat 1_a</t>
  </si>
  <si>
    <t>NOSSEGEM</t>
  </si>
  <si>
    <t>sln.directie@gmail.com</t>
  </si>
  <si>
    <t>GBS De Negensprong</t>
  </si>
  <si>
    <t>Annonciadenstraat 1</t>
  </si>
  <si>
    <t>EVERBERG</t>
  </si>
  <si>
    <t>denegensprong@kortenberg.be</t>
  </si>
  <si>
    <t>GBS De Boemerang</t>
  </si>
  <si>
    <t>Alfons Dewitstraat 7</t>
  </si>
  <si>
    <t>MEERBEEK</t>
  </si>
  <si>
    <t>deboemerang@kortenberg.be</t>
  </si>
  <si>
    <t>VBS Ham</t>
  </si>
  <si>
    <t>Van Frachenlaan 25</t>
  </si>
  <si>
    <t>STEENOKKERZEEL</t>
  </si>
  <si>
    <t>directie@schoolterham.be</t>
  </si>
  <si>
    <t>GBS Piramide &amp; Tilia</t>
  </si>
  <si>
    <t>Fuérisonplaats 14</t>
  </si>
  <si>
    <t>directie@gbs-piramide-tilia.be</t>
  </si>
  <si>
    <t>VBS De Boomhut</t>
  </si>
  <si>
    <t>Brouwerijstraat 2</t>
  </si>
  <si>
    <t>info@vgskdeboomhut.be</t>
  </si>
  <si>
    <t>GBS De Toverberg &amp; Het Klimtouw</t>
  </si>
  <si>
    <t>Torfbroeklaan 25</t>
  </si>
  <si>
    <t>BERG</t>
  </si>
  <si>
    <t>directie@detoverberg.be</t>
  </si>
  <si>
    <t>VKS 't Okkerzeeltje</t>
  </si>
  <si>
    <t>Bogaertstraat 4</t>
  </si>
  <si>
    <t>NEDEROKKERZEEL</t>
  </si>
  <si>
    <t>directie@tokkerzeeltje.be</t>
  </si>
  <si>
    <t>directie@hhc-basis.be</t>
  </si>
  <si>
    <t>VBS Berg en Onzea</t>
  </si>
  <si>
    <t>directie@bergenonzea.be</t>
  </si>
  <si>
    <t>Pastoor Mellaertsstraat 32</t>
  </si>
  <si>
    <t>vbshgoor@vbshgoor.be</t>
  </si>
  <si>
    <t>VBS De Merel</t>
  </si>
  <si>
    <t>L. Carréstraat 16_c</t>
  </si>
  <si>
    <t>HALLAAR</t>
  </si>
  <si>
    <t>directie@basisschool-hallaar.be</t>
  </si>
  <si>
    <t>GBS De Straal</t>
  </si>
  <si>
    <t>Kapelstraat 45</t>
  </si>
  <si>
    <t>directie@destraal.be</t>
  </si>
  <si>
    <t>Schoolstraat 44</t>
  </si>
  <si>
    <t>directie@schoolheikant.be</t>
  </si>
  <si>
    <t>GBS Het Nest</t>
  </si>
  <si>
    <t>Steenweg op Nieuwrode 43</t>
  </si>
  <si>
    <t>WEZEMAAL</t>
  </si>
  <si>
    <t>directie@gbshetnest.be</t>
  </si>
  <si>
    <t>VKS De Rank</t>
  </si>
  <si>
    <t>Aarschotsesteenweg 172</t>
  </si>
  <si>
    <t>info@derank.be</t>
  </si>
  <si>
    <t>VBS De Vuurboom</t>
  </si>
  <si>
    <t>Pastoriestraat 48</t>
  </si>
  <si>
    <t>directie@vuurboom.be</t>
  </si>
  <si>
    <t>VBS De Klimboom</t>
  </si>
  <si>
    <t>Astridstraat 4</t>
  </si>
  <si>
    <t>directie@vbsdeklimboom.be</t>
  </si>
  <si>
    <t>VBS Sint-Annaschool</t>
  </si>
  <si>
    <t>Baalsebaan 330</t>
  </si>
  <si>
    <t>BAAL</t>
  </si>
  <si>
    <t>directie@sasbaal.be</t>
  </si>
  <si>
    <t>De Bruynlaan 19</t>
  </si>
  <si>
    <t>BEGIJNENDIJK</t>
  </si>
  <si>
    <t>depuzzel@begijnendijk.be</t>
  </si>
  <si>
    <t>Schoolstraat 26</t>
  </si>
  <si>
    <t>RAMSEL</t>
  </si>
  <si>
    <t>directie@vbsramsel.be</t>
  </si>
  <si>
    <t>VBS Houtvenne</t>
  </si>
  <si>
    <t>Langestraat 11</t>
  </si>
  <si>
    <t>HOUTVENNE</t>
  </si>
  <si>
    <t>directie@vbshoutvenne.be</t>
  </si>
  <si>
    <t>VBS Booischot</t>
  </si>
  <si>
    <t>Ter Laken 7</t>
  </si>
  <si>
    <t>BOOISCHOT</t>
  </si>
  <si>
    <t>directie@gvbbooischot.be</t>
  </si>
  <si>
    <t>GBS De Hei</t>
  </si>
  <si>
    <t>Schrieksesteenweg 30</t>
  </si>
  <si>
    <t>directie@basisschooldehei.be</t>
  </si>
  <si>
    <t>Mgr. Raeymaekersstraat 15</t>
  </si>
  <si>
    <t>WESTMEERBEEK</t>
  </si>
  <si>
    <t>deschatkist@telenet.be</t>
  </si>
  <si>
    <t>Strepestraat 21</t>
  </si>
  <si>
    <t>HULSHOUT</t>
  </si>
  <si>
    <t>info@schoolhulshout.be</t>
  </si>
  <si>
    <t>VBS De Graankorrel</t>
  </si>
  <si>
    <t>Blaubergsesteenweg 172</t>
  </si>
  <si>
    <t>schoolblauberg@degraankorrel.be</t>
  </si>
  <si>
    <t>VBS Bergom</t>
  </si>
  <si>
    <t>Hoge Dreef 7</t>
  </si>
  <si>
    <t>basisschool.bergom@telenet.be</t>
  </si>
  <si>
    <t>VBS Ter Veste</t>
  </si>
  <si>
    <t>Maria Gorettistraat 4</t>
  </si>
  <si>
    <t>directie@terveste.be</t>
  </si>
  <si>
    <t>VBS Oosterwijk</t>
  </si>
  <si>
    <t>Emiel Stalmanslaan 2</t>
  </si>
  <si>
    <t>directie@webkeoosterwijk.be</t>
  </si>
  <si>
    <t>VBS Het Rietje</t>
  </si>
  <si>
    <t>de Merodedreef 110</t>
  </si>
  <si>
    <t>info@hetrietje.be</t>
  </si>
  <si>
    <t>Jaak Lemmenslaan 12</t>
  </si>
  <si>
    <t>directie@springplank.be</t>
  </si>
  <si>
    <t>VBS 't Grafiekje</t>
  </si>
  <si>
    <t>Abdijstraat 3</t>
  </si>
  <si>
    <t>TONGERLO</t>
  </si>
  <si>
    <t>info@tgrafiekje.be</t>
  </si>
  <si>
    <t>GBS Voortkapel</t>
  </si>
  <si>
    <t>Stijn Streuvelsstraat 11</t>
  </si>
  <si>
    <t>directie.basisschool.voortkapel@westerlo.be</t>
  </si>
  <si>
    <t>GBS Oevel - Het Lo</t>
  </si>
  <si>
    <t>Gemeentestraat 9</t>
  </si>
  <si>
    <t>OEVEL</t>
  </si>
  <si>
    <t>directie.basisschool.oevel@westerlo.be</t>
  </si>
  <si>
    <t>GBS De Klimboom Heultje</t>
  </si>
  <si>
    <t>secretariaat.basisschool.heultje@westerlo.be</t>
  </si>
  <si>
    <t>VKS Blauwput De Speelkriebel</t>
  </si>
  <si>
    <t>Jozef Pierrestraat 104</t>
  </si>
  <si>
    <t>directie.despeelkriebel@sgarchipel.be</t>
  </si>
  <si>
    <t>VBS Vlierbeek</t>
  </si>
  <si>
    <t>Molenstraat 90</t>
  </si>
  <si>
    <t>directie.vbsvlierbeek@sgarchipel.be</t>
  </si>
  <si>
    <t>VBS Boven-Lo</t>
  </si>
  <si>
    <t>Heidebergstraat 275</t>
  </si>
  <si>
    <t>directie.bovenlo@sgarchipel.be</t>
  </si>
  <si>
    <t>VLS Blauwput De Mozaïek</t>
  </si>
  <si>
    <t>Patroonschapstraat 5</t>
  </si>
  <si>
    <t>directie.demozaiek@sgarchipel.be</t>
  </si>
  <si>
    <t>VBS De Plein</t>
  </si>
  <si>
    <t>Klein Langeveld 30</t>
  </si>
  <si>
    <t>HOLSBEEK</t>
  </si>
  <si>
    <t>directie@vbsdeplein.be</t>
  </si>
  <si>
    <t>Wolvendreef 1</t>
  </si>
  <si>
    <t>LINDEN</t>
  </si>
  <si>
    <t>directie@vbsdelinde.be</t>
  </si>
  <si>
    <t>VBS Sint-Joris</t>
  </si>
  <si>
    <t>Tiensesteenweg 4</t>
  </si>
  <si>
    <t>info@sintjorisschool.be</t>
  </si>
  <si>
    <t>VBS 't Hagekind</t>
  </si>
  <si>
    <t>Rillaarseweg 23</t>
  </si>
  <si>
    <t>nathalie.simons@hagekind.be</t>
  </si>
  <si>
    <t>VBS Sint-Martinusschool</t>
  </si>
  <si>
    <t>Dorpsstraat 18</t>
  </si>
  <si>
    <t>LUBBEEK</t>
  </si>
  <si>
    <t>directie@sintmartinusschool.be</t>
  </si>
  <si>
    <t>Haldertstraat 13</t>
  </si>
  <si>
    <t>HOUWAART</t>
  </si>
  <si>
    <t>directie@vbshouwaart.be</t>
  </si>
  <si>
    <t>secretariaat.basisschool@sjca.be</t>
  </si>
  <si>
    <t>directie@sancta-maria-aarschot.be</t>
  </si>
  <si>
    <t>VBS Ourodenberg</t>
  </si>
  <si>
    <t>Kerkstraat 27</t>
  </si>
  <si>
    <t>directie@ourodenberg.be</t>
  </si>
  <si>
    <t>VBS Gelrode</t>
  </si>
  <si>
    <t>Pastoor Dergentstraat 109</t>
  </si>
  <si>
    <t>GELRODE</t>
  </si>
  <si>
    <t>directie@vbspastoordergent.be</t>
  </si>
  <si>
    <t>Pastoor Pitetlaan 26</t>
  </si>
  <si>
    <t>directie@sjibke.be</t>
  </si>
  <si>
    <t>GBS De Klimroos</t>
  </si>
  <si>
    <t>Prof.Scharpélaan 47</t>
  </si>
  <si>
    <t>deklimroos@begijnendijk.be</t>
  </si>
  <si>
    <t>Veerlestraat 7</t>
  </si>
  <si>
    <t>LANGDORP</t>
  </si>
  <si>
    <t>directie@onzeschoolwolfsdonk.be</t>
  </si>
  <si>
    <t>Hombergstraat 1</t>
  </si>
  <si>
    <t>directie@vbslangdorp.be</t>
  </si>
  <si>
    <t>VBS 't Minnepoortje</t>
  </si>
  <si>
    <t>Minnestraat 9</t>
  </si>
  <si>
    <t>ASSENT</t>
  </si>
  <si>
    <t>tom.vanderbiesen@ksdiest.be</t>
  </si>
  <si>
    <t>GBS De Verre Kijker</t>
  </si>
  <si>
    <t>Staatsbaan 181</t>
  </si>
  <si>
    <t>BEKKEVOORT</t>
  </si>
  <si>
    <t>directie@gbsbekkevoort.be</t>
  </si>
  <si>
    <t>VBS De Zonnebloem</t>
  </si>
  <si>
    <t>Oude Diestsestraat 4</t>
  </si>
  <si>
    <t>WAANRODE</t>
  </si>
  <si>
    <t>christine.hendrickx@ksdiest.be</t>
  </si>
  <si>
    <t>VBS Sint-Jozefsschool Schoonderbuken</t>
  </si>
  <si>
    <t>Houwaartstraat 305</t>
  </si>
  <si>
    <t>SCHERPENHEUVEL</t>
  </si>
  <si>
    <t>carine.peeters@sjschool.be</t>
  </si>
  <si>
    <t>Rozenkranslaan 4_b</t>
  </si>
  <si>
    <t>olv@ksdiest.be</t>
  </si>
  <si>
    <t>VBS Ons Wereldje</t>
  </si>
  <si>
    <t>Brabantsebaan 46</t>
  </si>
  <si>
    <t>ZICHEM</t>
  </si>
  <si>
    <t>andy.delme@ksdiest.be</t>
  </si>
  <si>
    <t>VBS De Vlindertuin</t>
  </si>
  <si>
    <t>Herseltsebaan 1</t>
  </si>
  <si>
    <t>AVERBODE</t>
  </si>
  <si>
    <t>devlindertuin@ksdiest.be</t>
  </si>
  <si>
    <t>VBS Den Hulst</t>
  </si>
  <si>
    <t>Hulst 16</t>
  </si>
  <si>
    <t>TESTELT</t>
  </si>
  <si>
    <t>denhulst@ksdiest.be</t>
  </si>
  <si>
    <t>SBS Zichem-Keiberg-Scherpenheuvel</t>
  </si>
  <si>
    <t>Lobbensestraat 124</t>
  </si>
  <si>
    <t>stedelijkonderwijs@scherpenheuvel-zichem.be</t>
  </si>
  <si>
    <t>christine.vaneylen@ksdiest.be</t>
  </si>
  <si>
    <t>VKS De Notelaar</t>
  </si>
  <si>
    <t>Groenenweg 1</t>
  </si>
  <si>
    <t>KAGGEVINNE</t>
  </si>
  <si>
    <t>denotelaar@ksdiest.be</t>
  </si>
  <si>
    <t>GBS Spoor17 Schaffen-Deurne</t>
  </si>
  <si>
    <t>Vroentestraat 22</t>
  </si>
  <si>
    <t>SCHAFFEN</t>
  </si>
  <si>
    <t>directiespoor17@diest.be</t>
  </si>
  <si>
    <t>Vleugtstraat 33</t>
  </si>
  <si>
    <t>petra.blavier@klaverdrie.be</t>
  </si>
  <si>
    <t>Alexianenweg 25</t>
  </si>
  <si>
    <t>robbe.hindryckx@viatienen.be</t>
  </si>
  <si>
    <t>Waaibergstraat 5</t>
  </si>
  <si>
    <t>basisschoolsj@viatienen.be</t>
  </si>
  <si>
    <t>GO! BS De Uilenboom Tienen</t>
  </si>
  <si>
    <t>Aarschotsesteenweg 638</t>
  </si>
  <si>
    <t>VISSENAKEN</t>
  </si>
  <si>
    <t>nadia.niclaes@huis11.be</t>
  </si>
  <si>
    <t>GO! BS De Suikerspin</t>
  </si>
  <si>
    <t>Pastorijstraat 78</t>
  </si>
  <si>
    <t>dieter.rodeyns@huis11.be</t>
  </si>
  <si>
    <t>Rijschoolstraat 2</t>
  </si>
  <si>
    <t>marleen.sanders@viatienen.be</t>
  </si>
  <si>
    <t>VBS De Duizendpoot</t>
  </si>
  <si>
    <t>Schoolstraat 27</t>
  </si>
  <si>
    <t>BUNSBEEK</t>
  </si>
  <si>
    <t>directie@vbsdeduizendpoot.be</t>
  </si>
  <si>
    <t>VBS Stap Voor Stap</t>
  </si>
  <si>
    <t>Hollestraat 22</t>
  </si>
  <si>
    <t>HAKENDOVER</t>
  </si>
  <si>
    <t>directie@gvbshakendover.be</t>
  </si>
  <si>
    <t>VBS Vroenhof</t>
  </si>
  <si>
    <t>Groenhofstraat 15</t>
  </si>
  <si>
    <t>KUMTICH</t>
  </si>
  <si>
    <t>vrbasisschool.kumtich@telenet.be</t>
  </si>
  <si>
    <t>VBS Mariadal</t>
  </si>
  <si>
    <t>directie@vrijebasisschoolmariadal.be</t>
  </si>
  <si>
    <t>Doelstraat 76</t>
  </si>
  <si>
    <t>kristof.vancaudenberg@gbshoegaarden.be</t>
  </si>
  <si>
    <t>Sint-Genovevaplein 8</t>
  </si>
  <si>
    <t>OPLINTER</t>
  </si>
  <si>
    <t>directie@gvbsoplinter.be</t>
  </si>
  <si>
    <t>Grote Steenweg 282</t>
  </si>
  <si>
    <t>DRIESLINTER</t>
  </si>
  <si>
    <t>directie@gvbslinter.be</t>
  </si>
  <si>
    <t>GBS De Zandloper</t>
  </si>
  <si>
    <t>Zandstraat 14</t>
  </si>
  <si>
    <t>WOMMERSOM</t>
  </si>
  <si>
    <t>gbsdezandloper@linter.be</t>
  </si>
  <si>
    <t>Rectorijstraat 2</t>
  </si>
  <si>
    <t>RANSBERG</t>
  </si>
  <si>
    <t>directie@gvksdekiem.be</t>
  </si>
  <si>
    <t>Kerkomsesteenweg 45</t>
  </si>
  <si>
    <t>BOUTERSEM</t>
  </si>
  <si>
    <t>secretariaat@gbboutersem.be</t>
  </si>
  <si>
    <t>VBS De Mozaïek</t>
  </si>
  <si>
    <t>Lubbeeksestraat 42</t>
  </si>
  <si>
    <t>directie@vbroosbeek.be</t>
  </si>
  <si>
    <t>GBS De Springplank</t>
  </si>
  <si>
    <t>Dries 26</t>
  </si>
  <si>
    <t>GLABBEEK</t>
  </si>
  <si>
    <t>secretariaat@gbsglabbeek.be</t>
  </si>
  <si>
    <t>Gemeentelijke Kleuterschool</t>
  </si>
  <si>
    <t>Kersbeek-Dorp 17</t>
  </si>
  <si>
    <t>KERSBEEK-MISKOM</t>
  </si>
  <si>
    <t>gkskersbeek@kortenaken.be</t>
  </si>
  <si>
    <t>VBS Het Toverpotlood</t>
  </si>
  <si>
    <t>Hoeledensebaan 84_a</t>
  </si>
  <si>
    <t>HOELEDEN</t>
  </si>
  <si>
    <t>directeur@toverpotlood.be</t>
  </si>
  <si>
    <t>VBS 't Scholeke</t>
  </si>
  <si>
    <t>Halensebaan 102</t>
  </si>
  <si>
    <t>MOLENBEEK-WERSBEEK</t>
  </si>
  <si>
    <t>tscholeke@ksdiest.be</t>
  </si>
  <si>
    <t>GO! BS Wonderwijs Walshoutem</t>
  </si>
  <si>
    <t>Walshoutemstraat 55</t>
  </si>
  <si>
    <t>WALSHOUTEM</t>
  </si>
  <si>
    <t>directie@wonderwijswalshoutem.be</t>
  </si>
  <si>
    <t>GO! BS De Kleurenboom</t>
  </si>
  <si>
    <t>Hannuitstraat 4</t>
  </si>
  <si>
    <t>MONTENAKEN</t>
  </si>
  <si>
    <t>secretariaat@go-de-kleurenboom.be</t>
  </si>
  <si>
    <t>GKS De Kleine Picasso</t>
  </si>
  <si>
    <t>Vinnestraat 45</t>
  </si>
  <si>
    <t>HALLE-BOOIENHOVEN</t>
  </si>
  <si>
    <t>dekleinepicasso@zoutleeuw.be</t>
  </si>
  <si>
    <t>VKS De Wegwijzer</t>
  </si>
  <si>
    <t>Oude Kerkstraat 2</t>
  </si>
  <si>
    <t>ORSMAAL-GUSSENHOVEN</t>
  </si>
  <si>
    <t>info@vksdewegwijzer.be</t>
  </si>
  <si>
    <t>Stationsstraat 16</t>
  </si>
  <si>
    <t>directie@gvbszoutleeuw.be</t>
  </si>
  <si>
    <t>Linterseweg 10</t>
  </si>
  <si>
    <t>BUDINGEN</t>
  </si>
  <si>
    <t>directie@gvbsbudingen.be</t>
  </si>
  <si>
    <t>Dorpsstraat 7_b</t>
  </si>
  <si>
    <t>GEETBETS</t>
  </si>
  <si>
    <t>directie@gvbsgeetbets.be</t>
  </si>
  <si>
    <t>KORTENAKEN</t>
  </si>
  <si>
    <t>directie@gvbskortenaken.be</t>
  </si>
  <si>
    <t>Ketelstraat 27_a</t>
  </si>
  <si>
    <t>RUMMEN</t>
  </si>
  <si>
    <t>directie@gvbsrummen.be</t>
  </si>
  <si>
    <t>Dorpsstraat 39</t>
  </si>
  <si>
    <t>ZELEM</t>
  </si>
  <si>
    <t>gbsopdreef@gmail.com</t>
  </si>
  <si>
    <t>VBS De Hazelaar</t>
  </si>
  <si>
    <t>Persoonstraat 1</t>
  </si>
  <si>
    <t>de.hazelaar@kt-scholengroep.be</t>
  </si>
  <si>
    <t>VBS De Boomgaard</t>
  </si>
  <si>
    <t>Boomkensstraat 11</t>
  </si>
  <si>
    <t>Tina.Cypers@kt-scholengroep.be</t>
  </si>
  <si>
    <t>VBS De Kievit</t>
  </si>
  <si>
    <t>Vijversstraat 6</t>
  </si>
  <si>
    <t>directie.dekievit@sgm-zevensprong.be</t>
  </si>
  <si>
    <t>VBS De Tuimelaar</t>
  </si>
  <si>
    <t>Pater Valentinuslaan 36</t>
  </si>
  <si>
    <t>directie.de-tuimelaar@sgm-zevensprong.be</t>
  </si>
  <si>
    <t>Vrije Jenaplanschool De Krullevaar</t>
  </si>
  <si>
    <t>Bakkerslaan 20</t>
  </si>
  <si>
    <t>directie.dekrullevaar@sgm-zevensprong.be</t>
  </si>
  <si>
    <t>SBS Rapertingen</t>
  </si>
  <si>
    <t>Bieststraat 40</t>
  </si>
  <si>
    <t>sbs.rapertingen@hasselt.be</t>
  </si>
  <si>
    <t>VBS Tuinwijk</t>
  </si>
  <si>
    <t>Lazarijstraat 120</t>
  </si>
  <si>
    <t>Julie.Kranzen@kt-scholengroep.be</t>
  </si>
  <si>
    <t>VKS Kindercampus Mozaïek</t>
  </si>
  <si>
    <t>Zegestraat 40</t>
  </si>
  <si>
    <t>Nele.Baute@kt-scholengroep.be</t>
  </si>
  <si>
    <t>VBS 't Kabaske</t>
  </si>
  <si>
    <t>Diestersteenweg 237</t>
  </si>
  <si>
    <t>KERMT</t>
  </si>
  <si>
    <t>directie.tkabaske@sgm-zevensprong.be</t>
  </si>
  <si>
    <t>SBS Kermt</t>
  </si>
  <si>
    <t>Diestersteenweg 165</t>
  </si>
  <si>
    <t>sbs.kermt@hasselt.be</t>
  </si>
  <si>
    <t>SBS Kuringen</t>
  </si>
  <si>
    <t>Joris van Oostenrijkstraat 53</t>
  </si>
  <si>
    <t>KURINGEN</t>
  </si>
  <si>
    <t>sbs.kuringen@hasselt.be</t>
  </si>
  <si>
    <t>VBS De Horizon</t>
  </si>
  <si>
    <t>Kievitveldstraat 7</t>
  </si>
  <si>
    <t>directie.horizon@sgkabaz.be</t>
  </si>
  <si>
    <t>VBS De Startbaan</t>
  </si>
  <si>
    <t>Schelstraat 10</t>
  </si>
  <si>
    <t>secretariaat.startbaan@sgkabaz.be</t>
  </si>
  <si>
    <t>VBS De Lettermolen</t>
  </si>
  <si>
    <t>Molenweg 73</t>
  </si>
  <si>
    <t>secretariaat.lettermolen@sgkabaz.be</t>
  </si>
  <si>
    <t>VKS De Kleurdoos</t>
  </si>
  <si>
    <t>Klodsbergweg 9</t>
  </si>
  <si>
    <t>secretariaat.kleurdoos@sgkabaz.be</t>
  </si>
  <si>
    <t>VBS De Schakel</t>
  </si>
  <si>
    <t>Kleuterweg 15</t>
  </si>
  <si>
    <t>bs.deschakel@gmail.com</t>
  </si>
  <si>
    <t>GBS 't Centrum</t>
  </si>
  <si>
    <t>Guldensporenlaan 13</t>
  </si>
  <si>
    <t>tcentrum@houthalen-helchteren.be</t>
  </si>
  <si>
    <t>GLS De Griffel</t>
  </si>
  <si>
    <t>Hortensiastraat 3</t>
  </si>
  <si>
    <t>degriffel@houthalen-helchteren.be</t>
  </si>
  <si>
    <t>GKS De Kleine Kunstenaar</t>
  </si>
  <si>
    <t>Edelweisstraat 4</t>
  </si>
  <si>
    <t>dekleinekunstenaar@houthalen-helchteren.be</t>
  </si>
  <si>
    <t>GLS De Lakerberg</t>
  </si>
  <si>
    <t>Kerkhofstraat 88</t>
  </si>
  <si>
    <t>delakerberg@houthalen-helchteren.be</t>
  </si>
  <si>
    <t>VKS De Kleine Reus</t>
  </si>
  <si>
    <t>Kerkhofstraat 90</t>
  </si>
  <si>
    <t>directie.dekleinereus@gmail.com</t>
  </si>
  <si>
    <t>VBS Lillo's Klavertje</t>
  </si>
  <si>
    <t>Meester Surinxstraat 16</t>
  </si>
  <si>
    <t>directie@vbslillosklavertje.be</t>
  </si>
  <si>
    <t>VBS De Biekorf</t>
  </si>
  <si>
    <t>Maastrichtsestraat 12</t>
  </si>
  <si>
    <t>secretariaat@debiekorf.be</t>
  </si>
  <si>
    <t>VKS Don Bosco Klim-Op</t>
  </si>
  <si>
    <t>Muveld 25</t>
  </si>
  <si>
    <t>directie@kleuterschoolhelchteren.be</t>
  </si>
  <si>
    <t>VBS 't Molenholleke</t>
  </si>
  <si>
    <t>Heldenplein 15</t>
  </si>
  <si>
    <t>info@molenholleke.be</t>
  </si>
  <si>
    <t>VBS Bolderberg</t>
  </si>
  <si>
    <t>Kluisstraat 15</t>
  </si>
  <si>
    <t>annette.palmers@vbbolderberg.be</t>
  </si>
  <si>
    <t>VBS Viversel Sint-Jan Berchmans</t>
  </si>
  <si>
    <t>Poothof 4</t>
  </si>
  <si>
    <t>info@sintjanberchmansviversel.be</t>
  </si>
  <si>
    <t>VBS Boekt</t>
  </si>
  <si>
    <t>Reitveld 7</t>
  </si>
  <si>
    <t>directie@basisschoolboekt.be</t>
  </si>
  <si>
    <t>GBS De Leerplaneet</t>
  </si>
  <si>
    <t>Beenhouwersstraat 10</t>
  </si>
  <si>
    <t>renata.hauben@heusden-zolder.be</t>
  </si>
  <si>
    <t>VKS straal</t>
  </si>
  <si>
    <t>Brugstraat 16</t>
  </si>
  <si>
    <t>directie@kleuterschoolstraal.be</t>
  </si>
  <si>
    <t>Everselkiezel 55</t>
  </si>
  <si>
    <t>directie@despringplankeversel.com</t>
  </si>
  <si>
    <t>Brugstraat 16_1</t>
  </si>
  <si>
    <t>directie@vlsdebrug.be</t>
  </si>
  <si>
    <t>VKS Pagadder</t>
  </si>
  <si>
    <t>Sint-Maartenlaan 6</t>
  </si>
  <si>
    <t>directie@vkspagadder.be</t>
  </si>
  <si>
    <t>VLS Berkenbos</t>
  </si>
  <si>
    <t>Pastoor Paquaylaan 123</t>
  </si>
  <si>
    <t>info@vlsberkenbos.be</t>
  </si>
  <si>
    <t>VBS Picard</t>
  </si>
  <si>
    <t>Heerbaan 241</t>
  </si>
  <si>
    <t>info@picardschool.be</t>
  </si>
  <si>
    <t>Kerkplein 40</t>
  </si>
  <si>
    <t>klavertje@vbskoersel.be</t>
  </si>
  <si>
    <t>GBS Koersel</t>
  </si>
  <si>
    <t>Pieter Vanhoudtstraat 44</t>
  </si>
  <si>
    <t>directie@sbskoersel.be</t>
  </si>
  <si>
    <t>VLS De Zandkorrel</t>
  </si>
  <si>
    <t>Twaalf septemberstraat 9</t>
  </si>
  <si>
    <t>lagereschool@dezandkorrel.be</t>
  </si>
  <si>
    <t>VKS De Zandkorrel</t>
  </si>
  <si>
    <t>Rhijnweg 5</t>
  </si>
  <si>
    <t>kleuterschool@dezandkorrel.be</t>
  </si>
  <si>
    <t>VBS De Dommelbrug</t>
  </si>
  <si>
    <t>Grotstraat 5</t>
  </si>
  <si>
    <t>info@dedommelbrug.be</t>
  </si>
  <si>
    <t>VBS Pieter Brueghel</t>
  </si>
  <si>
    <t>Dorpsstraat 19</t>
  </si>
  <si>
    <t>GROTE-BROGEL</t>
  </si>
  <si>
    <t>secretariaat@bspieterbrueghel.be</t>
  </si>
  <si>
    <t>VBS Ticheleer</t>
  </si>
  <si>
    <t>Tichelovenstraat 2</t>
  </si>
  <si>
    <t>directie@bsticheleer.be</t>
  </si>
  <si>
    <t>Kerkstraat 16</t>
  </si>
  <si>
    <t>jelle.jacobs@scholengemeenschap-mg.be</t>
  </si>
  <si>
    <t>info@basisschool-ellikom.be</t>
  </si>
  <si>
    <t>VLS Klim-Op</t>
  </si>
  <si>
    <t>Kloosterstraat 9</t>
  </si>
  <si>
    <t>danny.plessers@klimopoudsbergen.be</t>
  </si>
  <si>
    <t>VBS Klim-Op</t>
  </si>
  <si>
    <t>kim.szulc@klimopoudsbergen.be</t>
  </si>
  <si>
    <t>VBS Regenboog</t>
  </si>
  <si>
    <t>Grote Heide 14</t>
  </si>
  <si>
    <t>secretariaat@de-regenboog-groteheide.be</t>
  </si>
  <si>
    <t>VBS Boseind</t>
  </si>
  <si>
    <t>Lepelstraat 23</t>
  </si>
  <si>
    <t>secretariaat2@basisschoolboseind.be</t>
  </si>
  <si>
    <t>VBS Jaak Tassetschool</t>
  </si>
  <si>
    <t>Jaak Tassetstraat 20_2</t>
  </si>
  <si>
    <t>directie@jaaktassetschool.be</t>
  </si>
  <si>
    <t>VBS De Achellier</t>
  </si>
  <si>
    <t>Grevenbroekstraat 9</t>
  </si>
  <si>
    <t>info@deachellier.be</t>
  </si>
  <si>
    <t>VBS Corneliusschool</t>
  </si>
  <si>
    <t>Parkstraat 15</t>
  </si>
  <si>
    <t>administratie@corneliusschool.be</t>
  </si>
  <si>
    <t>VLS De Linde</t>
  </si>
  <si>
    <t>Lindepaadje 1</t>
  </si>
  <si>
    <t>joris.evens@bs-delinde.be</t>
  </si>
  <si>
    <t>VKS De Linde</t>
  </si>
  <si>
    <t>Vloeterstraat 2_A</t>
  </si>
  <si>
    <t>dirk.vanseggelen@bs-delinde.be</t>
  </si>
  <si>
    <t>Groenstraat 8</t>
  </si>
  <si>
    <t>info@gbs-eksel.be</t>
  </si>
  <si>
    <t>VBS Viejool</t>
  </si>
  <si>
    <t>Schoolstraat 18</t>
  </si>
  <si>
    <t>directeur@viejool.be</t>
  </si>
  <si>
    <t>'t Lo 13</t>
  </si>
  <si>
    <t>secretariaat@bslo.be</t>
  </si>
  <si>
    <t>Wal 14</t>
  </si>
  <si>
    <t>directie@derobbertkleuter.be</t>
  </si>
  <si>
    <t>Hamonterweg 136</t>
  </si>
  <si>
    <t>administratie@deboomhutlozen.be</t>
  </si>
  <si>
    <t>VBS De Geluksvlinder</t>
  </si>
  <si>
    <t>Bergerheidestraat 4</t>
  </si>
  <si>
    <t>directie@degeluksvlinder.be</t>
  </si>
  <si>
    <t>VKS 't Vliegerke</t>
  </si>
  <si>
    <t>Kaulillerdorp 43</t>
  </si>
  <si>
    <t>KAULILLE</t>
  </si>
  <si>
    <t>directie@vliegerke.be</t>
  </si>
  <si>
    <t>VLS De Vlieger</t>
  </si>
  <si>
    <t>Kaulillerdorp 51</t>
  </si>
  <si>
    <t>directie@devlieger-kaulille.be</t>
  </si>
  <si>
    <t>Klokkuil 3</t>
  </si>
  <si>
    <t>directie@materdei-genk.be</t>
  </si>
  <si>
    <t>VBS Mickey Mouse- De Sleutel</t>
  </si>
  <si>
    <t>Brandweg 1</t>
  </si>
  <si>
    <t>directie@mickeymouse-desleutel.be</t>
  </si>
  <si>
    <t>VBS Sterrenrijk</t>
  </si>
  <si>
    <t>Kuurstraat 6</t>
  </si>
  <si>
    <t>info@sterrenrijk.be</t>
  </si>
  <si>
    <t>Plattewijerstraat 4</t>
  </si>
  <si>
    <t>martine@deschom.be</t>
  </si>
  <si>
    <t>Driehoevenstraat 82</t>
  </si>
  <si>
    <t>info@driehoeven.be</t>
  </si>
  <si>
    <t>VBS Oud-Waterschei 't Schoolke</t>
  </si>
  <si>
    <t>Oude Driesstraat 8</t>
  </si>
  <si>
    <t>info@bsow.be</t>
  </si>
  <si>
    <t>VBS St.-Michiel</t>
  </si>
  <si>
    <t>Margarethalaan 70</t>
  </si>
  <si>
    <t>directie.sintmichiel@telenet.be</t>
  </si>
  <si>
    <t>Vrije Basisschool_Boxbergheide</t>
  </si>
  <si>
    <t>Boxbergstraat 1</t>
  </si>
  <si>
    <t>info@bsboxbergheide.be</t>
  </si>
  <si>
    <t>VBS School met de Bijbel De Padvinder</t>
  </si>
  <si>
    <t>Evence Coppéelaan 27</t>
  </si>
  <si>
    <t>directie@depadvinder.be</t>
  </si>
  <si>
    <t>Schabartstraat 10</t>
  </si>
  <si>
    <t>info@broederschool-genk.be</t>
  </si>
  <si>
    <t>Schoolstraat 5</t>
  </si>
  <si>
    <t>ZUTENDAAL</t>
  </si>
  <si>
    <t>info@deparelzutendaal.be</t>
  </si>
  <si>
    <t>VBS De Stapsteen</t>
  </si>
  <si>
    <t>Jachthoornplein 4</t>
  </si>
  <si>
    <t>directie@destapsteenwiemesmeer.be</t>
  </si>
  <si>
    <t>VLS De Parel</t>
  </si>
  <si>
    <t>Schoolstraat 6</t>
  </si>
  <si>
    <t>Kloosterstraat 34</t>
  </si>
  <si>
    <t>gbs.diepenbeek@skynet.be</t>
  </si>
  <si>
    <t>Wijkstraat 16_4</t>
  </si>
  <si>
    <t>directie.paleiskleuters@isd-scholen.be</t>
  </si>
  <si>
    <t>Wijkstraat 16_5</t>
  </si>
  <si>
    <t>directie.lager@paleisdiepenbeek.be</t>
  </si>
  <si>
    <t>VBS Rooierheide</t>
  </si>
  <si>
    <t>Heidestraat 157</t>
  </si>
  <si>
    <t>directie.rooierheide@isd-scholen.be</t>
  </si>
  <si>
    <t>VBS De Wilg</t>
  </si>
  <si>
    <t>Schoolstraat 45</t>
  </si>
  <si>
    <t>directie.dewilg@kodb.be</t>
  </si>
  <si>
    <t>VBS Talentenhuis</t>
  </si>
  <si>
    <t>Zonhoevestraat 32</t>
  </si>
  <si>
    <t>info@talentenhuis.be</t>
  </si>
  <si>
    <t>GBS Rekem</t>
  </si>
  <si>
    <t>Populierenlaan 14</t>
  </si>
  <si>
    <t>REKEM</t>
  </si>
  <si>
    <t>Marleen.slootmaekers@lanaken.be</t>
  </si>
  <si>
    <t>VBS De Zonnewijzer</t>
  </si>
  <si>
    <t>OPGRIMBIE</t>
  </si>
  <si>
    <t>directie@basisschoolopgrimbie.be</t>
  </si>
  <si>
    <t>VBS Sint-Willibrordus</t>
  </si>
  <si>
    <t>Langstraat 30</t>
  </si>
  <si>
    <t>directie@stw-eisden.be</t>
  </si>
  <si>
    <t>St-Jorisstraat 11</t>
  </si>
  <si>
    <t>BOORSEM</t>
  </si>
  <si>
    <t>gembasisschool@maasmechelen.be</t>
  </si>
  <si>
    <t>VKS Meeswijk</t>
  </si>
  <si>
    <t>Molenstraat 127</t>
  </si>
  <si>
    <t>MEESWIJK</t>
  </si>
  <si>
    <t>directie@kleuterschoolmeeswijk.be</t>
  </si>
  <si>
    <t>VBS Driestap</t>
  </si>
  <si>
    <t>Steenakkerstraat 8</t>
  </si>
  <si>
    <t>info@driestap.be</t>
  </si>
  <si>
    <t>SBS 1</t>
  </si>
  <si>
    <t>Koning Boudewijnplein 4</t>
  </si>
  <si>
    <t>lutgarde.aerts@dilsen-stokkem.be</t>
  </si>
  <si>
    <t>Haagstraat 19</t>
  </si>
  <si>
    <t>horizonrotem@dilsen-stokkem.be</t>
  </si>
  <si>
    <t>SBS Dilsen</t>
  </si>
  <si>
    <t>inge.otten@dilsen-stokkem.be</t>
  </si>
  <si>
    <t>VBS De Startbaan Lanklaar</t>
  </si>
  <si>
    <t>Groenstraat 22</t>
  </si>
  <si>
    <t>directie@basisschool-lanklaar.be</t>
  </si>
  <si>
    <t>VBS De Twinkelaar Elen</t>
  </si>
  <si>
    <t>Langstraat 24</t>
  </si>
  <si>
    <t>directie@basisschool-elen.be</t>
  </si>
  <si>
    <t>VBS Uiterwaard Stokkem</t>
  </si>
  <si>
    <t>Gallestraat 6</t>
  </si>
  <si>
    <t>directie@uiterwaard.be</t>
  </si>
  <si>
    <t>Kleine Stadenstraat 4</t>
  </si>
  <si>
    <t>HOOGLEDE</t>
  </si>
  <si>
    <t>dezonnebloem@staho.be</t>
  </si>
  <si>
    <t>G.V.kleuterschool De Kijktoren</t>
  </si>
  <si>
    <t>Gildenstraat 28</t>
  </si>
  <si>
    <t>directie@kleuterschool-opglabbeek.be</t>
  </si>
  <si>
    <t>VBS Floor en Tijn</t>
  </si>
  <si>
    <t>Floxstraat 4</t>
  </si>
  <si>
    <t>directie@floorentijn.be</t>
  </si>
  <si>
    <t>VLS Sint-Lambertus</t>
  </si>
  <si>
    <t>Gildenstraat 24</t>
  </si>
  <si>
    <t>info@lagere-school-opglabbeek.be</t>
  </si>
  <si>
    <t>Kerkstraat 6</t>
  </si>
  <si>
    <t>directievbas@gmail.com</t>
  </si>
  <si>
    <t>GBS As</t>
  </si>
  <si>
    <t>NIEL-BIJ-AS</t>
  </si>
  <si>
    <t>secretariaat@gbas.be</t>
  </si>
  <si>
    <t>VBS De Wissel</t>
  </si>
  <si>
    <t>Maaseikerlaan 2_A</t>
  </si>
  <si>
    <t>NEEROETEREN</t>
  </si>
  <si>
    <t>sara.didden@kbaoneeroeteren.be</t>
  </si>
  <si>
    <t>VBS Oogappel</t>
  </si>
  <si>
    <t>Molenweg 79</t>
  </si>
  <si>
    <t>marijke.vanberckelaer@kbaoneeroeteren.be</t>
  </si>
  <si>
    <t>VBS Kornuit</t>
  </si>
  <si>
    <t>Weg naar As 78</t>
  </si>
  <si>
    <t>OPOETEREN</t>
  </si>
  <si>
    <t>secretariaat@dekornuit.be</t>
  </si>
  <si>
    <t>VBS Hink Stap Sprong</t>
  </si>
  <si>
    <t>info@basisschoolopoeteren.be</t>
  </si>
  <si>
    <t>VKS De Beverburcht</t>
  </si>
  <si>
    <t>Eerste Straat 23</t>
  </si>
  <si>
    <t>info@debeverburcht.be</t>
  </si>
  <si>
    <t>Nelisveld 5</t>
  </si>
  <si>
    <t>info@gb3k.be</t>
  </si>
  <si>
    <t>GBS De Maaskei</t>
  </si>
  <si>
    <t>De Belder 21</t>
  </si>
  <si>
    <t>basisschool@maaskei.be</t>
  </si>
  <si>
    <t>VBS De Wieken</t>
  </si>
  <si>
    <t>Kleine Scheurestraat 1</t>
  </si>
  <si>
    <t>info@dewieken.be</t>
  </si>
  <si>
    <t>VBS De Bommesaar</t>
  </si>
  <si>
    <t>Meierstraat 46</t>
  </si>
  <si>
    <t>info@debommesaar.be</t>
  </si>
  <si>
    <t>VBS De Vuurvogel</t>
  </si>
  <si>
    <t>Grauwe Torenwal 16</t>
  </si>
  <si>
    <t>directie.devuurvogel@dekubus-bree.be</t>
  </si>
  <si>
    <t>VBS De Kei</t>
  </si>
  <si>
    <t>Jef van Hoofstraat 3</t>
  </si>
  <si>
    <t>directie.dekei@dekubus-bree.be</t>
  </si>
  <si>
    <t>VBS Don Bosco Gerdingen</t>
  </si>
  <si>
    <t>Schoolstraat 58</t>
  </si>
  <si>
    <t>directie@donbosco-gerdingen.be</t>
  </si>
  <si>
    <t>Opitterkiezel 240_A</t>
  </si>
  <si>
    <t>OPITTER</t>
  </si>
  <si>
    <t>admin.dewissel@dekubus-bree.be</t>
  </si>
  <si>
    <t>VBS Kadee Tongerlo</t>
  </si>
  <si>
    <t>Bosstraat 23</t>
  </si>
  <si>
    <t>directie.kadee@dekubus-bree.be</t>
  </si>
  <si>
    <t>VBS Royke</t>
  </si>
  <si>
    <t>Breekiezel 27</t>
  </si>
  <si>
    <t>wim.daniels@royke.be</t>
  </si>
  <si>
    <t>VBS Spelenderwijs</t>
  </si>
  <si>
    <t>Loostraat 13</t>
  </si>
  <si>
    <t>kristof.verheyen@spelenderwijs-neerglabbeek.be</t>
  </si>
  <si>
    <t>VKS 't Reepje</t>
  </si>
  <si>
    <t>Sint-Laurensstraat 9</t>
  </si>
  <si>
    <t>directie@hetreepje.be</t>
  </si>
  <si>
    <t>GBS De Basiz</t>
  </si>
  <si>
    <t>Kerkhenis 55</t>
  </si>
  <si>
    <t>info.gbshenis@stadtongeren.be</t>
  </si>
  <si>
    <t>VBS Picpussen</t>
  </si>
  <si>
    <t>Watertorenstraat 5_C</t>
  </si>
  <si>
    <t>info@basisschoolpicpussen.be</t>
  </si>
  <si>
    <t>VBS Sint-Lutgart</t>
  </si>
  <si>
    <t>Beemdstraat 4</t>
  </si>
  <si>
    <t>info@stltongeren.be</t>
  </si>
  <si>
    <t>VKS Campus "Sint-Jan"</t>
  </si>
  <si>
    <t>Sint-Jansstraat 15</t>
  </si>
  <si>
    <t>info@csjt.be</t>
  </si>
  <si>
    <t>VKS De Puzzel</t>
  </si>
  <si>
    <t>Merestraat 24</t>
  </si>
  <si>
    <t>PIRINGEN</t>
  </si>
  <si>
    <t>directie@kleuterschooldepuzzel.be</t>
  </si>
  <si>
    <t>VKS Evermaruske</t>
  </si>
  <si>
    <t>Rechtstraat 22_A</t>
  </si>
  <si>
    <t>info@evermaruske.be</t>
  </si>
  <si>
    <t>Fonteinstraat 9</t>
  </si>
  <si>
    <t>VLIERMAALROOT</t>
  </si>
  <si>
    <t>directie@gbskortessem.be</t>
  </si>
  <si>
    <t>Brandstraat 3_A</t>
  </si>
  <si>
    <t>GUIGOVEN</t>
  </si>
  <si>
    <t>Kobelhameltje@outlook.be</t>
  </si>
  <si>
    <t>VBS Spelenderwijs - De 2-Sprong</t>
  </si>
  <si>
    <t>Beukenlaan 35</t>
  </si>
  <si>
    <t>anja.jacobs@kodb.be</t>
  </si>
  <si>
    <t>VBS Wonderwijs KODB vzw</t>
  </si>
  <si>
    <t>Beukenlaan 27</t>
  </si>
  <si>
    <t>secretariaat.wonderwijs@kodb.be</t>
  </si>
  <si>
    <t>GBS Alt Hoeselt</t>
  </si>
  <si>
    <t>Sportpleinstraat 2</t>
  </si>
  <si>
    <t>info@gbs-alt-hoeselt.be</t>
  </si>
  <si>
    <t>VBS 't Nederwijsje-Het Opwermerke</t>
  </si>
  <si>
    <t>Nederstraat 30</t>
  </si>
  <si>
    <t>jos.gregoor@kodb.be</t>
  </si>
  <si>
    <t>VBS Sint-Mauritius</t>
  </si>
  <si>
    <t>Kloosterwal 10</t>
  </si>
  <si>
    <t>karin.hamaekers@kodb.be</t>
  </si>
  <si>
    <t>VBS H. Graf</t>
  </si>
  <si>
    <t>Kloosterwal 11</t>
  </si>
  <si>
    <t>secretariaat.walnootje-willerke@kodb.be</t>
  </si>
  <si>
    <t>VBS 't Scholierke-Het Klein Kasteeltje</t>
  </si>
  <si>
    <t>Souwveld 2</t>
  </si>
  <si>
    <t>RIJKHOVEN</t>
  </si>
  <si>
    <t>steven.konings@kodb.be</t>
  </si>
  <si>
    <t>VBS de Bammerd-Beukenbroekje</t>
  </si>
  <si>
    <t>Frans-Ceulemansstraat 2</t>
  </si>
  <si>
    <t>GROTE-SPOUWEN</t>
  </si>
  <si>
    <t>petra.zwerts@kodb.be</t>
  </si>
  <si>
    <t>VBS De Breg</t>
  </si>
  <si>
    <t>Winkelomstraat 10</t>
  </si>
  <si>
    <t>EIGENBILZEN</t>
  </si>
  <si>
    <t>suzy.bruggen@kodb.be</t>
  </si>
  <si>
    <t>VBS De Bloesem-De Driesprong</t>
  </si>
  <si>
    <t>Appelboomgaardstraat 7</t>
  </si>
  <si>
    <t>info.bloesem-driesprong@kodb.be</t>
  </si>
  <si>
    <t>SBS Munsterbilzen-Hoelbeek-Martenslinde</t>
  </si>
  <si>
    <t>Appelboomgaardstraat 9</t>
  </si>
  <si>
    <t>munsterbilzen@sbsbilzen.be</t>
  </si>
  <si>
    <t>VBS 't Kerkveldje</t>
  </si>
  <si>
    <t>Kloosterstraat 18</t>
  </si>
  <si>
    <t>RIEMST</t>
  </si>
  <si>
    <t>vbsvlh@rievoe.be</t>
  </si>
  <si>
    <t>Klein Lafeltstraat 2</t>
  </si>
  <si>
    <t>gsriemst@riemst.be</t>
  </si>
  <si>
    <t>VBS Aan De Basis</t>
  </si>
  <si>
    <t>Maastrichterweg 261</t>
  </si>
  <si>
    <t>paola.vecchio@aandebasis.be</t>
  </si>
  <si>
    <t>VBS De Bolster</t>
  </si>
  <si>
    <t>Heirbaan 81</t>
  </si>
  <si>
    <t>NEERHAREN</t>
  </si>
  <si>
    <t>anja.coun@debolster.net</t>
  </si>
  <si>
    <t>VBS 't Bieske</t>
  </si>
  <si>
    <t>Biesweg 14</t>
  </si>
  <si>
    <t>GELLIK</t>
  </si>
  <si>
    <t>petra.kuijpers@tbieske.be</t>
  </si>
  <si>
    <t>VKS 't Regenboogje</t>
  </si>
  <si>
    <t>Nelissenlaan 13</t>
  </si>
  <si>
    <t>liesbeth.thewissen@janrosier.be</t>
  </si>
  <si>
    <t>VBS Het Wezeltje</t>
  </si>
  <si>
    <t>Berenhofstraat 32</t>
  </si>
  <si>
    <t>VELDWEZELT</t>
  </si>
  <si>
    <t>daisy.hermans@hetwezeltje.be</t>
  </si>
  <si>
    <t>Wijnstraat 2</t>
  </si>
  <si>
    <t>vbsmvv@rievoe.be</t>
  </si>
  <si>
    <t>GBS De Boomhut</t>
  </si>
  <si>
    <t>Kleinmeersstraat 1</t>
  </si>
  <si>
    <t>info.gbsmal@stadtongeren.be</t>
  </si>
  <si>
    <t>GBS Vreren</t>
  </si>
  <si>
    <t>Vrerenstraat 16</t>
  </si>
  <si>
    <t>VREREN</t>
  </si>
  <si>
    <t>directie.gbsvreren@stadtongeren.be</t>
  </si>
  <si>
    <t>GBS De Driesprong</t>
  </si>
  <si>
    <t>Kattestraat 7</t>
  </si>
  <si>
    <t>gsmillen@riemst.be</t>
  </si>
  <si>
    <t>VBS Den Dries-Trudo</t>
  </si>
  <si>
    <t>Nieuweweg 11</t>
  </si>
  <si>
    <t>vbszzbk@rievoe.be</t>
  </si>
  <si>
    <t>VBS Sint-Jozef De Plank</t>
  </si>
  <si>
    <t>De Plank 81</t>
  </si>
  <si>
    <t>VOEREN</t>
  </si>
  <si>
    <t>vbsdeplank@rievoe.be</t>
  </si>
  <si>
    <t>Provinciale Lagere School</t>
  </si>
  <si>
    <t>Hoeneveldje 1</t>
  </si>
  <si>
    <t>rene.reggers@limburg.be</t>
  </si>
  <si>
    <t>VBS 't Zonnetje</t>
  </si>
  <si>
    <t>directie@basisschoolmelveren.be</t>
  </si>
  <si>
    <t>VBS Sint- Rita</t>
  </si>
  <si>
    <t>Gazometerstraat 5</t>
  </si>
  <si>
    <t>info@sint-ritaschool.be</t>
  </si>
  <si>
    <t>GO! BS Wilderen</t>
  </si>
  <si>
    <t>Galgestraat 156</t>
  </si>
  <si>
    <t>DURAS</t>
  </si>
  <si>
    <t>directie@bswilderen.be</t>
  </si>
  <si>
    <t>GKS Goudhaantje</t>
  </si>
  <si>
    <t>Molenstraat 8</t>
  </si>
  <si>
    <t>BINDERVELD</t>
  </si>
  <si>
    <t>goudhaantje@nieuwerkerken.be</t>
  </si>
  <si>
    <t>VBS Het Blavierke</t>
  </si>
  <si>
    <t>Stokstraat 1</t>
  </si>
  <si>
    <t>ZEPPEREN</t>
  </si>
  <si>
    <t>basisschool@hetblavierke.be</t>
  </si>
  <si>
    <t>Kapelhof 8</t>
  </si>
  <si>
    <t>BRUSTEM</t>
  </si>
  <si>
    <t>info@basisschooldeboomhut.be</t>
  </si>
  <si>
    <t>VBS 't Nieverke</t>
  </si>
  <si>
    <t>Kerkstraat 126</t>
  </si>
  <si>
    <t>NIEUWERKERKEN</t>
  </si>
  <si>
    <t>directie@nieverke.net</t>
  </si>
  <si>
    <t>VBS 't Laantje</t>
  </si>
  <si>
    <t>St. Aldegondislaan 2</t>
  </si>
  <si>
    <t>ALKEN</t>
  </si>
  <si>
    <t>directie.laantje@sgm-zevensprong.be</t>
  </si>
  <si>
    <t>Schoolstraat 13</t>
  </si>
  <si>
    <t>directie.sint-joris@sgm-zevensprong.be</t>
  </si>
  <si>
    <t>VBS De Kleine Reus</t>
  </si>
  <si>
    <t>Parkstraat 11</t>
  </si>
  <si>
    <t>directie@basisschooldekleinereus.be</t>
  </si>
  <si>
    <t>GBS de B@sis</t>
  </si>
  <si>
    <t>Motstraat 10</t>
  </si>
  <si>
    <t>directie@gemeenteschool-alken.be</t>
  </si>
  <si>
    <t>Pastorijstraat 23</t>
  </si>
  <si>
    <t>SINT-LAMBRECHTS-HERK</t>
  </si>
  <si>
    <t>directie.kameleon@sgm-zevensprong.be</t>
  </si>
  <si>
    <t>Bloemenstraat 1</t>
  </si>
  <si>
    <t>vbs.debron.wellen@telenet.be</t>
  </si>
  <si>
    <t>Nieuwland 12_A</t>
  </si>
  <si>
    <t>info@vbsborgloon.be</t>
  </si>
  <si>
    <t>VBS De Letterboom</t>
  </si>
  <si>
    <t>Jesserenstraat 57</t>
  </si>
  <si>
    <t>deletterboom@jesseren.be</t>
  </si>
  <si>
    <t>Tongersesteenweg 332_A</t>
  </si>
  <si>
    <t>BOMMERSHOVEN</t>
  </si>
  <si>
    <t>info@vbsdeboomgaard.be</t>
  </si>
  <si>
    <t>VBS Het Appelmanneke</t>
  </si>
  <si>
    <t>Langegrachtstraat 1</t>
  </si>
  <si>
    <t>HOEPERTINGEN</t>
  </si>
  <si>
    <t>gvbhoepertingen@telenet.be</t>
  </si>
  <si>
    <t>VBS Centrale Vrije School</t>
  </si>
  <si>
    <t>Ridderstraat 13</t>
  </si>
  <si>
    <t>directie@vbs-kers-en-pit.be</t>
  </si>
  <si>
    <t>GO! BS De Groeiboog</t>
  </si>
  <si>
    <t>Houtstraat 117</t>
  </si>
  <si>
    <t>JEUK</t>
  </si>
  <si>
    <t>secretariaat@go-de-groeiboog.be</t>
  </si>
  <si>
    <t>SBS De Schommel</t>
  </si>
  <si>
    <t>Haardstraat 20</t>
  </si>
  <si>
    <t>info@de-schommel.be</t>
  </si>
  <si>
    <t>Slinkerstraat 62</t>
  </si>
  <si>
    <t>denheuvel@LKB-net.be</t>
  </si>
  <si>
    <t>VBS BaLu</t>
  </si>
  <si>
    <t>Hanekapstraat 8</t>
  </si>
  <si>
    <t>info@balu.be</t>
  </si>
  <si>
    <t>VBS Boudewijnschool</t>
  </si>
  <si>
    <t>Einde 5</t>
  </si>
  <si>
    <t>directie@boudewijnschoollommel.be</t>
  </si>
  <si>
    <t>VLS De Speling</t>
  </si>
  <si>
    <t>speling.lager@lkb-net.be</t>
  </si>
  <si>
    <t>Kerkweg 22</t>
  </si>
  <si>
    <t>info.sint-jan@lkb-net.be</t>
  </si>
  <si>
    <t>VBS Lommel-West</t>
  </si>
  <si>
    <t>Godfried Bomansstraat 17</t>
  </si>
  <si>
    <t>renke.bots@lkb-net.be</t>
  </si>
  <si>
    <t>VBS De Klimtoren</t>
  </si>
  <si>
    <t>Luikersteenweg 243</t>
  </si>
  <si>
    <t>directie.klimtoren@lkb-net.be</t>
  </si>
  <si>
    <t>VKS De Speling</t>
  </si>
  <si>
    <t>Kloosterstraat 11</t>
  </si>
  <si>
    <t>kleuterschool.despeling@lkb-net.be</t>
  </si>
  <si>
    <t>SBS 't Stekske</t>
  </si>
  <si>
    <t>Luikersteenweg 447</t>
  </si>
  <si>
    <t>stekske@lommel.be</t>
  </si>
  <si>
    <t>VBS 't Leer-rijk</t>
  </si>
  <si>
    <t>Schoolstraat 16</t>
  </si>
  <si>
    <t>directie@leer-rijk.be</t>
  </si>
  <si>
    <t>Diestsesteenweg 11</t>
  </si>
  <si>
    <t>directie@lagereschoolsintmartinus.be</t>
  </si>
  <si>
    <t>VBS De Zeppelin</t>
  </si>
  <si>
    <t>Dorpsstraat 29</t>
  </si>
  <si>
    <t>DONK</t>
  </si>
  <si>
    <t>directie@dezeppelindonk.be</t>
  </si>
  <si>
    <t>VBS De Schuit</t>
  </si>
  <si>
    <t>Kerkstraat 19</t>
  </si>
  <si>
    <t>SCHULEN</t>
  </si>
  <si>
    <t>directieschulen@deschuit.be</t>
  </si>
  <si>
    <t>Kapelstraat 28</t>
  </si>
  <si>
    <t>directie@basisschoolberbroek.be</t>
  </si>
  <si>
    <t>VBS Stevoort</t>
  </si>
  <si>
    <t>Kolmenstraat 7</t>
  </si>
  <si>
    <t>directie.vbstevoort@sgm-zevensprong.be</t>
  </si>
  <si>
    <t>GLS De Zonnebloem</t>
  </si>
  <si>
    <t>Geneikenstraat 15</t>
  </si>
  <si>
    <t>gemeenteschool@lummen.be</t>
  </si>
  <si>
    <t>VBS Domino Genenbos</t>
  </si>
  <si>
    <t>Genenbosstraat 82</t>
  </si>
  <si>
    <t>secretariaat@vbs-genenbos.be</t>
  </si>
  <si>
    <t>VBS 't Klinkertje</t>
  </si>
  <si>
    <t>Sint-Trudostraat 9</t>
  </si>
  <si>
    <t>basisschool@klinkertje.be</t>
  </si>
  <si>
    <t>VLS De Buiteling</t>
  </si>
  <si>
    <t>Meldertsesteenweg 13</t>
  </si>
  <si>
    <t>directie@vlspaal.be</t>
  </si>
  <si>
    <t>VKS Hand in Hand</t>
  </si>
  <si>
    <t>directie@vkspaal.be</t>
  </si>
  <si>
    <t>VBS 'De Beerring'</t>
  </si>
  <si>
    <t>Bogaarsveldstraat 20</t>
  </si>
  <si>
    <t>info@debeerring.be</t>
  </si>
  <si>
    <t>Koerselsesteenweg 25</t>
  </si>
  <si>
    <t>VBS Straf!1 School met Lef</t>
  </si>
  <si>
    <t>Houtpark 20</t>
  </si>
  <si>
    <t>directie@strafschoolmetlef.be</t>
  </si>
  <si>
    <t>VBS STRAF!2 School met Lef</t>
  </si>
  <si>
    <t>VBS Westakker</t>
  </si>
  <si>
    <t>Onderwijsstraat 15</t>
  </si>
  <si>
    <t>BEVERLO</t>
  </si>
  <si>
    <t>directie@westakker.be</t>
  </si>
  <si>
    <t>GBS De Hoeksteen</t>
  </si>
  <si>
    <t>Vossenhoek 10</t>
  </si>
  <si>
    <t>directie@sbsdehoeksteen.be</t>
  </si>
  <si>
    <t>Poststraat 6</t>
  </si>
  <si>
    <t>de-sterre@telenet.be</t>
  </si>
  <si>
    <t>Schoolstraat 7</t>
  </si>
  <si>
    <t>directie@de-7sprong.be</t>
  </si>
  <si>
    <t>VLS Sint-Michiel</t>
  </si>
  <si>
    <t>Diestersteenweg 13</t>
  </si>
  <si>
    <t>kleuterlagersintmichiel@sintmichiel.be</t>
  </si>
  <si>
    <t>Diestersteenweg 7</t>
  </si>
  <si>
    <t>VBS De Heppening</t>
  </si>
  <si>
    <t>Beringsesteenweg 12</t>
  </si>
  <si>
    <t>HEPPEN</t>
  </si>
  <si>
    <t>info@deheppening.be</t>
  </si>
  <si>
    <t>VLS HARTeLU(s)T, campus Kerkstraat</t>
  </si>
  <si>
    <t>Kerkstraat 4_B</t>
  </si>
  <si>
    <t>hanne.jacobs@kabot.be</t>
  </si>
  <si>
    <t>VBS De Lettertrein</t>
  </si>
  <si>
    <t>Lindenstraat 5</t>
  </si>
  <si>
    <t>kris.vanrusselt@kabot.be</t>
  </si>
  <si>
    <t>VBS Wereldwijzer</t>
  </si>
  <si>
    <t>Hofstraat 92</t>
  </si>
  <si>
    <t>VLS Hartelust</t>
  </si>
  <si>
    <t>VKS Wiebelwoud Schoot</t>
  </si>
  <si>
    <t>Schoterweg 284_A</t>
  </si>
  <si>
    <t>VKS Wiebelwoud</t>
  </si>
  <si>
    <t>Kerkstraat 4_C</t>
  </si>
  <si>
    <t>GBS De Schans</t>
  </si>
  <si>
    <t>Veerledorp 18</t>
  </si>
  <si>
    <t>info@gbsdeschans.be</t>
  </si>
  <si>
    <t>VBS De Wijngaard</t>
  </si>
  <si>
    <t>Veerledorp 39</t>
  </si>
  <si>
    <t>directie@vbsdewijngaard.be</t>
  </si>
  <si>
    <t>GBS De Duizendpoot</t>
  </si>
  <si>
    <t>info@deduizendpoot.net</t>
  </si>
  <si>
    <t>VBS de Klimmuur</t>
  </si>
  <si>
    <t>Gestelsesteenweg 104</t>
  </si>
  <si>
    <t>directie@deklimmuur.com</t>
  </si>
  <si>
    <t>VBS Groot-Vorst</t>
  </si>
  <si>
    <t>Smissestraat 50</t>
  </si>
  <si>
    <t>LAAKDAL</t>
  </si>
  <si>
    <t>directie@vbsgrootvorst.be</t>
  </si>
  <si>
    <t>VBS Meerlaar</t>
  </si>
  <si>
    <t>Meerlaarstraat 95</t>
  </si>
  <si>
    <t>info@vbsmeerlaar.be</t>
  </si>
  <si>
    <t>Schoolstraat 42</t>
  </si>
  <si>
    <t>EINDHOUT</t>
  </si>
  <si>
    <t>info@gbseindhout.be</t>
  </si>
  <si>
    <t>VBS Christus-Koning Sint-Lodewijscollege</t>
  </si>
  <si>
    <t>Gerard Davidstraat 6</t>
  </si>
  <si>
    <t>info@basisschoolchristuskoning.be</t>
  </si>
  <si>
    <t>VBS SLHD De Lenaard</t>
  </si>
  <si>
    <t>Sint-Lenardsstraat 58</t>
  </si>
  <si>
    <t>DUDZELE</t>
  </si>
  <si>
    <t>basisschooldelenaard@slhd.be</t>
  </si>
  <si>
    <t>VBS SLHD De Komme</t>
  </si>
  <si>
    <t>Ronsaardbekestraat 57</t>
  </si>
  <si>
    <t>basisschooldekomme@slhd.be</t>
  </si>
  <si>
    <t>VBS SLHD Hemelsdaele A</t>
  </si>
  <si>
    <t>Sint-Jansstraat 16</t>
  </si>
  <si>
    <t>basisschoolhemelsdaele@slhd.be</t>
  </si>
  <si>
    <t>VBS Het Kleurenpalet</t>
  </si>
  <si>
    <t>Groenestraat 27</t>
  </si>
  <si>
    <t>secretariaat@kleurenpalet.be</t>
  </si>
  <si>
    <t>VBS Sint-Leo Sint-Pieters (afd.B)</t>
  </si>
  <si>
    <t>Potentestraat 28</t>
  </si>
  <si>
    <t>tina.vanoost@slhd.be</t>
  </si>
  <si>
    <t>VLS SLHD Hemelsdaele B</t>
  </si>
  <si>
    <t>VBS Sint-Andreas - Brugge</t>
  </si>
  <si>
    <t>info@sint-andreas-brugge.be</t>
  </si>
  <si>
    <t>Kortrijksestraat 47_G</t>
  </si>
  <si>
    <t>info@sintpieter.net</t>
  </si>
  <si>
    <t>VBS De Vaart</t>
  </si>
  <si>
    <t>Patersonstraat 98</t>
  </si>
  <si>
    <t>info@devaart.net</t>
  </si>
  <si>
    <t>VBS Sint-Maartensschool Loppem</t>
  </si>
  <si>
    <t>Ieperweg 9</t>
  </si>
  <si>
    <t>LOPPEM</t>
  </si>
  <si>
    <t>directeur.loppem@scholengruuthuse.net</t>
  </si>
  <si>
    <t>Schooldreef 5</t>
  </si>
  <si>
    <t>directie@deregenboogbeernem.be</t>
  </si>
  <si>
    <t>GBS De Notelaar</t>
  </si>
  <si>
    <t>Knesselarestraat 28</t>
  </si>
  <si>
    <t>directeur@gemeenteschooldenotelaar.be</t>
  </si>
  <si>
    <t>SINT-JORIS</t>
  </si>
  <si>
    <t>iris.vanpachtenbeke@vrijeschoolsintjoris.be</t>
  </si>
  <si>
    <t>VBS Baliebrugge</t>
  </si>
  <si>
    <t>Torhoutsestraat 268</t>
  </si>
  <si>
    <t>RUDDERVOORDE</t>
  </si>
  <si>
    <t>info@baliebrugge.net</t>
  </si>
  <si>
    <t>VBS De Kiem</t>
  </si>
  <si>
    <t>Leegtestraat 1</t>
  </si>
  <si>
    <t>directeur@dekiem.net</t>
  </si>
  <si>
    <t>VBS De Sprong</t>
  </si>
  <si>
    <t>Sint-Blasiusstraat 1</t>
  </si>
  <si>
    <t>WAARDAMME</t>
  </si>
  <si>
    <t>directeur@desprong.net</t>
  </si>
  <si>
    <t>Zandbergstraat 19</t>
  </si>
  <si>
    <t>WINGENE</t>
  </si>
  <si>
    <t>steven.kindt@3span.be</t>
  </si>
  <si>
    <t>Balgerhoekstraat 80</t>
  </si>
  <si>
    <t>sintjan.wingene@3span.be</t>
  </si>
  <si>
    <t>VBS Wildenburg</t>
  </si>
  <si>
    <t>Beernemsteenweg 117</t>
  </si>
  <si>
    <t>wildenburg.wingene@3span.be</t>
  </si>
  <si>
    <t>VLS De Regenboog</t>
  </si>
  <si>
    <t>Regenboogstraat 50</t>
  </si>
  <si>
    <t>ZWEVEZELE</t>
  </si>
  <si>
    <t>campusschool.zwevezele@3span.be</t>
  </si>
  <si>
    <t>VBS De Vlieger &amp; De Horizon</t>
  </si>
  <si>
    <t>Sint-Jozefsstraat 7_A</t>
  </si>
  <si>
    <t>dehorizon.zwevezele@3span.be</t>
  </si>
  <si>
    <t>GBS Het Beverbos</t>
  </si>
  <si>
    <t>Beverenstraat 18</t>
  </si>
  <si>
    <t>school@beverbos.be</t>
  </si>
  <si>
    <t>VBS 'tVlot</t>
  </si>
  <si>
    <t>Statiestraat 38</t>
  </si>
  <si>
    <t>sofie.segaert@sint-rembert.be</t>
  </si>
  <si>
    <t>VBS De Kiem A</t>
  </si>
  <si>
    <t>Pensionaatstraat 23</t>
  </si>
  <si>
    <t>RUISELEDE</t>
  </si>
  <si>
    <t>vicky.genbrugge@3span.be</t>
  </si>
  <si>
    <t>Brandstraat 24</t>
  </si>
  <si>
    <t>annelies.devolder@3span.be</t>
  </si>
  <si>
    <t>VBS De Kiem B</t>
  </si>
  <si>
    <t>Herderstraat 1</t>
  </si>
  <si>
    <t>tenparke.directie@sint-rembert.be</t>
  </si>
  <si>
    <t>VBS De Revinze</t>
  </si>
  <si>
    <t>Revinzestraat 35</t>
  </si>
  <si>
    <t>derevinze.directie@sint-rembert.be</t>
  </si>
  <si>
    <t>Sint-Henricusstraat 4</t>
  </si>
  <si>
    <t>deboomhut@sint-rembert.be</t>
  </si>
  <si>
    <t>VBS Wijnendale</t>
  </si>
  <si>
    <t>Kloosterstraat 5</t>
  </si>
  <si>
    <t>wijnendale@sint-rembert.be</t>
  </si>
  <si>
    <t>VBS Oefenschool Torhout</t>
  </si>
  <si>
    <t>sabine.dezutter@sint-rembert.be</t>
  </si>
  <si>
    <t>Handzamestraat 14</t>
  </si>
  <si>
    <t>info@mmibasisschool.be</t>
  </si>
  <si>
    <t>VBS 't Ellebloempje</t>
  </si>
  <si>
    <t>Ieperstraat 47</t>
  </si>
  <si>
    <t>vbs.elle@telenet.be</t>
  </si>
  <si>
    <t>VBS De Tweesprong</t>
  </si>
  <si>
    <t>Kronevoordestraat 62</t>
  </si>
  <si>
    <t>HANDZAME</t>
  </si>
  <si>
    <t>ine.holvoet@sint-rembert.be</t>
  </si>
  <si>
    <t>GBS De Kreke</t>
  </si>
  <si>
    <t>Torhoutstraat 38</t>
  </si>
  <si>
    <t>directie.dekreke@kortemark.be</t>
  </si>
  <si>
    <t>Bruggestraat 24</t>
  </si>
  <si>
    <t>debrug@staho.be</t>
  </si>
  <si>
    <t>VBS Schooltrio</t>
  </si>
  <si>
    <t>Schoolstraat 90</t>
  </si>
  <si>
    <t>info@schooltrio.be</t>
  </si>
  <si>
    <t>VBS Houthulst</t>
  </si>
  <si>
    <t>Terreststraat 4_D</t>
  </si>
  <si>
    <t>HOUTHULST</t>
  </si>
  <si>
    <t>directie@schoolhouthulst.be</t>
  </si>
  <si>
    <t>VBS Kouterkind Merkem</t>
  </si>
  <si>
    <t>Kouterstraat 28_b</t>
  </si>
  <si>
    <t>MERKEM</t>
  </si>
  <si>
    <t>directie@kouterkind.be</t>
  </si>
  <si>
    <t>GBS klavertje vier Esen- Leke- Beerst</t>
  </si>
  <si>
    <t>Roeselarestraat 18</t>
  </si>
  <si>
    <t>ESEN</t>
  </si>
  <si>
    <t>lieselot.deruyter@gbsdiksmuide.be</t>
  </si>
  <si>
    <t>Beerststraat 36</t>
  </si>
  <si>
    <t>VLADSLO</t>
  </si>
  <si>
    <t>vb.vladslo@belgacom.net</t>
  </si>
  <si>
    <t>VBS 't Poldernest</t>
  </si>
  <si>
    <t>Nieuwpoortstraat 4</t>
  </si>
  <si>
    <t>PERVIJZE</t>
  </si>
  <si>
    <t>info@vbspervijze.be</t>
  </si>
  <si>
    <t>VBS De Veerkracht</t>
  </si>
  <si>
    <t>Iepersteenweg 8</t>
  </si>
  <si>
    <t>WOUMEN</t>
  </si>
  <si>
    <t>info@vbwoumen.be</t>
  </si>
  <si>
    <t>Mgr. Schottestraat 3_b</t>
  </si>
  <si>
    <t>directie@tjonkerschooltje.be</t>
  </si>
  <si>
    <t>Hoogstraat 15</t>
  </si>
  <si>
    <t>ALVERINGEM</t>
  </si>
  <si>
    <t>directie@vrijebasisschoolalveringem.be</t>
  </si>
  <si>
    <t>GBS Spelenderwijs</t>
  </si>
  <si>
    <t>Nieuwstraat 50</t>
  </si>
  <si>
    <t>info@spelenderwijs.be</t>
  </si>
  <si>
    <t>VBS Steen10</t>
  </si>
  <si>
    <t>Gistelse Steenweg 440</t>
  </si>
  <si>
    <t>directeur@steen10.be</t>
  </si>
  <si>
    <t>VBS Sint-Lodewijkscollege_- De Zessprong</t>
  </si>
  <si>
    <t>info@dezessprong.be</t>
  </si>
  <si>
    <t>VBS Sint-Lodewijkscollege-afd.Zandstraat</t>
  </si>
  <si>
    <t>Zandstraat 69</t>
  </si>
  <si>
    <t>directeur@basisschoolzandstraat.be</t>
  </si>
  <si>
    <t>VBS Sint-Lodewijkscollege-afd.Immaculata</t>
  </si>
  <si>
    <t>Koningin Astridlaan 4</t>
  </si>
  <si>
    <t>directeur@basisschoolimmaculata.be</t>
  </si>
  <si>
    <t>VBS Sint-Lodewijkscollege</t>
  </si>
  <si>
    <t>Spoorwegstraat 250</t>
  </si>
  <si>
    <t>directeur@baslos.be</t>
  </si>
  <si>
    <t>SBS De Triangel</t>
  </si>
  <si>
    <t>Diksmuidse Heerweg 159</t>
  </si>
  <si>
    <t>secretariaat@de-triangel.be</t>
  </si>
  <si>
    <t>VBS De Wassenaard</t>
  </si>
  <si>
    <t>Westernieuwweg 5</t>
  </si>
  <si>
    <t>VARSENARE</t>
  </si>
  <si>
    <t>directie@dewassenaard.be</t>
  </si>
  <si>
    <t>VBS Zedelgem Dorp</t>
  </si>
  <si>
    <t>Groenestraat 29</t>
  </si>
  <si>
    <t>dorp.directie@sint-rembert.be</t>
  </si>
  <si>
    <t>VBS De Leeuw</t>
  </si>
  <si>
    <t>Pastoor Staelensstraat 3_A</t>
  </si>
  <si>
    <t>pol.vlaeminck@sint-rembert.be</t>
  </si>
  <si>
    <t>Koning Albertstraat 2</t>
  </si>
  <si>
    <t>stapsteen.directie@sint-rembert.be</t>
  </si>
  <si>
    <t>Kapellestraat 16</t>
  </si>
  <si>
    <t>rebekka.buyse@klimtoren.be</t>
  </si>
  <si>
    <t>VBS De Loopbrug Zerkegem-Snellegem</t>
  </si>
  <si>
    <t>Vedastusstraat 96</t>
  </si>
  <si>
    <t>ZERKEGEM</t>
  </si>
  <si>
    <t>myriam.monstrey@vbsdeloopbrug.be</t>
  </si>
  <si>
    <t>VBS 't Boompje</t>
  </si>
  <si>
    <t>Cathilleweg 82</t>
  </si>
  <si>
    <t>STALHILLE</t>
  </si>
  <si>
    <t>els.kelem@hetboompje-stalhille.com</t>
  </si>
  <si>
    <t>VBS H.Familie</t>
  </si>
  <si>
    <t>Hoogstraat 15 bus D</t>
  </si>
  <si>
    <t>secretariaat@vbshfamilie.be</t>
  </si>
  <si>
    <t>VBS Gravenbos</t>
  </si>
  <si>
    <t>Gravenbos 6</t>
  </si>
  <si>
    <t>info@gravenbos.be</t>
  </si>
  <si>
    <t>VBS Driespan</t>
  </si>
  <si>
    <t>Tempeldreef 6</t>
  </si>
  <si>
    <t>directie@driespan.be</t>
  </si>
  <si>
    <t>Vrijheidsstraat 1</t>
  </si>
  <si>
    <t>SNAASKERKE</t>
  </si>
  <si>
    <t>directie@gbsdehorizon.be</t>
  </si>
  <si>
    <t>VBS Eernegem - Bekegem</t>
  </si>
  <si>
    <t>Stationsstraat 1_A</t>
  </si>
  <si>
    <t>EERNEGEM</t>
  </si>
  <si>
    <t>directie@vbseernegem.be</t>
  </si>
  <si>
    <t>GBS 't Mozaiek</t>
  </si>
  <si>
    <t>Westkerkestraat 53</t>
  </si>
  <si>
    <t>tmozaiek@gbsichtegem.be</t>
  </si>
  <si>
    <t>VBS de Fonkel</t>
  </si>
  <si>
    <t>AARTRIJKE</t>
  </si>
  <si>
    <t>marjolijn.roets@sint-rembert.be</t>
  </si>
  <si>
    <t>Koekelarestraat 14</t>
  </si>
  <si>
    <t>ICHTEGEM</t>
  </si>
  <si>
    <t>deschatkist@sint-rembert.be</t>
  </si>
  <si>
    <t>VBS De Negensprong 1</t>
  </si>
  <si>
    <t>Kerkstraat 2_A</t>
  </si>
  <si>
    <t>negensprong@sint-rembert.be</t>
  </si>
  <si>
    <t>VBS De Driemaster</t>
  </si>
  <si>
    <t>Pastoor de Neveplein 18</t>
  </si>
  <si>
    <t>directie.dedriemaster@sgsaeftinghe.be</t>
  </si>
  <si>
    <t>GBS De Pluim</t>
  </si>
  <si>
    <t>Kragendijk 182</t>
  </si>
  <si>
    <t>melissa.vermassen@knokke-heist.be</t>
  </si>
  <si>
    <t>VBS Sint-Margaretaschool</t>
  </si>
  <si>
    <t>Sportlaan 8</t>
  </si>
  <si>
    <t>directie.margaretaschool@sgsaeftinghe.be</t>
  </si>
  <si>
    <t>Keuvelhoekstraat 100</t>
  </si>
  <si>
    <t>directie.sintjansschool@sgsaeftinghe.be</t>
  </si>
  <si>
    <t>VBS H-Hart</t>
  </si>
  <si>
    <t>Jef Mennekenslaan 3</t>
  </si>
  <si>
    <t>directie.heilighartschool@sgsaeftinghe.be</t>
  </si>
  <si>
    <t>VLS Kantelberg</t>
  </si>
  <si>
    <t>De Linde 94</t>
  </si>
  <si>
    <t>directie@kantelberg.be</t>
  </si>
  <si>
    <t>VLS Sint-Andreaslyceum</t>
  </si>
  <si>
    <t>lagere@sask.be</t>
  </si>
  <si>
    <t>VBS - OLVA De Touwladder</t>
  </si>
  <si>
    <t>Collegestraat 24_BI</t>
  </si>
  <si>
    <t>directie@olvadetouwladder.be</t>
  </si>
  <si>
    <t>VBS OLVA De Meersen</t>
  </si>
  <si>
    <t>Astridlaan 400</t>
  </si>
  <si>
    <t>directie@olvademeersen.be</t>
  </si>
  <si>
    <t>VBS OLVA Katrientje</t>
  </si>
  <si>
    <t>Sint-Katarinastraat 132</t>
  </si>
  <si>
    <t>directie@olvasintkatarina.be</t>
  </si>
  <si>
    <t>VBS OLVA Steenbrugge</t>
  </si>
  <si>
    <t>Baron Ruzettelaan 439</t>
  </si>
  <si>
    <t>directie@olvasteenbrugge.be</t>
  </si>
  <si>
    <t>VBS Ter Bunen</t>
  </si>
  <si>
    <t>Bruggestraat 30_A</t>
  </si>
  <si>
    <t>directeur@terbunen.be</t>
  </si>
  <si>
    <t>VBS Sint-Maarten</t>
  </si>
  <si>
    <t>Kloosterstraat 4_A</t>
  </si>
  <si>
    <t>SIJSELE</t>
  </si>
  <si>
    <t>info@vrijebasisschoolsijsele.be</t>
  </si>
  <si>
    <t>GBS Het Spoor</t>
  </si>
  <si>
    <t>Stationsstraat 13</t>
  </si>
  <si>
    <t>gemeenteschool@damme.be</t>
  </si>
  <si>
    <t>VBS OLVcollege-afd.Vivenkapelle</t>
  </si>
  <si>
    <t>Bradericplein 16_A</t>
  </si>
  <si>
    <t>DAMME</t>
  </si>
  <si>
    <t>directie@olva-viven.be</t>
  </si>
  <si>
    <t>VBS Lapscheure</t>
  </si>
  <si>
    <t>Vredestraat 1 bus 2</t>
  </si>
  <si>
    <t>LAPSCHEURE</t>
  </si>
  <si>
    <t>info@vbslapscheure.be</t>
  </si>
  <si>
    <t>VBS Sint-Jozef Sint-Pieter Campus Westst</t>
  </si>
  <si>
    <t>Weststraat 117</t>
  </si>
  <si>
    <t>joke.boydens@atotzee.be</t>
  </si>
  <si>
    <t>VBS Sint-Jozef Sint-Pieter Campus Schaap</t>
  </si>
  <si>
    <t>Schaapstraat 8</t>
  </si>
  <si>
    <t>els.teugels@atotzee.be</t>
  </si>
  <si>
    <t>GBS Brugge-Noord</t>
  </si>
  <si>
    <t>LISSEWEGE</t>
  </si>
  <si>
    <t>directie@brugge-noord.be</t>
  </si>
  <si>
    <t>VBS De Lisblomme</t>
  </si>
  <si>
    <t>Zeebruggelaan 41</t>
  </si>
  <si>
    <t>directie.delisblomme@sgsaeftinghe.be</t>
  </si>
  <si>
    <t>VBS Roezemoes</t>
  </si>
  <si>
    <t>Zustersstraat 9</t>
  </si>
  <si>
    <t>directie.roezemoes@sgsaeftinghe.be</t>
  </si>
  <si>
    <t>GBS Het Anker</t>
  </si>
  <si>
    <t>Pannenstraat 132</t>
  </si>
  <si>
    <t>HEIST-AAN-ZEE</t>
  </si>
  <si>
    <t>hetanker@knokke-heist.be</t>
  </si>
  <si>
    <t>VBS OLVO</t>
  </si>
  <si>
    <t>Stadhuisstraat 4</t>
  </si>
  <si>
    <t>directie.olvo@sgsaeftinghe.be</t>
  </si>
  <si>
    <t>GO! BS Freinet De Zonnebloem</t>
  </si>
  <si>
    <t>Ieperstraat 5</t>
  </si>
  <si>
    <t>info@zonnebloemoostende.be</t>
  </si>
  <si>
    <t>GO! BS Hendrik Conscience</t>
  </si>
  <si>
    <t>Stuiverstraat 81</t>
  </si>
  <si>
    <t>info@conscienceschool.be</t>
  </si>
  <si>
    <t>GO! BS Kroonlaan</t>
  </si>
  <si>
    <t>Kroonlaan 18</t>
  </si>
  <si>
    <t>info@kroonlaan.be</t>
  </si>
  <si>
    <t>GO! BS August Vermeylen</t>
  </si>
  <si>
    <t>Schermplantenstraat 36</t>
  </si>
  <si>
    <t>info@vermeylenschool.be</t>
  </si>
  <si>
    <t>GO! BS de morootjes</t>
  </si>
  <si>
    <t>Thomas Van Loostraat 56</t>
  </si>
  <si>
    <t>cynthia.callebout@demorootjes.be</t>
  </si>
  <si>
    <t>directie@zano.be</t>
  </si>
  <si>
    <t>Guido Gezellestraat 19</t>
  </si>
  <si>
    <t>directeur@lodo.be</t>
  </si>
  <si>
    <t>Aartshertoginnestraat 38</t>
  </si>
  <si>
    <t>directie.kleincollege@bewonderwijs.be</t>
  </si>
  <si>
    <t>VBS OLV College</t>
  </si>
  <si>
    <t>Gerststraat 109</t>
  </si>
  <si>
    <t>directie.olgo@bewonderwijs.be</t>
  </si>
  <si>
    <t>VBS O.-L.-V.college Mariakerke</t>
  </si>
  <si>
    <t>Lijsterbeslaan 5</t>
  </si>
  <si>
    <t>directie.olvoM@bewonderwijs.be</t>
  </si>
  <si>
    <t>VBS Sint-Andreas</t>
  </si>
  <si>
    <t>Schapenstraat 32</t>
  </si>
  <si>
    <t>info@saso.be</t>
  </si>
  <si>
    <t>VBS OLVcollege Mariakerke-Rozenlaan</t>
  </si>
  <si>
    <t>Aartshertogstraat 26</t>
  </si>
  <si>
    <t>VBS Sint-Andreas Stene</t>
  </si>
  <si>
    <t>Steensedijk 151_1</t>
  </si>
  <si>
    <t>directie@saobasis.be</t>
  </si>
  <si>
    <t>VBS Onze-Lieve-Vrouwecollege</t>
  </si>
  <si>
    <t>Kaaistraat 22</t>
  </si>
  <si>
    <t>directie.olko@bewonderwijs.be</t>
  </si>
  <si>
    <t>Stanleylaan 55</t>
  </si>
  <si>
    <t>directie.vuurtoren@bewonderwijs.be</t>
  </si>
  <si>
    <t>Peter Benoitlaan 15</t>
  </si>
  <si>
    <t>directeur@vbsduinen.be</t>
  </si>
  <si>
    <t>Nukkerstraat 106</t>
  </si>
  <si>
    <t>directeur@donboscobredene.be</t>
  </si>
  <si>
    <t>VLS (CKG)</t>
  </si>
  <si>
    <t>VBS H.Hart</t>
  </si>
  <si>
    <t>Kerkstraat 70</t>
  </si>
  <si>
    <t>WENDUINE</t>
  </si>
  <si>
    <t>regine.goeminne@atotzee.be</t>
  </si>
  <si>
    <t>GO!BS 't Klavertje</t>
  </si>
  <si>
    <t>Brugsesteenweg 2</t>
  </si>
  <si>
    <t>directie.tklavertje@sgimpact.be</t>
  </si>
  <si>
    <t>GBS 't Polderhart Zuienkerke</t>
  </si>
  <si>
    <t>Nieuwe Steenweg 37</t>
  </si>
  <si>
    <t>ZUIENKERKE</t>
  </si>
  <si>
    <t>ingrid.igodt@gbszuienkerke.net</t>
  </si>
  <si>
    <t>VBS De Zeeboon</t>
  </si>
  <si>
    <t>Grotestraat 18</t>
  </si>
  <si>
    <t>vbs.dezeeboon@atotzee.be</t>
  </si>
  <si>
    <t>VBS Heideschool</t>
  </si>
  <si>
    <t>Heidelaan 24</t>
  </si>
  <si>
    <t>directie@heideschool.be</t>
  </si>
  <si>
    <t>Kerkstraat 41_A</t>
  </si>
  <si>
    <t>directie.stjomi@bewonderwijs.be</t>
  </si>
  <si>
    <t>GBS Middelkerke 1</t>
  </si>
  <si>
    <t>dezandloper@onderwijs.middelkerke.be</t>
  </si>
  <si>
    <t>GBS Middelkerke 2</t>
  </si>
  <si>
    <t>Bonte Pierstraat 22</t>
  </si>
  <si>
    <t>LEFFINGE</t>
  </si>
  <si>
    <t>patricia.hauweele@onderwijs.middelkerke.be</t>
  </si>
  <si>
    <t>Santhovenstraat 1_B</t>
  </si>
  <si>
    <t>LOMBARDSIJDE</t>
  </si>
  <si>
    <t>directie.stjolo@bewonderwijs.be</t>
  </si>
  <si>
    <t>VBS St-Lutgardis</t>
  </si>
  <si>
    <t>Westendelaan 344</t>
  </si>
  <si>
    <t>WESTENDE</t>
  </si>
  <si>
    <t>directie.stluwe@bewonderwijs.be</t>
  </si>
  <si>
    <t>VBS Nieuwpoort Stella Maris</t>
  </si>
  <si>
    <t>Willem De Roolaan 72</t>
  </si>
  <si>
    <t>info@stellamarisnieuwpoort.be</t>
  </si>
  <si>
    <t>GBS De Pagaaier</t>
  </si>
  <si>
    <t>Sint-Jorisplein 31</t>
  </si>
  <si>
    <t>info@depagaaier.be</t>
  </si>
  <si>
    <t>Vrijheidstraat 8</t>
  </si>
  <si>
    <t>directie@vbsoostduinkerke.be</t>
  </si>
  <si>
    <t>Dorpsstraat 4</t>
  </si>
  <si>
    <t>gemeenteschool@oostduinkerke.be</t>
  </si>
  <si>
    <t>Helvetiastraat 28</t>
  </si>
  <si>
    <t>info@deark-koksijde.be</t>
  </si>
  <si>
    <t>Abdijstraat 101</t>
  </si>
  <si>
    <t>gemeenteschool@koksijde.be</t>
  </si>
  <si>
    <t>Kloosterweg 2</t>
  </si>
  <si>
    <t>directie@vbs-sint-pieter.be</t>
  </si>
  <si>
    <t>E. D'Arripelaan 2</t>
  </si>
  <si>
    <t>directie@immaculata.be</t>
  </si>
  <si>
    <t>Dorpsstraat 24</t>
  </si>
  <si>
    <t>ADINKERKE</t>
  </si>
  <si>
    <t>gemeenteschool@depanne.be</t>
  </si>
  <si>
    <t>VBS Houtmarkt 64</t>
  </si>
  <si>
    <t>Houtmarkt 14</t>
  </si>
  <si>
    <t>info@vbshoutmarkt.be</t>
  </si>
  <si>
    <t>VBS Houtmarkt 72</t>
  </si>
  <si>
    <t>VKS Steenkerke</t>
  </si>
  <si>
    <t>Brugse Steenweg 77</t>
  </si>
  <si>
    <t>griet.lenders@dedroomvlieger.be</t>
  </si>
  <si>
    <t>VBS Nieuwstad - Bulskamp</t>
  </si>
  <si>
    <t>marieke.stubbe@dedroomvlieger.be</t>
  </si>
  <si>
    <t>Groeneplaats 1_A</t>
  </si>
  <si>
    <t>VINKEM</t>
  </si>
  <si>
    <t>GVBS.Beauvoorde@skynet.be</t>
  </si>
  <si>
    <t>VBS Het Talent Houtem</t>
  </si>
  <si>
    <t>Kerkhoek 8</t>
  </si>
  <si>
    <t>HOUTEM</t>
  </si>
  <si>
    <t>school.houtem@telenet.be</t>
  </si>
  <si>
    <t>VBS Damiaanschool</t>
  </si>
  <si>
    <t>Pottelberg 15_A</t>
  </si>
  <si>
    <t>damiaanschool@kbkscholen.be</t>
  </si>
  <si>
    <t>VBS Sint-Theresia</t>
  </si>
  <si>
    <t>Oudenaardsesteenweg 204</t>
  </si>
  <si>
    <t>sint.theresia@kbkscholen.be</t>
  </si>
  <si>
    <t>Krysantenlaan 6</t>
  </si>
  <si>
    <t>jan.luts@sabko.be</t>
  </si>
  <si>
    <t>VBS Sint-Amands Noord</t>
  </si>
  <si>
    <t>Kollegestraat 8</t>
  </si>
  <si>
    <t>directeur.noord@sabko.be</t>
  </si>
  <si>
    <t>VBS 't Fort</t>
  </si>
  <si>
    <t>Plein 9</t>
  </si>
  <si>
    <t>tfort@kbkscholen.be</t>
  </si>
  <si>
    <t>Veldstraat 168</t>
  </si>
  <si>
    <t>sint.jozef@kbkscholen.be</t>
  </si>
  <si>
    <t>VBS O.L.V.Van Vlaanderen</t>
  </si>
  <si>
    <t>olv.vlaanderen@kbkscholen.be</t>
  </si>
  <si>
    <t>VBS Kinderland</t>
  </si>
  <si>
    <t>Sint-Anna 41</t>
  </si>
  <si>
    <t>directie@kinderlandweb.be</t>
  </si>
  <si>
    <t>VBS Sint-Paulus</t>
  </si>
  <si>
    <t>Burgemeester Felix de Bethunelaa 1_A</t>
  </si>
  <si>
    <t>sint.paulus@kbkscholen.be</t>
  </si>
  <si>
    <t>Sint-Elooisdreef 56_A</t>
  </si>
  <si>
    <t>piusx@sabko.be</t>
  </si>
  <si>
    <t>VBS Centrumschool</t>
  </si>
  <si>
    <t>directie@vcsm.be</t>
  </si>
  <si>
    <t>VBS Rodenburg</t>
  </si>
  <si>
    <t>Rodenburgplein 31</t>
  </si>
  <si>
    <t>directie@rodenburgschool.be</t>
  </si>
  <si>
    <t>VBS Biekorfje Aalbeke</t>
  </si>
  <si>
    <t>Lauwsestraat 11</t>
  </si>
  <si>
    <t>AALBEKE</t>
  </si>
  <si>
    <t>directie@biekorfje.be</t>
  </si>
  <si>
    <t>VBS De Stap</t>
  </si>
  <si>
    <t>Wevelgemstraat 2_A</t>
  </si>
  <si>
    <t>directie@destap.be</t>
  </si>
  <si>
    <t>Hospitaalstraat 14</t>
  </si>
  <si>
    <t>info@dewonderwijzer.be</t>
  </si>
  <si>
    <t>VBS Kaspar</t>
  </si>
  <si>
    <t>Kasteeldreef 5</t>
  </si>
  <si>
    <t>REKKEM</t>
  </si>
  <si>
    <t>directie@vbsrekkem.be</t>
  </si>
  <si>
    <t>GBS Barthel</t>
  </si>
  <si>
    <t>Moeskroenstraat 525</t>
  </si>
  <si>
    <t>directeur@barthelschool.be</t>
  </si>
  <si>
    <t>Bellegemkerkdreef 1</t>
  </si>
  <si>
    <t>BELLEGEM</t>
  </si>
  <si>
    <t>katia.desauw@vbsbellegem.be</t>
  </si>
  <si>
    <t>Halenplein 11</t>
  </si>
  <si>
    <t>gemeenteschool@kortrijk.be</t>
  </si>
  <si>
    <t>Theophiel Toyeplein 8</t>
  </si>
  <si>
    <t>info@vrijecentrumschool.be</t>
  </si>
  <si>
    <t>Sint-Jozefsstraat 11</t>
  </si>
  <si>
    <t>directeur@kappaertschool.be</t>
  </si>
  <si>
    <t>VBS Otegem</t>
  </si>
  <si>
    <t>Zwevegemstraat 5</t>
  </si>
  <si>
    <t>OTEGEM</t>
  </si>
  <si>
    <t>directie@vbsotegem.be</t>
  </si>
  <si>
    <t>Hendrik Consciencestraat 28_A</t>
  </si>
  <si>
    <t>Vanessa.Vromant@gszwevegem.be</t>
  </si>
  <si>
    <t>VBS De Wegelink</t>
  </si>
  <si>
    <t>Kerkdreef 4</t>
  </si>
  <si>
    <t>VICHTE</t>
  </si>
  <si>
    <t>info@vbsdewegelink.be</t>
  </si>
  <si>
    <t>GBS Het Wijsternest</t>
  </si>
  <si>
    <t>Pastoor Verrieststraat 12</t>
  </si>
  <si>
    <t>INGOOIGEM</t>
  </si>
  <si>
    <t>info@hetwijsternest.be</t>
  </si>
  <si>
    <t>Landergemstraat 1 bus E</t>
  </si>
  <si>
    <t>info@vba.be</t>
  </si>
  <si>
    <t>VBS Sint- Theresia</t>
  </si>
  <si>
    <t>Vichtsesteenweg 109</t>
  </si>
  <si>
    <t>info@vbsdeblokkentoren.be</t>
  </si>
  <si>
    <t>VBS leefschool Groene Poortje</t>
  </si>
  <si>
    <t>Groeningestraat 11</t>
  </si>
  <si>
    <t>KASTER</t>
  </si>
  <si>
    <t>info@groenepoortje.be</t>
  </si>
  <si>
    <t>VBS Buitenschool De Bergop</t>
  </si>
  <si>
    <t>Neerstraat 1</t>
  </si>
  <si>
    <t>TIEGEM</t>
  </si>
  <si>
    <t>info@debergop.be</t>
  </si>
  <si>
    <t>Ruggestraat 39</t>
  </si>
  <si>
    <t>directie@tschoolkerugge.be</t>
  </si>
  <si>
    <t>VBS Sint-Jan Berchmans Avelgem</t>
  </si>
  <si>
    <t>directie@vbs-avelgem.be</t>
  </si>
  <si>
    <t>VKS De buitenkans</t>
  </si>
  <si>
    <t>Doorniksesteenweg 557</t>
  </si>
  <si>
    <t>BOSSUIT</t>
  </si>
  <si>
    <t>directie@kleuterschoolbossuit.be</t>
  </si>
  <si>
    <t>GO! BS De Polyglot_Spiere-Helkijn</t>
  </si>
  <si>
    <t>Oudenaardseweg 75</t>
  </si>
  <si>
    <t>SPIERE-HELKIJN</t>
  </si>
  <si>
    <t>directie@bsdepolyglot.be</t>
  </si>
  <si>
    <t>Moenplaats 10</t>
  </si>
  <si>
    <t>MOEN</t>
  </si>
  <si>
    <t>directie@vbsmoen.be</t>
  </si>
  <si>
    <t>GBS Sint-Denijs</t>
  </si>
  <si>
    <t>Dalestraat 40</t>
  </si>
  <si>
    <t>SINT-DENIJS</t>
  </si>
  <si>
    <t>bart.desmet@gszwevegem.be</t>
  </si>
  <si>
    <t>GBS Heestert</t>
  </si>
  <si>
    <t>Kerkhofplein 3</t>
  </si>
  <si>
    <t>HEESTERT</t>
  </si>
  <si>
    <t>evelien.staelens@gszwevegem.be</t>
  </si>
  <si>
    <t>J. en M. Sabbestraat 132</t>
  </si>
  <si>
    <t>directie@sint-jansschool.net</t>
  </si>
  <si>
    <t>VBS VLAM</t>
  </si>
  <si>
    <t>Vlamingenstraat 172</t>
  </si>
  <si>
    <t>basisschoolvlam@telenet.be</t>
  </si>
  <si>
    <t>St. Jansmolenstraat 7</t>
  </si>
  <si>
    <t>directie@sint-joris.net</t>
  </si>
  <si>
    <t>VBS Blijdhove</t>
  </si>
  <si>
    <t>Guido Gezellelaan 77</t>
  </si>
  <si>
    <t>directie@blijdhove.be</t>
  </si>
  <si>
    <t>VBS Binnenhof</t>
  </si>
  <si>
    <t>Binnenhof 53</t>
  </si>
  <si>
    <t>binnenhof53@blijdhove-binnenhof.be</t>
  </si>
  <si>
    <t>VBS Wijnberg</t>
  </si>
  <si>
    <t>Kleine Wijnbergstraat 6</t>
  </si>
  <si>
    <t>directie@wijnberg.info</t>
  </si>
  <si>
    <t>VBS SPWe- basis</t>
  </si>
  <si>
    <t>directie@spwebasis.net</t>
  </si>
  <si>
    <t>Normandiëstraat 57</t>
  </si>
  <si>
    <t>directie@posthoorn.be</t>
  </si>
  <si>
    <t>Hoogstraat 10</t>
  </si>
  <si>
    <t>info@gbswevelgem.be</t>
  </si>
  <si>
    <t>VKS De Tandem</t>
  </si>
  <si>
    <t>Driekerkenstraat 6</t>
  </si>
  <si>
    <t>BISSEGEM</t>
  </si>
  <si>
    <t>directie@vklsbissegem.be</t>
  </si>
  <si>
    <t>VLS De Tandem</t>
  </si>
  <si>
    <t>Hendrik Dewildestraat 4</t>
  </si>
  <si>
    <t>Dorpsplein 29</t>
  </si>
  <si>
    <t>GULLEGEM</t>
  </si>
  <si>
    <t>dorpsplein@gulleboom.be</t>
  </si>
  <si>
    <t>VLS De Gulleboom</t>
  </si>
  <si>
    <t>Poststraat 20</t>
  </si>
  <si>
    <t>bissegemstraat@gulleboom.be</t>
  </si>
  <si>
    <t>Bissegemstraat 22</t>
  </si>
  <si>
    <t>VLS BaMo</t>
  </si>
  <si>
    <t>Caesar Gezellestraat 7</t>
  </si>
  <si>
    <t>MOORSELE</t>
  </si>
  <si>
    <t>directie@moorsele.net</t>
  </si>
  <si>
    <t>Rozenstraat 6</t>
  </si>
  <si>
    <t>VBS De Peereboom</t>
  </si>
  <si>
    <t>Hugo Verriestlaan 49</t>
  </si>
  <si>
    <t>directie.ledegem@moorsledegem.be</t>
  </si>
  <si>
    <t>VBS De Binding</t>
  </si>
  <si>
    <t>Rollegemstraat 216</t>
  </si>
  <si>
    <t>ROLLEGEM-KAPELLE</t>
  </si>
  <si>
    <t>directie.rollegem@moorsledegem.be</t>
  </si>
  <si>
    <t>VBS 't Brugske Dadizele</t>
  </si>
  <si>
    <t>Plaats 29</t>
  </si>
  <si>
    <t>DADIZELE</t>
  </si>
  <si>
    <t>directie.dadizele@moorsledegem.be</t>
  </si>
  <si>
    <t>VBS 't Brugske Slypskapelle</t>
  </si>
  <si>
    <t>Pastorijstraat 2</t>
  </si>
  <si>
    <t>MOORSLEDE</t>
  </si>
  <si>
    <t>directie.slyps@moorsledegem.be</t>
  </si>
  <si>
    <t>Oude Zandvoordestraat 1</t>
  </si>
  <si>
    <t>GELUVELD</t>
  </si>
  <si>
    <t>info@regenbooggeluveld.be</t>
  </si>
  <si>
    <t>VBS De Biesweide</t>
  </si>
  <si>
    <t>Kloosterlaan 4</t>
  </si>
  <si>
    <t>BESELARE</t>
  </si>
  <si>
    <t>info@debiesweide.be</t>
  </si>
  <si>
    <t>GBS De Zonnebloem</t>
  </si>
  <si>
    <t>Berten Pilstraat 7</t>
  </si>
  <si>
    <t>ZONNEBEKE</t>
  </si>
  <si>
    <t>info@gbsdezonnebloem.be</t>
  </si>
  <si>
    <t>VBS De Wijzer Zonnebeke</t>
  </si>
  <si>
    <t>Ieperstraat 2_a</t>
  </si>
  <si>
    <t>info@dewijzer.be</t>
  </si>
  <si>
    <t>VBS De Bunderboog</t>
  </si>
  <si>
    <t>Stationstraat 49_A</t>
  </si>
  <si>
    <t>directie.moorslede@moorsledegem.be</t>
  </si>
  <si>
    <t>GBS Klavertje Vier</t>
  </si>
  <si>
    <t>Roeselaarsestraat 60</t>
  </si>
  <si>
    <t>info@gbsklavertjevier.be</t>
  </si>
  <si>
    <t>VBS Heilig Hart Izegem</t>
  </si>
  <si>
    <t>Roeselaarsestraat 334</t>
  </si>
  <si>
    <t>isabelle.demeester@prizma.be</t>
  </si>
  <si>
    <t>VBS Sint-Rafaël</t>
  </si>
  <si>
    <t>Baronielaan 19</t>
  </si>
  <si>
    <t>dieter.vandoorne@prizma.be</t>
  </si>
  <si>
    <t>Leenstraat 110</t>
  </si>
  <si>
    <t>heiligefamilie@prizma.be</t>
  </si>
  <si>
    <t>Prinsessestraat 13</t>
  </si>
  <si>
    <t>tommy.vansteenwinkel@prizma.be</t>
  </si>
  <si>
    <t>VBS Sint-Vincentiusschool</t>
  </si>
  <si>
    <t>Hogestraat 66</t>
  </si>
  <si>
    <t>KACHTEM</t>
  </si>
  <si>
    <t>directie@schoolkachtem.be</t>
  </si>
  <si>
    <t>VLS Spes Nostra</t>
  </si>
  <si>
    <t>Koffiestraat 8</t>
  </si>
  <si>
    <t>koffiestraat@vbsspesnostra.be</t>
  </si>
  <si>
    <t>VBS De Watermolen</t>
  </si>
  <si>
    <t>Watermolenwal 16</t>
  </si>
  <si>
    <t>jo.vermeulen@heule-watermolen.be</t>
  </si>
  <si>
    <t>schoolstraat@vbsspesnostra.be</t>
  </si>
  <si>
    <t>VKS Spes Nostra</t>
  </si>
  <si>
    <t>Steenstraat 12</t>
  </si>
  <si>
    <t>mieke.blomme@vbsspesnostra.be</t>
  </si>
  <si>
    <t>GBS Centrum Kuurne</t>
  </si>
  <si>
    <t>Gasthuisstraat 30</t>
  </si>
  <si>
    <t>directie@centrumschool.be</t>
  </si>
  <si>
    <t>GBS Wijzer&amp;Pienter</t>
  </si>
  <si>
    <t>Kattestraat 128</t>
  </si>
  <si>
    <t>philip.vertriest@kuurne.be</t>
  </si>
  <si>
    <t>VBS St- Michiel</t>
  </si>
  <si>
    <t>Gen. Eisenhowerstraat 8</t>
  </si>
  <si>
    <t>jan.vanwynsberghe@vrijescholenkuurne.be</t>
  </si>
  <si>
    <t>Kortrijksestraat 12_01</t>
  </si>
  <si>
    <t>vks.kuurne@vrijescholenkuurne.be</t>
  </si>
  <si>
    <t>Sint-Michielsweg 2_2</t>
  </si>
  <si>
    <t>ilse.desmet@vrijescholenkuurne.be</t>
  </si>
  <si>
    <t>SBS Noord</t>
  </si>
  <si>
    <t>Tieltsestraat 31</t>
  </si>
  <si>
    <t>HULSTE</t>
  </si>
  <si>
    <t>leen.pison@harelbeke.be</t>
  </si>
  <si>
    <t>SBS Zuid</t>
  </si>
  <si>
    <t>Generaal Deprezstraat 91</t>
  </si>
  <si>
    <t>gregory.rassalle@harelbeke.be</t>
  </si>
  <si>
    <t>Tuinstraat 21</t>
  </si>
  <si>
    <t>directie@vbsheilighart.be</t>
  </si>
  <si>
    <t>VBS Maria</t>
  </si>
  <si>
    <t>Schoolstraat 70</t>
  </si>
  <si>
    <t>directeur@mariaschoolharelbeke.be</t>
  </si>
  <si>
    <t>Hoogstraat 41</t>
  </si>
  <si>
    <t>de.berk@deerlijk.be</t>
  </si>
  <si>
    <t>Breestraat 65</t>
  </si>
  <si>
    <t>directeur@basisschoolbelgiek.be</t>
  </si>
  <si>
    <t>VBS St- Lodewijk</t>
  </si>
  <si>
    <t>Pladijsstraat 296</t>
  </si>
  <si>
    <t>info@sintlodewijk.org</t>
  </si>
  <si>
    <t>Sint-Amandusstraat 26</t>
  </si>
  <si>
    <t>de.beuk@deerlijk.be</t>
  </si>
  <si>
    <t>VBS Desselgem</t>
  </si>
  <si>
    <t>Drie Sleutelsplein 7_A</t>
  </si>
  <si>
    <t>DESSELGEM</t>
  </si>
  <si>
    <t>directie.desselgem@ko-dewegwijzer.be</t>
  </si>
  <si>
    <t>Stedelijke Basisschool</t>
  </si>
  <si>
    <t>Koekoekstraat 26</t>
  </si>
  <si>
    <t>SINT-ELOOIS-VIJVE</t>
  </si>
  <si>
    <t>info@sbsvijve.be</t>
  </si>
  <si>
    <t>Koning Albertstraat 41</t>
  </si>
  <si>
    <t>BEVEREN</t>
  </si>
  <si>
    <t>stebabelei@sbswaregem.be</t>
  </si>
  <si>
    <t>VBS Beveren-Leie</t>
  </si>
  <si>
    <t>Koning Albertstraat 31</t>
  </si>
  <si>
    <t>directie.beveren-leie@ko-dewegwijzer.be</t>
  </si>
  <si>
    <t>VBS Het Vlinderbos</t>
  </si>
  <si>
    <t>Monseigneur Debrabanderestraat 23</t>
  </si>
  <si>
    <t>OOIGEM</t>
  </si>
  <si>
    <t>info@hetvlinderbos.be</t>
  </si>
  <si>
    <t>Bruyelstraat 8</t>
  </si>
  <si>
    <t>BAVIKHOVE</t>
  </si>
  <si>
    <t>directie@vbsdewingerd.be</t>
  </si>
  <si>
    <t>VBS Prizma-De Talententuin</t>
  </si>
  <si>
    <t>Stationsstraat 8</t>
  </si>
  <si>
    <t>marie.maertens@prizma.be</t>
  </si>
  <si>
    <t>VBS De Groeitoren</t>
  </si>
  <si>
    <t>SINT-ELOOIS-WINKEL</t>
  </si>
  <si>
    <t>directie.sew@moorsledegem.be</t>
  </si>
  <si>
    <t>VBS Prizma De Wegwijzer</t>
  </si>
  <si>
    <t>jo.windels@prizma.be</t>
  </si>
  <si>
    <t>Schoolstraat 4_a</t>
  </si>
  <si>
    <t>directie@gbs-dewingerd.be</t>
  </si>
  <si>
    <t>VBS Mandelbloesem</t>
  </si>
  <si>
    <t>Wielsbekestraat 21</t>
  </si>
  <si>
    <t>OOSTROZEBEKE</t>
  </si>
  <si>
    <t>directie@vbsmandelbloesem.be</t>
  </si>
  <si>
    <t>Vrije Basisschool Ginsteschool</t>
  </si>
  <si>
    <t>Molstenstraat 83</t>
  </si>
  <si>
    <t>directie@ginsteschool.be</t>
  </si>
  <si>
    <t>VBS Springeling</t>
  </si>
  <si>
    <t>Baron van der Bruggenlaan 19</t>
  </si>
  <si>
    <t>WIELSBEKE</t>
  </si>
  <si>
    <t>directie@springeling.be</t>
  </si>
  <si>
    <t>GBS De WegWijzer</t>
  </si>
  <si>
    <t>Markegemstraat 49</t>
  </si>
  <si>
    <t>WAKKEN</t>
  </si>
  <si>
    <t>directie@dewegwijzer.be</t>
  </si>
  <si>
    <t>Brouwerijstraat 2_A</t>
  </si>
  <si>
    <t>MARKEGEM</t>
  </si>
  <si>
    <t>info@vbsmikado.be</t>
  </si>
  <si>
    <t>VBS Keukeldam-Sint-Petrus</t>
  </si>
  <si>
    <t>Keukeldam 19</t>
  </si>
  <si>
    <t>directie.keukeldam-sintpetrus@ko-dewegwijzer.be</t>
  </si>
  <si>
    <t>VBS Duizend+Poot</t>
  </si>
  <si>
    <t>Remi Baertlaan 2</t>
  </si>
  <si>
    <t>directie.duizendpluspoot@ko-dewegwijzer.be</t>
  </si>
  <si>
    <t>VBS Gaverke-College</t>
  </si>
  <si>
    <t>Broekstraat 8</t>
  </si>
  <si>
    <t>directie.gaverkecollege@ko-dewegwijzer.be</t>
  </si>
  <si>
    <t>VBS Nieuwenhove</t>
  </si>
  <si>
    <t>Platanendreef 17</t>
  </si>
  <si>
    <t>directie.nieuwenhove@ko-dewegwijzer.be</t>
  </si>
  <si>
    <t>VBS Biest-Jager</t>
  </si>
  <si>
    <t>Bieststraat 75</t>
  </si>
  <si>
    <t>directie.biestjager@ko-dewegwijzer.be</t>
  </si>
  <si>
    <t>SBS Guido Gezelle</t>
  </si>
  <si>
    <t>Guido Gezellestraat 20</t>
  </si>
  <si>
    <t>info@guidogezelleschool.be</t>
  </si>
  <si>
    <t>SBS Torenhof</t>
  </si>
  <si>
    <t>Albert Servaeslaan 60</t>
  </si>
  <si>
    <t>info@torenhofschool.be</t>
  </si>
  <si>
    <t>VBS De Vliegeraar</t>
  </si>
  <si>
    <t>Willem Bouvier Cartonstraat 46</t>
  </si>
  <si>
    <t>SINT-BAAFS-VIJVE</t>
  </si>
  <si>
    <t>info@devliegeraar.be</t>
  </si>
  <si>
    <t>SBS De Brug</t>
  </si>
  <si>
    <t>Brugsesteenweg 75</t>
  </si>
  <si>
    <t>directie@sbsdebrug.be</t>
  </si>
  <si>
    <t>SBS De Octopus</t>
  </si>
  <si>
    <t>Leeuwerikstraat 30</t>
  </si>
  <si>
    <t>directie@sbsdeoctopus.be</t>
  </si>
  <si>
    <t>VBS Arkorum 11 Vikingschool</t>
  </si>
  <si>
    <t>Groenestraat 267</t>
  </si>
  <si>
    <t>vikingschool@arkorum.be</t>
  </si>
  <si>
    <t>VBS Arkorum 02 Mozaïek</t>
  </si>
  <si>
    <t>Nijverheidsstraat 7</t>
  </si>
  <si>
    <t>demozaiek@telenet.be</t>
  </si>
  <si>
    <t>VBS Arkorum 03 Lenteland</t>
  </si>
  <si>
    <t>Honzebroekstraat 44</t>
  </si>
  <si>
    <t>tania.verbeke@arkorum.be</t>
  </si>
  <si>
    <t>VLS Arkorum 12 De Bever</t>
  </si>
  <si>
    <t>Wijnendalestraat 19</t>
  </si>
  <si>
    <t>centrum.debever@arkorum.be</t>
  </si>
  <si>
    <t>VBS Arkorum 05_VCS Burger school</t>
  </si>
  <si>
    <t>Albrecht Rodenbachstraat 16</t>
  </si>
  <si>
    <t>ellen.broeckaert@arkorum.be</t>
  </si>
  <si>
    <t>VLS Arkorum 09 Sint-Jozef</t>
  </si>
  <si>
    <t>Tulpenstraat 6</t>
  </si>
  <si>
    <t>sint.jozef@arkorum.be</t>
  </si>
  <si>
    <t>VBS Arkorum 01 Sprankel</t>
  </si>
  <si>
    <t>Dokter Delbekestraat 28</t>
  </si>
  <si>
    <t>directie.sprankel@arkorum.be</t>
  </si>
  <si>
    <t>VBS Arkorum 10 Spanjeschool-De Tassche</t>
  </si>
  <si>
    <t>Vierwegstraat 195</t>
  </si>
  <si>
    <t>gerdi.casier@arkorum.be</t>
  </si>
  <si>
    <t>VBS Arkorum 06 De Bever</t>
  </si>
  <si>
    <t>SBS De Vlieger</t>
  </si>
  <si>
    <t>Hoogstraat 58</t>
  </si>
  <si>
    <t>brecht.vanmullem@sbsdevlieger.be</t>
  </si>
  <si>
    <t>VBS Arkorum 16 De Verrekijker</t>
  </si>
  <si>
    <t>deverrekijker@arkorum.be</t>
  </si>
  <si>
    <t>VBS Arkorum 18 Klim</t>
  </si>
  <si>
    <t>Meensesteenweg 715</t>
  </si>
  <si>
    <t>klim@arkorum.be</t>
  </si>
  <si>
    <t>VBS Arkorum 17 De Zilverberg</t>
  </si>
  <si>
    <t>Meensesteenweg 417</t>
  </si>
  <si>
    <t>info@zilverbergschool.be</t>
  </si>
  <si>
    <t>VBS Arkorum 08 De Ark</t>
  </si>
  <si>
    <t>Sint-Eloois-Winkelsestraat 59</t>
  </si>
  <si>
    <t>OEKENE</t>
  </si>
  <si>
    <t>ark@arkorum.be</t>
  </si>
  <si>
    <t>VBS Oostnieuwkerke</t>
  </si>
  <si>
    <t>Slijperstraat 1_A</t>
  </si>
  <si>
    <t>OOSTNIEUWKERKE</t>
  </si>
  <si>
    <t>gvboostnieuwkerke@staho.be</t>
  </si>
  <si>
    <t>GBS Wonderwijs Gemeenteschool Hooglede</t>
  </si>
  <si>
    <t>Schoolstraat 9</t>
  </si>
  <si>
    <t>directie@wonderwijshooglede.be</t>
  </si>
  <si>
    <t>VBS De Mozaiek</t>
  </si>
  <si>
    <t>Delaeystraat 59</t>
  </si>
  <si>
    <t>demozaiek@staho.be</t>
  </si>
  <si>
    <t>VBS Arkorum 14 De Boomgaard</t>
  </si>
  <si>
    <t>Blekerijstraat 5</t>
  </si>
  <si>
    <t>deboomgaard@arkorum.be</t>
  </si>
  <si>
    <t>VBS Arkorum 15 De Horizon</t>
  </si>
  <si>
    <t>Ardooisestraat 1_A</t>
  </si>
  <si>
    <t>KOOLSKAMP</t>
  </si>
  <si>
    <t>nadine.vanwalleghem@arkorum.be</t>
  </si>
  <si>
    <t>Hemelstraat 14</t>
  </si>
  <si>
    <t>jan.dedecker@gbsardooie.be</t>
  </si>
  <si>
    <t>VBS Paandersschool</t>
  </si>
  <si>
    <t>Paanderstraat 49</t>
  </si>
  <si>
    <t>elsdeclerck@sgfv.be</t>
  </si>
  <si>
    <t>Vrije Basisschool 't Veld</t>
  </si>
  <si>
    <t>Sint-Antoniusstraat 3</t>
  </si>
  <si>
    <t>info@basisschooltveld.be</t>
  </si>
  <si>
    <t>VKS Sint-Lutgardis</t>
  </si>
  <si>
    <t>Karel van Manderstraat 33</t>
  </si>
  <si>
    <t>veerlenotebaert@sgfv.be</t>
  </si>
  <si>
    <t>VBS Marialoopschool</t>
  </si>
  <si>
    <t>Marialoopsteenweg 55</t>
  </si>
  <si>
    <t>directieteam@marialoopschoolmeulebeke.be</t>
  </si>
  <si>
    <t>VBS Pit</t>
  </si>
  <si>
    <t>Koolskampstraat 4</t>
  </si>
  <si>
    <t>directie@basisschoolpit.be</t>
  </si>
  <si>
    <t>VBS De Akker</t>
  </si>
  <si>
    <t>Molenakker 97</t>
  </si>
  <si>
    <t>EGEM</t>
  </si>
  <si>
    <t>lievedewitte@sgfv.be</t>
  </si>
  <si>
    <t>VBS 't Nieuwland</t>
  </si>
  <si>
    <t>Ontvangerstraat 7</t>
  </si>
  <si>
    <t>info@vbstnieuwland.be</t>
  </si>
  <si>
    <t>Driesstraat 1</t>
  </si>
  <si>
    <t>info@vbsheiligefamilie.be</t>
  </si>
  <si>
    <t>VBS De Wijzer</t>
  </si>
  <si>
    <t>Molenweg 2</t>
  </si>
  <si>
    <t>AARSELE</t>
  </si>
  <si>
    <t>info@vbsdewijzer.be</t>
  </si>
  <si>
    <t>VBS Zeppelin</t>
  </si>
  <si>
    <t>Statiestraat 53</t>
  </si>
  <si>
    <t>DENTERGEM</t>
  </si>
  <si>
    <t>info@vbszeppelin.be</t>
  </si>
  <si>
    <t>Tieltseweg 66</t>
  </si>
  <si>
    <t>directie@veldschool.be</t>
  </si>
  <si>
    <t>VBS Sint-Michiels - Sint-Vincentius</t>
  </si>
  <si>
    <t>Elverdingestraat 18</t>
  </si>
  <si>
    <t>simizil@kleinevosieper.be</t>
  </si>
  <si>
    <t>VBS Lyceum Heilige Familie</t>
  </si>
  <si>
    <t>lyceum-hf@kleinevosieper.be</t>
  </si>
  <si>
    <t>Meenseweg 33</t>
  </si>
  <si>
    <t>sintjozef@kleinevosieper.be</t>
  </si>
  <si>
    <t>Goudenpoortstraat 4</t>
  </si>
  <si>
    <t>imma@kleinevosieper.be</t>
  </si>
  <si>
    <t>VBS Capucienen</t>
  </si>
  <si>
    <t>Capucienenstraat 46</t>
  </si>
  <si>
    <t>capucienen@kleinevosieper.be</t>
  </si>
  <si>
    <t>Brugseweg 272</t>
  </si>
  <si>
    <t>sintjan@kleinevosieper.be</t>
  </si>
  <si>
    <t>Vrije Kleuterschool Augustijntje</t>
  </si>
  <si>
    <t>Augustijnenstraat 67</t>
  </si>
  <si>
    <t>augustijnen@kleinevosieper.be</t>
  </si>
  <si>
    <t>VBS Het Nestkastje</t>
  </si>
  <si>
    <t>Schietstraat 16</t>
  </si>
  <si>
    <t>DIKKEBUS</t>
  </si>
  <si>
    <t>info@vbsdikkebus.be</t>
  </si>
  <si>
    <t>GBS Bikschooltje</t>
  </si>
  <si>
    <t>Bikschotestraat 107</t>
  </si>
  <si>
    <t>BIKSCHOTE</t>
  </si>
  <si>
    <t>gbsbikschote@langemark-poelkapelle.be</t>
  </si>
  <si>
    <t>VBS Langemark</t>
  </si>
  <si>
    <t>Zonnebekestraat 27</t>
  </si>
  <si>
    <t>LANGEMARK-POELKAPELLE</t>
  </si>
  <si>
    <t>directeur@vbslangemark.be</t>
  </si>
  <si>
    <t>Klerkenstraat 128</t>
  </si>
  <si>
    <t>vbs@masj.be</t>
  </si>
  <si>
    <t>VBS De Ooievaar</t>
  </si>
  <si>
    <t>Brugseweg 118</t>
  </si>
  <si>
    <t>POELKAPELLE</t>
  </si>
  <si>
    <t>directie@deooievaar.info</t>
  </si>
  <si>
    <t>VBS Boezinge-Zuidschote</t>
  </si>
  <si>
    <t>Boezingestraat 2_A</t>
  </si>
  <si>
    <t>BOEZINGE</t>
  </si>
  <si>
    <t>directie@gvbboezinge.be</t>
  </si>
  <si>
    <t>Bollemeersstraat 12</t>
  </si>
  <si>
    <t>ELVERDINGE</t>
  </si>
  <si>
    <t>basisschool@vbselverdinge-brielen.be</t>
  </si>
  <si>
    <t>Staanijzerstraat 53</t>
  </si>
  <si>
    <t>info@vbswijtschate.be</t>
  </si>
  <si>
    <t>Rijselstraat 21</t>
  </si>
  <si>
    <t>MESEN</t>
  </si>
  <si>
    <t>directie@vbsmesen.be</t>
  </si>
  <si>
    <t>VBS Loker-De Klijte-Kemmel</t>
  </si>
  <si>
    <t>Reningelststraat 56</t>
  </si>
  <si>
    <t>KEMMEL</t>
  </si>
  <si>
    <t>loker.deklijte.kemmel@sirh.be</t>
  </si>
  <si>
    <t>VBS Nieuwkerke</t>
  </si>
  <si>
    <t>Seulestraat 38</t>
  </si>
  <si>
    <t>NIEUWKERKE</t>
  </si>
  <si>
    <t>directie@vbsnieuwkerke.be</t>
  </si>
  <si>
    <t>GBS De Zafant</t>
  </si>
  <si>
    <t>Koudekotstraat 5</t>
  </si>
  <si>
    <t>DRANOUTER</t>
  </si>
  <si>
    <t>school@dezafant.be</t>
  </si>
  <si>
    <t>Pastoorstraat 4</t>
  </si>
  <si>
    <t>vbsreningelst@kbrp.be</t>
  </si>
  <si>
    <t>Schomminkelstraat 20_a</t>
  </si>
  <si>
    <t>WESTOUTER</t>
  </si>
  <si>
    <t>vbswestouter@kbrp.be</t>
  </si>
  <si>
    <t>Hospitaalstraat 13</t>
  </si>
  <si>
    <t>info@gvbvlamertinge.be</t>
  </si>
  <si>
    <t>VBS Sint-Benedictus</t>
  </si>
  <si>
    <t>Boeschepestraat 16</t>
  </si>
  <si>
    <t>st.benpop@kbrp.be</t>
  </si>
  <si>
    <t>Heilig-Hartstraat 16</t>
  </si>
  <si>
    <t>gvbs.sfi@kbrp.be</t>
  </si>
  <si>
    <t>Bruggestraat 14</t>
  </si>
  <si>
    <t>Moenaardestraat 12</t>
  </si>
  <si>
    <t>WATOU</t>
  </si>
  <si>
    <t>vbswatou@kbrp.be</t>
  </si>
  <si>
    <t>Trappistenweg 52</t>
  </si>
  <si>
    <t>directie.dekleineprins@kbrp.be</t>
  </si>
  <si>
    <t>VBS Klavertje 3</t>
  </si>
  <si>
    <t>Hendrik Deberghstraat 8</t>
  </si>
  <si>
    <t>VLETEREN</t>
  </si>
  <si>
    <t>vbsvleteren@kbrp.be</t>
  </si>
  <si>
    <t>VBS Onze Ark</t>
  </si>
  <si>
    <t>Woestendorp 4</t>
  </si>
  <si>
    <t>WOESTEN</t>
  </si>
  <si>
    <t>vbsonzeark@kbrp.be</t>
  </si>
  <si>
    <t>VBS De Krekel</t>
  </si>
  <si>
    <t>Prof.Rubbrechtstraat 58</t>
  </si>
  <si>
    <t>ROESBRUGGE-HARINGE</t>
  </si>
  <si>
    <t>vbsdekrekel@kbrp.be</t>
  </si>
  <si>
    <t>VBS De Libel</t>
  </si>
  <si>
    <t>Leiseledorp 17</t>
  </si>
  <si>
    <t>LEISELE</t>
  </si>
  <si>
    <t>vbsdelibel@telenet.be</t>
  </si>
  <si>
    <t>VBS De Kastanje</t>
  </si>
  <si>
    <t>Alexisplein 15</t>
  </si>
  <si>
    <t>PROVEN</t>
  </si>
  <si>
    <t>directie.dekastanje@kbrp.be</t>
  </si>
  <si>
    <t>SBS De Spiegel</t>
  </si>
  <si>
    <t>Zwijnaardsesteenweg 250</t>
  </si>
  <si>
    <t>despiegel.dir@onderwijs.gent.be</t>
  </si>
  <si>
    <t>Baudelohof 2</t>
  </si>
  <si>
    <t>detriangel.dir@onderwijs.gent.be</t>
  </si>
  <si>
    <t>SBS Het Trappenhuis</t>
  </si>
  <si>
    <t>Lucas Munichstraat 29</t>
  </si>
  <si>
    <t>trappenhuis.dir@onderwijs.gent.be</t>
  </si>
  <si>
    <t>Slinke Molenstraat 26_A</t>
  </si>
  <si>
    <t>piramide.dir@onderwijs.gent.be</t>
  </si>
  <si>
    <t>SBS De Dialoog</t>
  </si>
  <si>
    <t>Frans van Ryhovelaan 191</t>
  </si>
  <si>
    <t>dialoog.dir@onderwijs.gent.be</t>
  </si>
  <si>
    <t>SBS Freinetschool de Harp</t>
  </si>
  <si>
    <t>Bagattenstraat 155</t>
  </si>
  <si>
    <t>deharp.dir@onderwijs.gent.be</t>
  </si>
  <si>
    <t>SBS De Muze</t>
  </si>
  <si>
    <t>Begijnhofdries 42</t>
  </si>
  <si>
    <t>demuze.dir@onderwijs.gent.be</t>
  </si>
  <si>
    <t>SBS Daltonschool De Lotus</t>
  </si>
  <si>
    <t>Grensstraat 202</t>
  </si>
  <si>
    <t>delotus.dir@onderwijs.gent.be</t>
  </si>
  <si>
    <t>SBS Bollekensschool</t>
  </si>
  <si>
    <t>Neermeerskaai 2</t>
  </si>
  <si>
    <t>bollekensschool.dir@onderwijs.gent.be</t>
  </si>
  <si>
    <t>SBS Désiré van Monckhoven</t>
  </si>
  <si>
    <t>Désiré Van Monckhovenstraat 34</t>
  </si>
  <si>
    <t>dvanmonckhoven.dir@onderwijs.gent.be</t>
  </si>
  <si>
    <t>SBS Jenaplanschool De Feniks</t>
  </si>
  <si>
    <t>Acaciastraat 11</t>
  </si>
  <si>
    <t>defeniks.dir@onderwijs.gent.be</t>
  </si>
  <si>
    <t>VBS Crombeen</t>
  </si>
  <si>
    <t>Tentoonstellingslaan 4</t>
  </si>
  <si>
    <t>directie@basisschoolcrombeen.be</t>
  </si>
  <si>
    <t>VBS Sint-Paulus - De Wonderboom</t>
  </si>
  <si>
    <t>Ebergiste De Deynestraat 2_B</t>
  </si>
  <si>
    <t>directie@spdewonderboom.be</t>
  </si>
  <si>
    <t>VLS KLIM</t>
  </si>
  <si>
    <t>Sint-Pietersaalststraat 86</t>
  </si>
  <si>
    <t>lagerescholen@klim.be</t>
  </si>
  <si>
    <t>VKS KLIM</t>
  </si>
  <si>
    <t>Sint-Pietersaalststraat 82</t>
  </si>
  <si>
    <t>kleuterschool@klim.be</t>
  </si>
  <si>
    <t>SBS De Stadspoort</t>
  </si>
  <si>
    <t>Coupure Rechts 54</t>
  </si>
  <si>
    <t>stadspoort.dir@onderwijs.gent.be</t>
  </si>
  <si>
    <t>SKS Ter Leie</t>
  </si>
  <si>
    <t>Gordunakaai 58</t>
  </si>
  <si>
    <t>terleie.dir@onderwijs.gent.be</t>
  </si>
  <si>
    <t>VBS Dokata</t>
  </si>
  <si>
    <t>Sint-Salvatorstraat 14 bus A</t>
  </si>
  <si>
    <t>directie@dokata.be</t>
  </si>
  <si>
    <t>VBS VLOM</t>
  </si>
  <si>
    <t>Kartuizerlaan 20</t>
  </si>
  <si>
    <t>info@debuurt.be</t>
  </si>
  <si>
    <t>SBS Victor Carpentier</t>
  </si>
  <si>
    <t>Meulesteedsesteenweg 390</t>
  </si>
  <si>
    <t>victorcarpentier.dir@onderwijs.gent.be</t>
  </si>
  <si>
    <t>SBS Francois Laurentinstituut</t>
  </si>
  <si>
    <t>Onderstraat 10</t>
  </si>
  <si>
    <t>frlaurent.dir@onderwijs.gent.be</t>
  </si>
  <si>
    <t>VBS Sint-Bavo</t>
  </si>
  <si>
    <t>Apostelhuizen 2</t>
  </si>
  <si>
    <t>directie@sint-bavo.be</t>
  </si>
  <si>
    <t>Sint-Margrietstraat 33</t>
  </si>
  <si>
    <t>basisschool@demozaiek.be</t>
  </si>
  <si>
    <t>VBS Klimrek - Brugse Poort</t>
  </si>
  <si>
    <t>Reinaertstraat 26</t>
  </si>
  <si>
    <t>anne.vereecken@schoolklimrek.be</t>
  </si>
  <si>
    <t>Boomstraat 77</t>
  </si>
  <si>
    <t>info@deboomhutgent.be</t>
  </si>
  <si>
    <t>VBS School met De Bijbel De Gaspard</t>
  </si>
  <si>
    <t>Rijsenbergstraat 40</t>
  </si>
  <si>
    <t>info@mijnschool.be</t>
  </si>
  <si>
    <t>VBS St Paulus</t>
  </si>
  <si>
    <t>Smidsestraat 76</t>
  </si>
  <si>
    <t>karen.devoecht@spsmidse.be</t>
  </si>
  <si>
    <t>Meersstraat 131</t>
  </si>
  <si>
    <t>stpieters@telenet.be</t>
  </si>
  <si>
    <t>VBS IVG-school</t>
  </si>
  <si>
    <t>arnould.van.houtryve@ivgschool.be</t>
  </si>
  <si>
    <t>VBS Sint-Barbaracollege</t>
  </si>
  <si>
    <t>Savaanstraat 118</t>
  </si>
  <si>
    <t>basisschool@sint-barbara.be</t>
  </si>
  <si>
    <t>VBS Nieuwen Bosch</t>
  </si>
  <si>
    <t>Tweebruggenstraat 34</t>
  </si>
  <si>
    <t>directie@nieuwenboschbasisschool.com</t>
  </si>
  <si>
    <t>VBS Mariavreugde</t>
  </si>
  <si>
    <t>Vinkeslagstraat 2</t>
  </si>
  <si>
    <t>WONDELGEM</t>
  </si>
  <si>
    <t>ann.savat@mariavreugde.be</t>
  </si>
  <si>
    <t>SBS De Regenboog</t>
  </si>
  <si>
    <t>Sint-Sebastiaanstraat 8</t>
  </si>
  <si>
    <t>regenboog.dir@onderwijs.gent.be</t>
  </si>
  <si>
    <t>VLS Slotendries</t>
  </si>
  <si>
    <t>Onze Lieve Vrouwdreef 2</t>
  </si>
  <si>
    <t>viviane.vanmossevelde@edugo.be</t>
  </si>
  <si>
    <t>VBS Sint-Vincentius</t>
  </si>
  <si>
    <t>Sint-Rafaëlstraat 14</t>
  </si>
  <si>
    <t>veerle.depaepe@edugo.be</t>
  </si>
  <si>
    <t>VKS Edugo Lourdes - Meerhout</t>
  </si>
  <si>
    <t>Groenstraat 31</t>
  </si>
  <si>
    <t>katrien.demuynck@edulou.edugo.be</t>
  </si>
  <si>
    <t>SBS De Panda</t>
  </si>
  <si>
    <t>August Vermeylenstraat 2</t>
  </si>
  <si>
    <t>depanda.dir@onderwijs.gent.be</t>
  </si>
  <si>
    <t>GBS Belzele</t>
  </si>
  <si>
    <t>Oosteindestraat 69</t>
  </si>
  <si>
    <t>gbs.belzele@sgevergem.be</t>
  </si>
  <si>
    <t>VBS St.-Franciscus</t>
  </si>
  <si>
    <t>Schepenhuisstraat 10</t>
  </si>
  <si>
    <t>directie@vbsfranciscusevergem.be</t>
  </si>
  <si>
    <t>VBS Braambos</t>
  </si>
  <si>
    <t>Doornzele Dries 55</t>
  </si>
  <si>
    <t>directie@vbs-braambos.be</t>
  </si>
  <si>
    <t>GBS De Krekel</t>
  </si>
  <si>
    <t>Emiel Caluslaan 9</t>
  </si>
  <si>
    <t>directie@dekrekel.net</t>
  </si>
  <si>
    <t>VBS Sint-Laurens_Zelzate West</t>
  </si>
  <si>
    <t>Assenedesteenweg 115</t>
  </si>
  <si>
    <t>vb.zelzate@slzw.be</t>
  </si>
  <si>
    <t>VBS de Cocon</t>
  </si>
  <si>
    <t>Riemewegel 39_G</t>
  </si>
  <si>
    <t>directie@coconrieme.be</t>
  </si>
  <si>
    <t>KLUIZEN</t>
  </si>
  <si>
    <t>directie@vb-dekleineprins.be</t>
  </si>
  <si>
    <t>Overslag 1</t>
  </si>
  <si>
    <t>directie@sloverslag.be</t>
  </si>
  <si>
    <t>VKS Sint-Laurens</t>
  </si>
  <si>
    <t>Dorp 43_A</t>
  </si>
  <si>
    <t>dorp@slw.be</t>
  </si>
  <si>
    <t>Langelede 146</t>
  </si>
  <si>
    <t>langeledeschool@telenet.be</t>
  </si>
  <si>
    <t>VLS Sint-Laurens</t>
  </si>
  <si>
    <t>Dorp 21</t>
  </si>
  <si>
    <t>info@slw.be</t>
  </si>
  <si>
    <t>VBS De Sprankel</t>
  </si>
  <si>
    <t>Kloosterstraat 33</t>
  </si>
  <si>
    <t>BEERVELDE</t>
  </si>
  <si>
    <t>directie@desprankel.be</t>
  </si>
  <si>
    <t>VBS De Weg-Wijzer</t>
  </si>
  <si>
    <t>Zaffelare-Dorp 6</t>
  </si>
  <si>
    <t>ZAFFELARE</t>
  </si>
  <si>
    <t>info@deweg-wijzer.be</t>
  </si>
  <si>
    <t>VBS De Palster</t>
  </si>
  <si>
    <t>Crevestraat 27</t>
  </si>
  <si>
    <t>directie@depalster.net</t>
  </si>
  <si>
    <t>GBS De Vlinderdreef</t>
  </si>
  <si>
    <t>Zwaaikom 1</t>
  </si>
  <si>
    <t>vlinderdreef@moerbeke.be</t>
  </si>
  <si>
    <t>VBS Toermalijn Groen</t>
  </si>
  <si>
    <t>Kerkstraat 63</t>
  </si>
  <si>
    <t>directie@toermalijn.be</t>
  </si>
  <si>
    <t>VBS Toermalijn Geel</t>
  </si>
  <si>
    <t>Kerkstraat 12</t>
  </si>
  <si>
    <t>VBS 3 Beuken</t>
  </si>
  <si>
    <t>Pastoor van Lierdestraat 2</t>
  </si>
  <si>
    <t>directie@bsdriebeuken.be</t>
  </si>
  <si>
    <t>VBS 7-sprong</t>
  </si>
  <si>
    <t>Nationalestraat 50</t>
  </si>
  <si>
    <t>KEMZEKE</t>
  </si>
  <si>
    <t>info@7-sprong.be</t>
  </si>
  <si>
    <t>VBS Tuimelaar</t>
  </si>
  <si>
    <t>Pannenhuisstraat 7</t>
  </si>
  <si>
    <t>directie@bstuimelaar.be</t>
  </si>
  <si>
    <t>Koewacht 110</t>
  </si>
  <si>
    <t>directie@koewacht.be</t>
  </si>
  <si>
    <t>VBS Dol-fijn</t>
  </si>
  <si>
    <t>Eksaarde-dorp 119</t>
  </si>
  <si>
    <t>directie@gvbsdolfijn.be</t>
  </si>
  <si>
    <t>VKS Duizendvoet</t>
  </si>
  <si>
    <t>Dwarsstraat 1_A</t>
  </si>
  <si>
    <t>directie@duizendvoet.be</t>
  </si>
  <si>
    <t>VBS Boskesschool</t>
  </si>
  <si>
    <t>Slagveldstraat 48</t>
  </si>
  <si>
    <t>directie@boskesschool.be</t>
  </si>
  <si>
    <t>VBS Heiende</t>
  </si>
  <si>
    <t>Heiendestraat 2</t>
  </si>
  <si>
    <t>directie@basisschoolheiende.be</t>
  </si>
  <si>
    <t>VBS Oudenbos</t>
  </si>
  <si>
    <t>Fernand Hanusdreef 39</t>
  </si>
  <si>
    <t>directie@basisschooloudenbos.be</t>
  </si>
  <si>
    <t>VBS Bengel</t>
  </si>
  <si>
    <t>Zelebaan 9</t>
  </si>
  <si>
    <t>directie@basisschoolbengel.be</t>
  </si>
  <si>
    <t>VBS Veertjesplein</t>
  </si>
  <si>
    <t>Veerstraat 10</t>
  </si>
  <si>
    <t>directie@veertjesplein.net</t>
  </si>
  <si>
    <t>VLS OLVcollege</t>
  </si>
  <si>
    <t>H.-Hartlaan 1_B</t>
  </si>
  <si>
    <t>directie@olvc-lokeren.be</t>
  </si>
  <si>
    <t>Doorslaardorp 72</t>
  </si>
  <si>
    <t>directie@gvbsdoorslaar.be</t>
  </si>
  <si>
    <t>VBS Sint-Janscollege Visitatie</t>
  </si>
  <si>
    <t>Joseph Gérardstraat 16</t>
  </si>
  <si>
    <t>directie@bsvisitatie.be</t>
  </si>
  <si>
    <t>SBS Leerthuis De Toverberg</t>
  </si>
  <si>
    <t>Schoolstraat 29</t>
  </si>
  <si>
    <t>toverberg.dir@onderwijs.gent.be</t>
  </si>
  <si>
    <t>VBS Sint-Janscollege Heiveld</t>
  </si>
  <si>
    <t>Heiveldstraat 127_a</t>
  </si>
  <si>
    <t>directie@sjcheiveld.be</t>
  </si>
  <si>
    <t>VBS Sint-Janscollege - Oude Bareel</t>
  </si>
  <si>
    <t>Antwerpsesteenweg 988</t>
  </si>
  <si>
    <t>katleen.dejonckheere@sintjv.be</t>
  </si>
  <si>
    <t>Dendermondesteenweg 462</t>
  </si>
  <si>
    <t>directie@gbsdestelbergen.be</t>
  </si>
  <si>
    <t>Kerkham 1</t>
  </si>
  <si>
    <t>directie.vbwonderwijs@ksdh.be</t>
  </si>
  <si>
    <t>Bredenakkerstraat 31</t>
  </si>
  <si>
    <t>directie.piusx@ksdh.be</t>
  </si>
  <si>
    <t>LOCHRISTI</t>
  </si>
  <si>
    <t>directie@gbslochristi.be</t>
  </si>
  <si>
    <t>VBS St.Jozef</t>
  </si>
  <si>
    <t>Bosdreef 2_A</t>
  </si>
  <si>
    <t>stjozef@vbs-lochristi.be</t>
  </si>
  <si>
    <t>VBS Sint-Elooischool</t>
  </si>
  <si>
    <t>Sint-Elooistraat 58</t>
  </si>
  <si>
    <t>directie@sintelooischool.be</t>
  </si>
  <si>
    <t>VBS Heikant</t>
  </si>
  <si>
    <t>Bosstraat 179</t>
  </si>
  <si>
    <t>directie.heikant@kaozele.be</t>
  </si>
  <si>
    <t>VBS Pius X-basis</t>
  </si>
  <si>
    <t>Rotstraat 4</t>
  </si>
  <si>
    <t>secretariaat.piusxbasis@kaozele.be</t>
  </si>
  <si>
    <t>VKS De KleuterKouter</t>
  </si>
  <si>
    <t>Julie Billiartplein 2</t>
  </si>
  <si>
    <t>anke.derycke@kaozele.be</t>
  </si>
  <si>
    <t>Gemeentelijke Basisschool Zele</t>
  </si>
  <si>
    <t>Bookmolenstraat 2</t>
  </si>
  <si>
    <t>lieve.deschepper@gszele.be</t>
  </si>
  <si>
    <t>Rootjensweg 78</t>
  </si>
  <si>
    <t>GREMBERGEN</t>
  </si>
  <si>
    <t>vrijebasis.grembergen@skynet.be</t>
  </si>
  <si>
    <t>SBS 't Kraaiennest</t>
  </si>
  <si>
    <t>Rootjensweg 76</t>
  </si>
  <si>
    <t>sbs.tkraaiennest@scholendendermonde.be</t>
  </si>
  <si>
    <t>VBS KOHa Heilige Familie</t>
  </si>
  <si>
    <t>Dokter H. Hyleboslaan 1</t>
  </si>
  <si>
    <t>heiligefamilie@kohamme.be</t>
  </si>
  <si>
    <t>VBS KOHa Sint-Anna</t>
  </si>
  <si>
    <t>Sint-Annastraat 167</t>
  </si>
  <si>
    <t>sintanna@kohamme.be</t>
  </si>
  <si>
    <t>VBS KOHa Sint-Pieter</t>
  </si>
  <si>
    <t>m.debrabandt@kohamme.be</t>
  </si>
  <si>
    <t>VBS KOHa Zogge</t>
  </si>
  <si>
    <t>Zogge 18</t>
  </si>
  <si>
    <t>k.leys@kohamme.be</t>
  </si>
  <si>
    <t>GKS Ondersteboven</t>
  </si>
  <si>
    <t>Kaaiplein 29</t>
  </si>
  <si>
    <t>kleuterschoolondersteboven@hamme.be</t>
  </si>
  <si>
    <t>VBS Elversele (Priester Poppe)</t>
  </si>
  <si>
    <t>Dorpstraat 107</t>
  </si>
  <si>
    <t>ELVERSELE</t>
  </si>
  <si>
    <t>directie@basisschool-elversele.be</t>
  </si>
  <si>
    <t>VBS KOHa De 5-Sprong</t>
  </si>
  <si>
    <t>Killestraat 43</t>
  </si>
  <si>
    <t>MOERZEKE</t>
  </si>
  <si>
    <t>de5sprong@kohamme.be</t>
  </si>
  <si>
    <t>GBS De Dobbelsteen</t>
  </si>
  <si>
    <t>Vredestraat 1</t>
  </si>
  <si>
    <t>directiededobbelsteen@hamme.be</t>
  </si>
  <si>
    <t>VBS Sint-Franciscus</t>
  </si>
  <si>
    <t>directie@gvbsifrawa.be</t>
  </si>
  <si>
    <t>Kerkstraat 13</t>
  </si>
  <si>
    <t>info@sintlutgart.be</t>
  </si>
  <si>
    <t>VBS De Fontein</t>
  </si>
  <si>
    <t>Nijverheidsstraat 35</t>
  </si>
  <si>
    <t>info@defontein.be</t>
  </si>
  <si>
    <t>Vleeshouwersstraat 2</t>
  </si>
  <si>
    <t>SINAAI-WAAS</t>
  </si>
  <si>
    <t>christel.deck@scs-sinaai.com</t>
  </si>
  <si>
    <t>Edgar Tinelstraat 29</t>
  </si>
  <si>
    <t>tinel@scs-sinaai.com</t>
  </si>
  <si>
    <t>GKS 't Kleuterboompje</t>
  </si>
  <si>
    <t>Boomkwekerijstraat 26</t>
  </si>
  <si>
    <t>martine.devusser@wetteren.be</t>
  </si>
  <si>
    <t>Florimond Leirensstraat 31</t>
  </si>
  <si>
    <t>gertrudisbasisschool@skynet.be</t>
  </si>
  <si>
    <t>Vrije Lagere School Ten Ede</t>
  </si>
  <si>
    <t>Edeschoolstraat 4</t>
  </si>
  <si>
    <t>info@lagereschooltenede.be</t>
  </si>
  <si>
    <t>Cooppallaan 126</t>
  </si>
  <si>
    <t>directie@basisschoolscheppers.be</t>
  </si>
  <si>
    <t>VKS De Spelewei</t>
  </si>
  <si>
    <t>Ten Ede Dorp 14</t>
  </si>
  <si>
    <t>directie@despelewei.be</t>
  </si>
  <si>
    <t>Stationsstraat 2</t>
  </si>
  <si>
    <t>SCHELLEBELLE</t>
  </si>
  <si>
    <t>directie@hetbelleveer.be</t>
  </si>
  <si>
    <t>Dorpstraat 53</t>
  </si>
  <si>
    <t>SERSKAMP</t>
  </si>
  <si>
    <t>directie@sterrenkind.be</t>
  </si>
  <si>
    <t>GBS GIBO Wichelen</t>
  </si>
  <si>
    <t>caroline.cortens@gibowichelen.be</t>
  </si>
  <si>
    <t>GBS Sportbasisschool</t>
  </si>
  <si>
    <t>Zandakkerlaan 14</t>
  </si>
  <si>
    <t>HEUSDEN</t>
  </si>
  <si>
    <t>secretariaat@sportbasisschool.be</t>
  </si>
  <si>
    <t>Steenvoordestraat 13</t>
  </si>
  <si>
    <t>directie.deparel@ksdh.be</t>
  </si>
  <si>
    <t>SBS De Kleurdoos</t>
  </si>
  <si>
    <t>Onderwijsstraat 10</t>
  </si>
  <si>
    <t>kleurdoos.dir@onderwijs.gent.be</t>
  </si>
  <si>
    <t>VBS Onze-Lieve-Vrouwcollege</t>
  </si>
  <si>
    <t>Langestraat 70</t>
  </si>
  <si>
    <t>directie@olvcledeberg.be</t>
  </si>
  <si>
    <t>Gentbruggekouter 8</t>
  </si>
  <si>
    <t>aline.noyelle@sancta-maria-gentbrugge.be</t>
  </si>
  <si>
    <t>VBS Sint-Gregoriuscollege</t>
  </si>
  <si>
    <t>Alfons Biebuycklaan 24</t>
  </si>
  <si>
    <t>wouter.vandenbossche@sint-gregoriuscollege.be</t>
  </si>
  <si>
    <t>SBS De Speurneus</t>
  </si>
  <si>
    <t>Tweekapellenstraat 38</t>
  </si>
  <si>
    <t>despeurneus.dir@onderwijs.gent.be</t>
  </si>
  <si>
    <t>SBS De Sportschool</t>
  </si>
  <si>
    <t>Jules de Saint-Genoisstraat 93</t>
  </si>
  <si>
    <t>sportschool@onderwijs.gent.be</t>
  </si>
  <si>
    <t>VBS Paus Johannescollege</t>
  </si>
  <si>
    <t>Hundelgemsesteenweg 239</t>
  </si>
  <si>
    <t>kristof.hoste@pausjohannescollege.be</t>
  </si>
  <si>
    <t>VBS Sint Michielsschool</t>
  </si>
  <si>
    <t>Bergstraat 34</t>
  </si>
  <si>
    <t>luc.dewaele@sint-michielsschool.be</t>
  </si>
  <si>
    <t>Sint-Elooistraat 79</t>
  </si>
  <si>
    <t>directie@sint-elooischool.be</t>
  </si>
  <si>
    <t>GBS Gilko Merelbeke</t>
  </si>
  <si>
    <t>Kloosterstraat 19</t>
  </si>
  <si>
    <t>sophie.lejeune@merelbeke.be</t>
  </si>
  <si>
    <t>Wezenstraat 8</t>
  </si>
  <si>
    <t>directie@svsmelle.be</t>
  </si>
  <si>
    <t>VBS SFB Melle</t>
  </si>
  <si>
    <t>Tuinstraat 103</t>
  </si>
  <si>
    <t>directeur@sfb-melle.be</t>
  </si>
  <si>
    <t>Vrije gemengde lagere school</t>
  </si>
  <si>
    <t>dir.lo@collegemelle.be</t>
  </si>
  <si>
    <t>GBS De Parkschool</t>
  </si>
  <si>
    <t>Beekstraat 40</t>
  </si>
  <si>
    <t>directie@gbsmelle.be</t>
  </si>
  <si>
    <t>VBS O.-L.-V.- Visitatie</t>
  </si>
  <si>
    <t>Rid. A. Stas de Richellelaan 19</t>
  </si>
  <si>
    <t>BOTTELARE</t>
  </si>
  <si>
    <t>directie@visitatiebottelare.be</t>
  </si>
  <si>
    <t>VBS S.G. De Graankorrel</t>
  </si>
  <si>
    <t>Gaversesteenweg 853</t>
  </si>
  <si>
    <t>MELSEN</t>
  </si>
  <si>
    <t>carlo.piscador@sgdegraankorrel.be</t>
  </si>
  <si>
    <t>VBS Oosterzele</t>
  </si>
  <si>
    <t>directie@vrijebasisschooloosterzele.be</t>
  </si>
  <si>
    <t>Geraardsbergse steenweg 69</t>
  </si>
  <si>
    <t>els.francois@oosterzele.be</t>
  </si>
  <si>
    <t>VBS Scheldewindeke</t>
  </si>
  <si>
    <t>Pelgrim 48</t>
  </si>
  <si>
    <t>SCHELDEWINDEKE</t>
  </si>
  <si>
    <t>secretariaat@vbsscheldewindeke.be</t>
  </si>
  <si>
    <t>Kloosterstraat 27</t>
  </si>
  <si>
    <t>MOORTSELE</t>
  </si>
  <si>
    <t>directie@vbsdebloesem.be</t>
  </si>
  <si>
    <t>VBS Sterreneiland</t>
  </si>
  <si>
    <t>Smetlededorp 21</t>
  </si>
  <si>
    <t>SMETLEDE</t>
  </si>
  <si>
    <t>directie@vbssterreneiland.be</t>
  </si>
  <si>
    <t>GBS De Zonnevlier</t>
  </si>
  <si>
    <t>Uilebroek 29</t>
  </si>
  <si>
    <t>VLIERZELE</t>
  </si>
  <si>
    <t>directie@dezonnevlier.be</t>
  </si>
  <si>
    <t>VBS 't Wimpelke</t>
  </si>
  <si>
    <t>Impedorp 57_A</t>
  </si>
  <si>
    <t>IMPE</t>
  </si>
  <si>
    <t>directie@wimpelke.be</t>
  </si>
  <si>
    <t>GBS De Windwijzer</t>
  </si>
  <si>
    <t>LAARNE</t>
  </si>
  <si>
    <t>info@gsdewindwijzer.be</t>
  </si>
  <si>
    <t>VBS Sint-Macharius Laarne</t>
  </si>
  <si>
    <t>Wegvoeringstraat 1</t>
  </si>
  <si>
    <t>directie@vrijebasisschoollaarne.be</t>
  </si>
  <si>
    <t>OVERMERE</t>
  </si>
  <si>
    <t>stjozef@olvts.be</t>
  </si>
  <si>
    <t>VBS Sint-Denijs</t>
  </si>
  <si>
    <t>Kouterstraat 14</t>
  </si>
  <si>
    <t>KALKEN</t>
  </si>
  <si>
    <t>directie@sintdenijs.be</t>
  </si>
  <si>
    <t>VBS ORS De Duizendpoot</t>
  </si>
  <si>
    <t>Nieuwstraat 8</t>
  </si>
  <si>
    <t>directie@duizendpootberlare.be</t>
  </si>
  <si>
    <t>VBS De Kleurenboog</t>
  </si>
  <si>
    <t>Seugensveld 28</t>
  </si>
  <si>
    <t>WICHELEN</t>
  </si>
  <si>
    <t>directie@dekleurenboog.be</t>
  </si>
  <si>
    <t>VKS Sint-Maarten</t>
  </si>
  <si>
    <t>Sint Jozefstraat 5</t>
  </si>
  <si>
    <t>kleuterschool.st.maarten@telenet.be</t>
  </si>
  <si>
    <t>Kloosterstraat 32</t>
  </si>
  <si>
    <t>22723@sgvbd.be</t>
  </si>
  <si>
    <t>VBS SintJozefscollege</t>
  </si>
  <si>
    <t>Pontstraat 20</t>
  </si>
  <si>
    <t>bsp@sjcaalst.be</t>
  </si>
  <si>
    <t>VLS Sint Jozefscollege</t>
  </si>
  <si>
    <t>Capucienenlaan 95</t>
  </si>
  <si>
    <t>directeur.lscapucienen@sjcaalst.be</t>
  </si>
  <si>
    <t>VBS Sint-Jozefscollege campus Eikstraat</t>
  </si>
  <si>
    <t>Eikstraat 2</t>
  </si>
  <si>
    <t>directeur.bseikstraat@sjcaalst.be</t>
  </si>
  <si>
    <t>VBS Sint-Maarten Moorselbaan</t>
  </si>
  <si>
    <t>Moorselbaan 128</t>
  </si>
  <si>
    <t>tessa.saeys@sgvbd.be</t>
  </si>
  <si>
    <t>VLS Sint-Maarten</t>
  </si>
  <si>
    <t>secretariaat.esplanade@sgvbd.be</t>
  </si>
  <si>
    <t>SBS De Notelaar</t>
  </si>
  <si>
    <t>Vrijheidstraat 65 bus 1</t>
  </si>
  <si>
    <t>sbsdenotelaar@aalst.be</t>
  </si>
  <si>
    <t>SBS De Duizendpootjes</t>
  </si>
  <si>
    <t>Binnenstraat 157</t>
  </si>
  <si>
    <t>sbsdeduizendpootjes@aalst.be</t>
  </si>
  <si>
    <t>SBS Klaproosje</t>
  </si>
  <si>
    <t>Oude Gentbaan 34</t>
  </si>
  <si>
    <t>skstklaproosje@aalst.be</t>
  </si>
  <si>
    <t>Kruisstraat 2</t>
  </si>
  <si>
    <t>secretariaat@svibasisschool.be</t>
  </si>
  <si>
    <t>VBS De Vlieger</t>
  </si>
  <si>
    <t>Hofstade-Dorp 44</t>
  </si>
  <si>
    <t>directie@vbsdevlieger.be</t>
  </si>
  <si>
    <t>SBS 't Hofje</t>
  </si>
  <si>
    <t>Zijpstraat 49</t>
  </si>
  <si>
    <t>sbsthofje@aalst.be</t>
  </si>
  <si>
    <t>VKS Morgenster</t>
  </si>
  <si>
    <t>Kluisberg 1</t>
  </si>
  <si>
    <t>directie@vksmorgenster.be</t>
  </si>
  <si>
    <t>SBS De Klinker en Echo</t>
  </si>
  <si>
    <t>Klinkaertstraat 28</t>
  </si>
  <si>
    <t>SCHOONAARDE</t>
  </si>
  <si>
    <t>deklinker@sbsdendermonde.be</t>
  </si>
  <si>
    <t>VBS Óscar Romerocollege</t>
  </si>
  <si>
    <t>Sas 39</t>
  </si>
  <si>
    <t>basisschool@romerocollege.be</t>
  </si>
  <si>
    <t>VBS ORS vzw Campus Appels</t>
  </si>
  <si>
    <t>Hoofdstraat 18</t>
  </si>
  <si>
    <t>APPELS</t>
  </si>
  <si>
    <t>directie@deoogappel.be</t>
  </si>
  <si>
    <t>VBS HEHAschool</t>
  </si>
  <si>
    <t>Otterstraat 179</t>
  </si>
  <si>
    <t>kim.dewolf@heha.be</t>
  </si>
  <si>
    <t>VLS Óscar Romerocollege</t>
  </si>
  <si>
    <t>Kerkstraat 97</t>
  </si>
  <si>
    <t>SBS De Schakel</t>
  </si>
  <si>
    <t>Molenberg 9</t>
  </si>
  <si>
    <t>BAASRODE</t>
  </si>
  <si>
    <t>deschakel@sbsdendermonde.be</t>
  </si>
  <si>
    <t>VBS Visitatie</t>
  </si>
  <si>
    <t>Rosstraat 7</t>
  </si>
  <si>
    <t>visitatie.baasrode@telenet.be</t>
  </si>
  <si>
    <t>Schoolstraat 20</t>
  </si>
  <si>
    <t>vbs.buggenhout@vincentrum.be</t>
  </si>
  <si>
    <t>VBS OPSTAL</t>
  </si>
  <si>
    <t>Broekstraat 29</t>
  </si>
  <si>
    <t>pietvanbossuyt@vbsopstal.be</t>
  </si>
  <si>
    <t>VKS Sint-Jozef</t>
  </si>
  <si>
    <t>Vekenstraat 2</t>
  </si>
  <si>
    <t>OPDORP</t>
  </si>
  <si>
    <t>info@kleuterschoolopdorp.be</t>
  </si>
  <si>
    <t>GLS - De Pupil</t>
  </si>
  <si>
    <t>Veldstraat 1</t>
  </si>
  <si>
    <t>directie@depupil.be</t>
  </si>
  <si>
    <t>Opwijksestraat 1_A</t>
  </si>
  <si>
    <t>gemeenteschool@lebbeke.be</t>
  </si>
  <si>
    <t>VBS A</t>
  </si>
  <si>
    <t>Brusselsesteenweg 43</t>
  </si>
  <si>
    <t>directie@vbslebbeke.be</t>
  </si>
  <si>
    <t>Lange Minnestraat 59</t>
  </si>
  <si>
    <t>nadia.robberechts@minnestraal.be</t>
  </si>
  <si>
    <t>VBS Lebbeke B</t>
  </si>
  <si>
    <t>Kloosterstraat 1_-5</t>
  </si>
  <si>
    <t>WIEZE</t>
  </si>
  <si>
    <t>directie@vbswieze.be</t>
  </si>
  <si>
    <t>SBS 't Meivisje</t>
  </si>
  <si>
    <t>Grote Baan 209</t>
  </si>
  <si>
    <t>HERDERSEM</t>
  </si>
  <si>
    <t>sbstmeivisje@aalst.be</t>
  </si>
  <si>
    <t>VBS Herdersem</t>
  </si>
  <si>
    <t>Alfons De Cockstraat 10_A</t>
  </si>
  <si>
    <t>directie@vsherdersem.be</t>
  </si>
  <si>
    <t>SBS Tinnenhoek</t>
  </si>
  <si>
    <t>Herbergstraat 28</t>
  </si>
  <si>
    <t>sbstinnenhoek@aalst.be</t>
  </si>
  <si>
    <t>SBS Parklaan-Seringen</t>
  </si>
  <si>
    <t>Parklaan 11</t>
  </si>
  <si>
    <t>ikke@sbsninove.be</t>
  </si>
  <si>
    <t>SBS Nederhasselt-Voorde</t>
  </si>
  <si>
    <t>Geraardsbergsesteenweg 184</t>
  </si>
  <si>
    <t>NEDERHASSELT</t>
  </si>
  <si>
    <t>dehazelaar@sbsninove.be</t>
  </si>
  <si>
    <t>VBS Hartencollege Weggevoerdenstraat</t>
  </si>
  <si>
    <t>info.bwe@hartencollege.be</t>
  </si>
  <si>
    <t>VBS Hartencollege Onderwijslaan</t>
  </si>
  <si>
    <t>Onderwijslaan 8</t>
  </si>
  <si>
    <t>info.bon@hartencollege.be</t>
  </si>
  <si>
    <t>VBS Hartencollege Meerbeke</t>
  </si>
  <si>
    <t>Nieuwstraat 2</t>
  </si>
  <si>
    <t>info.bme@hartencollege.be</t>
  </si>
  <si>
    <t>VBS Hartencollege_Aspelare</t>
  </si>
  <si>
    <t>Plekkersstraat 4</t>
  </si>
  <si>
    <t>ASPELARE</t>
  </si>
  <si>
    <t>info.bas@hartencollege.be</t>
  </si>
  <si>
    <t>Botermelkstraat 74</t>
  </si>
  <si>
    <t>directeur@smserpe.be</t>
  </si>
  <si>
    <t>Kloosterstraat 29</t>
  </si>
  <si>
    <t>vbsmere@yahoo.com</t>
  </si>
  <si>
    <t>Tolstraat 1</t>
  </si>
  <si>
    <t>wim.vandamme@basisschooldelinde.be</t>
  </si>
  <si>
    <t>Erembodegem-Dorp 21</t>
  </si>
  <si>
    <t>sbsderegenboog@aalst.be</t>
  </si>
  <si>
    <t>VBS De Stip</t>
  </si>
  <si>
    <t>Termurenlaan 24</t>
  </si>
  <si>
    <t>directie@vbsdestip.be</t>
  </si>
  <si>
    <t>VBS De Luchtballon</t>
  </si>
  <si>
    <t>Geraardsbergsesteenweg 77</t>
  </si>
  <si>
    <t>directie@deluchtballon.be</t>
  </si>
  <si>
    <t>GO! BS De Zilverberk_Haaltert</t>
  </si>
  <si>
    <t>Ninovestraat 27</t>
  </si>
  <si>
    <t>directeur@dezilverberk.be</t>
  </si>
  <si>
    <t>Beekstraat 17</t>
  </si>
  <si>
    <t>KERKSKEN</t>
  </si>
  <si>
    <t>directie@debloesem.net</t>
  </si>
  <si>
    <t>Aaigemdorp 66</t>
  </si>
  <si>
    <t>AAIGEM</t>
  </si>
  <si>
    <t>directie@vbsaaigem.be</t>
  </si>
  <si>
    <t>VBS 't Landuiterke</t>
  </si>
  <si>
    <t>Landuitstraat 137</t>
  </si>
  <si>
    <t>secretariaat@tlanduiterke.be</t>
  </si>
  <si>
    <t>VBS Welle</t>
  </si>
  <si>
    <t>Kerkstraat 55</t>
  </si>
  <si>
    <t>WELLE</t>
  </si>
  <si>
    <t>directie@welle.be</t>
  </si>
  <si>
    <t>Gemeentelijke Basisschool Welle</t>
  </si>
  <si>
    <t>Welleplein 1</t>
  </si>
  <si>
    <t>gemeenteschoolwelle@telenet.be</t>
  </si>
  <si>
    <t>SBS Denderwindeke</t>
  </si>
  <si>
    <t>Edingsesteenweg 344</t>
  </si>
  <si>
    <t>DENDERWINDEKE</t>
  </si>
  <si>
    <t>slsdenderwindeke@telenet.be</t>
  </si>
  <si>
    <t>Gasthuisstraat 98</t>
  </si>
  <si>
    <t>directie@hunnegem.be</t>
  </si>
  <si>
    <t>Boelarestraat 1</t>
  </si>
  <si>
    <t>christa.degauquier@sccg.be</t>
  </si>
  <si>
    <t>Vrije Basisschool Sint-Vincent</t>
  </si>
  <si>
    <t>Kerkstraat 25</t>
  </si>
  <si>
    <t>DEFTINGE</t>
  </si>
  <si>
    <t>directie@vbsdeftinge.be</t>
  </si>
  <si>
    <t>Poststraat 10_A</t>
  </si>
  <si>
    <t>BALEGEM</t>
  </si>
  <si>
    <t>directie@vbbdewegwijzer.be</t>
  </si>
  <si>
    <t>GBS Erpe-Mere</t>
  </si>
  <si>
    <t>Molenveld 11</t>
  </si>
  <si>
    <t>BURST</t>
  </si>
  <si>
    <t>directeur@gbs.erpe-mere.be</t>
  </si>
  <si>
    <t>VBS Sint-Franciscusschool</t>
  </si>
  <si>
    <t>Kapelhofstraat 6</t>
  </si>
  <si>
    <t>ERONDEGEM</t>
  </si>
  <si>
    <t>directeur@sfserondegem.be</t>
  </si>
  <si>
    <t>info@vbsh.be</t>
  </si>
  <si>
    <t>Pastorijstraat 3 bus a</t>
  </si>
  <si>
    <t>BORSBEKE</t>
  </si>
  <si>
    <t>gbs.directie@herzele.be</t>
  </si>
  <si>
    <t>VBS Sint-Katrien</t>
  </si>
  <si>
    <t>Kloosterberg 25</t>
  </si>
  <si>
    <t>STEENHUIZE-WIJNHUIZE</t>
  </si>
  <si>
    <t>info@vbssintkatrien.be</t>
  </si>
  <si>
    <t>GKS 't Kapoentje</t>
  </si>
  <si>
    <t>Paepmunte 32</t>
  </si>
  <si>
    <t>HEMELVEERDEGEM</t>
  </si>
  <si>
    <t>magy.vandaele@gkslierde.be</t>
  </si>
  <si>
    <t>Nieuwstraat 23</t>
  </si>
  <si>
    <t>SINT-MARIA-LIERDE</t>
  </si>
  <si>
    <t>directeur@schooldekei.be</t>
  </si>
  <si>
    <t>Kuregoed 4</t>
  </si>
  <si>
    <t>OPHASSELT</t>
  </si>
  <si>
    <t>directie@tschoolke.be</t>
  </si>
  <si>
    <t>VBS Sint Lutgardis</t>
  </si>
  <si>
    <t>Bovenkassei 12_A</t>
  </si>
  <si>
    <t>info@slz.be</t>
  </si>
  <si>
    <t>VBS Sint-Antonius 1</t>
  </si>
  <si>
    <t>Charles de Gaullestraat 10</t>
  </si>
  <si>
    <t>thijsvanschoorisse@koronse.be</t>
  </si>
  <si>
    <t>VBS Glorieux1</t>
  </si>
  <si>
    <t>Sint-Pietersnieuwstraat 4</t>
  </si>
  <si>
    <t>stefanieswyngedauw@koronse.be</t>
  </si>
  <si>
    <t>VBS Glorieux 2</t>
  </si>
  <si>
    <t>angeliquebuyck@koronse.be</t>
  </si>
  <si>
    <t>GBS SBS Zottegem De Kleine Planeet</t>
  </si>
  <si>
    <t>Wolvenstraat 13</t>
  </si>
  <si>
    <t>dekleineplaneet@sbszottegem.be</t>
  </si>
  <si>
    <t>VBS Grotenberge</t>
  </si>
  <si>
    <t>Grotstraat 1</t>
  </si>
  <si>
    <t>GROTENBERGE</t>
  </si>
  <si>
    <t>info@basisschoolgrotenberge.be</t>
  </si>
  <si>
    <t>Kruiswaterplein 10</t>
  </si>
  <si>
    <t>directie@schoolsintgoriksstrijpen.be</t>
  </si>
  <si>
    <t>Penitentenlaan 18</t>
  </si>
  <si>
    <t>VELZEKE-RUDDERSHOVE</t>
  </si>
  <si>
    <t>directie@schoolvelzeke.be</t>
  </si>
  <si>
    <t>VBS Munkzwalm VZW</t>
  </si>
  <si>
    <t>Decoenestraat 8</t>
  </si>
  <si>
    <t>MUNKZWALM</t>
  </si>
  <si>
    <t>directeur@vbszwalm.be</t>
  </si>
  <si>
    <t>VBS Hundelgem</t>
  </si>
  <si>
    <t>Hundelgemsebaan 96</t>
  </si>
  <si>
    <t>HUNDELGEM</t>
  </si>
  <si>
    <t>info@basisschoolhundelgem.be</t>
  </si>
  <si>
    <t>VBS De Groene Heuvel</t>
  </si>
  <si>
    <t>Latemdreef 77</t>
  </si>
  <si>
    <t>SINT-MARIA-LATEM</t>
  </si>
  <si>
    <t>sabine.de.bruycker@hetgroenelilare.be</t>
  </si>
  <si>
    <t>VBS De Groene Poort</t>
  </si>
  <si>
    <t>Lilarestraat 2</t>
  </si>
  <si>
    <t>SINT-MARIA-OUDENHOVE</t>
  </si>
  <si>
    <t>basisschoolsmo@gmail.com</t>
  </si>
  <si>
    <t>VBS Lilare</t>
  </si>
  <si>
    <t>Groenstraat 15_A</t>
  </si>
  <si>
    <t>MICHELBEKE</t>
  </si>
  <si>
    <t>thierry.rouckhout@hetgroenelilare.be</t>
  </si>
  <si>
    <t>VKS Valkenberg</t>
  </si>
  <si>
    <t>kleuterschool-valkenberg@skynet.be</t>
  </si>
  <si>
    <t>GBS Klavertje 4</t>
  </si>
  <si>
    <t>Steenweg 93</t>
  </si>
  <si>
    <t>PARIKE</t>
  </si>
  <si>
    <t>infogbs@brakel.be</t>
  </si>
  <si>
    <t>VBS Horebeke</t>
  </si>
  <si>
    <t>Dorpsstraat 14</t>
  </si>
  <si>
    <t>SINT-MARIA-HOREBEKE</t>
  </si>
  <si>
    <t>directeur@2geltje.be</t>
  </si>
  <si>
    <t>VBS De Talentenboog</t>
  </si>
  <si>
    <t>Glorieuxstraat 4</t>
  </si>
  <si>
    <t>NUKERKE</t>
  </si>
  <si>
    <t>felix.aelvoet@scholensgvla.be</t>
  </si>
  <si>
    <t>GBS De Kleine Reus</t>
  </si>
  <si>
    <t>Holandstraat 22</t>
  </si>
  <si>
    <t>directie@dekleinereus.be</t>
  </si>
  <si>
    <t>GBS De Start</t>
  </si>
  <si>
    <t>Kloosterstraat 24</t>
  </si>
  <si>
    <t>KLUISBERGEN</t>
  </si>
  <si>
    <t>paul.desmet@gbsdestart.be</t>
  </si>
  <si>
    <t>Grote Herreweg 104_A</t>
  </si>
  <si>
    <t>RUIEN</t>
  </si>
  <si>
    <t>info@vbsruien.be</t>
  </si>
  <si>
    <t>info.berchem@scholensgvla.be</t>
  </si>
  <si>
    <t>VBS KBO Sint-Walburga</t>
  </si>
  <si>
    <t>Smallendam 6</t>
  </si>
  <si>
    <t>nancy.vanderstraeten@kbonet.be</t>
  </si>
  <si>
    <t>VBS KBO Sint-Jozef 1</t>
  </si>
  <si>
    <t>Vlaanderenstraat 4</t>
  </si>
  <si>
    <t>secretariaat.kbostjozef@kbonet.be</t>
  </si>
  <si>
    <t>VBS KBO Leupegem-Melden</t>
  </si>
  <si>
    <t>Vontstraat 53</t>
  </si>
  <si>
    <t>LEUPEGEM</t>
  </si>
  <si>
    <t>nathalie.dekeyzer@kbonet.be</t>
  </si>
  <si>
    <t>VBS KBO Eine 1</t>
  </si>
  <si>
    <t>Nestor De Tièrestraat 102_A</t>
  </si>
  <si>
    <t>EINE</t>
  </si>
  <si>
    <t>lien.ampe@kbonet.be</t>
  </si>
  <si>
    <t>VBS KBO College/Sleutelbos</t>
  </si>
  <si>
    <t>Achter de Wacht 23</t>
  </si>
  <si>
    <t>info.kbocollege@kbonet.be</t>
  </si>
  <si>
    <t>VBS KBO Nederename</t>
  </si>
  <si>
    <t>Pelikaanstraat 2</t>
  </si>
  <si>
    <t>NEDERENAME</t>
  </si>
  <si>
    <t>info.kbonederename@kbonet.be</t>
  </si>
  <si>
    <t>VBS KBO Ename</t>
  </si>
  <si>
    <t>Martijn van Torhoutstraat 190</t>
  </si>
  <si>
    <t>ENAME</t>
  </si>
  <si>
    <t>info.kboename@kbonet.be</t>
  </si>
  <si>
    <t>VBS KBO MATER/WELDEN</t>
  </si>
  <si>
    <t>Materplein 15</t>
  </si>
  <si>
    <t>MATER</t>
  </si>
  <si>
    <t>info.kbomater@kbonet.be</t>
  </si>
  <si>
    <t>VBS KBO Bevere 1</t>
  </si>
  <si>
    <t>Kortrijkstraat 3</t>
  </si>
  <si>
    <t>BEVERE</t>
  </si>
  <si>
    <t>info.kbobevere@kbonet.be</t>
  </si>
  <si>
    <t>Hutsepotstraat 27</t>
  </si>
  <si>
    <t>administratie@basisschoolzwijnaarde.be</t>
  </si>
  <si>
    <t>VBS De Pinte</t>
  </si>
  <si>
    <t>Baron de Gieylaan 25</t>
  </si>
  <si>
    <t>info@vbs-depinte.be</t>
  </si>
  <si>
    <t>Polderbos 1</t>
  </si>
  <si>
    <t>directie@deblijeschool.be</t>
  </si>
  <si>
    <t>VBS Zevergem</t>
  </si>
  <si>
    <t>Dorp 32</t>
  </si>
  <si>
    <t>ZEVERGEM</t>
  </si>
  <si>
    <t>directie@vbszevergem.be</t>
  </si>
  <si>
    <t>Ommegangstraat 11_A</t>
  </si>
  <si>
    <t>gbsnazareth@nazareth.be</t>
  </si>
  <si>
    <t>VBS Nazareth</t>
  </si>
  <si>
    <t>Dorp 10</t>
  </si>
  <si>
    <t>directie@vbsnazareth.be</t>
  </si>
  <si>
    <t>VBS Eke</t>
  </si>
  <si>
    <t>Steenweg 52</t>
  </si>
  <si>
    <t>directeur@vbseke.be</t>
  </si>
  <si>
    <t>VBS De Vliegenier</t>
  </si>
  <si>
    <t>Opperweg 8</t>
  </si>
  <si>
    <t>SEMMERZAKE</t>
  </si>
  <si>
    <t>devliegenier@telenet.be</t>
  </si>
  <si>
    <t>GBS De Vierklaver A</t>
  </si>
  <si>
    <t>Veldstraat 14</t>
  </si>
  <si>
    <t>ASPER</t>
  </si>
  <si>
    <t>vermeiren.helene@gbsdevierklaver.be</t>
  </si>
  <si>
    <t>Bossemstraat 2</t>
  </si>
  <si>
    <t>DIKKELVENNE</t>
  </si>
  <si>
    <t>directie.vbdedolfijn@sgkruizinga.be</t>
  </si>
  <si>
    <t>Kwaadstraat 20</t>
  </si>
  <si>
    <t>directie.vbszderegenboog@sgkruizinga.be</t>
  </si>
  <si>
    <t>GBS De Bosrank</t>
  </si>
  <si>
    <t>Kerkplein 24</t>
  </si>
  <si>
    <t>info@gbz-de-bosrank.be</t>
  </si>
  <si>
    <t>Steenweg 41</t>
  </si>
  <si>
    <t>directie.vbasper@sgkruizinga.be</t>
  </si>
  <si>
    <t>VKS Het Hukkelpad</t>
  </si>
  <si>
    <t>Lozerstraat 26</t>
  </si>
  <si>
    <t>directie.kleuterschoolhethukkelpad@sgkruizinga.be</t>
  </si>
  <si>
    <t>VBS Huise_de hartepit</t>
  </si>
  <si>
    <t>Kloosterstraat 18_a</t>
  </si>
  <si>
    <t>HUISE</t>
  </si>
  <si>
    <t>directie.vbhuise@sgkruizinga.be</t>
  </si>
  <si>
    <t>GBS De Weide Wereld</t>
  </si>
  <si>
    <t>Passionistenstraat 25</t>
  </si>
  <si>
    <t>info@deweidewereld.be</t>
  </si>
  <si>
    <t>VBS De Kruin</t>
  </si>
  <si>
    <t>Brugstraat 29</t>
  </si>
  <si>
    <t>directie.vbkruishoutem@sgkruizinga.be</t>
  </si>
  <si>
    <t>VKS Het Nest</t>
  </si>
  <si>
    <t>Nokerepontweg 5</t>
  </si>
  <si>
    <t>WANNEGEM-LEDE</t>
  </si>
  <si>
    <t>directie.kleuterschoolhetnest@sgkruizinga.be</t>
  </si>
  <si>
    <t>GBS Zulte De Vijf Wegen</t>
  </si>
  <si>
    <t>Waalstraat 116</t>
  </si>
  <si>
    <t>ZULTE</t>
  </si>
  <si>
    <t>directie@gemeenteschoolzulte.be</t>
  </si>
  <si>
    <t>VBS 't Hinkelpad</t>
  </si>
  <si>
    <t>Lindestraat 16</t>
  </si>
  <si>
    <t>WORTEGEM-PETEGEM</t>
  </si>
  <si>
    <t>secretariaat@thinkelpad.be</t>
  </si>
  <si>
    <t>VBS De Sterrenboom</t>
  </si>
  <si>
    <t>Gotstraat 1_A</t>
  </si>
  <si>
    <t>els.bostyn@scholensgvla.be</t>
  </si>
  <si>
    <t>GBS De Kouter</t>
  </si>
  <si>
    <t>Lindestraat 30</t>
  </si>
  <si>
    <t>gbsdekouter@wortegem-petegem.be</t>
  </si>
  <si>
    <t>Kaaistraat 11</t>
  </si>
  <si>
    <t>directie@wogo.be</t>
  </si>
  <si>
    <t>VBS Driessprong</t>
  </si>
  <si>
    <t>Gaversesteenweg 126_B</t>
  </si>
  <si>
    <t>PETEGEM-AAN-DE-LEIE</t>
  </si>
  <si>
    <t>info@driessprong.be</t>
  </si>
  <si>
    <t>VBS Sint-Hendrik</t>
  </si>
  <si>
    <t>Oostkouterlaan 7</t>
  </si>
  <si>
    <t>directie@shpetegem.be</t>
  </si>
  <si>
    <t>SBS Klaverdries</t>
  </si>
  <si>
    <t>Klaverdries 1</t>
  </si>
  <si>
    <t>klaverdries.dir@onderwijs.gent.be</t>
  </si>
  <si>
    <t>Kloosterstraat 6_C</t>
  </si>
  <si>
    <t>katrien.goeman@donboscobaarle.be</t>
  </si>
  <si>
    <t>Oude-Abdijstraat 11</t>
  </si>
  <si>
    <t>els.moerman@vuurtorendrongen.be</t>
  </si>
  <si>
    <t>SBS Westerhem</t>
  </si>
  <si>
    <t>Kerkdreef 9</t>
  </si>
  <si>
    <t>westerhem.dir@onderwijs.gent.be</t>
  </si>
  <si>
    <t>Oudeheerweg 3</t>
  </si>
  <si>
    <t>wim.depoorter@spsdw.be</t>
  </si>
  <si>
    <t>VBS - Sint-Jozef</t>
  </si>
  <si>
    <t>Philippe de Denterghemlaan 7</t>
  </si>
  <si>
    <t>DEURLE</t>
  </si>
  <si>
    <t>directie@vbs-latem-deurle.be</t>
  </si>
  <si>
    <t>VBS Simonnet</t>
  </si>
  <si>
    <t>Maenhoutstraat 68</t>
  </si>
  <si>
    <t>SINT-MARTENS-LATEM</t>
  </si>
  <si>
    <t>directie@basisschoolsimonnet.be</t>
  </si>
  <si>
    <t>Burgemeesterstraat 7</t>
  </si>
  <si>
    <t>els.hautekeete@gbslatem-deurle.be</t>
  </si>
  <si>
    <t>VBS Sint-Gerolfsschool</t>
  </si>
  <si>
    <t>Merendreedorp 24</t>
  </si>
  <si>
    <t>MERENDREE</t>
  </si>
  <si>
    <t>petra.vanvooren@op-weg.net</t>
  </si>
  <si>
    <t>VBS Sint-Paulus Hansbeke</t>
  </si>
  <si>
    <t>Hansbekedorp 30</t>
  </si>
  <si>
    <t>HANSBEKE</t>
  </si>
  <si>
    <t>evelien.dekeukeleire@op-weg.net</t>
  </si>
  <si>
    <t>GLS 't Wilgennest Landegem</t>
  </si>
  <si>
    <t>Vosselarestraat 20</t>
  </si>
  <si>
    <t>secretariaat.wilgennest@deinze.be</t>
  </si>
  <si>
    <t>VBS Tabor Lotenhulle</t>
  </si>
  <si>
    <t>Hullaertstraat 2</t>
  </si>
  <si>
    <t>LOTENHULLE</t>
  </si>
  <si>
    <t>stefanie.vandenbussche@op-weg.net</t>
  </si>
  <si>
    <t>VBS Olsene</t>
  </si>
  <si>
    <t>Heirweg 30</t>
  </si>
  <si>
    <t>OLSENE</t>
  </si>
  <si>
    <t>info@vbsolsene.be</t>
  </si>
  <si>
    <t>VLS Emmaüs</t>
  </si>
  <si>
    <t>Maria-Middelareslaan 5</t>
  </si>
  <si>
    <t>kimberley.debie@op-weg.net</t>
  </si>
  <si>
    <t>VKS Emmaüs</t>
  </si>
  <si>
    <t>Brouwerijstraat 28</t>
  </si>
  <si>
    <t>jan.sierens@op-weg.net</t>
  </si>
  <si>
    <t>VBS Tabor Sint-Maria-Aalter</t>
  </si>
  <si>
    <t>Wingenestraat 7_D</t>
  </si>
  <si>
    <t>taborschool.sint-maria-aalter@op-weg.net</t>
  </si>
  <si>
    <t>VBS Sint-Medardus</t>
  </si>
  <si>
    <t>Hendelstraat 9_A</t>
  </si>
  <si>
    <t>isabelle.tanghe@op-weg.net</t>
  </si>
  <si>
    <t>VBS Sint-Franciscus_Wolkenzicht</t>
  </si>
  <si>
    <t>Kloosterstraat 79</t>
  </si>
  <si>
    <t>els.nemegeer@op-weg.net</t>
  </si>
  <si>
    <t>Abdijstraat 33</t>
  </si>
  <si>
    <t>leen.smets@coltd.be</t>
  </si>
  <si>
    <t>Pastoor Bontestraat 2</t>
  </si>
  <si>
    <t>directie.sintantonius@coltd.be</t>
  </si>
  <si>
    <t>VBS Wegel A</t>
  </si>
  <si>
    <t>Burg. Lionel Pussemierstraat 120</t>
  </si>
  <si>
    <t>info.dewegel@coltd.be</t>
  </si>
  <si>
    <t>Trekweg 1</t>
  </si>
  <si>
    <t>debrug.dir@onderwijs.gent.be</t>
  </si>
  <si>
    <t>VLS Sint-Lieven Kolegem</t>
  </si>
  <si>
    <t>Eeklostraat 7</t>
  </si>
  <si>
    <t>directie.lager@sintlievenkolegem.be</t>
  </si>
  <si>
    <t>VKS Sint Lieven Kolegem</t>
  </si>
  <si>
    <t>Eeklostraat 144</t>
  </si>
  <si>
    <t>directie.kleuter@sintlievenkolegem.be</t>
  </si>
  <si>
    <t>VBS 11</t>
  </si>
  <si>
    <t>Elfnovemberstraat 23</t>
  </si>
  <si>
    <t>directie@bs11.be</t>
  </si>
  <si>
    <t>GBS Lievegem</t>
  </si>
  <si>
    <t>Eeksken 29</t>
  </si>
  <si>
    <t>directeur@gbslievegem.be</t>
  </si>
  <si>
    <t>VKS De Speelfontein</t>
  </si>
  <si>
    <t>Kasteellaan 9</t>
  </si>
  <si>
    <t>VINDERHOUTE</t>
  </si>
  <si>
    <t>directie@kleuterschoolvinderhoute.be</t>
  </si>
  <si>
    <t>VBS Beke</t>
  </si>
  <si>
    <t>Oude Staatsbaan 64</t>
  </si>
  <si>
    <t>schoolbeke@telenet.be</t>
  </si>
  <si>
    <t>VBS Twinkel</t>
  </si>
  <si>
    <t>Veldhoek 4</t>
  </si>
  <si>
    <t>OOSTWINKEL</t>
  </si>
  <si>
    <t>directie@basisschooloostwinkel.be</t>
  </si>
  <si>
    <t>GBS Sleidinge</t>
  </si>
  <si>
    <t>Sleidinge-Dorp 142</t>
  </si>
  <si>
    <t>SLEIDINGE</t>
  </si>
  <si>
    <t>gbs.sleidinge@sgevergem.be</t>
  </si>
  <si>
    <t>Akkerken 2</t>
  </si>
  <si>
    <t>directie@vbs-bijenkorf.be</t>
  </si>
  <si>
    <t>VLS De Lieve</t>
  </si>
  <si>
    <t>Toekomststraat 15</t>
  </si>
  <si>
    <t>directie@delieve.be</t>
  </si>
  <si>
    <t>VKS 't Kersenpitje</t>
  </si>
  <si>
    <t>Toekomststraat 14</t>
  </si>
  <si>
    <t>directie@kersenpitje.be</t>
  </si>
  <si>
    <t>VBS 't Brugje</t>
  </si>
  <si>
    <t>Sint-Bernardusstraat 1_B</t>
  </si>
  <si>
    <t>BASSEVELDE</t>
  </si>
  <si>
    <t>directie@tbrugje.be</t>
  </si>
  <si>
    <t>Nieuwe Boekhoutestraat 26</t>
  </si>
  <si>
    <t>gbsbassevelde@assenede.be</t>
  </si>
  <si>
    <t>Oosteeklo-Dorp 58_A</t>
  </si>
  <si>
    <t>OOSTEEKLO</t>
  </si>
  <si>
    <t>directie@vbsdekameleon.be</t>
  </si>
  <si>
    <t>VBS De Hei(r)akker</t>
  </si>
  <si>
    <t>Heihoekse Kerkwegel 9</t>
  </si>
  <si>
    <t>LEMBEKE</t>
  </si>
  <si>
    <t>directie@deheirakker.be</t>
  </si>
  <si>
    <t>Dorpsstraat 59</t>
  </si>
  <si>
    <t>SINT-LAUREINS</t>
  </si>
  <si>
    <t>info@vbsdeschakel.be</t>
  </si>
  <si>
    <t>Leemweg 1</t>
  </si>
  <si>
    <t>directie@regenboogschool.be</t>
  </si>
  <si>
    <t>Moerstraat 2</t>
  </si>
  <si>
    <t>SINT-JAN-IN-EREMO</t>
  </si>
  <si>
    <t>directie@vbsdespringplank.be</t>
  </si>
  <si>
    <t>VKS De Kangoeroe</t>
  </si>
  <si>
    <t>WATERVLIET</t>
  </si>
  <si>
    <t>directie@kleuterschooldekangoeroe.be</t>
  </si>
  <si>
    <t>VKS De Kleuterark</t>
  </si>
  <si>
    <t>dekleuterark@maricolen.be</t>
  </si>
  <si>
    <t>VBS De Ark II</t>
  </si>
  <si>
    <t>Zwarte Zusterslaan 1</t>
  </si>
  <si>
    <t>karim.hermie@maricolen.be</t>
  </si>
  <si>
    <t>Donkstraat 118</t>
  </si>
  <si>
    <t>vbsdeparel@maricolen.be</t>
  </si>
  <si>
    <t>VBS De Ark I</t>
  </si>
  <si>
    <t>vbsdeark1@maricolen.be</t>
  </si>
  <si>
    <t>VBS De Papaver</t>
  </si>
  <si>
    <t>Adegem-Dorp 16_A</t>
  </si>
  <si>
    <t>ADEGEM</t>
  </si>
  <si>
    <t>directie@depapaver.be</t>
  </si>
  <si>
    <t>GO! BS De Kruipuit</t>
  </si>
  <si>
    <t>Kruipuit 19_A</t>
  </si>
  <si>
    <t>directie@schoolkruipuit.be</t>
  </si>
  <si>
    <t>VBSBO SPES</t>
  </si>
  <si>
    <t>directie@spesbubao.be</t>
  </si>
  <si>
    <t>VLSBO Sint-Jozefschool</t>
  </si>
  <si>
    <t>Vandernootstraat 52</t>
  </si>
  <si>
    <t>buitengewone.jozef@telenet.be</t>
  </si>
  <si>
    <t>Kasterlinden BUBAO</t>
  </si>
  <si>
    <t>VBSBO KI Woluwe</t>
  </si>
  <si>
    <t>bubao@kiwoluwe.broedersvanliefde.be</t>
  </si>
  <si>
    <t>GO! LSBO Klim Op</t>
  </si>
  <si>
    <t>info@klimop.woluwe1200.be</t>
  </si>
  <si>
    <t>VLSBO Don Bosco</t>
  </si>
  <si>
    <t>directie@donboscohallebulo.be</t>
  </si>
  <si>
    <t>VLSBO Sint-Victor</t>
  </si>
  <si>
    <t>info@svbulo.be</t>
  </si>
  <si>
    <t>VLSBO Sint-Franciscus</t>
  </si>
  <si>
    <t>Luitenant Jacopsstraat 41</t>
  </si>
  <si>
    <t>info.bulo@sintfranciscus.be</t>
  </si>
  <si>
    <t>VLSBO Levenslust</t>
  </si>
  <si>
    <t>Scheestraat 74</t>
  </si>
  <si>
    <t>sofie@bubao.be</t>
  </si>
  <si>
    <t>VBSBO Inkendaal</t>
  </si>
  <si>
    <t>koen.bellemans@inkendaal.be</t>
  </si>
  <si>
    <t>VBSBO Sint-Franciscus</t>
  </si>
  <si>
    <t>kristy.van.den.eeckhout@sintfranciscus.be</t>
  </si>
  <si>
    <t>VLSBO Klavertje Vier</t>
  </si>
  <si>
    <t>Guldenschaapstraat 27</t>
  </si>
  <si>
    <t>info.k4@kov.be</t>
  </si>
  <si>
    <t>GLSBO Oase</t>
  </si>
  <si>
    <t>de Bavaylei 130</t>
  </si>
  <si>
    <t>directie.oase@sovilvoorde.be</t>
  </si>
  <si>
    <t>GBSBO MOZA-IK</t>
  </si>
  <si>
    <t>Heiveld 17</t>
  </si>
  <si>
    <t>directie@moza-ik.be</t>
  </si>
  <si>
    <t>VBSBO Katrinahof</t>
  </si>
  <si>
    <t>Van Schoonbekestraat 32</t>
  </si>
  <si>
    <t>bubao@katrinahofscholen.be</t>
  </si>
  <si>
    <t>VLSBO Steinerschool Parcival Antwerpen</t>
  </si>
  <si>
    <t>Lamorinièrestraat 75</t>
  </si>
  <si>
    <t>VLSBO KOCA Basisonderwijs</t>
  </si>
  <si>
    <t>Rudolfstraat 40</t>
  </si>
  <si>
    <t>basisonderwijs@koca.be</t>
  </si>
  <si>
    <t>SLSBO Leerexpert De Novanaut</t>
  </si>
  <si>
    <t>Biekorfstraat 21</t>
  </si>
  <si>
    <t>leerexpert.de.novanaut@stedelijkonderwijs.be</t>
  </si>
  <si>
    <t>SBSBO Ziekenhuisschool Antwerpen</t>
  </si>
  <si>
    <t>ziekenhuisschool.basis@leerexpert.be</t>
  </si>
  <si>
    <t>Solvynsstraat 75</t>
  </si>
  <si>
    <t>SBSBO De Leerexpert August Leyweg 4</t>
  </si>
  <si>
    <t>August Leyweg 4</t>
  </si>
  <si>
    <t>leerexpert.polaris@stedelijkonderwijs.be</t>
  </si>
  <si>
    <t>SBSBO Leerexpert De IJsduiker</t>
  </si>
  <si>
    <t>August Leyweg 10</t>
  </si>
  <si>
    <t>leerexpert.de.ijsduiker@stedelijkonderwijs.be</t>
  </si>
  <si>
    <t>SLSBO De Leerexpert August Leyweg 14</t>
  </si>
  <si>
    <t>August Leyweg 14</t>
  </si>
  <si>
    <t>leerexpert.augustleyweg14@stedelijkonderwijs.be</t>
  </si>
  <si>
    <t>VBSBO Het Sas</t>
  </si>
  <si>
    <t>het.sas@cksa.be</t>
  </si>
  <si>
    <t>VLSBO Het Veer</t>
  </si>
  <si>
    <t>Canadalaan 252</t>
  </si>
  <si>
    <t>directie@bulohetveer.be</t>
  </si>
  <si>
    <t>GBSBO De Leerexpert Merino</t>
  </si>
  <si>
    <t>leerexpert.merino.basis@stedelijkonderwijs.be</t>
  </si>
  <si>
    <t>SLSBO De Leerexpert Jozef V Poppelstr</t>
  </si>
  <si>
    <t>Jozef Van Poppelstraat 6</t>
  </si>
  <si>
    <t>leerexpert.jozefvanpoppelstraat@stedelijkonderwijs.be</t>
  </si>
  <si>
    <t>VBSBO De Mostheuvel</t>
  </si>
  <si>
    <t>Mostheuvellaan 27</t>
  </si>
  <si>
    <t>school@demostheuvel.be</t>
  </si>
  <si>
    <t>VBSBO Kristus Koning</t>
  </si>
  <si>
    <t>directie@bulokk.be</t>
  </si>
  <si>
    <t>VBSBO Sint-Rafaël</t>
  </si>
  <si>
    <t>Kerklei 44</t>
  </si>
  <si>
    <t>st.raf@telenet.be</t>
  </si>
  <si>
    <t>SBSBO Leerexpert Kokoen</t>
  </si>
  <si>
    <t>leerexpert.kokoen.basis@stedelijkonderwijs.be</t>
  </si>
  <si>
    <t>VBSBO Triolo</t>
  </si>
  <si>
    <t>Miksebaan 264_B</t>
  </si>
  <si>
    <t>bubao@olo.be</t>
  </si>
  <si>
    <t>VBSBO Berkenbeek 2/A</t>
  </si>
  <si>
    <t>Nieuwmoerse Steenweg 113_B</t>
  </si>
  <si>
    <t>erwin.v.nispen@berkenbeek.be</t>
  </si>
  <si>
    <t>SBSBO De Leerexpert Schotensesteenweg256</t>
  </si>
  <si>
    <t>Schotensesteenweg 256</t>
  </si>
  <si>
    <t>schotensesteenweg256@leerexpert.be</t>
  </si>
  <si>
    <t>VBSBO Dennenhof</t>
  </si>
  <si>
    <t>De Rentfort 9</t>
  </si>
  <si>
    <t>directie@openluchtschooldennenhof.be</t>
  </si>
  <si>
    <t>VBSBO Pulderbos</t>
  </si>
  <si>
    <t>bo@revapulderbos.be</t>
  </si>
  <si>
    <t>Vrije Lagere School BuO</t>
  </si>
  <si>
    <t>Noord-Brabantlaan 79</t>
  </si>
  <si>
    <t>directieblo@vibo-dering.be</t>
  </si>
  <si>
    <t>Gemeentelijke Basisschool voor BuO</t>
  </si>
  <si>
    <t>Schransdriesstraat 47</t>
  </si>
  <si>
    <t>inge.deswert@beerse.be</t>
  </si>
  <si>
    <t>Vrije Basisschool BuO</t>
  </si>
  <si>
    <t>directiebklo@vibo-debrem.be</t>
  </si>
  <si>
    <t>GLSBO SAIGO STERRENBOS</t>
  </si>
  <si>
    <t>Don Boscostraat 37</t>
  </si>
  <si>
    <t>directie.saigosterrenbos@gemeentemol.be</t>
  </si>
  <si>
    <t>VBSBO De Ark Oosterlo</t>
  </si>
  <si>
    <t>secretariaat.blo@bkoblo-oosterlo.be</t>
  </si>
  <si>
    <t>SBSBO SAIO</t>
  </si>
  <si>
    <t>De-Billemontstraat 77</t>
  </si>
  <si>
    <t>sbs.saio@geel.be</t>
  </si>
  <si>
    <t>VBSBO De Regenboog</t>
  </si>
  <si>
    <t>Oude Bevelsesteenweg 107</t>
  </si>
  <si>
    <t>directie@bubaoderegenboog.be</t>
  </si>
  <si>
    <t>VLSBO Ritmica</t>
  </si>
  <si>
    <t>Wouwstraat 44</t>
  </si>
  <si>
    <t>info@ritmica.be</t>
  </si>
  <si>
    <t>VBSBO Ter Elst</t>
  </si>
  <si>
    <t>Zandstraat 30</t>
  </si>
  <si>
    <t>info@schoolterelst.be</t>
  </si>
  <si>
    <t>VBSBO School de Merode</t>
  </si>
  <si>
    <t>Frans Van Hombeeckplein 17</t>
  </si>
  <si>
    <t>schooldemerode.info@ankerwijs.be</t>
  </si>
  <si>
    <t>VBSBuO De Wissel</t>
  </si>
  <si>
    <t>Kleine Amer 20</t>
  </si>
  <si>
    <t>directie@bubaodewissel.be</t>
  </si>
  <si>
    <t>VBSBO Berkenboom Mozaïek</t>
  </si>
  <si>
    <t>Kasteelstraat 6_A</t>
  </si>
  <si>
    <t>directie@berkmoz.be</t>
  </si>
  <si>
    <t>VLSBO Berkenboom Jonatan</t>
  </si>
  <si>
    <t>Kasteelstraat 6_B</t>
  </si>
  <si>
    <t>directie@jonatan.be</t>
  </si>
  <si>
    <t>VLSBO Klim-Op</t>
  </si>
  <si>
    <t>Mauroystraat 52</t>
  </si>
  <si>
    <t>klim-op@cksa.be</t>
  </si>
  <si>
    <t>VBSBO Sint-Rafael</t>
  </si>
  <si>
    <t>Kallobaan 3</t>
  </si>
  <si>
    <t>sintrafael@sgkei.be</t>
  </si>
  <si>
    <t>GO! BSBO Den Anker</t>
  </si>
  <si>
    <t>Sint-Janstraat 4</t>
  </si>
  <si>
    <t>directie@denankerblo.be</t>
  </si>
  <si>
    <t>VBSBO De Vlinder</t>
  </si>
  <si>
    <t>Nekkerspoelstraat 391</t>
  </si>
  <si>
    <t>directie@bubaodevlinder.be</t>
  </si>
  <si>
    <t>VBSBO Windekind</t>
  </si>
  <si>
    <t>bubao.directie@windekindleuven.be</t>
  </si>
  <si>
    <t>VBSBO Ziekenhuisschool UZ Leuven</t>
  </si>
  <si>
    <t>VBSBO Ter Bank</t>
  </si>
  <si>
    <t>VBSBO Ten Desselaer</t>
  </si>
  <si>
    <t>LOVENJOEL</t>
  </si>
  <si>
    <t>directie@tendesselaer.be</t>
  </si>
  <si>
    <t>VBSBO Centrum Ganspoel</t>
  </si>
  <si>
    <t>Ganspoel 2</t>
  </si>
  <si>
    <t>katrien.strauven@ganspoel.be</t>
  </si>
  <si>
    <t>VBSBO Instituut Mevrouw Govaerts</t>
  </si>
  <si>
    <t>directie.blo@img-heist.be</t>
  </si>
  <si>
    <t>VBSBO Damiaanschool</t>
  </si>
  <si>
    <t>Baalsebaan 10</t>
  </si>
  <si>
    <t>directie@damiaanschool.be</t>
  </si>
  <si>
    <t>VLSBO Tongelsbos</t>
  </si>
  <si>
    <t>info@blo.tongelsbos.be</t>
  </si>
  <si>
    <t>GBSBO Elzenhof</t>
  </si>
  <si>
    <t>Nieuwland 1</t>
  </si>
  <si>
    <t>schoolelzenhof@telenet.be</t>
  </si>
  <si>
    <t>VBSBO BuO KSD Warandeschool</t>
  </si>
  <si>
    <t>Rode Kruisstraat 13</t>
  </si>
  <si>
    <t>warandeschool@ksdiest.be</t>
  </si>
  <si>
    <t>VBSBO De Bremberg</t>
  </si>
  <si>
    <t>directie@bubaodebremberg.net</t>
  </si>
  <si>
    <t>PBSBO De Sterretjes</t>
  </si>
  <si>
    <t>Alexianenweg 30</t>
  </si>
  <si>
    <t>liesbeth.costermans@vlaamsbrabant.be</t>
  </si>
  <si>
    <t>VLSBO SLO Mariadal</t>
  </si>
  <si>
    <t>directie@slomariadal.be</t>
  </si>
  <si>
    <t>VLSBO De Oogappel Sint-Leonardus</t>
  </si>
  <si>
    <t>Sint-Truidensestraat 14</t>
  </si>
  <si>
    <t>directie@bubaodeoogappel.be</t>
  </si>
  <si>
    <t>VBSBO De Berk</t>
  </si>
  <si>
    <t>Kloosterbeekstraat 3</t>
  </si>
  <si>
    <t>school@deberk.be</t>
  </si>
  <si>
    <t>VBSBO KIDS</t>
  </si>
  <si>
    <t>nele.beckers@kids.be</t>
  </si>
  <si>
    <t>VLSBO De Linde</t>
  </si>
  <si>
    <t>Galgenbergstraat 45</t>
  </si>
  <si>
    <t>directie@delindeheusden-zolder.be</t>
  </si>
  <si>
    <t>VBSBO Buidtelberg</t>
  </si>
  <si>
    <t>Wildrozenstraat 17</t>
  </si>
  <si>
    <t>info@buidtelberg.be</t>
  </si>
  <si>
    <t>VBSBO St.Elisabethschool voor BuBaO</t>
  </si>
  <si>
    <t>Steenovenstraat 20_A</t>
  </si>
  <si>
    <t>info@st-elisabethschool.be</t>
  </si>
  <si>
    <t>VBSBO Speciale Basisschool Pallieter</t>
  </si>
  <si>
    <t>Haspershovenstraat 28</t>
  </si>
  <si>
    <t>directie@pallieterschool.be</t>
  </si>
  <si>
    <t>VBSBO Sint-Martinusschool</t>
  </si>
  <si>
    <t>Emiel Van Dorenlaan 145</t>
  </si>
  <si>
    <t>info@sima-genk.be</t>
  </si>
  <si>
    <t>VBSBO Sint-Gerardus</t>
  </si>
  <si>
    <t>liesbet.ruison@sintgerardus.be</t>
  </si>
  <si>
    <t>VLSBO Mozaïek-Plus</t>
  </si>
  <si>
    <t>Parklaan 3</t>
  </si>
  <si>
    <t>directie@mozaiekplus.be</t>
  </si>
  <si>
    <t>GLSBO 't Schakeltje</t>
  </si>
  <si>
    <t>Borreshoefstraat 10</t>
  </si>
  <si>
    <t>linda.colson@dilsen-stokkem.be</t>
  </si>
  <si>
    <t>VBSBO De Wikke</t>
  </si>
  <si>
    <t>Burgemeester Philipslaan 15</t>
  </si>
  <si>
    <t>info@dewikkemaaseik.be</t>
  </si>
  <si>
    <t>VLSBO De Boemerang</t>
  </si>
  <si>
    <t>Gerdingerpoort 20</t>
  </si>
  <si>
    <t>directie.deboemerang@dekubus-bree.be</t>
  </si>
  <si>
    <t>VLSBO Klimopschool</t>
  </si>
  <si>
    <t>Kanjelstraat 1_2</t>
  </si>
  <si>
    <t>directie@klimoptongeren.be</t>
  </si>
  <si>
    <t>GO! LSBO De Zonnestraal_Tongeren</t>
  </si>
  <si>
    <t>Hasseltsesteenweg 135</t>
  </si>
  <si>
    <t>administratie@zonnestraal-tongeren.be</t>
  </si>
  <si>
    <t>VBSBO Klavertje 3</t>
  </si>
  <si>
    <t>Schureveld 9</t>
  </si>
  <si>
    <t>klavertje3@klavertje3.net</t>
  </si>
  <si>
    <t>VBSBO Sint-Jan Berchmansschool</t>
  </si>
  <si>
    <t>Schepen Dejonghstraat 55</t>
  </si>
  <si>
    <t>secretariaat@berchmansschool.be</t>
  </si>
  <si>
    <t>VBSBO Eymardschool</t>
  </si>
  <si>
    <t>Oude Diestersebaan 5</t>
  </si>
  <si>
    <t>info@eymardschool.be</t>
  </si>
  <si>
    <t>VLSBO De Olm</t>
  </si>
  <si>
    <t>Diestsesteenweg 5</t>
  </si>
  <si>
    <t>directie@blo-hds.be</t>
  </si>
  <si>
    <t>VLSBO De Blinker</t>
  </si>
  <si>
    <t>deblinker@ferdinand.broedersvanliefde.be</t>
  </si>
  <si>
    <t>VBSBO De Brug</t>
  </si>
  <si>
    <t>Maasheide 17</t>
  </si>
  <si>
    <t>directie@debrugberingen.be</t>
  </si>
  <si>
    <t>Stationsstraat 5</t>
  </si>
  <si>
    <t>erika.tinlot@kabot.be</t>
  </si>
  <si>
    <t>VBSBO Spermalie</t>
  </si>
  <si>
    <t>Oliebaan 2_B</t>
  </si>
  <si>
    <t>jeroen.naesen@de-kade.be</t>
  </si>
  <si>
    <t>SBSBO De Ganzenveer</t>
  </si>
  <si>
    <t>Ganzenstraat 15</t>
  </si>
  <si>
    <t>administratie@ganzenveer.be</t>
  </si>
  <si>
    <t>VLSBO De Torretjes</t>
  </si>
  <si>
    <t>blo@sint-rembert.be</t>
  </si>
  <si>
    <t>VBSBO Heuvelzicht</t>
  </si>
  <si>
    <t>VBSBO Klimop</t>
  </si>
  <si>
    <t>Pluimstraat 22</t>
  </si>
  <si>
    <t>karen.ollevier@klimopdiksmuide.be</t>
  </si>
  <si>
    <t>VBSBO Het Noordveld</t>
  </si>
  <si>
    <t>Noordveldstraat 31</t>
  </si>
  <si>
    <t>directie@noordveld.be</t>
  </si>
  <si>
    <t>VBSBO Het Anker</t>
  </si>
  <si>
    <t>Beisbroekdreef 12</t>
  </si>
  <si>
    <t>bubao-hetanker@de-kade.be</t>
  </si>
  <si>
    <t>VBSBO De Berkjes</t>
  </si>
  <si>
    <t>Torhoutse Steenweg 513_B</t>
  </si>
  <si>
    <t>schooldeberkjes@de-kade.be</t>
  </si>
  <si>
    <t>VBSBO Ter Dreve Type 2</t>
  </si>
  <si>
    <t>Koning Albert I-laan 188</t>
  </si>
  <si>
    <t>directie@bubaoterdreve.be</t>
  </si>
  <si>
    <t>VLSBO De Rietzang</t>
  </si>
  <si>
    <t>directie.rietzang@bewonderwijs.be</t>
  </si>
  <si>
    <t>VBSBO Zonnehart</t>
  </si>
  <si>
    <t>Sportlaan 18</t>
  </si>
  <si>
    <t>zonnehart@inspirant.be</t>
  </si>
  <si>
    <t>VLSBO Regenboog</t>
  </si>
  <si>
    <t>Belhuttebaan 24_A</t>
  </si>
  <si>
    <t>regenboogkoekelare@telenet.be</t>
  </si>
  <si>
    <t>VLSBO De Schuit</t>
  </si>
  <si>
    <t>Weststraat 115</t>
  </si>
  <si>
    <t>VLSBO De Vuurtoren</t>
  </si>
  <si>
    <t>Heistlaan 26 bus A</t>
  </si>
  <si>
    <t>directie.devuurtoren@sgsaeftinghe.be</t>
  </si>
  <si>
    <t>VBSBO Heilig Hartschool</t>
  </si>
  <si>
    <t>Clivialaan 9</t>
  </si>
  <si>
    <t>directie.h2o@bewonderwijs.be</t>
  </si>
  <si>
    <t>GO! BSBO Aan Zee De Haan</t>
  </si>
  <si>
    <t>emily.baert@basisschoolaanzee.be</t>
  </si>
  <si>
    <t>VBSBO INSPIRANT aan zee-De Strandloper</t>
  </si>
  <si>
    <t>strandloper@inspirant.be</t>
  </si>
  <si>
    <t>VLSBO 't Brugje</t>
  </si>
  <si>
    <t>Dan. De Haenelaan 6</t>
  </si>
  <si>
    <t>brugje@kustenpolder.be</t>
  </si>
  <si>
    <t>Vrije Basisschool BuO BEMOK</t>
  </si>
  <si>
    <t>Walle 115</t>
  </si>
  <si>
    <t>school@bemok.be</t>
  </si>
  <si>
    <t>VBSBO De Kindervriend</t>
  </si>
  <si>
    <t>Rollegemkerkstraat 51</t>
  </si>
  <si>
    <t>ROLLEGEM</t>
  </si>
  <si>
    <t>directie@bo-kindervriend.be</t>
  </si>
  <si>
    <t>GBSBO De Klim-Op</t>
  </si>
  <si>
    <t>Stedestraat 39</t>
  </si>
  <si>
    <t>lieve.duyck@klimopzwevegem.be</t>
  </si>
  <si>
    <t>VLSBO Blijdhove</t>
  </si>
  <si>
    <t>Guido Gezellelaan 106</t>
  </si>
  <si>
    <t>administratie@buloblijdhove.be</t>
  </si>
  <si>
    <t>VBSBO De Waterlelie</t>
  </si>
  <si>
    <t>Sint-Maartensplein 19</t>
  </si>
  <si>
    <t>els.roelstraete@dewaterlelieschool.be</t>
  </si>
  <si>
    <t>VBSBO Prizma-De Zonnebloem</t>
  </si>
  <si>
    <t>Slabbaardstraat-Noord 90</t>
  </si>
  <si>
    <t>lynn.moyaert@prizma.be</t>
  </si>
  <si>
    <t>GBSBO De Kim</t>
  </si>
  <si>
    <t>Sint-Amandusstraat 28_A</t>
  </si>
  <si>
    <t>directie@kimsam.net</t>
  </si>
  <si>
    <t>GBSBO De Zon</t>
  </si>
  <si>
    <t>Bollewerpstraat 5_A</t>
  </si>
  <si>
    <t>directie@dezon-blo.be</t>
  </si>
  <si>
    <t>VLSBO Zonneburcht</t>
  </si>
  <si>
    <t>Sint-Jozefsstraat 3</t>
  </si>
  <si>
    <t>directie.zonneburcht@ko-dewegwijzer.be</t>
  </si>
  <si>
    <t>VBSBO INOA</t>
  </si>
  <si>
    <t>marie.boullart@inoa.broedersvanliefde.be</t>
  </si>
  <si>
    <t>VBSBO Arkorum 13 - De Hagewinde</t>
  </si>
  <si>
    <t>Vikingstraat 37</t>
  </si>
  <si>
    <t>directie.dehagewinde@arkorum.be</t>
  </si>
  <si>
    <t>VBSBO Dominiek Savio</t>
  </si>
  <si>
    <t>Koolskampstraat 37</t>
  </si>
  <si>
    <t>v.cannoot@donboscogbd.be</t>
  </si>
  <si>
    <t>VLSBO De Vlinder</t>
  </si>
  <si>
    <t>Oude Pittemstraat 1</t>
  </si>
  <si>
    <t>directie@blo-devlinder.be</t>
  </si>
  <si>
    <t>VBSBO Het Vlot</t>
  </si>
  <si>
    <t>Sint-Elisabethstraat 6</t>
  </si>
  <si>
    <t>hetvlot@kleinevosieper.be</t>
  </si>
  <si>
    <t>VLSBO De Klimrank</t>
  </si>
  <si>
    <t>Deken De Bolaan 2</t>
  </si>
  <si>
    <t>klimrank@kbrp.be</t>
  </si>
  <si>
    <t>VBSBO OCNIEUWEVAART</t>
  </si>
  <si>
    <t>Jozef Guislainstraat 47</t>
  </si>
  <si>
    <t>franky.doosterlinck@oc-nieuwevaart.be</t>
  </si>
  <si>
    <t>VBSBO Rozemarijn</t>
  </si>
  <si>
    <t>Kloosterstraat 6_D</t>
  </si>
  <si>
    <t>school@rozemarijn.org</t>
  </si>
  <si>
    <t>VBSBO Salvator</t>
  </si>
  <si>
    <t>Meerhoutstraat 55</t>
  </si>
  <si>
    <t>info@ivio-salvator.be</t>
  </si>
  <si>
    <t>VLSBO Macarius</t>
  </si>
  <si>
    <t>Karel Lodewijk Dierickxstraat 28</t>
  </si>
  <si>
    <t>school@school-balans.be</t>
  </si>
  <si>
    <t>VLSBO Korenbloem</t>
  </si>
  <si>
    <t>Korenbloemstraat 17</t>
  </si>
  <si>
    <t>VLSBO Styrka Lager Onderwijs</t>
  </si>
  <si>
    <t>lageronderwijs@styrka.broedersvanliefde.be</t>
  </si>
  <si>
    <t>VBSBO Sint-Lievenspoort</t>
  </si>
  <si>
    <t>Sint-Lievenspoortstraat 129</t>
  </si>
  <si>
    <t>bubao@sintlievenspoort.be</t>
  </si>
  <si>
    <t>SBSBO Ziekenhuisschool Stad Gent</t>
  </si>
  <si>
    <t>ziekenhuisschool.bao.directeur@onderwijs.gent.be</t>
  </si>
  <si>
    <t>SLSBO De Octopus</t>
  </si>
  <si>
    <t>Drongensesteenweg 146</t>
  </si>
  <si>
    <t>octopus.dir@onderwijs.gent.be</t>
  </si>
  <si>
    <t>SBSBO De Zonnepoort</t>
  </si>
  <si>
    <t>Sint-Lievenspoortstraat 2_-8</t>
  </si>
  <si>
    <t>zonnepoort.dir@onderwijs.gent.be</t>
  </si>
  <si>
    <t>SLSBO Het Kompas</t>
  </si>
  <si>
    <t>Ijskelderstraat 29</t>
  </si>
  <si>
    <t>kompas.dir@onderwijs.gent.be</t>
  </si>
  <si>
    <t>SBSBO Sassepoort - Spoor 9</t>
  </si>
  <si>
    <t>Bevelandstraat 22_24</t>
  </si>
  <si>
    <t>sassepoort.directeur@onderwijs.gent.be</t>
  </si>
  <si>
    <t>VBSBO De Vinderij 2</t>
  </si>
  <si>
    <t>Bleekmeersstraat 17_B</t>
  </si>
  <si>
    <t>lies.christiaens@devinderij.be</t>
  </si>
  <si>
    <t>VBSBO De Vinderij 1</t>
  </si>
  <si>
    <t>Bleekmeersstraat 17_A</t>
  </si>
  <si>
    <t>an.decoster@devinderij.be</t>
  </si>
  <si>
    <t>VLSBO De Zonnewijzer</t>
  </si>
  <si>
    <t>Kouterstraat 108</t>
  </si>
  <si>
    <t>directie.dezonnewijzer@kaozele.be</t>
  </si>
  <si>
    <t>VLSBO De Meiroos</t>
  </si>
  <si>
    <t>Meidoornlaan 57</t>
  </si>
  <si>
    <t>directie@demeiroos.be</t>
  </si>
  <si>
    <t>VBSBO Sint Lodewijk</t>
  </si>
  <si>
    <t>bubao@sintlodewijk.be</t>
  </si>
  <si>
    <t>VBSBO Sint-Gregorius</t>
  </si>
  <si>
    <t>nadine.vandesompel@greg.broedersvanliefde.be</t>
  </si>
  <si>
    <t>contact@donboscobuloaalst.be</t>
  </si>
  <si>
    <t>VBS BuO De Zonneroos</t>
  </si>
  <si>
    <t>directeur@zonnerooslevensvreugde.be</t>
  </si>
  <si>
    <t>VBSBO Óscar Romerocollege Het Laar</t>
  </si>
  <si>
    <t>Zuidlaan 34</t>
  </si>
  <si>
    <t>hetlaar@romerocollege.be</t>
  </si>
  <si>
    <t>VBSBO Blijdorp</t>
  </si>
  <si>
    <t>buggenhout@blijdorp.be</t>
  </si>
  <si>
    <t>PLSBO Kiempunt campus Buggenhout</t>
  </si>
  <si>
    <t>Klaverveld 6</t>
  </si>
  <si>
    <t>info@kiempuntbuggenhout.net</t>
  </si>
  <si>
    <t>VLSBO Hartencollege Buitengewoon LO</t>
  </si>
  <si>
    <t>Sint-Jorisstraat 45</t>
  </si>
  <si>
    <t>info.bulo@hartencollege.be</t>
  </si>
  <si>
    <t>VBSBO De Mozaïek</t>
  </si>
  <si>
    <t>Boelarestraat 3</t>
  </si>
  <si>
    <t>dirbubao@sint-jozefsinstituut.be</t>
  </si>
  <si>
    <t>VBSBO Bernadetteschool</t>
  </si>
  <si>
    <t>info@bernadetteschool.be</t>
  </si>
  <si>
    <t>VLSBO KBO De Horizon</t>
  </si>
  <si>
    <t>Sint-Jozefsplein 10</t>
  </si>
  <si>
    <t>nathalie.kellens@kbonet.be</t>
  </si>
  <si>
    <t>VBSBO KBO Levensblij</t>
  </si>
  <si>
    <t>Galgestraat 2</t>
  </si>
  <si>
    <t>ellen.desmet@kbonet.be</t>
  </si>
  <si>
    <t>Kouter 93</t>
  </si>
  <si>
    <t>directie@vibloleieland.be</t>
  </si>
  <si>
    <t>VBSBO Ter Leie</t>
  </si>
  <si>
    <t>Bachtekerkstraat 7</t>
  </si>
  <si>
    <t>directie@bo-terleie.be</t>
  </si>
  <si>
    <t>VBSBO Ten Dries</t>
  </si>
  <si>
    <t>Dennendreef 62</t>
  </si>
  <si>
    <t>bubao@tendries.be</t>
  </si>
  <si>
    <t>VBSBO De Triangel</t>
  </si>
  <si>
    <t>Molendreef 16_c</t>
  </si>
  <si>
    <t>nancy.deroo@dvcdetriangel.be</t>
  </si>
  <si>
    <t>GO! BS De Schakel_Hoboken</t>
  </si>
  <si>
    <t>Weerstandlaan 141</t>
  </si>
  <si>
    <t>directie@bsgo-deschakel.be</t>
  </si>
  <si>
    <t>VBS Steinerschool Sterrendaalders Lier</t>
  </si>
  <si>
    <t>Mallekotstraat 43</t>
  </si>
  <si>
    <t>directie@sterrendaalders.be</t>
  </si>
  <si>
    <t>GO! BS Beukenbos</t>
  </si>
  <si>
    <t>Groenstraat 29</t>
  </si>
  <si>
    <t>BUIZINGEN</t>
  </si>
  <si>
    <t>secretariaat@go-beukenbos.be</t>
  </si>
  <si>
    <t>Eekhoornlei 9</t>
  </si>
  <si>
    <t>schoolhoofd.tuimelaar@gmail.com</t>
  </si>
  <si>
    <t>VBS Steinerschool Gent-Kasteellaan</t>
  </si>
  <si>
    <t>Kasteellaan 54</t>
  </si>
  <si>
    <t>heidi.de.biscop@steinerschoolgent.be</t>
  </si>
  <si>
    <t>Stationstraat 22</t>
  </si>
  <si>
    <t>info@vbshetspoor.be</t>
  </si>
  <si>
    <t>VKS Klim-Op</t>
  </si>
  <si>
    <t>St.-Maurusstraat 1</t>
  </si>
  <si>
    <t>directie@klim-op.be</t>
  </si>
  <si>
    <t>VBS De Klinker</t>
  </si>
  <si>
    <t>Torenstraat 62</t>
  </si>
  <si>
    <t>secretariaat@deklinker.be</t>
  </si>
  <si>
    <t>VLS De Kraal</t>
  </si>
  <si>
    <t>Van Bladelstraat 28</t>
  </si>
  <si>
    <t>info@kraal.be</t>
  </si>
  <si>
    <t>Nieuwstraat 60</t>
  </si>
  <si>
    <t>ASTENE</t>
  </si>
  <si>
    <t>info@mozaiekastene.be</t>
  </si>
  <si>
    <t>VBS Kwikstaartje</t>
  </si>
  <si>
    <t>Speurtstraat 3</t>
  </si>
  <si>
    <t>OORDEGEM</t>
  </si>
  <si>
    <t>directie@kwikstaartje.be</t>
  </si>
  <si>
    <t>VBS Sint-Paulus Drongen</t>
  </si>
  <si>
    <t>Gavergrachtstraat 97</t>
  </si>
  <si>
    <t>pascale.slock@spdrongen.be</t>
  </si>
  <si>
    <t>VBS De Talententuin</t>
  </si>
  <si>
    <t>Belzeelsestraat 22</t>
  </si>
  <si>
    <t>directie@vbbelzele.be</t>
  </si>
  <si>
    <t>SBS De Boomgaard</t>
  </si>
  <si>
    <t>Bommelstraat 24</t>
  </si>
  <si>
    <t>deboomgaard.dir@onderwijs.gent.be</t>
  </si>
  <si>
    <t>Vrije Basisschool De Zonnewijzer</t>
  </si>
  <si>
    <t>Pastorijstraat 15</t>
  </si>
  <si>
    <t>WEERDE</t>
  </si>
  <si>
    <t>directie@zonnewijzer.net</t>
  </si>
  <si>
    <t>VBS Sint-Maartenschool</t>
  </si>
  <si>
    <t>Hombekerkouter 18</t>
  </si>
  <si>
    <t>directie@sintmaartenschool.be</t>
  </si>
  <si>
    <t>VBS Steinerschool De Wingerd</t>
  </si>
  <si>
    <t>Zwemdoklei 3</t>
  </si>
  <si>
    <t>admin@steinerschooldewingerd.be</t>
  </si>
  <si>
    <t>SBS Larum</t>
  </si>
  <si>
    <t>Larum 9</t>
  </si>
  <si>
    <t>sbs.larum@geel.be</t>
  </si>
  <si>
    <t>VBS De Toverboom</t>
  </si>
  <si>
    <t>Bel 131</t>
  </si>
  <si>
    <t>directie@detoverboom.be</t>
  </si>
  <si>
    <t>SBS De Katersberg</t>
  </si>
  <si>
    <t>Katersberg 27</t>
  </si>
  <si>
    <t>de.katersberg@geel.be</t>
  </si>
  <si>
    <t>GLS Klim Op</t>
  </si>
  <si>
    <t>Gasthuisstraat 8</t>
  </si>
  <si>
    <t>info@schoolklimop.be</t>
  </si>
  <si>
    <t>VBS De Klimming</t>
  </si>
  <si>
    <t>Assestraat 5</t>
  </si>
  <si>
    <t>ESSENE</t>
  </si>
  <si>
    <t>sofie.maesschalck@klimming.be</t>
  </si>
  <si>
    <t>VBS De Twijg</t>
  </si>
  <si>
    <t>Ursulinenstraat 1</t>
  </si>
  <si>
    <t>WIJGMAAL</t>
  </si>
  <si>
    <t>directie@detwijg.be</t>
  </si>
  <si>
    <t>VBS De Zonnetuin</t>
  </si>
  <si>
    <t>Beeweg 32</t>
  </si>
  <si>
    <t>directie@zonnetuin.be</t>
  </si>
  <si>
    <t>HBS Leidstar</t>
  </si>
  <si>
    <t>Claessensstraat 59</t>
  </si>
  <si>
    <t>sec.leidstar@brucity.education</t>
  </si>
  <si>
    <t>HSKS Koningin Astrid</t>
  </si>
  <si>
    <t>nadine.bracke@brucity.education</t>
  </si>
  <si>
    <t>Weg naar Opoeteren 172</t>
  </si>
  <si>
    <t>info@basisschool-louwel.be</t>
  </si>
  <si>
    <t>VBS Regina Pacis 2</t>
  </si>
  <si>
    <t>Jozef Mattheessensstraat 62</t>
  </si>
  <si>
    <t>directie@rp2.be</t>
  </si>
  <si>
    <t>Zonnestraat 4</t>
  </si>
  <si>
    <t>directie@sabdenderhoutem.be</t>
  </si>
  <si>
    <t>Schorvoortstraat 31</t>
  </si>
  <si>
    <t>info@sint-franciscus.kobart.be</t>
  </si>
  <si>
    <t>VBS Leertuin</t>
  </si>
  <si>
    <t>Populierenlaan 1</t>
  </si>
  <si>
    <t>christel.verstappen@kosh.be</t>
  </si>
  <si>
    <t>VBS Steinerschool Guido Gezelleschool</t>
  </si>
  <si>
    <t>Astridlaan 86</t>
  </si>
  <si>
    <t>directiebasis@steinerschoolbrugge.be</t>
  </si>
  <si>
    <t>VBS Hartencollege Okegem</t>
  </si>
  <si>
    <t>Okegem-Dorp 2</t>
  </si>
  <si>
    <t>OKEGEM</t>
  </si>
  <si>
    <t>info.bok@hartencollege.be</t>
  </si>
  <si>
    <t>SBS De Geluksvogel</t>
  </si>
  <si>
    <t>Rijselstraat 71</t>
  </si>
  <si>
    <t>secretariaat@sbsdegeluksvogel.com</t>
  </si>
  <si>
    <t>Heistraat 206</t>
  </si>
  <si>
    <t>directeur@berkenboomheistraat.be</t>
  </si>
  <si>
    <t>GBS Schransdries</t>
  </si>
  <si>
    <t>Schransdriesstraat 45</t>
  </si>
  <si>
    <t>info.gbsschransdries@beerse.be</t>
  </si>
  <si>
    <t>VKS Heilig Hart</t>
  </si>
  <si>
    <t>directie.hhh.kleuter@sgarchipel.be</t>
  </si>
  <si>
    <t>GBS Eksaarde</t>
  </si>
  <si>
    <t>Eksaardsedam 58</t>
  </si>
  <si>
    <t>directie.basisschooleksaarde@lokeren.be</t>
  </si>
  <si>
    <t>GBS school 3212</t>
  </si>
  <si>
    <t>Kerkplein 2</t>
  </si>
  <si>
    <t>PELLENBERG</t>
  </si>
  <si>
    <t>directie.school3212@gbslubbeek.be</t>
  </si>
  <si>
    <t>VBS De Toverbol</t>
  </si>
  <si>
    <t>Wittestraat 116</t>
  </si>
  <si>
    <t>directie@toverbol.be</t>
  </si>
  <si>
    <t>VBS Steinerschool Hibernia Antwerpen</t>
  </si>
  <si>
    <t>bart.de.mare@steinerschoolantwerpen.be</t>
  </si>
  <si>
    <t>Sint-Rochusstraat 124</t>
  </si>
  <si>
    <t>deoctopus@so.antwerpen.be</t>
  </si>
  <si>
    <t>VBS Klaproos</t>
  </si>
  <si>
    <t>Molenheide 12</t>
  </si>
  <si>
    <t>directie@klaproos-school.be</t>
  </si>
  <si>
    <t>VBS 't Schooltje van Oppem</t>
  </si>
  <si>
    <t>Processieweg 4</t>
  </si>
  <si>
    <t>directie@schooltjevanoppem.be</t>
  </si>
  <si>
    <t>VKS De Ark</t>
  </si>
  <si>
    <t>Tiensesteenweg 190</t>
  </si>
  <si>
    <t>GBS De Wijsneus</t>
  </si>
  <si>
    <t>Kerkpad 1</t>
  </si>
  <si>
    <t>WORTEL</t>
  </si>
  <si>
    <t>directie@dewijsneus.be</t>
  </si>
  <si>
    <t>Vital Decosterstraat 67</t>
  </si>
  <si>
    <t>secretariaat@zevensprong.org</t>
  </si>
  <si>
    <t>VBS Steinerschool De Zonnewijzer Leuven</t>
  </si>
  <si>
    <t>Privaatweg 7</t>
  </si>
  <si>
    <t>directie.basisschool@steinerschoolleuven.be</t>
  </si>
  <si>
    <t>VBS Rinkeling</t>
  </si>
  <si>
    <t>Dorpstraat 42</t>
  </si>
  <si>
    <t>BRUSSEGEM</t>
  </si>
  <si>
    <t>directie@rinkelingschool.be</t>
  </si>
  <si>
    <t>VBS Steinerschool Lohrangrin</t>
  </si>
  <si>
    <t>Boomsesteenweg 94</t>
  </si>
  <si>
    <t>school@lohrangrin.be</t>
  </si>
  <si>
    <t>Stella Marisstraat 3</t>
  </si>
  <si>
    <t>kleuterschool@groenendaal.be</t>
  </si>
  <si>
    <t>Steenbokstraat 10</t>
  </si>
  <si>
    <t>saralea.lehrer@jhbj.be</t>
  </si>
  <si>
    <t>VKS Sint-Michiel</t>
  </si>
  <si>
    <t>Diestersteenweg 9</t>
  </si>
  <si>
    <t>Zavelstraat 2</t>
  </si>
  <si>
    <t>info@basisschooldepuzzel.be</t>
  </si>
  <si>
    <t>Kerkplein 4</t>
  </si>
  <si>
    <t>koenthone@vbs-yugro.be</t>
  </si>
  <si>
    <t>VBS De Kleiheuvel</t>
  </si>
  <si>
    <t>Kleitkalseide 107</t>
  </si>
  <si>
    <t>joke.vandemaele@vbsdekleiheuvel.be</t>
  </si>
  <si>
    <t>VBS KOHa Zouaaf</t>
  </si>
  <si>
    <t>Evangeliestraat 85</t>
  </si>
  <si>
    <t>zouaaf@kohamme.be</t>
  </si>
  <si>
    <t>Jef Van Lishoutstraat 17</t>
  </si>
  <si>
    <t>direction@ecl-fr.be</t>
  </si>
  <si>
    <t>VBS Sancta Maria Leuven</t>
  </si>
  <si>
    <t>Charles Deberiotstraat 3</t>
  </si>
  <si>
    <t>directie@sanctamariabasisschool.be</t>
  </si>
  <si>
    <t>VBS Tabor Bellem</t>
  </si>
  <si>
    <t>Lotenhullestraat 30</t>
  </si>
  <si>
    <t>BELLEM</t>
  </si>
  <si>
    <t>tabor.bellem@op-weg.net</t>
  </si>
  <si>
    <t>GBS Heieinde</t>
  </si>
  <si>
    <t>Sint-Jozefstraat 39</t>
  </si>
  <si>
    <t>directie.heieinde@gbsvosselaar.be</t>
  </si>
  <si>
    <t>VKS De Duizendpoot</t>
  </si>
  <si>
    <t>Lepelstraat 38_A</t>
  </si>
  <si>
    <t>directie@ks-vorselaar.be</t>
  </si>
  <si>
    <t>VKS Immaculata</t>
  </si>
  <si>
    <t>directie.kleuters@immaculata-oostmalle.be</t>
  </si>
  <si>
    <t>GO! BS De Kn@ppe Ontdekker_Maasmechelen</t>
  </si>
  <si>
    <t>Daalstraat 9</t>
  </si>
  <si>
    <t>secretariaat@deknappeontdekker.be</t>
  </si>
  <si>
    <t>Donkerstraat 11</t>
  </si>
  <si>
    <t>WESTVLETEREN</t>
  </si>
  <si>
    <t>deakker@kbrp.be</t>
  </si>
  <si>
    <t>Gemeentelijke Lagere School_Ruiter</t>
  </si>
  <si>
    <t>Podtsmeulen 9</t>
  </si>
  <si>
    <t>directie@glsruiter.be</t>
  </si>
  <si>
    <t>VKS Regina Pacis 1</t>
  </si>
  <si>
    <t>Boechoutsesteenweg 87</t>
  </si>
  <si>
    <t>pedagogisch.directeur@regpacho.net</t>
  </si>
  <si>
    <t>SBS Tuilt</t>
  </si>
  <si>
    <t>Zolderse kiezel 86</t>
  </si>
  <si>
    <t>sbs.tuilt@hasselt.be</t>
  </si>
  <si>
    <t>Provinciale Kleuterschool</t>
  </si>
  <si>
    <t>Kwinten 3_B</t>
  </si>
  <si>
    <t>SINT-MARTENS-VOEREN</t>
  </si>
  <si>
    <t>pks.voeren@campusvoeren.be</t>
  </si>
  <si>
    <t>VBS Sint-Gummaruscollege</t>
  </si>
  <si>
    <t>Lisperstraat 112</t>
  </si>
  <si>
    <t>secretariaat@sgcbasis.be</t>
  </si>
  <si>
    <t>VBS De Driehoek</t>
  </si>
  <si>
    <t>Matthijsplein 2</t>
  </si>
  <si>
    <t>directie@bsdedriehoek.be</t>
  </si>
  <si>
    <t>VBS Karamba</t>
  </si>
  <si>
    <t>Grotstraat 8</t>
  </si>
  <si>
    <t>RAMSDONK</t>
  </si>
  <si>
    <t>infokaramba@kobos.be</t>
  </si>
  <si>
    <t>VBS Sint-Gertrudis</t>
  </si>
  <si>
    <t>Grootveldstraat 2</t>
  </si>
  <si>
    <t>Kenneth.willems@vbslanden.be</t>
  </si>
  <si>
    <t>VBS Kindercampus Godsheide</t>
  </si>
  <si>
    <t>Kleinstraat 19</t>
  </si>
  <si>
    <t>godsheide@kt-scholengroep.be</t>
  </si>
  <si>
    <t>VBS Scheutplaneet</t>
  </si>
  <si>
    <t>Ninoofse Steenweg 339</t>
  </si>
  <si>
    <t>directie@scheut-planeet.be</t>
  </si>
  <si>
    <t>VBS HHC Halleweg</t>
  </si>
  <si>
    <t>Halleweg 220</t>
  </si>
  <si>
    <t>bart.parrez@hhchalle.be</t>
  </si>
  <si>
    <t>Haagbeemdenplantsoen 95</t>
  </si>
  <si>
    <t>sbs.secretariaat@turnhout.be</t>
  </si>
  <si>
    <t>Adolphe Willemynsstraat 215</t>
  </si>
  <si>
    <t>GLS De Meerpaal</t>
  </si>
  <si>
    <t>Terbeeksestraat 6</t>
  </si>
  <si>
    <t>MEER</t>
  </si>
  <si>
    <t>directie@demeerpaal.be</t>
  </si>
  <si>
    <t>Bredabaan 479</t>
  </si>
  <si>
    <t>centrum@bsmaterdei.be</t>
  </si>
  <si>
    <t>Aug. Debunnestraat 15</t>
  </si>
  <si>
    <t>info@dekleineprins.be</t>
  </si>
  <si>
    <t>GO!Leefschool De Oogappel_Gent</t>
  </si>
  <si>
    <t>Bisdomkaai 1_B</t>
  </si>
  <si>
    <t>dir.bsdeoogappel@scholengroep.gent</t>
  </si>
  <si>
    <t>GO! BS Op Dreef</t>
  </si>
  <si>
    <t>secretariaat@opdreef.be</t>
  </si>
  <si>
    <t>GO! BS De Nova Kids</t>
  </si>
  <si>
    <t>directeur@deschool.be</t>
  </si>
  <si>
    <t>Vrije Basisschool Sint-Victor Dworp</t>
  </si>
  <si>
    <t>Kerkstraat 3</t>
  </si>
  <si>
    <t>info@sint-victordworp.be</t>
  </si>
  <si>
    <t>VBS ZAVO</t>
  </si>
  <si>
    <t>Hoogstraat 1</t>
  </si>
  <si>
    <t>info@zavobasis.be</t>
  </si>
  <si>
    <t>GO! Freinetschool De Appeltuin</t>
  </si>
  <si>
    <t>Weldadigheidsstraat 74</t>
  </si>
  <si>
    <t>coordinatie@appeltuin.be</t>
  </si>
  <si>
    <t>VKS Regina Caeli</t>
  </si>
  <si>
    <t>Kaudenaardestraat 121</t>
  </si>
  <si>
    <t>directie@rckleuter.be</t>
  </si>
  <si>
    <t>Keizer Karelstraat 12</t>
  </si>
  <si>
    <t>directie@slckeizerkarel.be</t>
  </si>
  <si>
    <t>VBS De Wijzer A</t>
  </si>
  <si>
    <t>Waversebaan 81</t>
  </si>
  <si>
    <t>GBS Scheut</t>
  </si>
  <si>
    <t>Léopold De Swaefstraat 38</t>
  </si>
  <si>
    <t>gbsscheut@anderlecht.brussels</t>
  </si>
  <si>
    <t>Oude Haachtsesteenweg 125</t>
  </si>
  <si>
    <t>info.pbd@kov.be</t>
  </si>
  <si>
    <t>Ieperleedstraat 58</t>
  </si>
  <si>
    <t>directie.stjolef@bewonderwijs.be</t>
  </si>
  <si>
    <t>Edegemsesteenweg 116_A</t>
  </si>
  <si>
    <t>directieKS@altena.be</t>
  </si>
  <si>
    <t>VBS De Vleugel</t>
  </si>
  <si>
    <t>Koning Leopold III-plein 69</t>
  </si>
  <si>
    <t>directie@vbsdevleugel.be</t>
  </si>
  <si>
    <t>GO! BS De kleine wereld</t>
  </si>
  <si>
    <t>Kasteelstraat 3</t>
  </si>
  <si>
    <t>info@bsdekleinewereld.be</t>
  </si>
  <si>
    <t>Rollebaanstraat 8_A</t>
  </si>
  <si>
    <t>ellen.vaneenoo@de-zonnebloem.be</t>
  </si>
  <si>
    <t>VBS Lutselus</t>
  </si>
  <si>
    <t>directie.lutselus@isd-scholen.be</t>
  </si>
  <si>
    <t>VBS KCD</t>
  </si>
  <si>
    <t>Collegestraat 19</t>
  </si>
  <si>
    <t>info@kcd.be</t>
  </si>
  <si>
    <t>VBS Leernest</t>
  </si>
  <si>
    <t>BACHTE-MARIA-LEERNE</t>
  </si>
  <si>
    <t>directie@leernest.be</t>
  </si>
  <si>
    <t>Zwaantjeslei 35</t>
  </si>
  <si>
    <t>VBS Prizma - OLV</t>
  </si>
  <si>
    <t>Brigandsstraat 15</t>
  </si>
  <si>
    <t>bruno.six@prizma.be</t>
  </si>
  <si>
    <t>SBS Optimist</t>
  </si>
  <si>
    <t>Quebecstraat 3</t>
  </si>
  <si>
    <t>optimist@so.antwerpen.be</t>
  </si>
  <si>
    <t>GKS Kaart 't Veldhoppertje</t>
  </si>
  <si>
    <t>directie@veldhoppertje.be</t>
  </si>
  <si>
    <t>HSBS De Droomboom</t>
  </si>
  <si>
    <t>Louis Wittouckstraat 46</t>
  </si>
  <si>
    <t>christine.sterckx@brucity.education</t>
  </si>
  <si>
    <t>GBS Van Asbroeck</t>
  </si>
  <si>
    <t>Wilgstraat 1</t>
  </si>
  <si>
    <t>johancomhair@gbsjette.be</t>
  </si>
  <si>
    <t>VLS Sancta Maria</t>
  </si>
  <si>
    <t>Stevens-de Waelplein 13</t>
  </si>
  <si>
    <t>directie@gvbslembeek.be</t>
  </si>
  <si>
    <t>GO! BS Het Oogappeltje</t>
  </si>
  <si>
    <t>Dasstraat 26</t>
  </si>
  <si>
    <t>info@bshetoogappeltje.be</t>
  </si>
  <si>
    <t>GBS De Wonderboom</t>
  </si>
  <si>
    <t>Kerkstraat 49</t>
  </si>
  <si>
    <t>directie@gbswaasmunster.be</t>
  </si>
  <si>
    <t>VLS Sint-Dimpna</t>
  </si>
  <si>
    <t>Laar 3</t>
  </si>
  <si>
    <t>gie.geuns@kogeka.be</t>
  </si>
  <si>
    <t>VBS Met De Bijbel Den Akker</t>
  </si>
  <si>
    <t>Sint-Janstraat 16_A</t>
  </si>
  <si>
    <t>directie@denakker.be</t>
  </si>
  <si>
    <t>Vrije Kleuterschool O.-L.-Vrouwinstituut</t>
  </si>
  <si>
    <t>Kloosterweg 1_B</t>
  </si>
  <si>
    <t>secretariaat@olvrodebasis.be</t>
  </si>
  <si>
    <t>GO! BS De Kleine Schuit</t>
  </si>
  <si>
    <t>Kleine Kouterstraat 1</t>
  </si>
  <si>
    <t>UITBERGEN</t>
  </si>
  <si>
    <t>directie@dekleineschuit.be</t>
  </si>
  <si>
    <t>GO! KS Ronse-Dr Ovide Decroly KS</t>
  </si>
  <si>
    <t>Geraardsbergenstraat 221</t>
  </si>
  <si>
    <t>decroly.kleuter@sgr21.be</t>
  </si>
  <si>
    <t>VKS Maria Immaculata</t>
  </si>
  <si>
    <t>Oude Bergsebaan 20</t>
  </si>
  <si>
    <t>directieks@basisschoolzilverenhoek.be</t>
  </si>
  <si>
    <t>Vrije Kleuterschool KSD Sint-Jan</t>
  </si>
  <si>
    <t>maureen.czarnecki@ksdiest.be</t>
  </si>
  <si>
    <t>VKS O.L.V. van Lourdesinstituut</t>
  </si>
  <si>
    <t>ks-olv@telenet.be</t>
  </si>
  <si>
    <t>chris.vangool@sint-victor.be</t>
  </si>
  <si>
    <t>VKS De Zevensprong</t>
  </si>
  <si>
    <t>Sint Willebrordusstraat 29</t>
  </si>
  <si>
    <t>directie@de7sprong.be</t>
  </si>
  <si>
    <t>VBS Leefschool De Dageraad</t>
  </si>
  <si>
    <t>Lange Altaarstraat 4</t>
  </si>
  <si>
    <t>info@leefschooldedageraad.be</t>
  </si>
  <si>
    <t>Wasstraat 120</t>
  </si>
  <si>
    <t>devlieger.dir@onderwijs.gent.be</t>
  </si>
  <si>
    <t>GBS De Springveer</t>
  </si>
  <si>
    <t>Gemeenveldstraat 10</t>
  </si>
  <si>
    <t>info.despringveer@gbsbeersel.be</t>
  </si>
  <si>
    <t>VLS De Rank</t>
  </si>
  <si>
    <t>Aarschotsesteenweg 172_a</t>
  </si>
  <si>
    <t>VKS Mini Virgo</t>
  </si>
  <si>
    <t>Kerkhofstraat 43</t>
  </si>
  <si>
    <t>directie@minivirgo.be</t>
  </si>
  <si>
    <t>GO! BS T' Overbeek Ganshoren</t>
  </si>
  <si>
    <t>Van Overbekelaan 229</t>
  </si>
  <si>
    <t>lydia.dhont@toverbeek.be</t>
  </si>
  <si>
    <t>GO! BS De Mozaïek_Schaarbeek</t>
  </si>
  <si>
    <t>Van Ysendyckstraat 24</t>
  </si>
  <si>
    <t>secretariaat@bsmozaiek.be</t>
  </si>
  <si>
    <t>VBS O.-L.-V. - Visitatie Klimop</t>
  </si>
  <si>
    <t>Theresianenstraat 34</t>
  </si>
  <si>
    <t>directie@montessoriklimop.be</t>
  </si>
  <si>
    <t>VBS Sint- Jan Berchmans Outrijve</t>
  </si>
  <si>
    <t>Moerbeekstraat 3</t>
  </si>
  <si>
    <t>OUTRIJVE</t>
  </si>
  <si>
    <t>info@sjb2.be</t>
  </si>
  <si>
    <t>VBS Proosterbos</t>
  </si>
  <si>
    <t>Drossaardstraat 21</t>
  </si>
  <si>
    <t>info@proosterbos.be</t>
  </si>
  <si>
    <t>VKS Arkorum 07 Sint-Jozef</t>
  </si>
  <si>
    <t>Seringenstraat 57</t>
  </si>
  <si>
    <t>VLS De Wegwijzer</t>
  </si>
  <si>
    <t>Gemeenteplein 7</t>
  </si>
  <si>
    <t>secretariaat@dewegwijzer-lummen.be</t>
  </si>
  <si>
    <t>VLS Kindercampus Mozaïek</t>
  </si>
  <si>
    <t>VBS Sint-Cajetanusschool</t>
  </si>
  <si>
    <t>Tervuursesteenweg 176</t>
  </si>
  <si>
    <t>PERK</t>
  </si>
  <si>
    <t>lieve.duthoo@sint-cajetanus.be</t>
  </si>
  <si>
    <t>VBS Freinetschool De Torteltuin</t>
  </si>
  <si>
    <t>Werf 52_A</t>
  </si>
  <si>
    <t>info@detorteltuin.be</t>
  </si>
  <si>
    <t>VBS Sjabi</t>
  </si>
  <si>
    <t>Begijnhofstraat 8</t>
  </si>
  <si>
    <t>directie@sjabibasis.be</t>
  </si>
  <si>
    <t>GO! Freinetschool Triangel</t>
  </si>
  <si>
    <t>Kleine steenweg 33</t>
  </si>
  <si>
    <t>info@freinetschool-triangel.be</t>
  </si>
  <si>
    <t>Hoge Akker 16</t>
  </si>
  <si>
    <t>directie@sint-montfort.be</t>
  </si>
  <si>
    <t>VBS De Griffel</t>
  </si>
  <si>
    <t>Marie Joséestraat 4</t>
  </si>
  <si>
    <t>directie@degriffeleisden.be</t>
  </si>
  <si>
    <t>Zondereigen 57</t>
  </si>
  <si>
    <t>secretariaat@dehorizon-tspoor.kobart.be</t>
  </si>
  <si>
    <t>Diestseweg 34_F</t>
  </si>
  <si>
    <t>directie@vbsdedroomgaard.be</t>
  </si>
  <si>
    <t>VBS DvM</t>
  </si>
  <si>
    <t>Sint Martensplein 2_A</t>
  </si>
  <si>
    <t>info@dvmbasis.be</t>
  </si>
  <si>
    <t>VBS Glorieux 3</t>
  </si>
  <si>
    <t>Stefaan Modest Glorieuxlaan 40</t>
  </si>
  <si>
    <t>GBS Kallo</t>
  </si>
  <si>
    <t>Hoog-Kallostraat 30</t>
  </si>
  <si>
    <t>KALLO</t>
  </si>
  <si>
    <t>gbs.kallo@beveren.be</t>
  </si>
  <si>
    <t>VBS Oeterveld</t>
  </si>
  <si>
    <t>Ophovenstraat 71</t>
  </si>
  <si>
    <t>oeterveld@kbaoneeroeteren.be</t>
  </si>
  <si>
    <t>VBS Sint-Jozef Sint-Pieter Campus Zuidla</t>
  </si>
  <si>
    <t>Zuidlaan 70</t>
  </si>
  <si>
    <t>ward.cattoor@atotzee.be</t>
  </si>
  <si>
    <t>Dorpsstraat 48</t>
  </si>
  <si>
    <t>NEERIJSE</t>
  </si>
  <si>
    <t>directie.debolster@sgarchipel.be</t>
  </si>
  <si>
    <t>VBS Sint-Gorik</t>
  </si>
  <si>
    <t>Pluimstraat 2 bus A</t>
  </si>
  <si>
    <t>directie.sintgorik@sgvbd.be</t>
  </si>
  <si>
    <t>VBS De Frères</t>
  </si>
  <si>
    <t>info@vbsdefreres.be</t>
  </si>
  <si>
    <t>VBS De Knipoog 1</t>
  </si>
  <si>
    <t>hagere.benelfkih@kov.be</t>
  </si>
  <si>
    <t>GO! Freinetschool De Step Beringen</t>
  </si>
  <si>
    <t>Salviastraat 7</t>
  </si>
  <si>
    <t>info@destep.be</t>
  </si>
  <si>
    <t>VBS Kindercampus Catharina</t>
  </si>
  <si>
    <t>Jan Palfijnlaan 4</t>
  </si>
  <si>
    <t>catharina@kt-scholengroep.be</t>
  </si>
  <si>
    <t>Gootstraat 12</t>
  </si>
  <si>
    <t>directie@basisschoolklimop.be</t>
  </si>
  <si>
    <t>VBS Sint-Trudo</t>
  </si>
  <si>
    <t>Stenaartberg 2</t>
  </si>
  <si>
    <t>info@hhartsinttrudo.be</t>
  </si>
  <si>
    <t>VBS Jan Rosier</t>
  </si>
  <si>
    <t>Pastorijstraat 11</t>
  </si>
  <si>
    <t>ilse.aussems@janrosier.be</t>
  </si>
  <si>
    <t>Loostraat 5</t>
  </si>
  <si>
    <t>VLIERMAAL</t>
  </si>
  <si>
    <t>directie@vlierbloem.be</t>
  </si>
  <si>
    <t>VBS De mAgneet</t>
  </si>
  <si>
    <t>Albertus Morrenstraat 6</t>
  </si>
  <si>
    <t>info@basisschoolpeer.be</t>
  </si>
  <si>
    <t>VBS De Kap(r)oenen</t>
  </si>
  <si>
    <t>Alfred De Taeyestraat 40_A</t>
  </si>
  <si>
    <t>KAPRIJKE</t>
  </si>
  <si>
    <t>directie@dekaproenen.be</t>
  </si>
  <si>
    <t>VBS Massemen</t>
  </si>
  <si>
    <t>Massemsesteenweg 244</t>
  </si>
  <si>
    <t>MASSEMEN</t>
  </si>
  <si>
    <t>directie@schoolmassemen.be</t>
  </si>
  <si>
    <t>VBS Broederschool Driegaaien</t>
  </si>
  <si>
    <t>Driegaaienstraat 8</t>
  </si>
  <si>
    <t>directie@basis3.broeders.be</t>
  </si>
  <si>
    <t>Molendreef 16</t>
  </si>
  <si>
    <t>celinedeclercq@debron-lovendegem.be</t>
  </si>
  <si>
    <t>martinus47.directie@skynet.be</t>
  </si>
  <si>
    <t>VBS Zulte</t>
  </si>
  <si>
    <t>Staatsbaan 190</t>
  </si>
  <si>
    <t>zulte@ko-dewegwijzer.be</t>
  </si>
  <si>
    <t>GO! BS Veltwijck</t>
  </si>
  <si>
    <t>Veltwijcklaan 235</t>
  </si>
  <si>
    <t>directie@veltwijck.be</t>
  </si>
  <si>
    <t>Nieuwland 75</t>
  </si>
  <si>
    <t>Kouterstraat 80_A</t>
  </si>
  <si>
    <t>VBS School met de Bijbel De Ark</t>
  </si>
  <si>
    <t>Bruyningstraat 56_a</t>
  </si>
  <si>
    <t>directie@smdb-ark.be</t>
  </si>
  <si>
    <t>GBS De Toverboon</t>
  </si>
  <si>
    <t>Denderbellestraat 2_A</t>
  </si>
  <si>
    <t>detoverboon@sbsdendermonde.be</t>
  </si>
  <si>
    <t>GO! BS leefschool De Vlieger_Oostende</t>
  </si>
  <si>
    <t>Rogierlaan 12</t>
  </si>
  <si>
    <t>gilla.boudry@leefschooldevlieger.be</t>
  </si>
  <si>
    <t>Termerestraat 19_C</t>
  </si>
  <si>
    <t>WINKSELE</t>
  </si>
  <si>
    <t>VBS St- Theresia</t>
  </si>
  <si>
    <t>Rollegemkerkstraat 53</t>
  </si>
  <si>
    <t>directie@vbsrol.be</t>
  </si>
  <si>
    <t>Engelselei 10</t>
  </si>
  <si>
    <t>school@bk4.be</t>
  </si>
  <si>
    <t>Steenbakkersstraat 80</t>
  </si>
  <si>
    <t>directie@westdiepkleuter.be</t>
  </si>
  <si>
    <t>VBS De Step</t>
  </si>
  <si>
    <t>Veltwijcklaan 134</t>
  </si>
  <si>
    <t>info@vzwdestep.be</t>
  </si>
  <si>
    <t>VBS Prinses Juliana</t>
  </si>
  <si>
    <t>d'Oultremontstraat 19</t>
  </si>
  <si>
    <t>directiebpj@julianaschool.be</t>
  </si>
  <si>
    <t>Zalighedenlaan 16</t>
  </si>
  <si>
    <t>directie@materdeiwemmel.be</t>
  </si>
  <si>
    <t>VBS Burgemeester Marnix</t>
  </si>
  <si>
    <t>Amerlolaan 53</t>
  </si>
  <si>
    <t>info@marnixschool.be</t>
  </si>
  <si>
    <t>GBS Rode</t>
  </si>
  <si>
    <t>Papenmeuter 8</t>
  </si>
  <si>
    <t>info@gbsrode.be</t>
  </si>
  <si>
    <t>directie@sintalbertus.be</t>
  </si>
  <si>
    <t>VBS Mozaiek</t>
  </si>
  <si>
    <t>bodei@mozaiekmm.be</t>
  </si>
  <si>
    <t>VBS Sint-Janscollege De Krekel</t>
  </si>
  <si>
    <t>Krekelberg 1</t>
  </si>
  <si>
    <t>directie@vbsdekrekel.be</t>
  </si>
  <si>
    <t>GO! Next FS de Toverfluit</t>
  </si>
  <si>
    <t>Alfons Jeurissenstraat 46</t>
  </si>
  <si>
    <t>directie@toverfluit.be</t>
  </si>
  <si>
    <t>GO! BS De Letterfant</t>
  </si>
  <si>
    <t>Driewilgenstraat 23</t>
  </si>
  <si>
    <t>directie@deletterfant.be</t>
  </si>
  <si>
    <t>Sint-Pietersaalststraat 78_A</t>
  </si>
  <si>
    <t>Ottergemsesteenweg 155</t>
  </si>
  <si>
    <t>ann.meirlaen@spgent.be</t>
  </si>
  <si>
    <t>SBS Mandala</t>
  </si>
  <si>
    <t>Jozef II-straat 28</t>
  </si>
  <si>
    <t>mandala.dir@onderwijs.gent.be</t>
  </si>
  <si>
    <t>Wegvoeringstraat 59</t>
  </si>
  <si>
    <t>jozefbasisschool@skynet.be</t>
  </si>
  <si>
    <t>VBS De Bellewij</t>
  </si>
  <si>
    <t>Kapellenstraat 43</t>
  </si>
  <si>
    <t>DENDERBELLE</t>
  </si>
  <si>
    <t>directie@dorpsschoolbelle.be</t>
  </si>
  <si>
    <t>VBS Onze Lieve Vrouw Presentatie</t>
  </si>
  <si>
    <t>basisschool.plezant@olvp.be</t>
  </si>
  <si>
    <t>Vrije Basischool</t>
  </si>
  <si>
    <t>Patronagestraat 52</t>
  </si>
  <si>
    <t>secretariaat@basila.be</t>
  </si>
  <si>
    <t>VBS Sint-Amelbergaschool</t>
  </si>
  <si>
    <t>Akkerstraat 42</t>
  </si>
  <si>
    <t>directiesas@sastemse.be</t>
  </si>
  <si>
    <t>VBS Zeveren-Vinkt</t>
  </si>
  <si>
    <t>Leeuwstraat 12_A</t>
  </si>
  <si>
    <t>directie@zevi.be</t>
  </si>
  <si>
    <t>VBS Leiebloem</t>
  </si>
  <si>
    <t>Leihoekstraat 7</t>
  </si>
  <si>
    <t>directie@vbsmachelen.be</t>
  </si>
  <si>
    <t>GBS Kortrijk-Dutsel- De Gobbel</t>
  </si>
  <si>
    <t>Gobbelsrode 5</t>
  </si>
  <si>
    <t>secretariaat@gemeenteschoolholsbeek.be</t>
  </si>
  <si>
    <t>VBS De Kouter-basis Zele</t>
  </si>
  <si>
    <t>Koevliet 1_A</t>
  </si>
  <si>
    <t>secretariaat.dekouterbasis@kaozele.be</t>
  </si>
  <si>
    <t>VBS Regina Pacis Campus Pioenen</t>
  </si>
  <si>
    <t>Pioenenstraat 4</t>
  </si>
  <si>
    <t>els.vanderstraeten@pioenen.reginapacis.eu</t>
  </si>
  <si>
    <t>GBS De Zonne</t>
  </si>
  <si>
    <t>Zonderschotsesteenweg 65</t>
  </si>
  <si>
    <t>basisschool.zonderschot@telenet.be</t>
  </si>
  <si>
    <t>Raffelgemstraat 8</t>
  </si>
  <si>
    <t>directie.stanna@sgvbd.be</t>
  </si>
  <si>
    <t>GO! KS Toverfluit</t>
  </si>
  <si>
    <t>Toverfluitstraat 19</t>
  </si>
  <si>
    <t>VBS Rinkrank</t>
  </si>
  <si>
    <t>Pastoor Hensstraatje 14</t>
  </si>
  <si>
    <t>directie@rinkrank.be</t>
  </si>
  <si>
    <t>GO! BS 't Regenboogje</t>
  </si>
  <si>
    <t>Generaal Capiaumontstraat 73</t>
  </si>
  <si>
    <t>directie@regenboogje-etterbeek.be</t>
  </si>
  <si>
    <t>VBS Sint- Katrien</t>
  </si>
  <si>
    <t>Heulsestraat 111</t>
  </si>
  <si>
    <t>directie@vbssint-katrien.be</t>
  </si>
  <si>
    <t>GO! freinetschool De Tandem</t>
  </si>
  <si>
    <t>Leopold Debruynestraat 56</t>
  </si>
  <si>
    <t>mike.goudeseune@detandem.be</t>
  </si>
  <si>
    <t>VBS De Meidoorn</t>
  </si>
  <si>
    <t>directie.demeidoorn@coltd.be</t>
  </si>
  <si>
    <t>Rupelmondestraat 42</t>
  </si>
  <si>
    <t>sintpetrus@ksas.be</t>
  </si>
  <si>
    <t>VBS De Schatkist Ertvelde</t>
  </si>
  <si>
    <t>Eeklostraat 2</t>
  </si>
  <si>
    <t>directie@vbsertvelde.be</t>
  </si>
  <si>
    <t>VBS 't Karmelieten</t>
  </si>
  <si>
    <t>dirbao@sint-jozefsinstituut.be</t>
  </si>
  <si>
    <t>VBS Borsbeke</t>
  </si>
  <si>
    <t>Provincieweg 73_B</t>
  </si>
  <si>
    <t>vbsborsbeke@telenet.be</t>
  </si>
  <si>
    <t>VLS De Boomgaard</t>
  </si>
  <si>
    <t>Eerste Straat 19</t>
  </si>
  <si>
    <t>gunter.haeldermans@deboomgaard.org</t>
  </si>
  <si>
    <t>SBS Mopertingen- Hees</t>
  </si>
  <si>
    <t>St.Catarinastraat 4</t>
  </si>
  <si>
    <t>MOPERTINGEN</t>
  </si>
  <si>
    <t>mopertingen@sbsbilzen.be</t>
  </si>
  <si>
    <t>VBS De Bladwijzer</t>
  </si>
  <si>
    <t>Binnenlaan 1</t>
  </si>
  <si>
    <t>info@debladwijzer.be</t>
  </si>
  <si>
    <t>Driehoekstraat 42_A</t>
  </si>
  <si>
    <t>NEDERBRAKEL</t>
  </si>
  <si>
    <t>sab-basisschool@vbsab.be</t>
  </si>
  <si>
    <t>VKS De Kraal</t>
  </si>
  <si>
    <t>Van Bladelstraat 29</t>
  </si>
  <si>
    <t>Pastorieweg 4</t>
  </si>
  <si>
    <t>info@basisschoolmozaiek.be</t>
  </si>
  <si>
    <t>VBS De Smalle</t>
  </si>
  <si>
    <t>Smallestraat 2</t>
  </si>
  <si>
    <t>annelies.vercoutter@slhd.be</t>
  </si>
  <si>
    <t>VBS Prizma - De stadsparel</t>
  </si>
  <si>
    <t>Baron de Pélichystraat 6</t>
  </si>
  <si>
    <t>nele.windels@prizma.be</t>
  </si>
  <si>
    <t>4e Regiment Karabiniersstraat 9</t>
  </si>
  <si>
    <t>PASSENDALE</t>
  </si>
  <si>
    <t>directie.passendale@moorsledegem.be</t>
  </si>
  <si>
    <t>Statiestraat 35_A</t>
  </si>
  <si>
    <t>pascal.blijkers@debrugternat.be</t>
  </si>
  <si>
    <t>Pompoenstraat 44</t>
  </si>
  <si>
    <t>info@sbsdesselgem.be</t>
  </si>
  <si>
    <t>VLS Sint-Amandus</t>
  </si>
  <si>
    <t>Schutterijstraat 6</t>
  </si>
  <si>
    <t>kattyrosseel@sgfv.be</t>
  </si>
  <si>
    <t>VBS Bais Chinuch</t>
  </si>
  <si>
    <t>Lamorinièrestraat 83</t>
  </si>
  <si>
    <t>office@bchinuch.be</t>
  </si>
  <si>
    <t>VLS Joma</t>
  </si>
  <si>
    <t>directie@jomabasis.be</t>
  </si>
  <si>
    <t>GO! leefschool Pluishoek</t>
  </si>
  <si>
    <t>Pluishoekstraat 3</t>
  </si>
  <si>
    <t>leefschool@pluishoek.be</t>
  </si>
  <si>
    <t>Bervoetstraat 25</t>
  </si>
  <si>
    <t>anneke.rombouts@stludgardis.be</t>
  </si>
  <si>
    <t>VBS Het Hinkelpad</t>
  </si>
  <si>
    <t>Geluwestraat 4</t>
  </si>
  <si>
    <t>hethinkelpad.info@ankerwijs.be</t>
  </si>
  <si>
    <t>VBS Droomboom</t>
  </si>
  <si>
    <t>Schoolstraat 23</t>
  </si>
  <si>
    <t>ITEGEM</t>
  </si>
  <si>
    <t>directie@basisschool-itegem.be</t>
  </si>
  <si>
    <t>VLS OLVP Bornem</t>
  </si>
  <si>
    <t>Rijkenhoek 2</t>
  </si>
  <si>
    <t>nathalie.smet@olvpls.be</t>
  </si>
  <si>
    <t>VKS De Link</t>
  </si>
  <si>
    <t>Patronaatstraat 28</t>
  </si>
  <si>
    <t>directiekleuter@de-link.be</t>
  </si>
  <si>
    <t>GO! BS Europa_Bredene</t>
  </si>
  <si>
    <t>Europastraat 2</t>
  </si>
  <si>
    <t>directeur@europaschool.be</t>
  </si>
  <si>
    <t>GO! BS Zavelput</t>
  </si>
  <si>
    <t>Gulden Koornstraat 15</t>
  </si>
  <si>
    <t>directie@zavelput.be</t>
  </si>
  <si>
    <t>VBS Onafhank. Freinetschool De Klaproos</t>
  </si>
  <si>
    <t>Groteweg 240</t>
  </si>
  <si>
    <t>postbus@freinetschooldeklaproos.be</t>
  </si>
  <si>
    <t>GO! BS De Zandlopertjes_Bredene</t>
  </si>
  <si>
    <t>Schoollaan 10</t>
  </si>
  <si>
    <t>directeur@dezandlopertjes.be</t>
  </si>
  <si>
    <t>GO! LSBO De Balderschool</t>
  </si>
  <si>
    <t>Doelstraat 36_A1</t>
  </si>
  <si>
    <t>directie@balderschool.be</t>
  </si>
  <si>
    <t>VBS Sint-Norbertus</t>
  </si>
  <si>
    <t>Geldenaaksebaan 200</t>
  </si>
  <si>
    <t>directie.sintnorbertus@sgarchipel.be</t>
  </si>
  <si>
    <t>GO! freinetschool Het Reuzenhuis Tielt</t>
  </si>
  <si>
    <t>Gruuthusestraat 90</t>
  </si>
  <si>
    <t>info@reuzenhuis.be</t>
  </si>
  <si>
    <t>GO! Freinetschool Villa Zonnebloem</t>
  </si>
  <si>
    <t>Berthoudersplein 22</t>
  </si>
  <si>
    <t>info@villazonnebloem.be</t>
  </si>
  <si>
    <t>GBS Mooi-Bos</t>
  </si>
  <si>
    <t>Doorndal 3</t>
  </si>
  <si>
    <t>directie@gbsmooibos.be</t>
  </si>
  <si>
    <t>Stationsstraat 271</t>
  </si>
  <si>
    <t>a.vanhuynegem@donboscogbd.be</t>
  </si>
  <si>
    <t>VBS De Triangel</t>
  </si>
  <si>
    <t>Gouv.H. Verwilghenlaan 37</t>
  </si>
  <si>
    <t>info@detriangel.be</t>
  </si>
  <si>
    <t>VBS Wegwijs</t>
  </si>
  <si>
    <t>Generaal de Wittestraat 29</t>
  </si>
  <si>
    <t>HALEN</t>
  </si>
  <si>
    <t>directie@basisschool-halen.be</t>
  </si>
  <si>
    <t>VBS 2 Bloemendaal</t>
  </si>
  <si>
    <t>GBS Cade</t>
  </si>
  <si>
    <t>della Faillelaan 36</t>
  </si>
  <si>
    <t>directie.cade@aartselaar.be</t>
  </si>
  <si>
    <t>VBS Axijoma</t>
  </si>
  <si>
    <t>Sint-Fredegandusstraat 32</t>
  </si>
  <si>
    <t>directie.axijoma@sgkod.be</t>
  </si>
  <si>
    <t>VBS 2 Sint-Cordula</t>
  </si>
  <si>
    <t>sintcordulalagereschool@sg-kbs.be</t>
  </si>
  <si>
    <t>VKS Sint- Clemensschool</t>
  </si>
  <si>
    <t>Désiré Vandervaerenstraat 1_a</t>
  </si>
  <si>
    <t>VBS De Tandem</t>
  </si>
  <si>
    <t>Sint-Benedictusstraat 14_A</t>
  </si>
  <si>
    <t>ilse.de.vooght@ankerwijs.be</t>
  </si>
  <si>
    <t>VBS OLFA Elsdonk</t>
  </si>
  <si>
    <t>Ingenieur Haesaertslaan 4</t>
  </si>
  <si>
    <t>directie@olfaelsdonk.be</t>
  </si>
  <si>
    <t>VLS De Basis</t>
  </si>
  <si>
    <t>info@lagereschoolduffel.be</t>
  </si>
  <si>
    <t>VLS Wonderster</t>
  </si>
  <si>
    <t>Kasteeldreef 63</t>
  </si>
  <si>
    <t>directie@vlswonderster.be</t>
  </si>
  <si>
    <t>VBS St-Calasanz</t>
  </si>
  <si>
    <t>Witvenstraat 59</t>
  </si>
  <si>
    <t>VBS De Levensboom</t>
  </si>
  <si>
    <t>Bruyningstraat 56_B</t>
  </si>
  <si>
    <t>info@levensboom.be</t>
  </si>
  <si>
    <t>GO! BS De Wegwijzer_Assenede</t>
  </si>
  <si>
    <t>Leegstraat 18</t>
  </si>
  <si>
    <t>ASSENEDE</t>
  </si>
  <si>
    <t>directie@dewegwijzer-assenede.be</t>
  </si>
  <si>
    <t>Cauwerburg 2</t>
  </si>
  <si>
    <t>directeur@edu.heiligharttemse.be</t>
  </si>
  <si>
    <t>VBS St.-Augustinus</t>
  </si>
  <si>
    <t>Stasegemdorp 32</t>
  </si>
  <si>
    <t>info@augustinusschool.be</t>
  </si>
  <si>
    <t>SBS De Toverboom</t>
  </si>
  <si>
    <t>Sint-Gummarusstraat 2</t>
  </si>
  <si>
    <t>de.toverboom@stedelijkonderwijs.be</t>
  </si>
  <si>
    <t>GLS OKIDO</t>
  </si>
  <si>
    <t>Vijfwegenstraat 19</t>
  </si>
  <si>
    <t>WESTROZEBEKE</t>
  </si>
  <si>
    <t>gemeenteschool@staden.be</t>
  </si>
  <si>
    <t>SBS Appelterre</t>
  </si>
  <si>
    <t>Appelterre-Dorp 48</t>
  </si>
  <si>
    <t>appelterre@sbsninove.be</t>
  </si>
  <si>
    <t>GO! freinetschool De Speelplaneet</t>
  </si>
  <si>
    <t>Meersstraat 10</t>
  </si>
  <si>
    <t>directie@bsdespeelplaneet.be</t>
  </si>
  <si>
    <t>GO! freinetschool De Boomhut</t>
  </si>
  <si>
    <t>Koning Leopold III-laan 102</t>
  </si>
  <si>
    <t>directie.deboomhut@sgimpact.be</t>
  </si>
  <si>
    <t>VBS Wiznitz</t>
  </si>
  <si>
    <t>Belgiëlei 32</t>
  </si>
  <si>
    <t>wiznitz@scarlet.be</t>
  </si>
  <si>
    <t>VBS 't piepelke</t>
  </si>
  <si>
    <t>Vlinderhof 1</t>
  </si>
  <si>
    <t>directie@tpiepelke.be</t>
  </si>
  <si>
    <t>VBS Steinerschool Brussel</t>
  </si>
  <si>
    <t>Sint-Janskruidlaan 14</t>
  </si>
  <si>
    <t>directie@steinerschoolbrussel.be</t>
  </si>
  <si>
    <t>Oude Postweg 76</t>
  </si>
  <si>
    <t>directie@boomhut.be</t>
  </si>
  <si>
    <t>VLS Campus "Sint-Jan"</t>
  </si>
  <si>
    <t>VBS V.Z.W Hollebeke Voormezele</t>
  </si>
  <si>
    <t>Neerwaastenstraat 3</t>
  </si>
  <si>
    <t>HOLLEBEKE</t>
  </si>
  <si>
    <t>lena.sohier@sirh.be</t>
  </si>
  <si>
    <t>De Breyne Peellaertstraat 23</t>
  </si>
  <si>
    <t>maarten.dumoulin@vbsdiksmuide.be</t>
  </si>
  <si>
    <t>hilde.vanthielen@lsgroenendaal.be</t>
  </si>
  <si>
    <t>Sint-Jacobsplein 15</t>
  </si>
  <si>
    <t>directie.lager@materdei-leuven.be</t>
  </si>
  <si>
    <t>VLS Sint-Niklaasinstituut</t>
  </si>
  <si>
    <t>kaatje.vanlathem@sni.be</t>
  </si>
  <si>
    <t>Hoogstraat 6</t>
  </si>
  <si>
    <t>GALMAARDEN</t>
  </si>
  <si>
    <t>school@gbsgalmaarden.be</t>
  </si>
  <si>
    <t>info@centrumschooldeknipoog.be</t>
  </si>
  <si>
    <t>GO! BS Magnolia</t>
  </si>
  <si>
    <t>Drogenbossesteenweg 156</t>
  </si>
  <si>
    <t>secretariaat@bsgo-magnolia.be</t>
  </si>
  <si>
    <t>GO! BS De Buurt Schaarbeek</t>
  </si>
  <si>
    <t>Groenstraat 136</t>
  </si>
  <si>
    <t>directie@bsdebuurt.be</t>
  </si>
  <si>
    <t>VLS KSD Sint- Jan</t>
  </si>
  <si>
    <t>VBS Maria-Assumpta</t>
  </si>
  <si>
    <t>Paul Jansonstraat 51</t>
  </si>
  <si>
    <t>directie@malb.be</t>
  </si>
  <si>
    <t>VLS Terbank- Egenhoven</t>
  </si>
  <si>
    <t>GO! BS Daltonschool Xcl Eigenwijs</t>
  </si>
  <si>
    <t>info@xcleigenwijs.be</t>
  </si>
  <si>
    <t>Bloemenlaan 71</t>
  </si>
  <si>
    <t>directie@sintjaneisden.be</t>
  </si>
  <si>
    <t>VBS 2 Maria Middelares</t>
  </si>
  <si>
    <t>ruth.buckinx@maria-middelares.be</t>
  </si>
  <si>
    <t>VLS Regina Ceali</t>
  </si>
  <si>
    <t>H. Theresialaan 77</t>
  </si>
  <si>
    <t>sandy.wauters@rclager.be</t>
  </si>
  <si>
    <t>VBS Don Bosco Halle 2</t>
  </si>
  <si>
    <t>directie.pedagogisch@donboscobasishalle.net</t>
  </si>
  <si>
    <t>VLS Westdiep</t>
  </si>
  <si>
    <t>Prof. Mac Leodstraat 11</t>
  </si>
  <si>
    <t>info@westdiep.be</t>
  </si>
  <si>
    <t>VKS Sint-Andreaslyceum</t>
  </si>
  <si>
    <t>kleuter@sask.be</t>
  </si>
  <si>
    <t>Schoolstraat 40</t>
  </si>
  <si>
    <t>De Schom 8</t>
  </si>
  <si>
    <t>directie@deschom.be</t>
  </si>
  <si>
    <t>VBS Leieparel</t>
  </si>
  <si>
    <t>Kaaistraat 9</t>
  </si>
  <si>
    <t>directie@leieparel.be</t>
  </si>
  <si>
    <t>VBS Driekoningen</t>
  </si>
  <si>
    <t>Steenveldstraat 2</t>
  </si>
  <si>
    <t>driekoningen.directie@sint-rembert.be</t>
  </si>
  <si>
    <t>Nieuwstraat 16</t>
  </si>
  <si>
    <t>VBS Don Bosco B</t>
  </si>
  <si>
    <t>directeur-marc@donboscoschool.be</t>
  </si>
  <si>
    <t>VKS Heilige Familie</t>
  </si>
  <si>
    <t>marlies.pype@hfamilie.com</t>
  </si>
  <si>
    <t>VBS Groeiweide</t>
  </si>
  <si>
    <t>Groeiplein 1</t>
  </si>
  <si>
    <t>directie.vbouwegem@sgkruizinga.be</t>
  </si>
  <si>
    <t>GBS De Droomballon</t>
  </si>
  <si>
    <t>Gyselstraat 35</t>
  </si>
  <si>
    <t>ellen.heyns@droomballon.be</t>
  </si>
  <si>
    <t>VBS_Broederschool Nieuwstraat</t>
  </si>
  <si>
    <t>vdjo@kolvw.be</t>
  </si>
  <si>
    <t>VBS Glorieux 4</t>
  </si>
  <si>
    <t>VBS Sint Antonius 2</t>
  </si>
  <si>
    <t>VBS Sint-Antonius 3</t>
  </si>
  <si>
    <t>aureliepoupaert@koronse.be</t>
  </si>
  <si>
    <t>SBS Centrum</t>
  </si>
  <si>
    <t>Paretteplein 21</t>
  </si>
  <si>
    <t>centrumschool@harelbeke.be</t>
  </si>
  <si>
    <t>erwinmeire@debron-lovendegem.be</t>
  </si>
  <si>
    <t>GO! BS De Vierklaver_Temse</t>
  </si>
  <si>
    <t>Azalealaan 101</t>
  </si>
  <si>
    <t>directie@vierklaver.be</t>
  </si>
  <si>
    <t>VBS Wegel B</t>
  </si>
  <si>
    <t>VKS Joma</t>
  </si>
  <si>
    <t>Frans Adriaenssensstraat 123</t>
  </si>
  <si>
    <t>GLS Parkschool</t>
  </si>
  <si>
    <t>parkschool@mortsel.be</t>
  </si>
  <si>
    <t>GO! BS Het Egeltje</t>
  </si>
  <si>
    <t>Beukenbosstraat 24</t>
  </si>
  <si>
    <t>directie@bsegeltje.be</t>
  </si>
  <si>
    <t>VBS Wezel 2</t>
  </si>
  <si>
    <t>VBS KBO Eine 2</t>
  </si>
  <si>
    <t>Nestor De Tièrestraat 102</t>
  </si>
  <si>
    <t>VBS KBO Volkegem/De Sterrenkijker</t>
  </si>
  <si>
    <t>Volkegemberg 58</t>
  </si>
  <si>
    <t>info.kbovolkegem@kbonet.be</t>
  </si>
  <si>
    <t>VBS KBO Bevere 2</t>
  </si>
  <si>
    <t>VBS KBO Sint-Jozef 2</t>
  </si>
  <si>
    <t>Kiewitstraat 101</t>
  </si>
  <si>
    <t>PLSBO Kiempunt campus Eeklo</t>
  </si>
  <si>
    <t>Gentsesteenweg 82_84</t>
  </si>
  <si>
    <t>elien.heynssens@kiempunteeklo.be</t>
  </si>
  <si>
    <t>Terlindenhofstraat 206</t>
  </si>
  <si>
    <t>Ls@virgomaria.be</t>
  </si>
  <si>
    <t>VBS DE BRET</t>
  </si>
  <si>
    <t>Annunciadenstraat 13</t>
  </si>
  <si>
    <t>info@debret.be</t>
  </si>
  <si>
    <t>VBS De Dobbelsteen</t>
  </si>
  <si>
    <t>Emile Verhaerenlaan 19</t>
  </si>
  <si>
    <t>directie@dedobbelsteen.be</t>
  </si>
  <si>
    <t>VBS (W)onderwijs 2</t>
  </si>
  <si>
    <t>Nonnenstraat 16</t>
  </si>
  <si>
    <t>wonderwijs@kosh.be</t>
  </si>
  <si>
    <t>Heilig Hartplein 3</t>
  </si>
  <si>
    <t>kurt@sint-barbaracollege.be</t>
  </si>
  <si>
    <t>GO! Next LSBO de Schakelschool</t>
  </si>
  <si>
    <t>Larestraat 15</t>
  </si>
  <si>
    <t>directeur@schakelschool.be</t>
  </si>
  <si>
    <t>VBS Klimop (MS)</t>
  </si>
  <si>
    <t>info@klimop.info</t>
  </si>
  <si>
    <t>VLS De Zonnewijzer</t>
  </si>
  <si>
    <t>Kleine Hemmenweg 2</t>
  </si>
  <si>
    <t>secretariaat.zonnewijzer@sgkabaz.be</t>
  </si>
  <si>
    <t>VLS De Robbert</t>
  </si>
  <si>
    <t>Kloosterstraat 6</t>
  </si>
  <si>
    <t>secretariaat@derobbert.be</t>
  </si>
  <si>
    <t>GBS Pierenbos</t>
  </si>
  <si>
    <t>Halmolenweg 3</t>
  </si>
  <si>
    <t>directie@pb.zoersel.be</t>
  </si>
  <si>
    <t>VBS HHC Vondel</t>
  </si>
  <si>
    <t>Vondel 41</t>
  </si>
  <si>
    <t>kris.cooman@hhchalle.be</t>
  </si>
  <si>
    <t>SBSBO Leerexpert Castor</t>
  </si>
  <si>
    <t>Columbiastraat 8</t>
  </si>
  <si>
    <t>columbiastraat@leerexpert.be</t>
  </si>
  <si>
    <t>VBS Sint-Lievensinstituut</t>
  </si>
  <si>
    <t>Marktplein 13</t>
  </si>
  <si>
    <t>directie@slihoutem.net</t>
  </si>
  <si>
    <t>VBS Wonderwijzer</t>
  </si>
  <si>
    <t>Kerkelei 57</t>
  </si>
  <si>
    <t>kristel.portael@wonderwijzer.be</t>
  </si>
  <si>
    <t>VBS (W)onderwijs 3</t>
  </si>
  <si>
    <t>directie.lager@sintlievensantwerpen.be</t>
  </si>
  <si>
    <t>VBS Jeugdland</t>
  </si>
  <si>
    <t>Molenstraat 23</t>
  </si>
  <si>
    <t>info@jeugdland.be</t>
  </si>
  <si>
    <t>VBS Sprankel Methodeschool Jenaplan</t>
  </si>
  <si>
    <t>Elzenstraat 11</t>
  </si>
  <si>
    <t>secretariaat@sprankelmethodeschool.be</t>
  </si>
  <si>
    <t>GO! BS De Linde Borgloon</t>
  </si>
  <si>
    <t>directie@bsdelinde.be</t>
  </si>
  <si>
    <t>Nieuwe Beggaardenstraat 50</t>
  </si>
  <si>
    <t>info@basisschooldeluchtballon.be</t>
  </si>
  <si>
    <t>GBSBO Sancta Maria</t>
  </si>
  <si>
    <t>Nieuwstraat 3_B</t>
  </si>
  <si>
    <t>VBS Heilig-Hart</t>
  </si>
  <si>
    <t>Thaelstraat 7</t>
  </si>
  <si>
    <t>info.hh@kov.be</t>
  </si>
  <si>
    <t>VBS De Vlinderboom</t>
  </si>
  <si>
    <t>Avermaat 135_A</t>
  </si>
  <si>
    <t>secretariaat.devlinderboom@kaozele.be</t>
  </si>
  <si>
    <t>VBS De Graankorrel Geluwe</t>
  </si>
  <si>
    <t>GELUWE</t>
  </si>
  <si>
    <t>info@degraankorrelgeluwe.be</t>
  </si>
  <si>
    <t>Magdalenastraat 29</t>
  </si>
  <si>
    <t>secretariaat@degraankorrelwervik.be</t>
  </si>
  <si>
    <t>GO! BS De Kleurenplaneet_Deinze</t>
  </si>
  <si>
    <t>Schutterijstraat 25</t>
  </si>
  <si>
    <t>directie@dekleurenplaneet.be</t>
  </si>
  <si>
    <t>GBS het kompas</t>
  </si>
  <si>
    <t>Kardinaal J.Cardijnstraat 1</t>
  </si>
  <si>
    <t>directie@gbshetkompas.be</t>
  </si>
  <si>
    <t>VBS Het Ooievaarsnest</t>
  </si>
  <si>
    <t>Leegstraat 19</t>
  </si>
  <si>
    <t>directie@hetooievaarsnest.be</t>
  </si>
  <si>
    <t>GBS KLIM-OP</t>
  </si>
  <si>
    <t>Berdenweg 5</t>
  </si>
  <si>
    <t>bouwel@klimopschool.be</t>
  </si>
  <si>
    <t>VBS De Dorpslinde</t>
  </si>
  <si>
    <t>Dorpsstraat 142</t>
  </si>
  <si>
    <t>directeur@vbsdedorpslinde.be</t>
  </si>
  <si>
    <t>Klokkenlaan 25</t>
  </si>
  <si>
    <t>directie.klokkenlaan@goezo.be</t>
  </si>
  <si>
    <t>GO! BS De Wilg</t>
  </si>
  <si>
    <t>Eikhof 20</t>
  </si>
  <si>
    <t>directeur@bsdewilg.be</t>
  </si>
  <si>
    <t>VBS De Bosbes</t>
  </si>
  <si>
    <t>Wingensestraat 10</t>
  </si>
  <si>
    <t>HERTSBERGE</t>
  </si>
  <si>
    <t>directeur.debosbes@scholengruuthuse.net</t>
  </si>
  <si>
    <t>Halingenstraat 49</t>
  </si>
  <si>
    <t>VELM</t>
  </si>
  <si>
    <t>basisschool@vlindertjevelm.be</t>
  </si>
  <si>
    <t>GO! freinetschool De Kring_Berchem</t>
  </si>
  <si>
    <t>Uitbreidingstraat 251</t>
  </si>
  <si>
    <t>directie@de-kring.com</t>
  </si>
  <si>
    <t>GO! freinetschool Klim-op</t>
  </si>
  <si>
    <t>Blaasveldstraat 57</t>
  </si>
  <si>
    <t>directeur@klimoptisselt.be</t>
  </si>
  <si>
    <t>VBS Helibel Lille</t>
  </si>
  <si>
    <t>Sint-Hubertusstraat 3</t>
  </si>
  <si>
    <t>SINT-HUIBRECHTS-LILLE</t>
  </si>
  <si>
    <t>directielille@helibel.net</t>
  </si>
  <si>
    <t>VBS Kozen-Wijer</t>
  </si>
  <si>
    <t>Opcosenstraat 22</t>
  </si>
  <si>
    <t>directie@vbs-kozen-wijer.be</t>
  </si>
  <si>
    <t>GO! BS De Luchtballon_Tienen</t>
  </si>
  <si>
    <t>Sliksteenvest 1</t>
  </si>
  <si>
    <t>renilde.dewaelheyns@huis11.be</t>
  </si>
  <si>
    <t>GBS De Twinkeling</t>
  </si>
  <si>
    <t>Ossenberg 100</t>
  </si>
  <si>
    <t>directie.detwinkeling@balen.be</t>
  </si>
  <si>
    <t>GO!Next Wonderwijs</t>
  </si>
  <si>
    <t>Hameestraat 11</t>
  </si>
  <si>
    <t>directie@bswonderwijs.be</t>
  </si>
  <si>
    <t>Gemeenteheistraat 1</t>
  </si>
  <si>
    <t>secretariaat.gbsdezandloper@gemeentemol.be</t>
  </si>
  <si>
    <t>GBS De Oogappel</t>
  </si>
  <si>
    <t>Nieuwe Baan 8</t>
  </si>
  <si>
    <t>gbs.vrasene@beveren.be</t>
  </si>
  <si>
    <t>GBS De Waterleest</t>
  </si>
  <si>
    <t>Waterleestweg 20</t>
  </si>
  <si>
    <t>EPPEGEM</t>
  </si>
  <si>
    <t>directie@gbsdewaterleest.be</t>
  </si>
  <si>
    <t>VBS Steinerschool Gent - De Teunisbloem</t>
  </si>
  <si>
    <t>Elyzeese Velden 8</t>
  </si>
  <si>
    <t>info@deteunisbloem.be</t>
  </si>
  <si>
    <t>VBS Steinerschool Michaëli Aalst</t>
  </si>
  <si>
    <t>Affligemdreef 71</t>
  </si>
  <si>
    <t>directie@steinerschoolaalst.be</t>
  </si>
  <si>
    <t>VBS Andromeda</t>
  </si>
  <si>
    <t>Herentalsebaan 482</t>
  </si>
  <si>
    <t>directie.andromeda@sgkod.be</t>
  </si>
  <si>
    <t>GO! Futura Basisschool Menen</t>
  </si>
  <si>
    <t>Onderwijsplein 10</t>
  </si>
  <si>
    <t>jasmine.delabie@futurabasismenen.be</t>
  </si>
  <si>
    <t>SBS De Letterdoos - MI school</t>
  </si>
  <si>
    <t>Gentstraat 212</t>
  </si>
  <si>
    <t>letterdoos.dir@onderwijs.gent.be</t>
  </si>
  <si>
    <t>VBS Lucernacollege Brussel</t>
  </si>
  <si>
    <t>Poxcatstraat 6</t>
  </si>
  <si>
    <t>ramazan.kocaklioglu@lucerna.be</t>
  </si>
  <si>
    <t>VBS (W)onderwijs 1</t>
  </si>
  <si>
    <t>Sint-Jan-Berchmansstraat 1</t>
  </si>
  <si>
    <t>info@deparel.eu</t>
  </si>
  <si>
    <t>VBS Parkschool_Relst</t>
  </si>
  <si>
    <t>Aarschotsebaan 130</t>
  </si>
  <si>
    <t>info@parkschool-relst.be</t>
  </si>
  <si>
    <t>GBS 't Populiertje</t>
  </si>
  <si>
    <t>Jan Vanderstraetenstraat 91</t>
  </si>
  <si>
    <t>ingrid.borremans@sint-pieters-leeuw.be</t>
  </si>
  <si>
    <t>VBS De Lampion</t>
  </si>
  <si>
    <t>Kerkstraat 14</t>
  </si>
  <si>
    <t>PEUTIE</t>
  </si>
  <si>
    <t>info.lmp@kov.be</t>
  </si>
  <si>
    <t>GO! BS Linc Parc</t>
  </si>
  <si>
    <t>info.basisschool@lincparc.be</t>
  </si>
  <si>
    <t>VLSBO Lamdeni</t>
  </si>
  <si>
    <t>Isabellalei 69</t>
  </si>
  <si>
    <t>directeur@lamdeni.be</t>
  </si>
  <si>
    <t>GO! freinetschool Het Wijdeland_Brustem</t>
  </si>
  <si>
    <t>Geelstraat 51_A</t>
  </si>
  <si>
    <t>directie@wijdeland.be</t>
  </si>
  <si>
    <t>Zandbergstraat 24</t>
  </si>
  <si>
    <t>info@vbssintrita.be</t>
  </si>
  <si>
    <t>VLSBO School met de Bijbel Mijn Oogappel</t>
  </si>
  <si>
    <t>Peter Benoitstraat 17</t>
  </si>
  <si>
    <t>info@mijnoogappel.be</t>
  </si>
  <si>
    <t>GBS De Stip Linden</t>
  </si>
  <si>
    <t>Martelarenplaats 1</t>
  </si>
  <si>
    <t>directie.linden@gbslubbeek.be</t>
  </si>
  <si>
    <t>GBS Gibo Driehoek</t>
  </si>
  <si>
    <t>Het Heiken 47</t>
  </si>
  <si>
    <t>directie@gibodriehoek.be</t>
  </si>
  <si>
    <t>Ninoofsesteenweg 72</t>
  </si>
  <si>
    <t>VOLLEZELE</t>
  </si>
  <si>
    <t>notelaar@gbsvollezele.be</t>
  </si>
  <si>
    <t>SBS Spalbeek</t>
  </si>
  <si>
    <t>Spalbeekstraat 62</t>
  </si>
  <si>
    <t>SPALBEEK</t>
  </si>
  <si>
    <t>sbs.spalbeek@hasselt.be</t>
  </si>
  <si>
    <t>Breendonkstraat 160</t>
  </si>
  <si>
    <t>directiebr@sanctamariawillebroek.be</t>
  </si>
  <si>
    <t>GBS De Linde</t>
  </si>
  <si>
    <t>Stadenstraat 14</t>
  </si>
  <si>
    <t>directie@gbsdelinde.be</t>
  </si>
  <si>
    <t>VLS Arkorum 04 College Grauwzusters</t>
  </si>
  <si>
    <t>Zuidstraat 33</t>
  </si>
  <si>
    <t>william.doom@arkorum.be</t>
  </si>
  <si>
    <t>VBS Domino Meldert</t>
  </si>
  <si>
    <t>directie@dominomeldert.be</t>
  </si>
  <si>
    <t>de Fierlantstraat 35</t>
  </si>
  <si>
    <t>gbs.depuzzel@vorst.brussels</t>
  </si>
  <si>
    <t>GBS Moorsel- De Fonkel</t>
  </si>
  <si>
    <t>Moorselstraat 252</t>
  </si>
  <si>
    <t>gbsm@tervuren.be</t>
  </si>
  <si>
    <t>Rootstraat 34</t>
  </si>
  <si>
    <t>directie@sintannaschool.be</t>
  </si>
  <si>
    <t>VBS De Lanetuin</t>
  </si>
  <si>
    <t>Lanestraat 57</t>
  </si>
  <si>
    <t>secretariaat@delanetuin.be</t>
  </si>
  <si>
    <t>GBS De Oester</t>
  </si>
  <si>
    <t>Strijlandstraat 40</t>
  </si>
  <si>
    <t>conny.stuckens@gooik.be</t>
  </si>
  <si>
    <t>VBS Campus Kajee</t>
  </si>
  <si>
    <t>Alice Nahonlei 65</t>
  </si>
  <si>
    <t>n.dumon@campuskajee.be</t>
  </si>
  <si>
    <t>VBS Lo-Pollinkhove</t>
  </si>
  <si>
    <t>Ooststraat 58</t>
  </si>
  <si>
    <t>LO</t>
  </si>
  <si>
    <t>directeur.sandra@lorenpolnie.be</t>
  </si>
  <si>
    <t>VBS Freinet School de Vier Tuinen</t>
  </si>
  <si>
    <t>Nederenamestraat 30</t>
  </si>
  <si>
    <t>info@deviertuinen.be</t>
  </si>
  <si>
    <t>Schapenweg 30</t>
  </si>
  <si>
    <t>directie@stegbs.com</t>
  </si>
  <si>
    <t>Kortrijksebaan 2</t>
  </si>
  <si>
    <t>GO! Freinetschool De Koorddanser</t>
  </si>
  <si>
    <t>Baljuw Vermeulenstraat 1</t>
  </si>
  <si>
    <t>info@dekoorddanser.be</t>
  </si>
  <si>
    <t>GBS Spoele</t>
  </si>
  <si>
    <t>Spoele 40</t>
  </si>
  <si>
    <t>directie.basisschoolspoele@lokeren.be</t>
  </si>
  <si>
    <t>GBS Staakte</t>
  </si>
  <si>
    <t>Hoogstraat 192</t>
  </si>
  <si>
    <t>directie.basisschoolstaakte@lokeren.be</t>
  </si>
  <si>
    <t>VBS Landelijke Steinerschool Munte</t>
  </si>
  <si>
    <t>Munteplein 5_A</t>
  </si>
  <si>
    <t>directie@steinerschoolmunte.be</t>
  </si>
  <si>
    <t>SBS Freinetschool Het Eiland</t>
  </si>
  <si>
    <t>Heldenplein 45</t>
  </si>
  <si>
    <t>heteiland.dir@onderwijs.gent.be</t>
  </si>
  <si>
    <t>GO! methodeschool Wonderzoeker</t>
  </si>
  <si>
    <t>Budingenweg 2</t>
  </si>
  <si>
    <t>coordinator@tinteltuin.be</t>
  </si>
  <si>
    <t>VBS De Springplank School Met De Bijbel</t>
  </si>
  <si>
    <t>Godshertogestraat 36</t>
  </si>
  <si>
    <t>info@despringplank.net</t>
  </si>
  <si>
    <t>VBS Lucerna</t>
  </si>
  <si>
    <t>Hendriklei 209</t>
  </si>
  <si>
    <t>niyazi.koycu@lucerna.be</t>
  </si>
  <si>
    <t>Trekelsstraat (Karel) 42</t>
  </si>
  <si>
    <t>katelijne.dekeye@kov.be</t>
  </si>
  <si>
    <t>VBS De Kraal</t>
  </si>
  <si>
    <t>Schaffelkantstraat 47</t>
  </si>
  <si>
    <t>Margrietstraat 15</t>
  </si>
  <si>
    <t>BAARDEGEM</t>
  </si>
  <si>
    <t>joy.fieremans@vbsbaardegem.be</t>
  </si>
  <si>
    <t>VBS De Graankorrel Kruiseke</t>
  </si>
  <si>
    <t>Kruisekestraat 461_A</t>
  </si>
  <si>
    <t>info@degraankorrelkruiseke.be</t>
  </si>
  <si>
    <t>GBSBO De Schrieken</t>
  </si>
  <si>
    <t>Antwerpseweg 48_1</t>
  </si>
  <si>
    <t>Brugsesteenweg 91</t>
  </si>
  <si>
    <t>directie@vbsdetandem.be</t>
  </si>
  <si>
    <t>VBS Gits Groeit!</t>
  </si>
  <si>
    <t>Gitsbergstraat 15</t>
  </si>
  <si>
    <t>gitsgroeit@staho.be</t>
  </si>
  <si>
    <t>VBS De Wonder-wijzer</t>
  </si>
  <si>
    <t>info@de-wonder-wijzer.be</t>
  </si>
  <si>
    <t>GO! BSBO De Veerboot_Astene</t>
  </si>
  <si>
    <t>Pontstraat 45</t>
  </si>
  <si>
    <t>directie@deveerboot.be</t>
  </si>
  <si>
    <t>Meldert-Dorp 19</t>
  </si>
  <si>
    <t>MELDERT</t>
  </si>
  <si>
    <t>directie@vbsmeldert.be</t>
  </si>
  <si>
    <t>VBS De Levensboom Wevelgem-Kortrijk</t>
  </si>
  <si>
    <t>Kijkuitstraat 10</t>
  </si>
  <si>
    <t>info@lvbm.be</t>
  </si>
  <si>
    <t>GO! BS Freinet De Ark</t>
  </si>
  <si>
    <t>Stanislaw Maczekpark 6</t>
  </si>
  <si>
    <t>directie@fsdeark.be</t>
  </si>
  <si>
    <t>VBS De Bosuiltjes</t>
  </si>
  <si>
    <t>Bieststraat 229</t>
  </si>
  <si>
    <t>directie@debosuiltjes.be</t>
  </si>
  <si>
    <t>SBS De Kleurenboom</t>
  </si>
  <si>
    <t>Pastoor Goetschalckxstraat 57</t>
  </si>
  <si>
    <t>dekleurenboom@so.antwerpen.be</t>
  </si>
  <si>
    <t>VBS Speelscholeke</t>
  </si>
  <si>
    <t>Hertstraat 7</t>
  </si>
  <si>
    <t>info@speelscholeke.be</t>
  </si>
  <si>
    <t>GBS 't Keperke</t>
  </si>
  <si>
    <t>Keperenbergstraat 37_A</t>
  </si>
  <si>
    <t>ITTERBEEK</t>
  </si>
  <si>
    <t>an.claeye@keperke.be</t>
  </si>
  <si>
    <t>VBS Steinerschool De Kleine Wereldburger</t>
  </si>
  <si>
    <t>Generaal De Wetstraat 16</t>
  </si>
  <si>
    <t>onthaal@dekleinewereldburger.be</t>
  </si>
  <si>
    <t>GO! freinetschool De Pientere Piste</t>
  </si>
  <si>
    <t>Ruggeveldlaan 375</t>
  </si>
  <si>
    <t>directie@pienterepiste.be</t>
  </si>
  <si>
    <t>GBS Kameleon</t>
  </si>
  <si>
    <t>Ropsy Chaudronstraat 7</t>
  </si>
  <si>
    <t>gbskameleon@anderlecht.brussels</t>
  </si>
  <si>
    <t>GO! Freinetschool Het Avontuur</t>
  </si>
  <si>
    <t>Filip Williotstraat 11</t>
  </si>
  <si>
    <t>secretariaat@hetavontuur.be</t>
  </si>
  <si>
    <t>VBS De leertuin</t>
  </si>
  <si>
    <t>Korte Altaarstraat 19</t>
  </si>
  <si>
    <t>info@leertuinantwerpen.be</t>
  </si>
  <si>
    <t>GO!BS 't Dorp campus Steenweg</t>
  </si>
  <si>
    <t>Diestsesteenweg 387_A</t>
  </si>
  <si>
    <t>GO! Freinetschool Krullevaar't</t>
  </si>
  <si>
    <t>Oudstrijderslaan 2_C</t>
  </si>
  <si>
    <t>info@krullevaart.be</t>
  </si>
  <si>
    <t>Zaadstraat 30</t>
  </si>
  <si>
    <t>deknipoog.1080@molenbeek.irisnet.be</t>
  </si>
  <si>
    <t>GO! Freinetschool De Zwierezwaai</t>
  </si>
  <si>
    <t>de Bavaylei 134 bus 1</t>
  </si>
  <si>
    <t>directeur@dezwierezwaai.be</t>
  </si>
  <si>
    <t>VBS DE LINDE</t>
  </si>
  <si>
    <t>Van Steenlandstraat 15</t>
  </si>
  <si>
    <t>directie.delinde@sgkod.be</t>
  </si>
  <si>
    <t>GO! BS De Klimpaal_St-Jans Molenbeek</t>
  </si>
  <si>
    <t>Paalstraat 61</t>
  </si>
  <si>
    <t>info@klimpaal.be</t>
  </si>
  <si>
    <t>SBS De Gele Ballon</t>
  </si>
  <si>
    <t>Lamorinièrestraat 93</t>
  </si>
  <si>
    <t>degeleballon@so.antwerpen.be</t>
  </si>
  <si>
    <t>SBS Omnimundo</t>
  </si>
  <si>
    <t>Van Maerlantstraat 30</t>
  </si>
  <si>
    <t>omnimundo@so.antwerpen.be</t>
  </si>
  <si>
    <t>VBS De Wingerd Terhagen</t>
  </si>
  <si>
    <t>Stille Weg 2</t>
  </si>
  <si>
    <t>TERHAGEN</t>
  </si>
  <si>
    <t>school@wingerdterhagen.be</t>
  </si>
  <si>
    <t>GBS Evergem</t>
  </si>
  <si>
    <t>Reibroekstraat 2_A</t>
  </si>
  <si>
    <t>gbs.evergem@sgevergem.be</t>
  </si>
  <si>
    <t>GBS Wippelgem</t>
  </si>
  <si>
    <t>Droogte 208</t>
  </si>
  <si>
    <t>gbs.wippelgem@sgevergem.be</t>
  </si>
  <si>
    <t>GBS De Vierklaver B/G/V</t>
  </si>
  <si>
    <t>Baaigemstraat 26</t>
  </si>
  <si>
    <t>vandereviere.wenne@gbsdevierklaver.be</t>
  </si>
  <si>
    <t>GBS Jenaplanschool Lieven Gevaert</t>
  </si>
  <si>
    <t>Osylei 86</t>
  </si>
  <si>
    <t>welkom@jenaplanschoollievengevaert.be</t>
  </si>
  <si>
    <t>GO! BS Het Bollebos Anzegem</t>
  </si>
  <si>
    <t>Kerkstraat 30</t>
  </si>
  <si>
    <t>ilse.delombaerde@hetbollebos.be</t>
  </si>
  <si>
    <t>GBS De Doening</t>
  </si>
  <si>
    <t>Aarschotsestraat 94</t>
  </si>
  <si>
    <t>directie.dedoening@sovilvoorde.be</t>
  </si>
  <si>
    <t>SBS Het Prisma</t>
  </si>
  <si>
    <t>Steenakker 4</t>
  </si>
  <si>
    <t>prisma.dir@onderwijs.gent.be</t>
  </si>
  <si>
    <t>GO! freinetschool De Pluim Hoboken</t>
  </si>
  <si>
    <t>Pauwenlaan 55</t>
  </si>
  <si>
    <t>directie@freinetschooldepluim.be</t>
  </si>
  <si>
    <t>VBS De Cirkel</t>
  </si>
  <si>
    <t>directie@vbs-decirkel.be</t>
  </si>
  <si>
    <t>SBS Hét Talent</t>
  </si>
  <si>
    <t>Juul Grietensstraat 8</t>
  </si>
  <si>
    <t>hettalent@so.antwerpen.be</t>
  </si>
  <si>
    <t>GO! BS Carolus Magnus</t>
  </si>
  <si>
    <t>de Jamblinne de Meuxplein 8</t>
  </si>
  <si>
    <t>directie@carolusmagnus.be</t>
  </si>
  <si>
    <t>VBS Wondere Wereld</t>
  </si>
  <si>
    <t>Dr. Vanderhoeydonckstraat 14</t>
  </si>
  <si>
    <t>info@wondere-wereld.be</t>
  </si>
  <si>
    <t>GBS De Kriek</t>
  </si>
  <si>
    <t>Grote Bosstraat 70</t>
  </si>
  <si>
    <t>info@gemeenteschooldekriek.be</t>
  </si>
  <si>
    <t>Van Trierstraat 28</t>
  </si>
  <si>
    <t>zonnebloem@cksa.be</t>
  </si>
  <si>
    <t>GO! BS Papageno</t>
  </si>
  <si>
    <t>Twee Huizenstraat 43</t>
  </si>
  <si>
    <t>benedicte.stenier@bspapageno.be</t>
  </si>
  <si>
    <t>GO! BS De Muziekladder</t>
  </si>
  <si>
    <t>Jan Blockxstraat 23</t>
  </si>
  <si>
    <t>marinka.van.ingelgom@muziekladder.be</t>
  </si>
  <si>
    <t>GBS De Buitenkans</t>
  </si>
  <si>
    <t>Dorpsstraat 82</t>
  </si>
  <si>
    <t>machtelt.mertens@diest.be</t>
  </si>
  <si>
    <t>GO! Next MS de Loep</t>
  </si>
  <si>
    <t>Toekomststraat 45</t>
  </si>
  <si>
    <t>info@deloep.be</t>
  </si>
  <si>
    <t>Camille Van der Cruyssenstraat 1_A</t>
  </si>
  <si>
    <t>sylvia.vandercleyen@op-weg.net</t>
  </si>
  <si>
    <t>VBSBO De Sprankel</t>
  </si>
  <si>
    <t>Nekkerspoelstraat 358_A</t>
  </si>
  <si>
    <t>directie@buodesprankel.be</t>
  </si>
  <si>
    <t>VBS Etikhove</t>
  </si>
  <si>
    <t>Etikhoveplein 16</t>
  </si>
  <si>
    <t>ETIKHOVE</t>
  </si>
  <si>
    <t>greta.vanmaelsaeke@scholensgvla.be</t>
  </si>
  <si>
    <t>Kerkkouterstraat 58</t>
  </si>
  <si>
    <t>BAVEGEM</t>
  </si>
  <si>
    <t>directie@klimopbavegem.be</t>
  </si>
  <si>
    <t>VBSBO KBO Kameleon/Cocon</t>
  </si>
  <si>
    <t>Doorn 17_BI</t>
  </si>
  <si>
    <t>greet.weyme@kbonet.be</t>
  </si>
  <si>
    <t>VBS Moerkerke</t>
  </si>
  <si>
    <t>Vissersstraat 71_B</t>
  </si>
  <si>
    <t>MOERKERKE</t>
  </si>
  <si>
    <t>info@vbsmoerkerke.be</t>
  </si>
  <si>
    <t>GO! Leefschool Klavertje 4 Nevele</t>
  </si>
  <si>
    <t>Biebuyckstraat 1</t>
  </si>
  <si>
    <t>directie@leefschoolklavertje4.be</t>
  </si>
  <si>
    <t>VBS De Mozaïek Bis</t>
  </si>
  <si>
    <t>Kaprijkestraat 12</t>
  </si>
  <si>
    <t>GO! BS Nellie Melba_Anderlecht</t>
  </si>
  <si>
    <t>Nellie Melbalaan 71</t>
  </si>
  <si>
    <t>secretariaat@nelliemelba.be</t>
  </si>
  <si>
    <t>GO! BS De kleine geuzen jette</t>
  </si>
  <si>
    <t>Dieleghemse Steenweg 24</t>
  </si>
  <si>
    <t>secretariaat@bsdekleinegeuzen.be</t>
  </si>
  <si>
    <t>VBS Sint-Lukas</t>
  </si>
  <si>
    <t>rik@sintlukasbasisschool.be</t>
  </si>
  <si>
    <t>Bovenweg 17</t>
  </si>
  <si>
    <t>directie@wonderwijs.be</t>
  </si>
  <si>
    <t>SBS Kleine Muze</t>
  </si>
  <si>
    <t>Maarschalk Montgomeryplein 8</t>
  </si>
  <si>
    <t>kleine.muze@stedelijkonderwijs.be</t>
  </si>
  <si>
    <t>SBS Het GroeneEilandje</t>
  </si>
  <si>
    <t>Hardenvoort 41</t>
  </si>
  <si>
    <t>het.groene.eilandje@stedelijkonderwijs.be</t>
  </si>
  <si>
    <t>SBS Kosmos</t>
  </si>
  <si>
    <t>Gerard Le Grellelaan 5</t>
  </si>
  <si>
    <t>kosmos@so.antwerpen.be</t>
  </si>
  <si>
    <t>GO! BS STEM De Trampoline</t>
  </si>
  <si>
    <t>directie@bsdetrampoline.be</t>
  </si>
  <si>
    <t>GO! Muzische BS K'DO</t>
  </si>
  <si>
    <t>Schildersstraat 41</t>
  </si>
  <si>
    <t>directie@kdo-go.be</t>
  </si>
  <si>
    <t>VBS Helibel Herent</t>
  </si>
  <si>
    <t>Herent 122</t>
  </si>
  <si>
    <t>directieherent@helibel.net</t>
  </si>
  <si>
    <t>VBS 't Schommelbootje</t>
  </si>
  <si>
    <t>Dieregaertstraat 9</t>
  </si>
  <si>
    <t>info@schommelbootje.be</t>
  </si>
  <si>
    <t>GO! Next DS de Talentuin</t>
  </si>
  <si>
    <t>Windmolenstraat 9</t>
  </si>
  <si>
    <t>directie@daltonschooldetalentuin.be</t>
  </si>
  <si>
    <t>Mechelsesteenweg 397</t>
  </si>
  <si>
    <t>directie@debijenkorfherent.be</t>
  </si>
  <si>
    <t>VBS Sint-Godelieve</t>
  </si>
  <si>
    <t>Van Cortbeemdelei 277</t>
  </si>
  <si>
    <t>directie.sintgodelieve@sgkod.be</t>
  </si>
  <si>
    <t>GO! BS Kadee</t>
  </si>
  <si>
    <t>Frank Craeybeckxlaan 24</t>
  </si>
  <si>
    <t>directie@bskadee.be</t>
  </si>
  <si>
    <t>GO! BS De Rozen</t>
  </si>
  <si>
    <t>Kerkhofstraat 29</t>
  </si>
  <si>
    <t>directie@derozen.be</t>
  </si>
  <si>
    <t>VBS IQRA</t>
  </si>
  <si>
    <t>Hogeweg 51</t>
  </si>
  <si>
    <t>info@iqra-school.be</t>
  </si>
  <si>
    <t>SBS Melopee</t>
  </si>
  <si>
    <t>Kompasplein 1</t>
  </si>
  <si>
    <t>melopee.dir@onderwijs.gent.be</t>
  </si>
  <si>
    <t>VBS Klimrek - Van Beverenplein</t>
  </si>
  <si>
    <t>Edmond van Beverenplein 15</t>
  </si>
  <si>
    <t>VBS De Knikkerbaan</t>
  </si>
  <si>
    <t>Frederik de Merodestraat 36</t>
  </si>
  <si>
    <t>deknikkerbaan.directie@ankerwijs.be</t>
  </si>
  <si>
    <t>GO! Next BS de Schans</t>
  </si>
  <si>
    <t>Schansstraat 137</t>
  </si>
  <si>
    <t>directie@schansluchtballon.be</t>
  </si>
  <si>
    <t>Kloosterstraat 60</t>
  </si>
  <si>
    <t>joyce.melis@sccg.be</t>
  </si>
  <si>
    <t>SBS Land van Nu</t>
  </si>
  <si>
    <t>Boekenberglei 279</t>
  </si>
  <si>
    <t>landvannu@so.antwerpen.be</t>
  </si>
  <si>
    <t>VLSBO Berkenbeek 1/8</t>
  </si>
  <si>
    <t>christel.loots@berkenbeek.be</t>
  </si>
  <si>
    <t>PBSBO Kiempunt campus Assenede</t>
  </si>
  <si>
    <t>Stoepestraat 40</t>
  </si>
  <si>
    <t>sabine.claeys@kiempuntassenede.be</t>
  </si>
  <si>
    <t>GO! BS De Telescoop</t>
  </si>
  <si>
    <t>Mathieu Desmaréstraat 16</t>
  </si>
  <si>
    <t>secretariaat@detelescoop.be</t>
  </si>
  <si>
    <t>VLSBO Wonderwijs Brugge</t>
  </si>
  <si>
    <t>Sint-Kristoffelstraat 125_B</t>
  </si>
  <si>
    <t>directie@wonderwijsbrugge.be</t>
  </si>
  <si>
    <t>VBS 't Oogappeltje</t>
  </si>
  <si>
    <t>Loksbergenstraat 42</t>
  </si>
  <si>
    <t>oogappeltje@basisschool-loksbergen.be</t>
  </si>
  <si>
    <t>VBS De Leerheide</t>
  </si>
  <si>
    <t>directie@deleerheide.be</t>
  </si>
  <si>
    <t>Langestraat 4</t>
  </si>
  <si>
    <t>WAMBEEK</t>
  </si>
  <si>
    <t>secretariaat.wambeek@gbsdekiem.be</t>
  </si>
  <si>
    <t>Elststraat 95</t>
  </si>
  <si>
    <t>GBS De Stip</t>
  </si>
  <si>
    <t>BINKOM</t>
  </si>
  <si>
    <t>directie.binkom@gbslubbeek.be</t>
  </si>
  <si>
    <t>GO! BS De Notelaar</t>
  </si>
  <si>
    <t>Stationsstraat 81</t>
  </si>
  <si>
    <t>secretariaat@godenotelaar.be</t>
  </si>
  <si>
    <t>Huidevettersstraat 5_A</t>
  </si>
  <si>
    <t>directie.houthalen@lucerna.be</t>
  </si>
  <si>
    <t>GO! BS Theodoortje</t>
  </si>
  <si>
    <t>Laarbeeklaan 117</t>
  </si>
  <si>
    <t>veerle.dierick@theodoortje.be</t>
  </si>
  <si>
    <t>GO! BS Atlantis</t>
  </si>
  <si>
    <t>De Maaskens 18</t>
  </si>
  <si>
    <t>directie@bsatlantis.be</t>
  </si>
  <si>
    <t>VBS De Reuzenpoort</t>
  </si>
  <si>
    <t>Zonstraat 71</t>
  </si>
  <si>
    <t>de.reuzenpoort@cksa.be</t>
  </si>
  <si>
    <t>SBS De Zonnebloem</t>
  </si>
  <si>
    <t>Boomsesteenweg 387</t>
  </si>
  <si>
    <t>dezonnebloem@so.antwerpen.be</t>
  </si>
  <si>
    <t>SBS Elisabeth</t>
  </si>
  <si>
    <t>Sint-Elisabethstraat 38_A</t>
  </si>
  <si>
    <t>elisabeth@so.antwerpen.be</t>
  </si>
  <si>
    <t>VBS Sint-Ludgardis Merksem Bredabaan</t>
  </si>
  <si>
    <t>Bredabaan 814_A</t>
  </si>
  <si>
    <t>directeur@slcampus.be</t>
  </si>
  <si>
    <t>VBS De Kleine Tovenaar</t>
  </si>
  <si>
    <t>Tinnenpotstraat 43</t>
  </si>
  <si>
    <t>info@kleinetovenaar.be</t>
  </si>
  <si>
    <t>Halmstraat 5</t>
  </si>
  <si>
    <t>directeur@sintjozefhoevenzavel.be</t>
  </si>
  <si>
    <t>GBS 't Steltje</t>
  </si>
  <si>
    <t>Teekbroek 22</t>
  </si>
  <si>
    <t>steltje@scherpenheuvel-zichem.be</t>
  </si>
  <si>
    <t>VBS Steinerschool Michaëlschool</t>
  </si>
  <si>
    <t>Hoveniersstraat 53_A</t>
  </si>
  <si>
    <t>directie@steinerschoolturnhout.be</t>
  </si>
  <si>
    <t>GO! BS Hamme</t>
  </si>
  <si>
    <t>Zouavenstraat 1_A</t>
  </si>
  <si>
    <t>Latemstraat 30</t>
  </si>
  <si>
    <t>SBS Freinetschool 't Groen Drieske</t>
  </si>
  <si>
    <t>Voordries 31</t>
  </si>
  <si>
    <t>groendrieske.dir@onderwijs.gent.be</t>
  </si>
  <si>
    <t>Zandvoordedorpstraat 53</t>
  </si>
  <si>
    <t>info@godepuzzel.be</t>
  </si>
  <si>
    <t>VBS Steinerschool Koningsdale Ieper</t>
  </si>
  <si>
    <t>Oudstrijderslaan 1</t>
  </si>
  <si>
    <t>info@koningsdale.be</t>
  </si>
  <si>
    <t>VBS De Schatkist Evangelische BS</t>
  </si>
  <si>
    <t>Arthur Maesstraat 58</t>
  </si>
  <si>
    <t>directie@deschatkist.org</t>
  </si>
  <si>
    <t>GO! BS De Iris_Ukkel</t>
  </si>
  <si>
    <t>info@bs-de-iris.be</t>
  </si>
  <si>
    <t>GO! BS Balder St-Gillis</t>
  </si>
  <si>
    <t>de Mérodestraat 105</t>
  </si>
  <si>
    <t>directie@basisschoolbalder.be</t>
  </si>
  <si>
    <t>VLSBO De Sprong</t>
  </si>
  <si>
    <t>Rekollettenstraat 48</t>
  </si>
  <si>
    <t>directie@desprongkortrijk.be</t>
  </si>
  <si>
    <t>GO! BS Pacheco</t>
  </si>
  <si>
    <t>Oratoriënberg 20</t>
  </si>
  <si>
    <t>directie@basisschool-pacheco.be</t>
  </si>
  <si>
    <t>VBS De Hoek</t>
  </si>
  <si>
    <t>Gehuchtstraat 170</t>
  </si>
  <si>
    <t>info@basisschooldehoek.be</t>
  </si>
  <si>
    <t>VBS De Kleine Wereld</t>
  </si>
  <si>
    <t>Nokerseweg 105</t>
  </si>
  <si>
    <t>info@freinetwaregem.be</t>
  </si>
  <si>
    <t>VBS Buurtschool De Winde</t>
  </si>
  <si>
    <t>Albertstraat 2</t>
  </si>
  <si>
    <t>hilde@buurtschooldewinde.be</t>
  </si>
  <si>
    <t>GBS De Kameleon</t>
  </si>
  <si>
    <t>Sint Jansstraat 82</t>
  </si>
  <si>
    <t>WERCHTER</t>
  </si>
  <si>
    <t>directie@schoolwerchter.be</t>
  </si>
  <si>
    <t>VBS De Negensprong_2</t>
  </si>
  <si>
    <t>Oudstrijdersstraat 4</t>
  </si>
  <si>
    <t>VBS Reninge-Nieuwkapelle</t>
  </si>
  <si>
    <t>Ieperstraat 7_A</t>
  </si>
  <si>
    <t>RENINGE</t>
  </si>
  <si>
    <t>pieter.formesyn@lorenpolnie.be</t>
  </si>
  <si>
    <t>VBS Wijnhuize_Hillegem</t>
  </si>
  <si>
    <t>Ledebergstraat 106</t>
  </si>
  <si>
    <t>HILLEGEM</t>
  </si>
  <si>
    <t>jan.devroe@kboherzele.be</t>
  </si>
  <si>
    <t>GO! BS De Lotusbloem</t>
  </si>
  <si>
    <t>Zomerstraat 27</t>
  </si>
  <si>
    <t>directie@bsdelotusbloem.be</t>
  </si>
  <si>
    <t>GO! BS Leefschool Heyerdahl</t>
  </si>
  <si>
    <t>Merelstraat 48_ bus a</t>
  </si>
  <si>
    <t>directie@leefschoolheyerdahl.be</t>
  </si>
  <si>
    <t>GBS De Vaart</t>
  </si>
  <si>
    <t>Vaart Links 23</t>
  </si>
  <si>
    <t>directiedevaart@deinze.be</t>
  </si>
  <si>
    <t>SBS Jenaplanschool Hippo's Hof</t>
  </si>
  <si>
    <t>Hippoliet Lammensstraat 10</t>
  </si>
  <si>
    <t>hipposhof.dir@onderwijs.gent.be</t>
  </si>
  <si>
    <t>SBS Freinetschool De Loods</t>
  </si>
  <si>
    <t>Patrijsstraat 12</t>
  </si>
  <si>
    <t>deloods.dir@onderwijs.gent.be</t>
  </si>
  <si>
    <t>GBS Deurle</t>
  </si>
  <si>
    <t>Dorpsstraat 28</t>
  </si>
  <si>
    <t>directie@gbslatem-deurle.be</t>
  </si>
  <si>
    <t>VBS Kindercampus De Startlijn</t>
  </si>
  <si>
    <t>Sint-Amandusstraat 43</t>
  </si>
  <si>
    <t>STOKROOIE</t>
  </si>
  <si>
    <t>stefanie.lowette@kt-scholengroep.be</t>
  </si>
  <si>
    <t>VBS Arkades</t>
  </si>
  <si>
    <t>Herenthoutseweg 124</t>
  </si>
  <si>
    <t>directie.herentals@bsarkades.be</t>
  </si>
  <si>
    <t>GBS 't Sprinkhaantje</t>
  </si>
  <si>
    <t>directie@gbsbuggenhout.be</t>
  </si>
  <si>
    <t>GO! BS Wonderwijs Neerwinden</t>
  </si>
  <si>
    <t>Laarstraat 21</t>
  </si>
  <si>
    <t>NEERWINDEN</t>
  </si>
  <si>
    <t>stefaan.mombaers@huis11.be</t>
  </si>
  <si>
    <t>GO! BS De Wereldboom</t>
  </si>
  <si>
    <t>Steenveldlaan 34</t>
  </si>
  <si>
    <t>directie@bsdewereldboom.be</t>
  </si>
  <si>
    <t>SBS Het Pieterke</t>
  </si>
  <si>
    <t>Pieter Van Isackerlaan 1_A</t>
  </si>
  <si>
    <t>hetpieterke@so.antwerpen.be</t>
  </si>
  <si>
    <t>GO! BS XCL Wegwijs</t>
  </si>
  <si>
    <t>Hendrik van Veldekestraat 55</t>
  </si>
  <si>
    <t>directie@xclwegwijs.be</t>
  </si>
  <si>
    <t>SBS Studio Dynamo</t>
  </si>
  <si>
    <t>Verschansingstraat 29</t>
  </si>
  <si>
    <t>studiodynamo@so.antwerpen.be</t>
  </si>
  <si>
    <t>GO! BS Ondersteboven</t>
  </si>
  <si>
    <t>Boskantstraat 152</t>
  </si>
  <si>
    <t>directie@ondersteboven.eu</t>
  </si>
  <si>
    <t>Ortolanenstraat 2</t>
  </si>
  <si>
    <t>directie.dezonnebloem@sgarchipel.be</t>
  </si>
  <si>
    <t>GO!BS De Pannebeke</t>
  </si>
  <si>
    <t>Pannebekestraat 34</t>
  </si>
  <si>
    <t>directie@brugge-depannebeke.be</t>
  </si>
  <si>
    <t>GO! BS Terra</t>
  </si>
  <si>
    <t>Slachthuislaan 60</t>
  </si>
  <si>
    <t>directie@goterra.be</t>
  </si>
  <si>
    <t>GO! Daltonschool in 't Groen</t>
  </si>
  <si>
    <t>Leopoldstraat 15</t>
  </si>
  <si>
    <t>info@bs-intgroen.be</t>
  </si>
  <si>
    <t>Beeckmanstraat 99</t>
  </si>
  <si>
    <t>directie@sintvincentiusschool.be</t>
  </si>
  <si>
    <t>VBS Familiale school Edward Poppe</t>
  </si>
  <si>
    <t>Fodderiestraat 12</t>
  </si>
  <si>
    <t>info@familialeschool.be</t>
  </si>
  <si>
    <t>GBS Freinetschool De Beverboom</t>
  </si>
  <si>
    <t>Itterbeekse Laan 226</t>
  </si>
  <si>
    <t>gfsdebeverboom@anderlecht.brussels</t>
  </si>
  <si>
    <t>GBS Paviljoen</t>
  </si>
  <si>
    <t>François-Joseph Navezstraat 59</t>
  </si>
  <si>
    <t>info@paviljoen-schaarbeek.be</t>
  </si>
  <si>
    <t>GO! BS Campus Comenius</t>
  </si>
  <si>
    <t>Félix Vande Sandestraat 15</t>
  </si>
  <si>
    <t>directie@bscomenius.be</t>
  </si>
  <si>
    <t>GBS Triangel Strijtem/O.L.V.-Lombeek</t>
  </si>
  <si>
    <t>Strijtemplein 30</t>
  </si>
  <si>
    <t>vanessa.geeraerts@triangel-roosdaal.be</t>
  </si>
  <si>
    <t>VBS Maria Assumpta Donderberg</t>
  </si>
  <si>
    <t>Donderberg 28</t>
  </si>
  <si>
    <t>directie@malbdo.be</t>
  </si>
  <si>
    <t>GBS Spring in 't Veldeke</t>
  </si>
  <si>
    <t>Leuvensebaan 299</t>
  </si>
  <si>
    <t>SINT-AGATHA-RODE</t>
  </si>
  <si>
    <t>directie@springintveldeke.be</t>
  </si>
  <si>
    <t>GO! BS O.B.A.M.A.</t>
  </si>
  <si>
    <t>Hospitaalstraat 99</t>
  </si>
  <si>
    <t>info@obama.school</t>
  </si>
  <si>
    <t>GO! BS Freinetschool Het Toverbos</t>
  </si>
  <si>
    <t>Lage Kaart 542</t>
  </si>
  <si>
    <t>toverbos@inventoscholen.be</t>
  </si>
  <si>
    <t>GO! BS Deuzeldpark</t>
  </si>
  <si>
    <t>Sterrestraat 1</t>
  </si>
  <si>
    <t>directie@bsdeuzeldpark.be</t>
  </si>
  <si>
    <t>GO! BS De Bel</t>
  </si>
  <si>
    <t>Peter Benoitstraat 2_A</t>
  </si>
  <si>
    <t>directie@debel.be</t>
  </si>
  <si>
    <t>VBS Steinerschool Skellig Michaël</t>
  </si>
  <si>
    <t>Lamorinièrestraat 231</t>
  </si>
  <si>
    <t>ietje.visser@skelligmichael.be</t>
  </si>
  <si>
    <t>VBS De Toverwijzer</t>
  </si>
  <si>
    <t>Nieuw Overlaar 3</t>
  </si>
  <si>
    <t>an@toverwijzer.be</t>
  </si>
  <si>
    <t>SBS Het Atelier</t>
  </si>
  <si>
    <t>Duinstraat 16</t>
  </si>
  <si>
    <t>hetatelier@so.antwerpen.be</t>
  </si>
  <si>
    <t>SBS TipTop</t>
  </si>
  <si>
    <t>Van den Hautelei 79_A</t>
  </si>
  <si>
    <t>tiptop@so.antwerpen.be</t>
  </si>
  <si>
    <t>Eikeveldstraat 15</t>
  </si>
  <si>
    <t>MESSELBROEK</t>
  </si>
  <si>
    <t>elke.vanwezemael@sjsm.be</t>
  </si>
  <si>
    <t>VBS De Wante Schorisse</t>
  </si>
  <si>
    <t>Essestraat 3</t>
  </si>
  <si>
    <t>marie.vandriessche@scholensgvla.be</t>
  </si>
  <si>
    <t>GBS De Bever</t>
  </si>
  <si>
    <t>Engelstraat 52</t>
  </si>
  <si>
    <t>directie@gbsichtegem.be</t>
  </si>
  <si>
    <t>VBS 't Hoge</t>
  </si>
  <si>
    <t>Steenbakkersstraat 2</t>
  </si>
  <si>
    <t>thoge@kbkscholen.be</t>
  </si>
  <si>
    <t>GO! Freinetschool De Baai Kortrijk</t>
  </si>
  <si>
    <t>Baaistraat 10</t>
  </si>
  <si>
    <t>annelies.anckaert@debaai.be</t>
  </si>
  <si>
    <t>VBS Steinerschool De Ringelwikke Ronse</t>
  </si>
  <si>
    <t>Elzeelsesteenweg 647</t>
  </si>
  <si>
    <t>info@deringelwikke.be</t>
  </si>
  <si>
    <t>GBS klavertje vier Keiem</t>
  </si>
  <si>
    <t>Keiemdorpstraat 51</t>
  </si>
  <si>
    <t>KEIEM</t>
  </si>
  <si>
    <t>anneleen.becu@gbsdiksmuide.be</t>
  </si>
  <si>
    <t>GO! BS De Grasspriet</t>
  </si>
  <si>
    <t>Ommegangstraat 51</t>
  </si>
  <si>
    <t>ERPE-MERE</t>
  </si>
  <si>
    <t>directeur@bsdegrasspriet.be</t>
  </si>
  <si>
    <t>VBS OLFA Drie Eiken</t>
  </si>
  <si>
    <t>Renaat de Rudderlaan 35</t>
  </si>
  <si>
    <t>directie@olfa3eiken.be</t>
  </si>
  <si>
    <t>SBS De Tovertuin</t>
  </si>
  <si>
    <t>Francisco Ferrerlaan 42</t>
  </si>
  <si>
    <t>tovertuin.dir@onderwijs.gent.be</t>
  </si>
  <si>
    <t>GO! BS 't Vlasbloempje</t>
  </si>
  <si>
    <t>Verbindingsstraat 24</t>
  </si>
  <si>
    <t>directie@tvlasbloempje.be</t>
  </si>
  <si>
    <t>GO! BS Ten Dorpe</t>
  </si>
  <si>
    <t>Theofiel Reynlaan 13</t>
  </si>
  <si>
    <t>GO! BS Blik</t>
  </si>
  <si>
    <t>Kontichstraat 43</t>
  </si>
  <si>
    <t>directie@basisschoolblik.be</t>
  </si>
  <si>
    <t>Lieven Gevaertstraat 54</t>
  </si>
  <si>
    <t>studio@zeppelinfo.be</t>
  </si>
  <si>
    <t>VBS Steinerschool Kristoffel Tervuren</t>
  </si>
  <si>
    <t>Kasteelstraat 10</t>
  </si>
  <si>
    <t>directie@steinerschooltervuren.be</t>
  </si>
  <si>
    <t>VBS De Droomgaard 2</t>
  </si>
  <si>
    <t>Dahlialaan 1</t>
  </si>
  <si>
    <t>GO!BS De Glinster</t>
  </si>
  <si>
    <t>Cesar Van Malderenstraat 35</t>
  </si>
  <si>
    <t>secretariaat@deglinster.be</t>
  </si>
  <si>
    <t>VBS Sint-Pieterscollege De Zenne</t>
  </si>
  <si>
    <t>Drootbeekstraat 8</t>
  </si>
  <si>
    <t>directie@basisschooldezenne.be</t>
  </si>
  <si>
    <t>SBS Zottegem De Smidse</t>
  </si>
  <si>
    <t>Smissenhoek 103</t>
  </si>
  <si>
    <t>info@sbszottegem.be</t>
  </si>
  <si>
    <t>GO! BS De Dorpsparel</t>
  </si>
  <si>
    <t>Henri D'Hontstraat 42</t>
  </si>
  <si>
    <t>SCHUIFERSKAPELLE</t>
  </si>
  <si>
    <t>directie@dedorpsparel.be</t>
  </si>
  <si>
    <t>VBS De KaBaZ</t>
  </si>
  <si>
    <t>Bevrijdingslaan 255</t>
  </si>
  <si>
    <t>directie@dekabaz.com</t>
  </si>
  <si>
    <t>VBS Sleihage</t>
  </si>
  <si>
    <t>Diksmuidesteenweg 93</t>
  </si>
  <si>
    <t>hannelore.ostyn@staho.be</t>
  </si>
  <si>
    <t>VBS Tabor Aalter-Brug</t>
  </si>
  <si>
    <t>Middelweg 105</t>
  </si>
  <si>
    <t>inge.mouton@op-weg.net</t>
  </si>
  <si>
    <t>GO!BS XCL Stapsgewijs</t>
  </si>
  <si>
    <t>Buntstraat 117</t>
  </si>
  <si>
    <t>directie@xclstapsgewijs.be</t>
  </si>
  <si>
    <t>GO! Freinetschool De Bonte Specht</t>
  </si>
  <si>
    <t>Spechtenwegel 1</t>
  </si>
  <si>
    <t>directie@freinetdebontespecht.be</t>
  </si>
  <si>
    <t>GO! BS Leefschool de WonderWijzer</t>
  </si>
  <si>
    <t>Pastorijstraat 5</t>
  </si>
  <si>
    <t>carmen.dalli@leefschooldewonderwijzer.be</t>
  </si>
  <si>
    <t>GO!BS Freinet Op Stelten</t>
  </si>
  <si>
    <t>Europalaan 95_A</t>
  </si>
  <si>
    <t>directie@freinetopstelten.be</t>
  </si>
  <si>
    <t>VBS Methodeschool De Muze - Serafijn</t>
  </si>
  <si>
    <t>Rijmenamsesteenweg 194</t>
  </si>
  <si>
    <t>directie@demuzeserafijn.be</t>
  </si>
  <si>
    <t>Burstdorp 1</t>
  </si>
  <si>
    <t>directeur@sfsburst.be</t>
  </si>
  <si>
    <t>GO! BS Eugeen Laermans</t>
  </si>
  <si>
    <t>Ninoofsesteenweg 191</t>
  </si>
  <si>
    <t>directie@elaermans.be</t>
  </si>
  <si>
    <t>VBS KieM, natuur- en montessorischool</t>
  </si>
  <si>
    <t>Zavelstraat 78</t>
  </si>
  <si>
    <t>info@kiemmontessori.be</t>
  </si>
  <si>
    <t>VBS De Sterrebloem</t>
  </si>
  <si>
    <t>Lange Akkerstraat 17_A</t>
  </si>
  <si>
    <t>info@desterrebloem.be</t>
  </si>
  <si>
    <t>VBS ORS Harduynschool Oudegem</t>
  </si>
  <si>
    <t>Hofstraat 37_A</t>
  </si>
  <si>
    <t>directie@harduynschool.be</t>
  </si>
  <si>
    <t>GO! BS Klim Op</t>
  </si>
  <si>
    <t>directie@bs-klimop.be</t>
  </si>
  <si>
    <t>SBS Het Tandwiel</t>
  </si>
  <si>
    <t>Sint-Bernadettestraat 258</t>
  </si>
  <si>
    <t>tandwiel.dir@onderwijs.gent.be</t>
  </si>
  <si>
    <t>Nerenweg 7</t>
  </si>
  <si>
    <t>anniq.patho@hetleercollectief.be</t>
  </si>
  <si>
    <t>GBS De Start Ruien</t>
  </si>
  <si>
    <t>De Pacht 12</t>
  </si>
  <si>
    <t>celine.michiels@gbsdestart.be</t>
  </si>
  <si>
    <t>Bredaseweg 52</t>
  </si>
  <si>
    <t>VBS De Leeroase</t>
  </si>
  <si>
    <t>Stelen 17</t>
  </si>
  <si>
    <t>directie@vbsdeleeroase.be</t>
  </si>
  <si>
    <t>GBS GILKO</t>
  </si>
  <si>
    <t>Burg. Maenhautstraat 1</t>
  </si>
  <si>
    <t>tom.peeters@merelbeke.be</t>
  </si>
  <si>
    <t>GBS Eke De Vlinderboom</t>
  </si>
  <si>
    <t>Steenweg 132</t>
  </si>
  <si>
    <t>myriam.neirynck@nazareth.be</t>
  </si>
  <si>
    <t>VBS Sinaai</t>
  </si>
  <si>
    <t>Leebrugstraat 65</t>
  </si>
  <si>
    <t>dezwaan@scs-sinaai.com</t>
  </si>
  <si>
    <t>GO! BS Zele</t>
  </si>
  <si>
    <t>Alois De Beulelaan 17</t>
  </si>
  <si>
    <t>directie@bunderboszele.be</t>
  </si>
  <si>
    <t>GVBS Hertenhof</t>
  </si>
  <si>
    <t>Schotensesteenweg 69</t>
  </si>
  <si>
    <t>els.vanmencxel@sgkod.be</t>
  </si>
  <si>
    <t>VBS De Kleine Helden</t>
  </si>
  <si>
    <t>Boelare 145</t>
  </si>
  <si>
    <t>info@dekleinehelden.be</t>
  </si>
  <si>
    <t>VBS De Ritsheuvel Berkenboom</t>
  </si>
  <si>
    <t>Kemzekestraat 20</t>
  </si>
  <si>
    <t>info@deritsheuvel.be</t>
  </si>
  <si>
    <t>GO! BS De Stempel</t>
  </si>
  <si>
    <t>Karel Ledeganckstraat 3</t>
  </si>
  <si>
    <t>secretariaat@brugge-destempel.be</t>
  </si>
  <si>
    <t>VBS Het Leerbos</t>
  </si>
  <si>
    <t>Ten Bosse 140</t>
  </si>
  <si>
    <t>info@hetleerbos.be</t>
  </si>
  <si>
    <t>GBS De Kersentuin</t>
  </si>
  <si>
    <t>Tuinwijkstraat 2</t>
  </si>
  <si>
    <t>domenique.brackeva@gbsherzele.be</t>
  </si>
  <si>
    <t>VBS Schooltrio afdeling Klerken</t>
  </si>
  <si>
    <t>Smissestraat 7</t>
  </si>
  <si>
    <t>VBS Kindcentrum Straal</t>
  </si>
  <si>
    <t>Stevoortse kiezel 119</t>
  </si>
  <si>
    <t>info@kindcentrumstraal.be</t>
  </si>
  <si>
    <t>VBS Freinetschool De Kasteeltuin</t>
  </si>
  <si>
    <t>Koolskampstraat 26</t>
  </si>
  <si>
    <t>coordinator@dekasteeltuin.be</t>
  </si>
  <si>
    <t>GO! BS De Kleine Kunstgalerij</t>
  </si>
  <si>
    <t>Burgemeester Felix de Bethunelaa 4 bus A</t>
  </si>
  <si>
    <t>info@dekleinekunstgalerij.be</t>
  </si>
  <si>
    <t>VKSBO KOCA</t>
  </si>
  <si>
    <t>Rudolfstraat 16</t>
  </si>
  <si>
    <t>VBS Sint-Elooi</t>
  </si>
  <si>
    <t>Rozendalestraat 125</t>
  </si>
  <si>
    <t>sintelooi.wingene@3span.be</t>
  </si>
  <si>
    <t>GO!BS tienerschool Tangram</t>
  </si>
  <si>
    <t>Broekplein 9</t>
  </si>
  <si>
    <t>info@tangramvilvoorde.be</t>
  </si>
  <si>
    <t>Diepestraat 28</t>
  </si>
  <si>
    <t>secretariaat@go-inclusiecampuswemmel.be</t>
  </si>
  <si>
    <t>GO! BS Freinet De Kolibrie</t>
  </si>
  <si>
    <t>directie@fsdekolibrie.be</t>
  </si>
  <si>
    <t>VBS Spring in't Veld</t>
  </si>
  <si>
    <t>Kareelstraat 19</t>
  </si>
  <si>
    <t>BELLINGEN</t>
  </si>
  <si>
    <t>anja.devos@springintveldbellingen.be</t>
  </si>
  <si>
    <t>GO! BS Leefschool De Wollewei</t>
  </si>
  <si>
    <t>Zandstraat 26 bus B</t>
  </si>
  <si>
    <t>directie@leefschooldewollewei.be</t>
  </si>
  <si>
    <t>VBS 't Zarlarhartje</t>
  </si>
  <si>
    <t>Rekestraat 13</t>
  </si>
  <si>
    <t>catharina.meremans@sccg.be</t>
  </si>
  <si>
    <t>VBS Dromenvanger</t>
  </si>
  <si>
    <t>Coeveltstraat 7_A</t>
  </si>
  <si>
    <t>directie.dromenvanger@sgkod.be</t>
  </si>
  <si>
    <t>GBS Berlaar-Heikant</t>
  </si>
  <si>
    <t>Aarschotsebaan 60</t>
  </si>
  <si>
    <t>wim.van.dessel@gemeenteschoolberlaar.be</t>
  </si>
  <si>
    <t>Steenweg op Heindonk 8</t>
  </si>
  <si>
    <t>HEFFEN</t>
  </si>
  <si>
    <t>info@vbheffen.be</t>
  </si>
  <si>
    <t>VBSBO-school de Merode</t>
  </si>
  <si>
    <t>Sint-Hubertusstraat 12</t>
  </si>
  <si>
    <t>GO! BS Ter Duinen</t>
  </si>
  <si>
    <t>Rode Kruisplein 8</t>
  </si>
  <si>
    <t>directie@schoolterduinen.be</t>
  </si>
  <si>
    <t>VBS Steinerschool De Nieuwe Maan Geel</t>
  </si>
  <si>
    <t>Larum 8</t>
  </si>
  <si>
    <t>directie@denieuwemaan.be</t>
  </si>
  <si>
    <t>VBS Kompas</t>
  </si>
  <si>
    <t>Gallaitstraat 58</t>
  </si>
  <si>
    <t>directiebasis@campuskompas.brussels</t>
  </si>
  <si>
    <t>GBS Zwevegem-Knokke</t>
  </si>
  <si>
    <t>Maria Bernardastraat 1_A</t>
  </si>
  <si>
    <t>nathalie.herremans@gszwevegem.be</t>
  </si>
  <si>
    <t>VBS School met de Bijbel Mijn Oogappel</t>
  </si>
  <si>
    <t>GO! BSBO 't Vestje</t>
  </si>
  <si>
    <t>Rederijkerslei 4</t>
  </si>
  <si>
    <t>directie@tvestje.be</t>
  </si>
  <si>
    <t>VBS De kleine TOEKAN</t>
  </si>
  <si>
    <t>directie@dekleinetoekan.be</t>
  </si>
  <si>
    <t>SBS Expedissimo</t>
  </si>
  <si>
    <t>Molenstraat 24</t>
  </si>
  <si>
    <t>expedissimo@stedelijkonderwijs.be</t>
  </si>
  <si>
    <t>VBS Kanne</t>
  </si>
  <si>
    <t>St.-Hubertusstraat 9</t>
  </si>
  <si>
    <t>vbskv@rievoe.be</t>
  </si>
  <si>
    <t>GO! BS Ulens</t>
  </si>
  <si>
    <t>Ulensstraat 40</t>
  </si>
  <si>
    <t>directie@basisschool-ulens.be</t>
  </si>
  <si>
    <t>GBS Iddergem "De Toverlelie"</t>
  </si>
  <si>
    <t>Leliestraat 1</t>
  </si>
  <si>
    <t>IDDERGEM</t>
  </si>
  <si>
    <t>secretariaatdetoverlelie@gbsdenderleeuw.be</t>
  </si>
  <si>
    <t>GO! BS VONK!</t>
  </si>
  <si>
    <t>info@bsvonk.be</t>
  </si>
  <si>
    <t>VBS Clementiaanschool</t>
  </si>
  <si>
    <t>Holvenstraat 82</t>
  </si>
  <si>
    <t>VBS De Goede Basis: De Verrekijker</t>
  </si>
  <si>
    <t>Blaarhoekstraat 5</t>
  </si>
  <si>
    <t>verrekijker@vba.be</t>
  </si>
  <si>
    <t>GBSBO De Ruimtevaarder</t>
  </si>
  <si>
    <t>info@bubaoderuimtevaarder.be</t>
  </si>
  <si>
    <t>GO! LSBO</t>
  </si>
  <si>
    <t>Zijpstraat 36</t>
  </si>
  <si>
    <t>directeur@lsboboei.be</t>
  </si>
  <si>
    <t>VBSBO De Brug 2</t>
  </si>
  <si>
    <t>VLSBO De Polder</t>
  </si>
  <si>
    <t>Polderstraat 78</t>
  </si>
  <si>
    <t>bubao-depolder@de-kade.be</t>
  </si>
  <si>
    <t>VBSBO Darkenoe</t>
  </si>
  <si>
    <t>Haringrodestraat 84</t>
  </si>
  <si>
    <t>gisele.konig@tikvatenoe.be</t>
  </si>
  <si>
    <t>SBSBO Leerexpert Capitan</t>
  </si>
  <si>
    <t>leerexpert.capitan@stedelijkonderwijs.be</t>
  </si>
  <si>
    <t>VBSBO Hoelahoep</t>
  </si>
  <si>
    <t>Diksmuidelaan 195</t>
  </si>
  <si>
    <t>jan.cox@ankerwijs.be</t>
  </si>
  <si>
    <t>GO! BS Het Biezebos</t>
  </si>
  <si>
    <t>Zultseweg 11</t>
  </si>
  <si>
    <t>directie@hetbiezebos.be</t>
  </si>
  <si>
    <t>VBS POER</t>
  </si>
  <si>
    <t>Zeger van Heulestraat 47</t>
  </si>
  <si>
    <t>poer@levensboom.be</t>
  </si>
  <si>
    <t>VBS Belz</t>
  </si>
  <si>
    <t>Isabellalei 63</t>
  </si>
  <si>
    <t>directie.belz@belzantwerp.eu</t>
  </si>
  <si>
    <t>GO! Daltonschool Merelbeke</t>
  </si>
  <si>
    <t>Gaversesteenweg 195</t>
  </si>
  <si>
    <t>dir.bs-merelbeke@scholengroep.gent</t>
  </si>
  <si>
    <t>VBS BuitenWijs</t>
  </si>
  <si>
    <t>Pastorijstraat 1</t>
  </si>
  <si>
    <t>NEIGEM</t>
  </si>
  <si>
    <t>info@buitenwijs.be</t>
  </si>
  <si>
    <t>HSBS De Zennestraal</t>
  </si>
  <si>
    <t>Zennestraat 82</t>
  </si>
  <si>
    <t>sec.dezennestraal@brucity.education</t>
  </si>
  <si>
    <t>VBS Nachtegaai</t>
  </si>
  <si>
    <t>Leopold II straat 5</t>
  </si>
  <si>
    <t>info@nachtegaai.be</t>
  </si>
  <si>
    <t>VBS Sint-Joris Basisschool</t>
  </si>
  <si>
    <t>Cellebroersstraat 16</t>
  </si>
  <si>
    <t>jcauwels@sintjorisbasisschool.be</t>
  </si>
  <si>
    <t>VBS Optimum Genk</t>
  </si>
  <si>
    <t>Bijlkestraat 26</t>
  </si>
  <si>
    <t>info@optimumgenk.be</t>
  </si>
  <si>
    <t>VBS Vonk!</t>
  </si>
  <si>
    <t>Losting 43</t>
  </si>
  <si>
    <t>NIEUWRODE</t>
  </si>
  <si>
    <t>kim.geens@kodid.be</t>
  </si>
  <si>
    <t>GO! BSBO Penta Connect</t>
  </si>
  <si>
    <t>Sint-Lucaslaan 29</t>
  </si>
  <si>
    <t>VBS Sleutelbloem Land. Steiner Voeren</t>
  </si>
  <si>
    <t>contact@sleutelbloem.be</t>
  </si>
  <si>
    <t>VBS Het Ooievaarsnest Boekhoute</t>
  </si>
  <si>
    <t>Weststraat 7</t>
  </si>
  <si>
    <t>BOEKHOUTE</t>
  </si>
  <si>
    <t>directie-boekhoute@hetooievaarsnest.be</t>
  </si>
  <si>
    <t>GO! BS De Wijze Eik Casierlaan</t>
  </si>
  <si>
    <t>KBO Type 3 Ronse</t>
  </si>
  <si>
    <t>Eisdale 1</t>
  </si>
  <si>
    <t>VBS Abdijschool</t>
  </si>
  <si>
    <t>VBS Moere</t>
  </si>
  <si>
    <t>GBS Middelkerke 3</t>
  </si>
  <si>
    <t>Henri Jasparlaan</t>
  </si>
  <si>
    <t>VBS Leefschool Akkerwinde</t>
  </si>
  <si>
    <t>Doelhofstraat 41</t>
  </si>
  <si>
    <t>Paradijsstraat 118</t>
  </si>
  <si>
    <t>VBS De GroeiDenker</t>
  </si>
  <si>
    <t>contact@degroeidenker.be</t>
  </si>
  <si>
    <t>GO! BS De Horizon</t>
  </si>
  <si>
    <t>Markt 1</t>
  </si>
  <si>
    <t>onderneming of organisatie (volgnummer gebruikt bij
vraag 2)</t>
  </si>
  <si>
    <t>adres (straat, nummer, postnummer en gemeente)</t>
  </si>
  <si>
    <t xml:space="preserve">Met dit formulier meldt u de omzetting van omkadering in een krediet voor het inzetten van een gastleraar met een dienstverleningsovereenkomst. Op basis van deze melding berekent en betaalt het Agentschap voor Onderwijsdiensten (AGODI) het krediet aan de onderneming of organisatie.
Op dit formulier registreert u de omzettingen gedurende het volledige schooljaar. Het formulier wordt in de school bijgehouden en op twee vaste momenten doorgestuurd naar AGODI.
Door deze aanvraag in te dienen via Mijn Onderwijs bevestigt u namens het schoolbestuur dat alle gegevens in dit formulier naar waarheid zijn ingevuld. </t>
  </si>
  <si>
    <t>Melding van de omzetting van lestijden in een krediet voor een gastleraar met een dienstverleningsovereenkomt in het basisonderwijs</t>
  </si>
  <si>
    <t>Geef de onderneming of organisatie een volgnummer als het om verschillende ondernemingen of organisaties gaat.</t>
  </si>
  <si>
    <t>aantal lestijden
(per week)</t>
  </si>
  <si>
    <t>aanvullende lestijden LBV</t>
  </si>
  <si>
    <t>LT volgens de schalen</t>
  </si>
  <si>
    <t>instaplestijden na krokusvak.</t>
  </si>
  <si>
    <r>
      <t>1F3C8F-23147</t>
    </r>
    <r>
      <rPr>
        <sz val="6"/>
        <rFont val="Calibri"/>
        <family val="2"/>
      </rPr>
      <t>-01-240918</t>
    </r>
  </si>
  <si>
    <t>LT meest gekozen LBV</t>
  </si>
  <si>
    <t>LT minder gevolgde LBV</t>
  </si>
  <si>
    <t>Gegevens van lesomkadering voor omzetting in een krediet voor een gastleraar met een dienstverleningsovereenkomst</t>
  </si>
  <si>
    <r>
      <t xml:space="preserve">Bij </t>
    </r>
    <r>
      <rPr>
        <sz val="10"/>
        <rFont val="Calibri"/>
        <family val="2"/>
      </rPr>
      <t>type omkadering</t>
    </r>
    <r>
      <rPr>
        <i/>
        <sz val="10"/>
        <rFont val="Calibri"/>
        <family val="2"/>
      </rPr>
      <t xml:space="preserve"> kiest u het correcte type. Bij </t>
    </r>
    <r>
      <rPr>
        <sz val="10"/>
        <rFont val="Calibri"/>
        <family val="2"/>
      </rPr>
      <t>type betrekking</t>
    </r>
    <r>
      <rPr>
        <i/>
        <sz val="10"/>
        <rFont val="Calibri"/>
        <family val="2"/>
      </rPr>
      <t xml:space="preserve"> geeft u aan of het om een </t>
    </r>
    <r>
      <rPr>
        <sz val="10"/>
        <rFont val="Calibri"/>
        <family val="2"/>
      </rPr>
      <t>vacante</t>
    </r>
    <r>
      <rPr>
        <i/>
        <sz val="10"/>
        <rFont val="Calibri"/>
        <family val="2"/>
      </rPr>
      <t xml:space="preserve"> of </t>
    </r>
    <r>
      <rPr>
        <sz val="10"/>
        <rFont val="Calibri"/>
        <family val="2"/>
      </rPr>
      <t>niet-vacante</t>
    </r>
    <r>
      <rPr>
        <i/>
        <sz val="10"/>
        <rFont val="Calibri"/>
        <family val="2"/>
      </rPr>
      <t xml:space="preserve"> betrekking gaat. De </t>
    </r>
    <r>
      <rPr>
        <sz val="10"/>
        <rFont val="Calibri"/>
        <family val="2"/>
      </rPr>
      <t>voor- en achternaam</t>
    </r>
    <r>
      <rPr>
        <i/>
        <sz val="10"/>
        <rFont val="Calibri"/>
        <family val="2"/>
      </rPr>
      <t xml:space="preserve"> en het </t>
    </r>
    <r>
      <rPr>
        <sz val="10"/>
        <rFont val="Calibri"/>
        <family val="2"/>
      </rPr>
      <t>stamboeknummer van de titularis</t>
    </r>
    <r>
      <rPr>
        <i/>
        <sz val="10"/>
        <rFont val="Calibri"/>
        <family val="2"/>
      </rPr>
      <t xml:space="preserve"> hoeft u alleen in te vullen als de betrekking niet vacant is. </t>
    </r>
  </si>
  <si>
    <t>type omkadering  bao</t>
  </si>
  <si>
    <t>type omkadering  bubao</t>
  </si>
  <si>
    <r>
      <t>Bezorg dit formulier een eerste keer uiterlijk op 31 oktober aan AGODI met alle omzettingen die op dat moment bekend zijn. Stuur het een tweede keer naar AGODI met deadline 15 juni voor de betaling van het krediet. Bij die laatste melding moet het formulier volledig en correct zijn ingevuld voor het volledige schooljaar.</t>
    </r>
    <r>
      <rPr>
        <i/>
        <u/>
        <sz val="10"/>
        <rFont val="Calibri"/>
        <family val="2"/>
        <scheme val="minor"/>
      </rPr>
      <t>Als alle omzettingen die zijn meegedeeld in de eerste aanvraag, worden ingetrokken, moet u dat aan AGODI melden door een leeg formulier door te sturen met extra uitleg bij vraag 4 in de rubriek 'Opmerkingen'</t>
    </r>
    <r>
      <rPr>
        <i/>
        <sz val="10"/>
        <rFont val="Calibri"/>
        <family val="2"/>
        <scheme val="minor"/>
      </rPr>
      <t xml:space="preserve">. </t>
    </r>
  </si>
  <si>
    <r>
      <t>Bezorg ons dit formulier</t>
    </r>
    <r>
      <rPr>
        <i/>
        <u/>
        <sz val="10"/>
        <rFont val="Calibri"/>
        <family val="2"/>
        <scheme val="minor"/>
      </rPr>
      <t>als pdf-bestand</t>
    </r>
    <r>
      <rPr>
        <i/>
        <sz val="10"/>
        <rFont val="Calibri"/>
        <family val="2"/>
        <scheme val="minor"/>
      </rPr>
      <t xml:space="preserve"> via Mijn Onderwijs.
</t>
    </r>
    <r>
      <rPr>
        <b/>
        <i/>
        <sz val="10"/>
        <rFont val="Calibri"/>
        <family val="2"/>
        <scheme val="minor"/>
      </rPr>
      <t>Opgelet: om dit Excelbestand te versturen, hebt u toegang nodig tot het thema 'Omkadering en toelagen' in Mijn Onderwijs</t>
    </r>
    <r>
      <rPr>
        <i/>
        <sz val="10"/>
        <rFont val="Calibri"/>
        <family val="2"/>
        <scheme val="minor"/>
      </rPr>
      <t>. U kunt die rechten nakijken in Mijn Onderwijs onder het tabblad 'Mijn profiel' bij 'Mijn thema's'.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</si>
</sst>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quot; &quot;####&quot; &quot;####&quot; &quot;####"/>
    <numFmt numFmtId="166" formatCode="#,###,###,###"/>
  </numFmts>
  <fonts count="47" x14ac:knownFonts="1">
    <font>
      <sz val="10"/>
      <name val="Arial"/>
    </font>
    <font>
      <sz val="10"/>
      <name val="Arial"/>
      <family val="2"/>
    </font>
    <font>
      <sz val="8"/>
      <name val="Arial"/>
      <family val="2"/>
    </font>
    <font>
      <u/>
      <sz val="7.5"/>
      <color indexed="12"/>
      <name val="Arial"/>
      <family val="2"/>
    </font>
    <font>
      <sz val="11"/>
      <color rgb="FFFF0000"/>
      <name val="Calibri"/>
      <family val="2"/>
      <scheme val="minor"/>
    </font>
    <font>
      <sz val="11"/>
      <name val="Calibri"/>
      <family val="2"/>
      <scheme val="minor"/>
    </font>
    <font>
      <sz val="11"/>
      <color indexed="10"/>
      <name val="Calibri"/>
      <family val="2"/>
      <scheme val="minor"/>
    </font>
    <font>
      <i/>
      <sz val="9"/>
      <color indexed="10"/>
      <name val="Calibri"/>
      <family val="2"/>
      <scheme val="minor"/>
    </font>
    <font>
      <i/>
      <sz val="9"/>
      <name val="Calibri"/>
      <family val="2"/>
      <scheme val="minor"/>
    </font>
    <font>
      <sz val="10"/>
      <name val="Calibri"/>
      <family val="2"/>
      <scheme val="minor"/>
    </font>
    <font>
      <b/>
      <sz val="9"/>
      <color indexed="10"/>
      <name val="Calibri"/>
      <family val="2"/>
      <scheme val="minor"/>
    </font>
    <font>
      <sz val="9"/>
      <color indexed="10"/>
      <name val="Calibri"/>
      <family val="2"/>
      <scheme val="minor"/>
    </font>
    <font>
      <b/>
      <sz val="10"/>
      <name val="Calibri"/>
      <family val="2"/>
      <scheme val="minor"/>
    </font>
    <font>
      <b/>
      <i/>
      <sz val="10"/>
      <name val="Calibri"/>
      <family val="2"/>
      <scheme val="minor"/>
    </font>
    <font>
      <i/>
      <sz val="10"/>
      <name val="Calibri"/>
      <family val="2"/>
      <scheme val="minor"/>
    </font>
    <font>
      <sz val="10"/>
      <color indexed="10"/>
      <name val="Calibri"/>
      <family val="2"/>
      <scheme val="minor"/>
    </font>
    <font>
      <b/>
      <sz val="10"/>
      <color indexed="10"/>
      <name val="Calibri"/>
      <family val="2"/>
      <scheme val="minor"/>
    </font>
    <font>
      <b/>
      <sz val="10"/>
      <color rgb="FFFF0000"/>
      <name val="Calibri"/>
      <family val="2"/>
      <scheme val="minor"/>
    </font>
    <font>
      <b/>
      <sz val="12"/>
      <color theme="1"/>
      <name val="Calibri"/>
      <family val="2"/>
      <scheme val="minor"/>
    </font>
    <font>
      <sz val="12"/>
      <color theme="1"/>
      <name val="Calibri"/>
      <family val="2"/>
      <scheme val="minor"/>
    </font>
    <font>
      <sz val="6"/>
      <name val="Calibri"/>
      <family val="2"/>
      <scheme val="minor"/>
    </font>
    <font>
      <b/>
      <sz val="8"/>
      <name val="Calibri"/>
      <family val="2"/>
      <scheme val="minor"/>
    </font>
    <font>
      <b/>
      <sz val="18"/>
      <name val="Calibri"/>
      <family val="2"/>
      <scheme val="minor"/>
    </font>
    <font>
      <sz val="18"/>
      <name val="Calibri"/>
      <family val="2"/>
      <scheme val="minor"/>
    </font>
    <font>
      <sz val="6"/>
      <color rgb="FFFF0000"/>
      <name val="Calibri"/>
      <family val="2"/>
      <scheme val="minor"/>
    </font>
    <font>
      <sz val="10"/>
      <color rgb="FFFF0000"/>
      <name val="Arial"/>
      <family val="2"/>
    </font>
    <font>
      <b/>
      <sz val="12"/>
      <color theme="0"/>
      <name val="Calibri"/>
      <family val="2"/>
      <scheme val="minor"/>
    </font>
    <font>
      <sz val="12"/>
      <color theme="0"/>
      <name val="Calibri"/>
      <family val="2"/>
      <scheme val="minor"/>
    </font>
    <font>
      <i/>
      <u/>
      <sz val="10"/>
      <name val="Calibri"/>
      <family val="2"/>
      <scheme val="minor"/>
    </font>
    <font>
      <i/>
      <sz val="10"/>
      <name val="Arial"/>
      <family val="2"/>
    </font>
    <font>
      <i/>
      <u/>
      <sz val="10"/>
      <color indexed="12"/>
      <name val="Calibri"/>
      <family val="2"/>
      <scheme val="minor"/>
    </font>
    <font>
      <u/>
      <sz val="10"/>
      <color indexed="12"/>
      <name val="Calibri"/>
      <family val="2"/>
      <scheme val="minor"/>
    </font>
    <font>
      <sz val="6"/>
      <name val="Calibri"/>
      <family val="2"/>
    </font>
    <font>
      <i/>
      <sz val="10"/>
      <color rgb="FF000000"/>
      <name val="Calibri"/>
      <family val="2"/>
    </font>
    <font>
      <sz val="10"/>
      <color rgb="FF000000"/>
      <name val="Calibri"/>
      <family val="2"/>
    </font>
    <font>
      <b/>
      <sz val="10"/>
      <color rgb="FF000000"/>
      <name val="Calibri"/>
      <family val="2"/>
    </font>
    <font>
      <sz val="11"/>
      <color rgb="FF00B050"/>
      <name val="Calibri"/>
      <family val="2"/>
      <scheme val="minor"/>
    </font>
    <font>
      <b/>
      <sz val="10"/>
      <name val="Calibri"/>
      <family val="2"/>
    </font>
    <font>
      <i/>
      <sz val="10"/>
      <name val="Calibri"/>
      <family val="2"/>
    </font>
    <font>
      <sz val="10"/>
      <name val="Calibri"/>
      <family val="2"/>
    </font>
    <font>
      <b/>
      <sz val="9"/>
      <color indexed="81"/>
      <name val="Tahoma"/>
      <family val="2"/>
    </font>
    <font>
      <b/>
      <sz val="10"/>
      <color rgb="FF00B050"/>
      <name val="Calibri"/>
      <family val="2"/>
    </font>
    <font>
      <sz val="10"/>
      <color rgb="FF00B050"/>
      <name val="Calibri"/>
      <family val="2"/>
      <scheme val="minor"/>
    </font>
    <font>
      <sz val="10"/>
      <color rgb="FF00B050"/>
      <name val="Arial"/>
      <family val="2"/>
    </font>
    <font>
      <b/>
      <sz val="14"/>
      <color rgb="FFFF0000"/>
      <name val="Calibri"/>
      <family val="2"/>
      <scheme val="minor"/>
    </font>
    <font>
      <b/>
      <sz val="11"/>
      <color rgb="FFFF0000"/>
      <name val="Calibri"/>
      <family val="2"/>
      <scheme val="minor"/>
    </font>
    <font>
      <b/>
      <sz val="10"/>
      <color rgb="FFFF0000"/>
      <name val="Arial"/>
      <family val="2"/>
    </font>
  </fonts>
  <fills count="7">
    <fill>
      <patternFill patternType="none"/>
    </fill>
    <fill>
      <patternFill patternType="gray125"/>
    </fill>
    <fill>
      <patternFill patternType="solid">
        <fgColor theme="1" tint="0.2499465926084170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s>
  <borders count="14">
    <border>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5">
    <xf numFmtId="0" fontId="0" fillId="0" borderId="0" xfId="0"/>
    <xf numFmtId="0" fontId="5" fillId="0" borderId="0" xfId="0" applyFont="1" applyProtection="1">
      <protection hidden="1"/>
    </xf>
    <xf numFmtId="0" fontId="7" fillId="0" borderId="0" xfId="0" applyFont="1" applyAlignment="1" applyProtection="1">
      <alignment horizontal="left"/>
      <protection hidden="1"/>
    </xf>
    <xf numFmtId="0" fontId="8" fillId="0" borderId="0" xfId="0" applyFont="1" applyAlignment="1" applyProtection="1">
      <alignment vertical="top"/>
      <protection hidden="1"/>
    </xf>
    <xf numFmtId="0" fontId="9" fillId="0" borderId="0" xfId="0" applyFont="1" applyAlignment="1" applyProtection="1">
      <alignment horizontal="center"/>
      <protection hidden="1"/>
    </xf>
    <xf numFmtId="0" fontId="9" fillId="0" borderId="0" xfId="0" applyFont="1" applyProtection="1">
      <protection hidden="1"/>
    </xf>
    <xf numFmtId="0" fontId="10" fillId="0" borderId="0" xfId="0" applyFont="1" applyAlignment="1" applyProtection="1">
      <alignment vertical="center"/>
      <protection hidden="1"/>
    </xf>
    <xf numFmtId="0" fontId="11" fillId="0" borderId="0" xfId="0" applyFont="1" applyProtection="1">
      <protection hidden="1"/>
    </xf>
    <xf numFmtId="0" fontId="12" fillId="0" borderId="0" xfId="0" applyFont="1" applyProtection="1">
      <protection hidden="1"/>
    </xf>
    <xf numFmtId="0" fontId="13" fillId="0" borderId="0" xfId="0" applyFont="1" applyAlignment="1" applyProtection="1">
      <alignment vertical="top"/>
      <protection hidden="1"/>
    </xf>
    <xf numFmtId="0" fontId="14" fillId="0" borderId="0" xfId="0" applyFont="1" applyAlignment="1" applyProtection="1">
      <alignment horizontal="justify" vertical="top"/>
      <protection hidden="1"/>
    </xf>
    <xf numFmtId="0" fontId="12" fillId="0" borderId="0" xfId="0" applyFont="1" applyAlignment="1" applyProtection="1">
      <alignment horizontal="right"/>
      <protection hidden="1"/>
    </xf>
    <xf numFmtId="0" fontId="9" fillId="0" borderId="0" xfId="0" applyFont="1" applyAlignment="1" applyProtection="1">
      <alignment horizontal="right"/>
      <protection hidden="1"/>
    </xf>
    <xf numFmtId="0" fontId="9" fillId="0" borderId="0" xfId="0" applyFont="1" applyAlignment="1" applyProtection="1">
      <alignment horizontal="left" vertical="justify"/>
      <protection hidden="1"/>
    </xf>
    <xf numFmtId="0" fontId="9" fillId="0" borderId="0" xfId="0" quotePrefix="1" applyFont="1" applyProtection="1">
      <protection hidden="1"/>
    </xf>
    <xf numFmtId="0" fontId="9" fillId="0" borderId="0" xfId="0" applyFont="1" applyAlignment="1" applyProtection="1">
      <alignment horizontal="justify" vertical="justify"/>
      <protection hidden="1"/>
    </xf>
    <xf numFmtId="0" fontId="15" fillId="0" borderId="0" xfId="0" applyFont="1" applyProtection="1">
      <protection hidden="1"/>
    </xf>
    <xf numFmtId="0" fontId="16" fillId="0" borderId="0" xfId="0" applyFont="1" applyAlignment="1" applyProtection="1">
      <alignment horizontal="right" vertical="top" wrapText="1"/>
      <protection hidden="1"/>
    </xf>
    <xf numFmtId="0" fontId="12" fillId="0" borderId="0" xfId="0" applyFont="1" applyAlignment="1" applyProtection="1">
      <alignment vertical="top"/>
      <protection hidden="1"/>
    </xf>
    <xf numFmtId="0" fontId="9" fillId="0" borderId="0" xfId="0" applyFont="1" applyAlignment="1" applyProtection="1">
      <alignment horizontal="left"/>
      <protection hidden="1"/>
    </xf>
    <xf numFmtId="0" fontId="16" fillId="0" borderId="0" xfId="0" applyFont="1" applyAlignment="1" applyProtection="1">
      <alignment horizontal="center" vertical="center"/>
      <protection hidden="1"/>
    </xf>
    <xf numFmtId="0" fontId="1" fillId="0" borderId="0" xfId="0" applyFont="1"/>
    <xf numFmtId="1" fontId="0" fillId="0" borderId="0" xfId="0" applyNumberFormat="1"/>
    <xf numFmtId="164" fontId="0" fillId="0" borderId="0" xfId="0" applyNumberFormat="1"/>
    <xf numFmtId="14" fontId="0" fillId="0" borderId="0" xfId="0" applyNumberFormat="1"/>
    <xf numFmtId="0" fontId="12"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17" fillId="0" borderId="0" xfId="0" applyFont="1" applyAlignment="1" applyProtection="1">
      <alignment horizontal="left"/>
      <protection hidden="1"/>
    </xf>
    <xf numFmtId="0" fontId="17" fillId="0" borderId="0" xfId="0" applyFont="1" applyProtection="1">
      <protection hidden="1"/>
    </xf>
    <xf numFmtId="0" fontId="12" fillId="0" borderId="0" xfId="0" applyFont="1" applyAlignment="1" applyProtection="1">
      <alignment horizontal="right" vertical="top"/>
      <protection hidden="1"/>
    </xf>
    <xf numFmtId="0" fontId="14" fillId="0" borderId="0" xfId="0" applyFont="1" applyAlignment="1" applyProtection="1">
      <alignment vertical="top"/>
      <protection hidden="1"/>
    </xf>
    <xf numFmtId="0" fontId="18" fillId="0" borderId="0" xfId="0" applyFont="1" applyAlignment="1" applyProtection="1">
      <alignment vertical="center"/>
      <protection hidden="1"/>
    </xf>
    <xf numFmtId="0" fontId="19" fillId="0" borderId="0" xfId="0" applyFont="1" applyAlignment="1" applyProtection="1">
      <alignment vertical="center"/>
      <protection hidden="1"/>
    </xf>
    <xf numFmtId="0" fontId="12" fillId="0" borderId="0" xfId="0" applyFont="1" applyAlignment="1" applyProtection="1">
      <alignment vertical="center"/>
      <protection hidden="1"/>
    </xf>
    <xf numFmtId="0" fontId="0" fillId="0" borderId="0" xfId="0" applyAlignment="1" applyProtection="1">
      <alignment vertical="top"/>
      <protection hidden="1"/>
    </xf>
    <xf numFmtId="0" fontId="9" fillId="0" borderId="0" xfId="0" applyFont="1" applyAlignment="1" applyProtection="1">
      <alignment vertical="top"/>
      <protection hidden="1"/>
    </xf>
    <xf numFmtId="0" fontId="14" fillId="0" borderId="0" xfId="0" applyFont="1" applyAlignment="1" applyProtection="1">
      <alignment vertical="center"/>
      <protection hidden="1"/>
    </xf>
    <xf numFmtId="0" fontId="14" fillId="0" borderId="0" xfId="0" quotePrefix="1" applyFont="1" applyAlignment="1" applyProtection="1">
      <alignment horizontal="right"/>
      <protection hidden="1"/>
    </xf>
    <xf numFmtId="0" fontId="14" fillId="0" borderId="0" xfId="0" quotePrefix="1" applyFont="1" applyProtection="1">
      <protection hidden="1"/>
    </xf>
    <xf numFmtId="0" fontId="29" fillId="0" borderId="0" xfId="0" applyFont="1" applyProtection="1">
      <protection hidden="1"/>
    </xf>
    <xf numFmtId="0" fontId="14" fillId="0" borderId="0" xfId="0" applyFont="1" applyProtection="1">
      <protection hidden="1"/>
    </xf>
    <xf numFmtId="0" fontId="14" fillId="0" borderId="0" xfId="0" quotePrefix="1" applyFont="1" applyAlignment="1" applyProtection="1">
      <alignment horizontal="right" vertical="top"/>
      <protection hidden="1"/>
    </xf>
    <xf numFmtId="0" fontId="14" fillId="0" borderId="0" xfId="0" quotePrefix="1" applyFont="1" applyAlignment="1" applyProtection="1">
      <alignment horizontal="right" vertical="center"/>
      <protection hidden="1"/>
    </xf>
    <xf numFmtId="0" fontId="9" fillId="0" borderId="0" xfId="0" applyFont="1" applyAlignment="1" applyProtection="1">
      <alignment horizontal="right" vertical="center"/>
      <protection hidden="1"/>
    </xf>
    <xf numFmtId="0" fontId="9" fillId="0" borderId="0" xfId="0" applyFont="1" applyAlignment="1" applyProtection="1">
      <alignment vertical="center"/>
      <protection hidden="1"/>
    </xf>
    <xf numFmtId="0" fontId="1" fillId="0" borderId="0" xfId="0" applyFont="1" applyAlignment="1" applyProtection="1">
      <alignment horizontal="center" vertical="center" wrapText="1"/>
      <protection hidden="1"/>
    </xf>
    <xf numFmtId="0" fontId="0" fillId="0" borderId="0" xfId="0" applyAlignment="1" applyProtection="1">
      <alignment vertical="center"/>
      <protection hidden="1"/>
    </xf>
    <xf numFmtId="0" fontId="20" fillId="0" borderId="0" xfId="0" applyFont="1" applyAlignment="1" applyProtection="1">
      <alignment horizontal="right" vertical="center"/>
      <protection hidden="1"/>
    </xf>
    <xf numFmtId="0" fontId="1" fillId="0" borderId="0" xfId="0" applyFont="1" applyAlignment="1" applyProtection="1">
      <alignment vertical="center"/>
      <protection hidden="1"/>
    </xf>
    <xf numFmtId="0" fontId="9" fillId="0" borderId="0" xfId="0" applyFont="1" applyAlignment="1" applyProtection="1">
      <alignment vertical="top" wrapText="1"/>
      <protection hidden="1"/>
    </xf>
    <xf numFmtId="0" fontId="5" fillId="0" borderId="0" xfId="0" applyFont="1" applyAlignment="1" applyProtection="1">
      <alignment vertical="top"/>
      <protection hidden="1"/>
    </xf>
    <xf numFmtId="0" fontId="6" fillId="0" borderId="0" xfId="0" applyFont="1" applyAlignment="1" applyProtection="1">
      <alignment vertical="top"/>
      <protection hidden="1"/>
    </xf>
    <xf numFmtId="0" fontId="17" fillId="0" borderId="0" xfId="0" applyFont="1" applyAlignment="1" applyProtection="1">
      <alignment vertical="center"/>
      <protection hidden="1"/>
    </xf>
    <xf numFmtId="0" fontId="5" fillId="0" borderId="0" xfId="0" applyFont="1" applyAlignment="1" applyProtection="1">
      <alignment vertical="center"/>
      <protection hidden="1"/>
    </xf>
    <xf numFmtId="0" fontId="0" fillId="0" borderId="0" xfId="0" applyProtection="1">
      <protection hidden="1"/>
    </xf>
    <xf numFmtId="0" fontId="0" fillId="5" borderId="0" xfId="0" applyFill="1" applyProtection="1">
      <protection hidden="1"/>
    </xf>
    <xf numFmtId="0" fontId="15" fillId="0" borderId="0" xfId="0" applyFont="1" applyAlignment="1" applyProtection="1">
      <alignment vertical="center"/>
      <protection hidden="1"/>
    </xf>
    <xf numFmtId="0" fontId="6" fillId="0" borderId="0" xfId="0" applyFont="1" applyAlignment="1" applyProtection="1">
      <alignment vertical="center"/>
      <protection hidden="1"/>
    </xf>
    <xf numFmtId="0" fontId="9" fillId="0" borderId="1" xfId="0" applyFont="1" applyBorder="1" applyAlignment="1" applyProtection="1">
      <alignment horizontal="right" vertical="top"/>
      <protection hidden="1"/>
    </xf>
    <xf numFmtId="0" fontId="36" fillId="0" borderId="0" xfId="0" applyFont="1" applyAlignment="1" applyProtection="1">
      <alignment vertical="top"/>
      <protection hidden="1"/>
    </xf>
    <xf numFmtId="0" fontId="9" fillId="0" borderId="1" xfId="0" applyFont="1" applyBorder="1" applyAlignment="1" applyProtection="1">
      <alignment horizontal="center" vertical="top"/>
      <protection hidden="1"/>
    </xf>
    <xf numFmtId="0" fontId="44" fillId="0" borderId="0" xfId="0" applyFont="1" applyAlignment="1" applyProtection="1">
      <alignment horizontal="center" vertical="center"/>
      <protection hidden="1"/>
    </xf>
    <xf numFmtId="0" fontId="4" fillId="0" borderId="0" xfId="0" applyFont="1" applyAlignment="1" applyProtection="1">
      <alignment horizontal="left" vertical="top"/>
      <protection hidden="1"/>
    </xf>
    <xf numFmtId="14" fontId="1" fillId="0" borderId="0" xfId="0" applyNumberFormat="1" applyFont="1"/>
    <xf numFmtId="0" fontId="0" fillId="6" borderId="0" xfId="0" applyFill="1"/>
    <xf numFmtId="0" fontId="1" fillId="0" borderId="0" xfId="0" quotePrefix="1" applyFont="1"/>
    <xf numFmtId="14" fontId="0" fillId="6" borderId="0" xfId="0" applyNumberFormat="1" applyFill="1"/>
    <xf numFmtId="0" fontId="33" fillId="0" borderId="0" xfId="0" applyFont="1" applyAlignment="1" applyProtection="1">
      <alignment vertical="top"/>
      <protection hidden="1"/>
    </xf>
    <xf numFmtId="0" fontId="35" fillId="0" borderId="0" xfId="0" applyFont="1" applyAlignment="1" applyProtection="1">
      <alignment vertical="center"/>
      <protection hidden="1"/>
    </xf>
    <xf numFmtId="0" fontId="41" fillId="0" borderId="0" xfId="0" applyFont="1" applyAlignment="1" applyProtection="1">
      <alignment vertical="center"/>
      <protection hidden="1"/>
    </xf>
    <xf numFmtId="0" fontId="4" fillId="0" borderId="0" xfId="0" applyFont="1" applyAlignment="1" applyProtection="1">
      <alignment vertical="top"/>
      <protection hidden="1"/>
    </xf>
    <xf numFmtId="0" fontId="4" fillId="0" borderId="0" xfId="0" applyFont="1" applyAlignment="1" applyProtection="1">
      <alignment horizontal="center" vertical="top"/>
      <protection hidden="1"/>
    </xf>
    <xf numFmtId="0" fontId="26" fillId="2" borderId="0" xfId="0" applyFont="1" applyFill="1" applyAlignment="1" applyProtection="1">
      <alignment vertical="center"/>
      <protection hidden="1"/>
    </xf>
    <xf numFmtId="0" fontId="0" fillId="0" borderId="0" xfId="0" applyProtection="1">
      <protection hidden="1"/>
    </xf>
    <xf numFmtId="0" fontId="14" fillId="0" borderId="0" xfId="0" applyFont="1" applyAlignment="1" applyProtection="1">
      <alignment horizontal="left" vertical="top" wrapText="1"/>
      <protection hidden="1"/>
    </xf>
    <xf numFmtId="0" fontId="0" fillId="0" borderId="0" xfId="0" applyAlignment="1" applyProtection="1">
      <alignment vertical="top" wrapText="1"/>
      <protection hidden="1"/>
    </xf>
    <xf numFmtId="0" fontId="9" fillId="4" borderId="4" xfId="0" applyFont="1" applyFill="1" applyBorder="1" applyAlignment="1" applyProtection="1">
      <alignment horizontal="left" vertical="top" wrapText="1"/>
      <protection locked="0"/>
    </xf>
    <xf numFmtId="0" fontId="9" fillId="4" borderId="0" xfId="0" applyFont="1" applyFill="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wrapText="1"/>
      <protection locked="0"/>
    </xf>
    <xf numFmtId="1" fontId="9" fillId="0" borderId="1" xfId="0" applyNumberFormat="1" applyFont="1" applyBorder="1" applyAlignment="1" applyProtection="1">
      <alignment horizontal="center" vertical="top" wrapText="1"/>
      <protection hidden="1"/>
    </xf>
    <xf numFmtId="0" fontId="0" fillId="0" borderId="2" xfId="0" applyBorder="1" applyAlignment="1" applyProtection="1">
      <alignment horizontal="center" vertical="top" wrapText="1"/>
      <protection hidden="1"/>
    </xf>
    <xf numFmtId="0" fontId="0" fillId="0" borderId="3" xfId="0" applyBorder="1" applyAlignment="1" applyProtection="1">
      <alignment wrapText="1"/>
      <protection hidden="1"/>
    </xf>
    <xf numFmtId="0" fontId="17" fillId="0" borderId="4" xfId="0" applyFont="1" applyBorder="1" applyAlignment="1" applyProtection="1">
      <alignment vertical="center" wrapText="1"/>
      <protection hidden="1"/>
    </xf>
    <xf numFmtId="0" fontId="17" fillId="0" borderId="0" xfId="0" applyFont="1" applyAlignment="1" applyProtection="1">
      <alignment vertical="center" wrapText="1"/>
      <protection hidden="1"/>
    </xf>
    <xf numFmtId="0" fontId="0" fillId="0" borderId="5" xfId="0" applyBorder="1" applyAlignment="1" applyProtection="1">
      <alignment vertical="center" wrapText="1"/>
      <protection hidden="1"/>
    </xf>
    <xf numFmtId="0" fontId="17" fillId="0" borderId="9" xfId="0" applyFont="1" applyBorder="1" applyAlignment="1" applyProtection="1">
      <alignment vertical="center" wrapText="1"/>
      <protection hidden="1"/>
    </xf>
    <xf numFmtId="0" fontId="17" fillId="0" borderId="10" xfId="0" applyFont="1" applyBorder="1" applyAlignment="1" applyProtection="1">
      <alignment vertical="center" wrapText="1"/>
      <protection hidden="1"/>
    </xf>
    <xf numFmtId="0" fontId="0" fillId="0" borderId="11" xfId="0" applyBorder="1" applyAlignment="1" applyProtection="1">
      <alignment vertical="center" wrapText="1"/>
      <protection hidden="1"/>
    </xf>
    <xf numFmtId="0" fontId="9" fillId="3" borderId="1" xfId="0" applyFont="1" applyFill="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wrapText="1"/>
      <protection locked="0"/>
    </xf>
    <xf numFmtId="0" fontId="9" fillId="3" borderId="1" xfId="0" applyFont="1" applyFill="1"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9" fillId="0" borderId="1" xfId="0" applyFont="1" applyBorder="1" applyAlignment="1" applyProtection="1">
      <alignment horizontal="center" vertical="top" wrapText="1"/>
      <protection hidden="1"/>
    </xf>
    <xf numFmtId="0" fontId="0" fillId="0" borderId="2" xfId="0" applyBorder="1" applyAlignment="1" applyProtection="1">
      <alignment horizontal="center" wrapText="1"/>
      <protection hidden="1"/>
    </xf>
    <xf numFmtId="0" fontId="0" fillId="0" borderId="2" xfId="0" applyBorder="1" applyAlignment="1" applyProtection="1">
      <alignment wrapText="1"/>
      <protection hidden="1"/>
    </xf>
    <xf numFmtId="0" fontId="9" fillId="3" borderId="9" xfId="0" applyFont="1" applyFill="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0" fillId="0" borderId="3" xfId="0" applyBorder="1" applyAlignment="1" applyProtection="1">
      <alignment horizontal="left" vertical="top" wrapText="1"/>
      <protection locked="0"/>
    </xf>
    <xf numFmtId="0" fontId="9" fillId="0" borderId="6" xfId="0" applyFont="1" applyBorder="1" applyAlignment="1" applyProtection="1">
      <alignment horizontal="center" vertical="top" wrapText="1"/>
      <protection hidden="1"/>
    </xf>
    <xf numFmtId="0" fontId="0" fillId="0" borderId="7" xfId="0" applyBorder="1" applyAlignment="1" applyProtection="1">
      <alignment wrapText="1"/>
      <protection hidden="1"/>
    </xf>
    <xf numFmtId="0" fontId="0" fillId="0" borderId="8" xfId="0" applyBorder="1" applyAlignment="1" applyProtection="1">
      <alignment wrapText="1"/>
      <protection hidden="1"/>
    </xf>
    <xf numFmtId="0" fontId="27" fillId="2" borderId="0" xfId="0" applyFont="1" applyFill="1" applyAlignment="1" applyProtection="1">
      <alignment vertical="center"/>
      <protection hidden="1"/>
    </xf>
    <xf numFmtId="0" fontId="38" fillId="0" borderId="10" xfId="0" applyFont="1" applyBorder="1" applyAlignment="1" applyProtection="1">
      <alignment horizontal="left" vertical="top" wrapText="1"/>
      <protection hidden="1"/>
    </xf>
    <xf numFmtId="0" fontId="0" fillId="0" borderId="10" xfId="0" applyBorder="1" applyAlignment="1" applyProtection="1">
      <alignment vertical="top" wrapText="1"/>
      <protection hidden="1"/>
    </xf>
    <xf numFmtId="0" fontId="0" fillId="0" borderId="3" xfId="0" applyBorder="1" applyAlignment="1" applyProtection="1">
      <alignment horizontal="center" wrapText="1"/>
      <protection hidden="1"/>
    </xf>
    <xf numFmtId="0" fontId="0" fillId="0" borderId="2" xfId="0" applyBorder="1" applyAlignment="1" applyProtection="1">
      <alignment wrapText="1"/>
      <protection locked="0"/>
    </xf>
    <xf numFmtId="166" fontId="9" fillId="3" borderId="2" xfId="0" quotePrefix="1" applyNumberFormat="1" applyFont="1" applyFill="1" applyBorder="1" applyAlignment="1" applyProtection="1">
      <alignment horizontal="left" vertical="top"/>
      <protection locked="0"/>
    </xf>
    <xf numFmtId="0" fontId="0" fillId="0" borderId="2" xfId="0" applyBorder="1" applyAlignment="1" applyProtection="1">
      <alignment vertical="top"/>
      <protection locked="0"/>
    </xf>
    <xf numFmtId="0" fontId="0" fillId="0" borderId="3" xfId="0" applyBorder="1" applyAlignment="1" applyProtection="1">
      <alignment vertical="top"/>
      <protection locked="0"/>
    </xf>
    <xf numFmtId="0" fontId="0" fillId="0" borderId="2" xfId="0" applyBorder="1" applyProtection="1">
      <protection locked="0"/>
    </xf>
    <xf numFmtId="0" fontId="0" fillId="0" borderId="3" xfId="0" applyBorder="1" applyProtection="1">
      <protection locked="0"/>
    </xf>
    <xf numFmtId="0" fontId="22" fillId="0" borderId="0" xfId="0" applyFont="1" applyAlignment="1" applyProtection="1">
      <alignment horizontal="left" vertical="top" wrapText="1"/>
      <protection hidden="1"/>
    </xf>
    <xf numFmtId="0" fontId="23" fillId="0" borderId="0" xfId="0" applyFont="1" applyAlignment="1" applyProtection="1">
      <alignment vertical="top" wrapText="1"/>
      <protection hidden="1"/>
    </xf>
    <xf numFmtId="0" fontId="23" fillId="0" borderId="0" xfId="0" applyFont="1" applyAlignment="1" applyProtection="1">
      <alignment wrapText="1"/>
      <protection hidden="1"/>
    </xf>
    <xf numFmtId="0" fontId="0" fillId="0" borderId="0" xfId="0" applyAlignment="1" applyProtection="1">
      <alignment wrapText="1"/>
      <protection hidden="1"/>
    </xf>
    <xf numFmtId="0" fontId="21" fillId="0" borderId="0" xfId="0" quotePrefix="1" applyFont="1" applyAlignment="1" applyProtection="1">
      <alignment vertical="center"/>
      <protection hidden="1"/>
    </xf>
    <xf numFmtId="0" fontId="0" fillId="0" borderId="0" xfId="0" applyAlignment="1" applyProtection="1">
      <alignment vertical="center"/>
      <protection hidden="1"/>
    </xf>
    <xf numFmtId="0" fontId="0" fillId="0" borderId="0" xfId="0" applyAlignment="1" applyProtection="1">
      <alignment horizontal="left" vertical="top" wrapText="1"/>
      <protection hidden="1"/>
    </xf>
    <xf numFmtId="0" fontId="0" fillId="0" borderId="0" xfId="0" applyAlignment="1" applyProtection="1">
      <alignment horizontal="left" wrapText="1"/>
      <protection hidden="1"/>
    </xf>
    <xf numFmtId="0" fontId="30" fillId="0" borderId="0" xfId="1" applyFont="1" applyFill="1" applyAlignment="1" applyProtection="1">
      <alignment horizontal="left" vertical="top" wrapText="1"/>
      <protection hidden="1"/>
    </xf>
    <xf numFmtId="0" fontId="14" fillId="0" borderId="0" xfId="0" applyFont="1" applyAlignment="1" applyProtection="1">
      <alignment vertical="top" wrapText="1"/>
      <protection hidden="1"/>
    </xf>
    <xf numFmtId="0" fontId="9" fillId="0" borderId="0" xfId="0" applyFont="1" applyAlignment="1" applyProtection="1">
      <alignment horizontal="left" vertical="top" wrapText="1"/>
      <protection hidden="1"/>
    </xf>
    <xf numFmtId="0" fontId="33" fillId="0" borderId="0" xfId="0" applyFont="1" applyAlignment="1" applyProtection="1">
      <alignment horizontal="left" vertical="top" wrapText="1"/>
      <protection hidden="1"/>
    </xf>
    <xf numFmtId="0" fontId="9" fillId="0" borderId="0" xfId="0" applyFont="1" applyAlignment="1" applyProtection="1">
      <alignment horizontal="right" vertical="center"/>
      <protection hidden="1"/>
    </xf>
    <xf numFmtId="0" fontId="9" fillId="0" borderId="0" xfId="0" applyFont="1" applyAlignment="1" applyProtection="1">
      <alignment vertical="center"/>
      <protection hidden="1"/>
    </xf>
    <xf numFmtId="0" fontId="12" fillId="3" borderId="1" xfId="0" applyFont="1" applyFill="1" applyBorder="1" applyAlignment="1" applyProtection="1">
      <alignment horizontal="center"/>
      <protection locked="0"/>
    </xf>
    <xf numFmtId="0" fontId="12" fillId="3" borderId="2" xfId="0" applyFont="1" applyFill="1" applyBorder="1" applyAlignment="1" applyProtection="1">
      <alignment horizontal="center"/>
      <protection locked="0"/>
    </xf>
    <xf numFmtId="0" fontId="12" fillId="3" borderId="3" xfId="0" applyFont="1" applyFill="1" applyBorder="1" applyAlignment="1" applyProtection="1">
      <alignment horizontal="center"/>
      <protection locked="0"/>
    </xf>
    <xf numFmtId="0" fontId="9" fillId="0" borderId="0" xfId="0" applyFont="1" applyAlignment="1" applyProtection="1">
      <alignment horizontal="right" vertical="top"/>
      <protection hidden="1"/>
    </xf>
    <xf numFmtId="0" fontId="9" fillId="0" borderId="0" xfId="0" applyFont="1" applyAlignment="1" applyProtection="1">
      <alignment vertical="top"/>
      <protection hidden="1"/>
    </xf>
    <xf numFmtId="0" fontId="9" fillId="0" borderId="0" xfId="0" applyFont="1" applyAlignment="1" applyProtection="1">
      <alignment horizontal="right"/>
      <protection hidden="1"/>
    </xf>
    <xf numFmtId="0" fontId="9" fillId="0" borderId="0" xfId="0" applyFont="1" applyAlignment="1" applyProtection="1">
      <alignment horizontal="left" vertical="center" wrapText="1"/>
      <protection hidden="1"/>
    </xf>
    <xf numFmtId="0" fontId="42" fillId="0" borderId="0" xfId="0" applyFont="1" applyAlignment="1" applyProtection="1">
      <alignment horizontal="left" vertical="center"/>
      <protection hidden="1"/>
    </xf>
    <xf numFmtId="0" fontId="43" fillId="0" borderId="0" xfId="0" applyFont="1" applyAlignment="1" applyProtection="1">
      <alignment horizontal="left" vertical="center"/>
      <protection hidden="1"/>
    </xf>
    <xf numFmtId="14" fontId="9" fillId="3" borderId="1" xfId="0" applyNumberFormat="1" applyFont="1" applyFill="1"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9" fillId="3" borderId="1" xfId="0" applyFont="1" applyFill="1" applyBorder="1" applyAlignment="1" applyProtection="1">
      <alignment horizontal="center" vertical="top" wrapText="1"/>
      <protection locked="0"/>
    </xf>
    <xf numFmtId="0" fontId="9" fillId="0" borderId="12" xfId="0" applyFont="1" applyBorder="1" applyAlignment="1" applyProtection="1">
      <alignment horizontal="center" vertical="top" wrapText="1"/>
      <protection hidden="1"/>
    </xf>
    <xf numFmtId="0" fontId="0" fillId="0" borderId="12" xfId="0" applyBorder="1" applyAlignment="1" applyProtection="1">
      <alignment wrapText="1"/>
      <protection hidden="1"/>
    </xf>
    <xf numFmtId="1" fontId="9" fillId="3" borderId="1" xfId="0" applyNumberFormat="1" applyFont="1" applyFill="1" applyBorder="1" applyAlignment="1" applyProtection="1">
      <alignment horizontal="center" vertical="top" wrapText="1"/>
      <protection locked="0"/>
    </xf>
    <xf numFmtId="0" fontId="0" fillId="0" borderId="3" xfId="0" applyBorder="1" applyAlignment="1" applyProtection="1">
      <alignment horizontal="center" vertical="top" wrapText="1"/>
      <protection hidden="1"/>
    </xf>
    <xf numFmtId="0" fontId="9" fillId="3" borderId="9" xfId="0" applyFont="1" applyFill="1"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37" fillId="0" borderId="0" xfId="0" applyFont="1" applyAlignment="1" applyProtection="1">
      <alignment horizontal="left" vertical="center" wrapText="1"/>
      <protection hidden="1"/>
    </xf>
    <xf numFmtId="0" fontId="9" fillId="0" borderId="13" xfId="0" applyFont="1" applyBorder="1" applyAlignment="1" applyProtection="1">
      <alignment horizontal="center" vertical="top"/>
      <protection hidden="1"/>
    </xf>
    <xf numFmtId="165" fontId="9" fillId="3" borderId="2" xfId="0" quotePrefix="1" applyNumberFormat="1" applyFont="1" applyFill="1" applyBorder="1" applyAlignment="1" applyProtection="1">
      <alignment horizontal="left" vertical="top"/>
      <protection locked="0"/>
    </xf>
    <xf numFmtId="0" fontId="45" fillId="0" borderId="0" xfId="0" applyFont="1" applyAlignment="1" applyProtection="1">
      <alignment horizontal="center" vertical="center" wrapText="1"/>
      <protection hidden="1"/>
    </xf>
    <xf numFmtId="0" fontId="46" fillId="0" borderId="0" xfId="0" applyFont="1" applyAlignment="1" applyProtection="1">
      <alignment horizontal="center" vertical="center" wrapText="1"/>
      <protection hidden="1"/>
    </xf>
    <xf numFmtId="0" fontId="20" fillId="0" borderId="0" xfId="0" applyFont="1" applyAlignment="1" applyProtection="1">
      <alignment horizontal="right" vertical="center"/>
      <protection hidden="1"/>
    </xf>
    <xf numFmtId="0" fontId="1" fillId="0" borderId="0" xfId="0" applyFont="1" applyAlignment="1" applyProtection="1">
      <alignment vertical="center"/>
      <protection hidden="1"/>
    </xf>
    <xf numFmtId="0" fontId="24" fillId="0" borderId="0" xfId="0" applyFont="1" applyAlignment="1" applyProtection="1">
      <alignment horizontal="right" vertical="center"/>
      <protection hidden="1"/>
    </xf>
    <xf numFmtId="0" fontId="25" fillId="0" borderId="0" xfId="0" applyFont="1" applyAlignment="1" applyProtection="1">
      <alignment horizontal="right" vertical="center"/>
      <protection hidden="1"/>
    </xf>
    <xf numFmtId="0" fontId="22" fillId="0" borderId="0" xfId="0" applyFont="1" applyAlignment="1" applyProtection="1">
      <alignment vertical="top"/>
      <protection hidden="1"/>
    </xf>
    <xf numFmtId="0" fontId="23" fillId="0" borderId="0" xfId="0" applyFont="1" applyAlignment="1" applyProtection="1">
      <alignment vertical="top"/>
      <protection hidden="1"/>
    </xf>
    <xf numFmtId="0" fontId="9" fillId="0" borderId="0" xfId="0" applyFont="1" applyAlignment="1" applyProtection="1">
      <alignment wrapText="1"/>
      <protection hidden="1"/>
    </xf>
    <xf numFmtId="0" fontId="31" fillId="0" borderId="0" xfId="1" applyFont="1" applyAlignment="1" applyProtection="1">
      <alignment vertical="top"/>
      <protection hidden="1"/>
    </xf>
    <xf numFmtId="0" fontId="0" fillId="0" borderId="0" xfId="0" applyAlignment="1" applyProtection="1">
      <alignment vertical="top"/>
      <protection hidden="1"/>
    </xf>
    <xf numFmtId="0" fontId="9" fillId="0" borderId="1" xfId="0" applyFont="1" applyBorder="1" applyAlignment="1" applyProtection="1">
      <alignment horizontal="center" vertical="top"/>
      <protection hidden="1"/>
    </xf>
    <xf numFmtId="0" fontId="0" fillId="0" borderId="2" xfId="0" applyBorder="1" applyAlignment="1" applyProtection="1">
      <alignment horizontal="center" vertical="top"/>
      <protection hidden="1"/>
    </xf>
    <xf numFmtId="0" fontId="0" fillId="0" borderId="3" xfId="0" applyBorder="1" applyAlignment="1" applyProtection="1">
      <alignment horizontal="center" vertical="top"/>
      <protection hidden="1"/>
    </xf>
    <xf numFmtId="0" fontId="5" fillId="0" borderId="0" xfId="0" applyFont="1" applyAlignment="1" applyProtection="1">
      <alignment vertical="top" wrapText="1"/>
      <protection hidden="1"/>
    </xf>
    <xf numFmtId="0" fontId="12" fillId="0" borderId="0" xfId="0" applyFont="1" applyAlignment="1" applyProtection="1">
      <alignment vertical="center" wrapText="1"/>
      <protection hidden="1"/>
    </xf>
    <xf numFmtId="0" fontId="14" fillId="0" borderId="0" xfId="0" applyFont="1" applyAlignment="1" applyProtection="1">
      <alignment vertical="center" wrapText="1"/>
      <protection hidden="1"/>
    </xf>
    <xf numFmtId="0" fontId="14" fillId="0" borderId="0" xfId="0" quotePrefix="1" applyFont="1" applyAlignment="1" applyProtection="1">
      <alignment horizontal="left" vertical="center" wrapText="1"/>
      <protection hidden="1"/>
    </xf>
    <xf numFmtId="0" fontId="17" fillId="0" borderId="6" xfId="0" applyFont="1" applyBorder="1" applyAlignment="1" applyProtection="1">
      <alignment vertical="center" wrapText="1"/>
      <protection hidden="1"/>
    </xf>
    <xf numFmtId="0" fontId="17" fillId="0" borderId="7" xfId="0" applyFont="1" applyBorder="1" applyAlignment="1" applyProtection="1">
      <alignment vertical="center" wrapText="1"/>
      <protection hidden="1"/>
    </xf>
    <xf numFmtId="0" fontId="0" fillId="0" borderId="8" xfId="0" applyBorder="1" applyAlignment="1" applyProtection="1">
      <alignment vertical="center" wrapText="1"/>
      <protection hidden="1"/>
    </xf>
    <xf numFmtId="0" fontId="30" fillId="0" borderId="0" xfId="1" applyFont="1" applyAlignment="1" applyProtection="1">
      <alignment vertical="center"/>
      <protection hidden="1"/>
    </xf>
  </cellXfs>
  <cellStyles count="2">
    <cellStyle name="Hyperlink" xfId="1" builtinId="8"/>
    <cellStyle name="Standaard" xfId="0" builtinId="0"/>
  </cellStyles>
  <dxfs count="2">
    <dxf>
      <font>
        <color rgb="FF00B050"/>
      </font>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ata-onderwijs.vlaanderen.be/edulex/document/16056" TargetMode="External"/><Relationship Id="rId2" Type="http://schemas.openxmlformats.org/officeDocument/2006/relationships/hyperlink" Target="https://onderwijs.vlaanderen.be/nl/directies-administraties-en-besturen/tools-voor-scholen-en-centra/mijn-onderwijs-voor-directies-en-administraties" TargetMode="External"/><Relationship Id="rId1" Type="http://schemas.openxmlformats.org/officeDocument/2006/relationships/hyperlink" Target="https://onderwijs.vlaanderen.be/nl/directies-administraties-en-besturen/tools-voor-scholen-en-centra/mijn-onderwijs-voor-directies-en-administratie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54"/>
  <sheetViews>
    <sheetView showGridLines="0" tabSelected="1" showWhiteSpace="0" zoomScale="110" zoomScaleNormal="110" zoomScaleSheetLayoutView="100" workbookViewId="0">
      <selection activeCell="Q22" sqref="Q22:T22"/>
    </sheetView>
  </sheetViews>
  <sheetFormatPr defaultColWidth="2.109375" defaultRowHeight="14.4" x14ac:dyDescent="0.3"/>
  <cols>
    <col min="1" max="1" width="2.88671875" style="1" customWidth="1"/>
    <col min="2" max="18" width="2.6640625" style="1" customWidth="1"/>
    <col min="19" max="22" width="3.109375" style="1" customWidth="1"/>
    <col min="23" max="46" width="2.6640625" style="1" customWidth="1"/>
    <col min="47" max="47" width="2.5546875" style="1" customWidth="1"/>
    <col min="48" max="53" width="2.109375" style="1"/>
    <col min="54" max="54" width="2.109375" style="1" hidden="1" customWidth="1"/>
    <col min="55" max="55" width="0" style="1" hidden="1" customWidth="1"/>
    <col min="56" max="16384" width="2.109375" style="1"/>
  </cols>
  <sheetData>
    <row r="1" spans="2:52" ht="10.5" customHeight="1" x14ac:dyDescent="0.3">
      <c r="AT1" s="155" t="s">
        <v>8430</v>
      </c>
      <c r="AU1" s="156"/>
      <c r="AV1" s="156"/>
      <c r="AW1" s="156"/>
      <c r="AX1" s="156"/>
      <c r="AY1" s="156"/>
      <c r="AZ1" s="156"/>
    </row>
    <row r="2" spans="2:52" ht="10.5" customHeight="1" x14ac:dyDescent="0.3">
      <c r="AM2" s="47"/>
      <c r="AN2" s="48"/>
      <c r="AO2" s="48"/>
      <c r="AP2" s="48"/>
      <c r="AQ2" s="48"/>
      <c r="AR2" s="48"/>
      <c r="AZ2" s="47" t="s">
        <v>495</v>
      </c>
    </row>
    <row r="3" spans="2:52" ht="4.8" customHeight="1" x14ac:dyDescent="0.3">
      <c r="AM3" s="157"/>
      <c r="AN3" s="158"/>
      <c r="AO3" s="158"/>
      <c r="AP3" s="158"/>
      <c r="AQ3" s="158"/>
      <c r="AR3" s="158"/>
      <c r="AS3" s="158"/>
    </row>
    <row r="4" spans="2:52" ht="46.8" customHeight="1" x14ac:dyDescent="0.45">
      <c r="B4" s="116" t="s">
        <v>8424</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8"/>
      <c r="AN4" s="118"/>
      <c r="AO4" s="118"/>
      <c r="AP4" s="118"/>
      <c r="AQ4" s="118"/>
      <c r="AR4" s="118"/>
      <c r="AS4" s="118"/>
      <c r="AT4" s="119"/>
      <c r="AU4" s="119"/>
      <c r="AV4" s="119"/>
      <c r="AW4" s="119"/>
      <c r="AX4" s="119"/>
      <c r="AY4" s="119"/>
      <c r="AZ4" s="119"/>
    </row>
    <row r="5" spans="2:52" ht="23.4" customHeight="1" x14ac:dyDescent="0.3">
      <c r="B5" s="159" t="str">
        <f>Blad1!$A$21</f>
        <v>schooljaar 2024-2025</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5"/>
      <c r="AK5" s="5"/>
    </row>
    <row r="6" spans="2:52" ht="18.75" customHeight="1" x14ac:dyDescent="0.3">
      <c r="B6" s="120" t="s">
        <v>505</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73"/>
      <c r="AU6" s="73"/>
      <c r="AV6" s="73"/>
      <c r="AW6" s="73"/>
      <c r="AX6" s="73"/>
      <c r="AY6" s="73"/>
      <c r="AZ6" s="73"/>
    </row>
    <row r="7" spans="2:52" ht="14.4" customHeight="1" x14ac:dyDescent="0.3">
      <c r="B7" s="161" t="s">
        <v>174</v>
      </c>
      <c r="C7" s="119"/>
      <c r="D7" s="119"/>
      <c r="E7" s="119"/>
      <c r="F7" s="119"/>
      <c r="G7" s="119"/>
      <c r="H7" s="119"/>
      <c r="I7" s="119"/>
      <c r="J7" s="119"/>
      <c r="K7" s="119"/>
      <c r="L7" s="119"/>
      <c r="M7" s="119"/>
      <c r="N7" s="119"/>
      <c r="O7" s="119"/>
      <c r="P7" s="119"/>
      <c r="Q7" s="119"/>
      <c r="R7" s="119"/>
      <c r="S7" s="119"/>
      <c r="T7" s="119"/>
      <c r="U7" s="119"/>
      <c r="V7" s="119"/>
      <c r="W7" s="119"/>
      <c r="X7" s="153" t="str">
        <f ca="1">IF(TODAY()&gt;45884,"Gebruik dit formulier alleen voor het "&amp;B5&amp;". 
De versie voor het "&amp;VLOOKUP(B5,Blad1!$A$1:$C$18,3,FALSE)&amp;" vindt u als bijlage bij de hieronder vermelde omzendbrief.","")</f>
        <v/>
      </c>
      <c r="Y7" s="154"/>
      <c r="Z7" s="154"/>
      <c r="AA7" s="154"/>
      <c r="AB7" s="154"/>
      <c r="AC7" s="154"/>
      <c r="AD7" s="154"/>
      <c r="AE7" s="154"/>
      <c r="AF7" s="154"/>
      <c r="AG7" s="154"/>
      <c r="AH7" s="154"/>
      <c r="AI7" s="154"/>
      <c r="AJ7" s="154"/>
      <c r="AK7" s="154"/>
      <c r="AL7" s="154"/>
      <c r="AM7" s="154"/>
      <c r="AN7" s="154"/>
      <c r="AO7" s="154"/>
      <c r="AP7" s="154"/>
      <c r="AQ7" s="154"/>
      <c r="AR7" s="154"/>
      <c r="AS7" s="154"/>
    </row>
    <row r="8" spans="2:52" x14ac:dyDescent="0.3">
      <c r="B8" s="8" t="s">
        <v>232</v>
      </c>
      <c r="C8" s="5"/>
      <c r="X8" s="154"/>
      <c r="Y8" s="154"/>
      <c r="Z8" s="154"/>
      <c r="AA8" s="154"/>
      <c r="AB8" s="154"/>
      <c r="AC8" s="154"/>
      <c r="AD8" s="154"/>
      <c r="AE8" s="154"/>
      <c r="AF8" s="154"/>
      <c r="AG8" s="154"/>
      <c r="AH8" s="154"/>
      <c r="AI8" s="154"/>
      <c r="AJ8" s="154"/>
      <c r="AK8" s="154"/>
      <c r="AL8" s="154"/>
      <c r="AM8" s="154"/>
      <c r="AN8" s="154"/>
      <c r="AO8" s="154"/>
      <c r="AP8" s="154"/>
      <c r="AQ8" s="154"/>
      <c r="AR8" s="154"/>
      <c r="AS8" s="154"/>
    </row>
    <row r="9" spans="2:52" x14ac:dyDescent="0.3">
      <c r="B9" s="5" t="s">
        <v>496</v>
      </c>
      <c r="C9" s="5"/>
      <c r="X9" s="154"/>
      <c r="Y9" s="154"/>
      <c r="Z9" s="154"/>
      <c r="AA9" s="154"/>
      <c r="AB9" s="154"/>
      <c r="AC9" s="154"/>
      <c r="AD9" s="154"/>
      <c r="AE9" s="154"/>
      <c r="AF9" s="154"/>
      <c r="AG9" s="154"/>
      <c r="AH9" s="154"/>
      <c r="AI9" s="154"/>
      <c r="AJ9" s="154"/>
      <c r="AK9" s="154"/>
      <c r="AL9" s="154"/>
      <c r="AM9" s="154"/>
      <c r="AN9" s="154"/>
      <c r="AO9" s="154"/>
      <c r="AP9" s="154"/>
      <c r="AQ9" s="154"/>
      <c r="AR9" s="154"/>
      <c r="AS9" s="154"/>
    </row>
    <row r="10" spans="2:52" x14ac:dyDescent="0.3">
      <c r="B10" s="1" t="s">
        <v>233</v>
      </c>
      <c r="C10" s="5"/>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row>
    <row r="11" spans="2:52" ht="20.399999999999999" customHeight="1" x14ac:dyDescent="0.3">
      <c r="B11" s="162" t="s">
        <v>234</v>
      </c>
      <c r="C11" s="162"/>
      <c r="D11" s="162"/>
      <c r="E11" s="162"/>
      <c r="F11" s="162"/>
      <c r="G11" s="162"/>
      <c r="H11" s="162"/>
      <c r="I11" s="162"/>
      <c r="J11" s="162"/>
      <c r="K11" s="162"/>
      <c r="L11" s="162"/>
      <c r="M11" s="162"/>
      <c r="N11" s="162"/>
      <c r="O11" s="162"/>
      <c r="P11" s="162"/>
      <c r="Q11" s="162"/>
      <c r="R11" s="162"/>
      <c r="S11" s="163"/>
      <c r="T11" s="163"/>
      <c r="AD11" s="20"/>
      <c r="AE11" s="45"/>
      <c r="AF11" s="45"/>
      <c r="AG11" s="45"/>
      <c r="AH11" s="45"/>
      <c r="AI11" s="45"/>
      <c r="AJ11" s="45"/>
      <c r="AK11" s="45"/>
      <c r="AL11" s="45"/>
      <c r="AM11" s="45"/>
      <c r="AN11" s="45"/>
      <c r="AO11" s="45"/>
      <c r="AP11" s="45"/>
      <c r="AQ11" s="45"/>
      <c r="AR11" s="45"/>
      <c r="AS11" s="45"/>
    </row>
    <row r="12" spans="2:52" ht="18" customHeight="1" x14ac:dyDescent="0.3">
      <c r="B12" s="9" t="s">
        <v>5</v>
      </c>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5"/>
      <c r="AR12" s="5"/>
      <c r="AS12" s="5"/>
    </row>
    <row r="13" spans="2:52" ht="72.599999999999994" customHeight="1" x14ac:dyDescent="0.3">
      <c r="B13" s="74" t="s">
        <v>8423</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3"/>
      <c r="AU13" s="119"/>
      <c r="AV13" s="119"/>
      <c r="AW13" s="119"/>
      <c r="AX13" s="119"/>
      <c r="AY13" s="119"/>
      <c r="AZ13" s="119"/>
    </row>
    <row r="14" spans="2:52" s="51" customFormat="1" ht="18" customHeight="1" x14ac:dyDescent="0.25">
      <c r="B14" s="9" t="s">
        <v>6</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35"/>
      <c r="AR14" s="35"/>
      <c r="AS14" s="35"/>
    </row>
    <row r="15" spans="2:52" s="2" customFormat="1" ht="31.8" customHeight="1" x14ac:dyDescent="0.25">
      <c r="B15" s="124" t="s">
        <v>497</v>
      </c>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3"/>
      <c r="AU15" s="123"/>
      <c r="AV15" s="123"/>
      <c r="AW15" s="123"/>
      <c r="AX15" s="123"/>
      <c r="AY15" s="123"/>
      <c r="AZ15" s="123"/>
    </row>
    <row r="16" spans="2:52" s="50" customFormat="1" ht="18" customHeight="1" x14ac:dyDescent="0.25">
      <c r="B16" s="9" t="s">
        <v>7</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35"/>
      <c r="AR16" s="35"/>
      <c r="AS16" s="35"/>
    </row>
    <row r="17" spans="1:53" ht="17.399999999999999" customHeight="1" x14ac:dyDescent="0.3">
      <c r="B17" s="125" t="s">
        <v>506</v>
      </c>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19"/>
      <c r="AU17" s="119"/>
      <c r="AV17" s="119"/>
      <c r="AW17" s="119"/>
      <c r="AX17" s="119"/>
      <c r="AY17" s="119"/>
      <c r="AZ17" s="119"/>
    </row>
    <row r="18" spans="1:53" ht="9" customHeight="1" x14ac:dyDescent="0.3">
      <c r="B18" s="3"/>
    </row>
    <row r="19" spans="1:53" ht="15.6" customHeight="1" x14ac:dyDescent="0.3">
      <c r="B19" s="72" t="s">
        <v>213</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73"/>
      <c r="AU19" s="73"/>
      <c r="AV19" s="73"/>
      <c r="AW19" s="73"/>
      <c r="AX19" s="73"/>
      <c r="AY19" s="73"/>
      <c r="AZ19" s="73"/>
    </row>
    <row r="20" spans="1:53" s="53" customFormat="1" ht="22.95" customHeight="1" x14ac:dyDescent="0.25">
      <c r="A20" s="25">
        <v>1</v>
      </c>
      <c r="B20" s="33" t="s">
        <v>221</v>
      </c>
      <c r="C20" s="44"/>
      <c r="D20" s="44"/>
      <c r="E20" s="44"/>
      <c r="F20" s="44"/>
      <c r="G20" s="44"/>
      <c r="H20" s="44"/>
      <c r="I20" s="44"/>
      <c r="J20" s="44"/>
      <c r="K20" s="44"/>
      <c r="L20" s="44"/>
      <c r="M20" s="44"/>
      <c r="N20" s="44"/>
      <c r="O20" s="44"/>
      <c r="P20" s="44"/>
      <c r="Q20" s="44"/>
      <c r="R20" s="44"/>
      <c r="S20" s="44"/>
      <c r="T20" s="44"/>
      <c r="U20" s="52"/>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row>
    <row r="21" spans="1:53" ht="18" customHeight="1" x14ac:dyDescent="0.3">
      <c r="A21" s="29"/>
      <c r="B21" s="67" t="s">
        <v>214</v>
      </c>
      <c r="C21" s="5"/>
      <c r="D21" s="5"/>
      <c r="E21" s="5"/>
      <c r="F21" s="5"/>
      <c r="G21" s="5"/>
      <c r="H21" s="5"/>
      <c r="I21" s="5"/>
      <c r="J21" s="5"/>
      <c r="K21" s="5"/>
      <c r="L21" s="5"/>
      <c r="M21" s="5"/>
      <c r="N21" s="5"/>
      <c r="O21" s="5"/>
      <c r="P21" s="5"/>
      <c r="Q21" s="5"/>
      <c r="R21" s="5"/>
      <c r="S21" s="5"/>
      <c r="T21" s="5"/>
      <c r="U21" s="28"/>
      <c r="V21" s="5"/>
      <c r="W21" s="5"/>
      <c r="X21" s="5"/>
      <c r="Y21" s="5"/>
      <c r="Z21" s="5"/>
      <c r="AA21" s="5"/>
      <c r="AB21" s="5"/>
      <c r="AC21" s="5"/>
      <c r="AD21" s="5"/>
      <c r="AE21" s="5"/>
      <c r="AF21" s="5"/>
      <c r="AG21" s="5"/>
      <c r="AH21" s="5"/>
      <c r="AI21" s="5"/>
      <c r="AJ21" s="5"/>
      <c r="AK21" s="5"/>
      <c r="AL21" s="5"/>
      <c r="AM21" s="5"/>
      <c r="AN21" s="5"/>
      <c r="AO21" s="5"/>
      <c r="AP21" s="5"/>
      <c r="AQ21" s="5"/>
      <c r="AR21" s="5"/>
      <c r="AS21" s="5"/>
    </row>
    <row r="22" spans="1:53" x14ac:dyDescent="0.3">
      <c r="A22" s="25"/>
      <c r="B22" s="128" t="s">
        <v>222</v>
      </c>
      <c r="C22" s="129"/>
      <c r="D22" s="129"/>
      <c r="E22" s="129"/>
      <c r="F22" s="129"/>
      <c r="G22" s="129"/>
      <c r="H22" s="129"/>
      <c r="I22" s="129"/>
      <c r="J22" s="129"/>
      <c r="K22" s="129"/>
      <c r="L22" s="129"/>
      <c r="M22" s="129"/>
      <c r="N22" s="129"/>
      <c r="O22" s="129"/>
      <c r="P22" s="4"/>
      <c r="Q22" s="130"/>
      <c r="R22" s="131"/>
      <c r="S22" s="131"/>
      <c r="T22" s="132"/>
      <c r="U22" s="26" t="str">
        <f>IF(AND(Q22="",COUNTA(F32:Q36)&gt;0)," &lt;= Vul uw instellingsnummer in!","")</f>
        <v/>
      </c>
      <c r="V22" s="4"/>
      <c r="W22" s="4"/>
      <c r="X22" s="4"/>
      <c r="Y22" s="4"/>
      <c r="Z22" s="4"/>
      <c r="AA22" s="4"/>
      <c r="AB22" s="27"/>
      <c r="AD22" s="4"/>
      <c r="AF22" s="4"/>
      <c r="AG22" s="4"/>
      <c r="AH22" s="4"/>
      <c r="AI22" s="4"/>
      <c r="AJ22" s="4"/>
      <c r="AK22" s="4"/>
      <c r="AL22" s="4"/>
      <c r="AM22" s="4"/>
      <c r="AN22" s="4"/>
      <c r="AO22" s="4"/>
      <c r="AP22" s="4"/>
      <c r="AQ22" s="5"/>
      <c r="AR22" s="5"/>
      <c r="AS22" s="5"/>
    </row>
    <row r="23" spans="1:53" ht="4.2" customHeight="1" x14ac:dyDescent="0.3">
      <c r="A23" s="25"/>
      <c r="B23" s="5"/>
      <c r="C23" s="5"/>
      <c r="D23" s="5"/>
      <c r="E23" s="5"/>
      <c r="F23" s="5"/>
      <c r="G23" s="5"/>
      <c r="H23" s="5"/>
      <c r="I23" s="5"/>
      <c r="J23" s="5"/>
      <c r="K23" s="5"/>
      <c r="L23" s="5"/>
      <c r="M23" s="12"/>
      <c r="N23" s="5"/>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5"/>
      <c r="AO23" s="5"/>
      <c r="AP23" s="5"/>
      <c r="AQ23" s="5"/>
      <c r="AR23" s="5"/>
      <c r="AS23" s="5"/>
    </row>
    <row r="24" spans="1:53" ht="14.4" customHeight="1" x14ac:dyDescent="0.3">
      <c r="A24" s="5"/>
      <c r="B24" s="133" t="s">
        <v>235</v>
      </c>
      <c r="C24" s="134"/>
      <c r="D24" s="134"/>
      <c r="E24" s="134"/>
      <c r="F24" s="134"/>
      <c r="G24" s="134"/>
      <c r="H24" s="134"/>
      <c r="I24" s="134"/>
      <c r="J24" s="134"/>
      <c r="K24" s="134"/>
      <c r="L24" s="134"/>
      <c r="M24" s="134"/>
      <c r="N24" s="134"/>
      <c r="O24" s="134"/>
      <c r="P24" s="13"/>
      <c r="Q24" s="126" t="str">
        <f>IF(ISBLANK(Q22),"",VLOOKUP(Q22,'lijst instellingen BAO'!$A$1:$G$5000,7,FALSE))</f>
        <v/>
      </c>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19"/>
      <c r="AU24" s="119"/>
      <c r="AV24" s="119"/>
      <c r="AW24" s="119"/>
      <c r="AX24" s="119"/>
      <c r="AY24" s="119"/>
      <c r="AZ24" s="119"/>
    </row>
    <row r="25" spans="1:53" ht="4.2" customHeight="1" x14ac:dyDescent="0.3">
      <c r="A25" s="5"/>
      <c r="B25" s="43"/>
      <c r="C25" s="44"/>
      <c r="D25" s="44"/>
      <c r="E25" s="44"/>
      <c r="F25" s="44"/>
      <c r="G25" s="44"/>
      <c r="H25" s="44"/>
      <c r="I25" s="44"/>
      <c r="J25" s="44"/>
      <c r="K25" s="44"/>
      <c r="L25" s="44"/>
      <c r="M25" s="44"/>
      <c r="N25" s="44"/>
      <c r="O25" s="44"/>
      <c r="P25" s="13"/>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row>
    <row r="26" spans="1:53" ht="15.6" customHeight="1" x14ac:dyDescent="0.3">
      <c r="B26" s="135" t="s">
        <v>88</v>
      </c>
      <c r="C26" s="135"/>
      <c r="D26" s="135"/>
      <c r="E26" s="135"/>
      <c r="F26" s="135"/>
      <c r="G26" s="135"/>
      <c r="H26" s="135"/>
      <c r="I26" s="135"/>
      <c r="J26" s="135"/>
      <c r="K26" s="135"/>
      <c r="L26" s="135"/>
      <c r="M26" s="135"/>
      <c r="N26" s="135"/>
      <c r="O26" s="135"/>
      <c r="P26" s="13"/>
      <c r="Q26" s="136" t="str">
        <f>IF(ISBLANK(Q22),"",VLOOKUP(Q22,'lijst instellingen BAO'!$A$1:$G$5000,6,FALSE))</f>
        <v/>
      </c>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row>
    <row r="27" spans="1:53" ht="9" customHeight="1" x14ac:dyDescent="0.3">
      <c r="B27" s="3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row>
    <row r="28" spans="1:53" ht="15.6" customHeight="1" x14ac:dyDescent="0.3">
      <c r="B28" s="72" t="s">
        <v>215</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73"/>
      <c r="AU28" s="73"/>
      <c r="AV28" s="73"/>
      <c r="AW28" s="73"/>
      <c r="AX28" s="73"/>
      <c r="AY28" s="73"/>
      <c r="AZ28" s="73"/>
    </row>
    <row r="29" spans="1:53" s="53" customFormat="1" ht="22.95" customHeight="1" x14ac:dyDescent="0.25">
      <c r="A29" s="33">
        <v>2</v>
      </c>
      <c r="B29" s="68" t="s">
        <v>223</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9" t="str">
        <f>IF(AND(Q22&lt;&gt;"",COUNTA(F32:Q36)=0),"Beantwoord vraag "&amp;A29&amp;".","")</f>
        <v/>
      </c>
      <c r="AM29" s="68"/>
      <c r="AN29" s="68"/>
      <c r="AO29" s="68"/>
      <c r="AP29" s="68"/>
      <c r="AQ29" s="68"/>
      <c r="AR29" s="68"/>
      <c r="AS29" s="68"/>
    </row>
    <row r="30" spans="1:53" ht="22.95" customHeight="1" x14ac:dyDescent="0.3">
      <c r="A30" s="33"/>
      <c r="B30" s="127" t="s">
        <v>8425</v>
      </c>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19"/>
      <c r="AS30" s="119"/>
      <c r="AT30" s="119"/>
      <c r="AU30" s="119"/>
      <c r="AV30" s="119"/>
      <c r="AW30" s="119"/>
      <c r="AX30" s="119"/>
      <c r="AY30" s="119"/>
      <c r="AZ30" s="119"/>
    </row>
    <row r="31" spans="1:53" ht="30" customHeight="1" x14ac:dyDescent="0.3">
      <c r="A31" s="25"/>
      <c r="B31" s="164" t="s">
        <v>224</v>
      </c>
      <c r="C31" s="165"/>
      <c r="D31" s="165"/>
      <c r="E31" s="166"/>
      <c r="F31" s="95" t="s">
        <v>225</v>
      </c>
      <c r="G31" s="96"/>
      <c r="H31" s="96"/>
      <c r="I31" s="96"/>
      <c r="J31" s="96"/>
      <c r="K31" s="96"/>
      <c r="L31" s="96"/>
      <c r="M31" s="96"/>
      <c r="N31" s="96"/>
      <c r="O31" s="97"/>
      <c r="P31" s="97"/>
      <c r="Q31" s="82"/>
      <c r="R31" s="95" t="s">
        <v>485</v>
      </c>
      <c r="S31" s="97"/>
      <c r="T31" s="97"/>
      <c r="U31" s="97"/>
      <c r="V31" s="82"/>
      <c r="W31" s="95" t="s">
        <v>8422</v>
      </c>
      <c r="X31" s="97"/>
      <c r="Y31" s="97"/>
      <c r="Z31" s="97"/>
      <c r="AA31" s="97"/>
      <c r="AB31" s="97"/>
      <c r="AC31" s="97"/>
      <c r="AD31" s="97"/>
      <c r="AE31" s="97"/>
      <c r="AF31" s="97"/>
      <c r="AG31" s="97"/>
      <c r="AH31" s="97"/>
      <c r="AI31" s="97"/>
      <c r="AJ31" s="97"/>
      <c r="AK31" s="97"/>
      <c r="AL31" s="97"/>
      <c r="AM31" s="97"/>
      <c r="AN31" s="82"/>
      <c r="AO31" s="164" t="s">
        <v>487</v>
      </c>
      <c r="AP31" s="165"/>
      <c r="AQ31" s="165"/>
      <c r="AR31" s="165"/>
      <c r="AS31" s="165"/>
      <c r="AT31" s="165"/>
      <c r="AU31" s="166"/>
      <c r="AV31" s="151" t="s">
        <v>486</v>
      </c>
      <c r="AW31" s="151"/>
      <c r="AX31" s="151"/>
      <c r="AY31" s="151"/>
      <c r="AZ31" s="151"/>
    </row>
    <row r="32" spans="1:53" ht="30" customHeight="1" x14ac:dyDescent="0.3">
      <c r="A32" s="25"/>
      <c r="B32" s="164">
        <v>1</v>
      </c>
      <c r="C32" s="165"/>
      <c r="D32" s="165"/>
      <c r="E32" s="166"/>
      <c r="F32" s="98"/>
      <c r="G32" s="99"/>
      <c r="H32" s="99"/>
      <c r="I32" s="99"/>
      <c r="J32" s="99"/>
      <c r="K32" s="99"/>
      <c r="L32" s="99"/>
      <c r="M32" s="99"/>
      <c r="N32" s="99"/>
      <c r="O32" s="100"/>
      <c r="P32" s="100"/>
      <c r="Q32" s="101"/>
      <c r="R32" s="58" t="str">
        <f>IF(S32="","",IF(S32&lt;999999999,"0",""))</f>
        <v/>
      </c>
      <c r="S32" s="111"/>
      <c r="T32" s="112"/>
      <c r="U32" s="112"/>
      <c r="V32" s="113"/>
      <c r="W32" s="89"/>
      <c r="X32" s="110"/>
      <c r="Y32" s="110"/>
      <c r="Z32" s="110"/>
      <c r="AA32" s="110"/>
      <c r="AB32" s="110"/>
      <c r="AC32" s="110"/>
      <c r="AD32" s="110"/>
      <c r="AE32" s="110"/>
      <c r="AF32" s="110"/>
      <c r="AG32" s="110"/>
      <c r="AH32" s="110"/>
      <c r="AI32" s="110"/>
      <c r="AJ32" s="110"/>
      <c r="AK32" s="110"/>
      <c r="AL32" s="110"/>
      <c r="AM32" s="110"/>
      <c r="AN32" s="91"/>
      <c r="AO32" s="60" t="str">
        <f>IF(W32="","","BE")</f>
        <v/>
      </c>
      <c r="AP32" s="152"/>
      <c r="AQ32" s="114"/>
      <c r="AR32" s="114"/>
      <c r="AS32" s="114"/>
      <c r="AT32" s="114"/>
      <c r="AU32" s="115"/>
      <c r="AV32" s="92"/>
      <c r="AW32" s="93"/>
      <c r="AX32" s="93"/>
      <c r="AY32" s="93"/>
      <c r="AZ32" s="94"/>
      <c r="BA32" s="59" t="str">
        <f>IF(AND(COUNTA(F32:AZ32)&gt;2,COUNTA(F32:AZ32)&lt;7)," &lt;= Vul alle gegevens op deze rij in.","")</f>
        <v/>
      </c>
    </row>
    <row r="33" spans="1:55" ht="30" customHeight="1" x14ac:dyDescent="0.3">
      <c r="A33" s="25"/>
      <c r="B33" s="164">
        <v>2</v>
      </c>
      <c r="C33" s="165"/>
      <c r="D33" s="165"/>
      <c r="E33" s="166"/>
      <c r="F33" s="98"/>
      <c r="G33" s="99"/>
      <c r="H33" s="99"/>
      <c r="I33" s="99"/>
      <c r="J33" s="99"/>
      <c r="K33" s="99"/>
      <c r="L33" s="99"/>
      <c r="M33" s="99"/>
      <c r="N33" s="99"/>
      <c r="O33" s="100"/>
      <c r="P33" s="100"/>
      <c r="Q33" s="101"/>
      <c r="R33" s="58" t="str">
        <f t="shared" ref="R33:R36" si="0">IF(LEN(S33)&gt;8,"0","")</f>
        <v/>
      </c>
      <c r="S33" s="111"/>
      <c r="T33" s="114"/>
      <c r="U33" s="114"/>
      <c r="V33" s="115"/>
      <c r="W33" s="89"/>
      <c r="X33" s="110"/>
      <c r="Y33" s="110"/>
      <c r="Z33" s="110"/>
      <c r="AA33" s="110"/>
      <c r="AB33" s="110"/>
      <c r="AC33" s="110"/>
      <c r="AD33" s="110"/>
      <c r="AE33" s="110"/>
      <c r="AF33" s="110"/>
      <c r="AG33" s="110"/>
      <c r="AH33" s="110"/>
      <c r="AI33" s="110"/>
      <c r="AJ33" s="110"/>
      <c r="AK33" s="110"/>
      <c r="AL33" s="110"/>
      <c r="AM33" s="110"/>
      <c r="AN33" s="91"/>
      <c r="AO33" s="60" t="str">
        <f>IF(W33="","","BE")</f>
        <v/>
      </c>
      <c r="AP33" s="152"/>
      <c r="AQ33" s="114"/>
      <c r="AR33" s="114"/>
      <c r="AS33" s="114"/>
      <c r="AT33" s="114"/>
      <c r="AU33" s="115"/>
      <c r="AV33" s="92"/>
      <c r="AW33" s="93"/>
      <c r="AX33" s="93"/>
      <c r="AY33" s="93"/>
      <c r="AZ33" s="94"/>
      <c r="BA33" s="59" t="str">
        <f t="shared" ref="BA33:BA36" si="1">IF(AND(COUNTA(F33:AZ33)&gt;2,COUNTA(F33:AZ33)&lt;7)," &lt;= Vul alle gegevens op deze rij in.","")</f>
        <v/>
      </c>
    </row>
    <row r="34" spans="1:55" ht="30" customHeight="1" x14ac:dyDescent="0.3">
      <c r="A34" s="25"/>
      <c r="B34" s="164">
        <v>3</v>
      </c>
      <c r="C34" s="165"/>
      <c r="D34" s="165"/>
      <c r="E34" s="166"/>
      <c r="F34" s="98"/>
      <c r="G34" s="99"/>
      <c r="H34" s="99"/>
      <c r="I34" s="99"/>
      <c r="J34" s="99"/>
      <c r="K34" s="99"/>
      <c r="L34" s="99"/>
      <c r="M34" s="99"/>
      <c r="N34" s="99"/>
      <c r="O34" s="100"/>
      <c r="P34" s="100"/>
      <c r="Q34" s="101"/>
      <c r="R34" s="58" t="str">
        <f t="shared" si="0"/>
        <v/>
      </c>
      <c r="S34" s="111"/>
      <c r="T34" s="114"/>
      <c r="U34" s="114"/>
      <c r="V34" s="115"/>
      <c r="W34" s="89"/>
      <c r="X34" s="110"/>
      <c r="Y34" s="110"/>
      <c r="Z34" s="110"/>
      <c r="AA34" s="110"/>
      <c r="AB34" s="110"/>
      <c r="AC34" s="110"/>
      <c r="AD34" s="110"/>
      <c r="AE34" s="110"/>
      <c r="AF34" s="110"/>
      <c r="AG34" s="110"/>
      <c r="AH34" s="110"/>
      <c r="AI34" s="110"/>
      <c r="AJ34" s="110"/>
      <c r="AK34" s="110"/>
      <c r="AL34" s="110"/>
      <c r="AM34" s="110"/>
      <c r="AN34" s="91"/>
      <c r="AO34" s="60" t="str">
        <f>IF(W34="","","BE")</f>
        <v/>
      </c>
      <c r="AP34" s="152"/>
      <c r="AQ34" s="114"/>
      <c r="AR34" s="114"/>
      <c r="AS34" s="114"/>
      <c r="AT34" s="114"/>
      <c r="AU34" s="115"/>
      <c r="AV34" s="92"/>
      <c r="AW34" s="93"/>
      <c r="AX34" s="93"/>
      <c r="AY34" s="93"/>
      <c r="AZ34" s="94"/>
      <c r="BA34" s="59" t="str">
        <f t="shared" si="1"/>
        <v/>
      </c>
    </row>
    <row r="35" spans="1:55" ht="30" customHeight="1" x14ac:dyDescent="0.3">
      <c r="A35" s="25"/>
      <c r="B35" s="164">
        <v>4</v>
      </c>
      <c r="C35" s="165"/>
      <c r="D35" s="165"/>
      <c r="E35" s="166"/>
      <c r="F35" s="98"/>
      <c r="G35" s="99"/>
      <c r="H35" s="99"/>
      <c r="I35" s="99"/>
      <c r="J35" s="99"/>
      <c r="K35" s="99"/>
      <c r="L35" s="99"/>
      <c r="M35" s="99"/>
      <c r="N35" s="99"/>
      <c r="O35" s="100"/>
      <c r="P35" s="100"/>
      <c r="Q35" s="101"/>
      <c r="R35" s="58" t="str">
        <f t="shared" si="0"/>
        <v/>
      </c>
      <c r="S35" s="111"/>
      <c r="T35" s="114"/>
      <c r="U35" s="114"/>
      <c r="V35" s="115"/>
      <c r="W35" s="89"/>
      <c r="X35" s="110"/>
      <c r="Y35" s="110"/>
      <c r="Z35" s="110"/>
      <c r="AA35" s="110"/>
      <c r="AB35" s="110"/>
      <c r="AC35" s="110"/>
      <c r="AD35" s="110"/>
      <c r="AE35" s="110"/>
      <c r="AF35" s="110"/>
      <c r="AG35" s="110"/>
      <c r="AH35" s="110"/>
      <c r="AI35" s="110"/>
      <c r="AJ35" s="110"/>
      <c r="AK35" s="110"/>
      <c r="AL35" s="110"/>
      <c r="AM35" s="110"/>
      <c r="AN35" s="91"/>
      <c r="AO35" s="60" t="str">
        <f>IF(W35="","","BE")</f>
        <v/>
      </c>
      <c r="AP35" s="152"/>
      <c r="AQ35" s="114"/>
      <c r="AR35" s="114"/>
      <c r="AS35" s="114"/>
      <c r="AT35" s="114"/>
      <c r="AU35" s="115"/>
      <c r="AV35" s="92"/>
      <c r="AW35" s="93"/>
      <c r="AX35" s="93"/>
      <c r="AY35" s="93"/>
      <c r="AZ35" s="94"/>
      <c r="BA35" s="59" t="str">
        <f t="shared" si="1"/>
        <v/>
      </c>
    </row>
    <row r="36" spans="1:55" ht="30" customHeight="1" x14ac:dyDescent="0.3">
      <c r="A36" s="25"/>
      <c r="B36" s="164">
        <v>5</v>
      </c>
      <c r="C36" s="165"/>
      <c r="D36" s="165"/>
      <c r="E36" s="166"/>
      <c r="F36" s="98"/>
      <c r="G36" s="99"/>
      <c r="H36" s="99"/>
      <c r="I36" s="99"/>
      <c r="J36" s="99"/>
      <c r="K36" s="99"/>
      <c r="L36" s="99"/>
      <c r="M36" s="99"/>
      <c r="N36" s="99"/>
      <c r="O36" s="100"/>
      <c r="P36" s="100"/>
      <c r="Q36" s="101"/>
      <c r="R36" s="58" t="str">
        <f t="shared" si="0"/>
        <v/>
      </c>
      <c r="S36" s="111"/>
      <c r="T36" s="114"/>
      <c r="U36" s="114"/>
      <c r="V36" s="115"/>
      <c r="W36" s="89"/>
      <c r="X36" s="110"/>
      <c r="Y36" s="110"/>
      <c r="Z36" s="110"/>
      <c r="AA36" s="110"/>
      <c r="AB36" s="110"/>
      <c r="AC36" s="110"/>
      <c r="AD36" s="110"/>
      <c r="AE36" s="110"/>
      <c r="AF36" s="110"/>
      <c r="AG36" s="110"/>
      <c r="AH36" s="110"/>
      <c r="AI36" s="110"/>
      <c r="AJ36" s="110"/>
      <c r="AK36" s="110"/>
      <c r="AL36" s="110"/>
      <c r="AM36" s="110"/>
      <c r="AN36" s="91"/>
      <c r="AO36" s="60" t="str">
        <f>IF(W36="","","BE")</f>
        <v/>
      </c>
      <c r="AP36" s="152"/>
      <c r="AQ36" s="114"/>
      <c r="AR36" s="114"/>
      <c r="AS36" s="114"/>
      <c r="AT36" s="114"/>
      <c r="AU36" s="115"/>
      <c r="AV36" s="92"/>
      <c r="AW36" s="93"/>
      <c r="AX36" s="93"/>
      <c r="AY36" s="93"/>
      <c r="AZ36" s="94"/>
      <c r="BA36" s="59" t="str">
        <f t="shared" si="1"/>
        <v/>
      </c>
    </row>
    <row r="37" spans="1:55" ht="9" customHeight="1" x14ac:dyDescent="0.3">
      <c r="A37" s="25"/>
      <c r="B37" s="30"/>
      <c r="C37" s="5"/>
      <c r="D37" s="5"/>
      <c r="E37" s="5"/>
      <c r="F37" s="5"/>
      <c r="G37" s="5"/>
      <c r="H37" s="5"/>
      <c r="I37" s="5"/>
      <c r="J37" s="5"/>
      <c r="K37" s="5"/>
      <c r="L37" s="5"/>
      <c r="M37" s="5"/>
      <c r="N37" s="5"/>
      <c r="O37" s="5"/>
      <c r="P37" s="5"/>
      <c r="Q37" s="5"/>
      <c r="R37" s="5"/>
      <c r="S37" s="5"/>
      <c r="T37" s="5"/>
      <c r="U37" s="28"/>
      <c r="V37" s="5"/>
      <c r="W37" s="5"/>
      <c r="X37" s="5"/>
      <c r="Y37" s="5"/>
      <c r="Z37" s="5"/>
      <c r="AA37" s="5"/>
      <c r="AB37" s="5"/>
      <c r="AC37" s="5"/>
      <c r="AD37" s="5"/>
      <c r="AE37" s="5"/>
      <c r="AF37" s="5"/>
      <c r="AG37" s="5"/>
      <c r="AH37" s="5"/>
      <c r="AI37" s="5"/>
      <c r="AJ37" s="5"/>
      <c r="AK37" s="5"/>
      <c r="AL37" s="5"/>
      <c r="AM37" s="5"/>
      <c r="AN37" s="5"/>
      <c r="AO37" s="5"/>
      <c r="AP37" s="5"/>
      <c r="AQ37" s="5"/>
      <c r="AR37" s="5"/>
      <c r="AS37" s="5"/>
    </row>
    <row r="38" spans="1:55" ht="15.6" customHeight="1" x14ac:dyDescent="0.3">
      <c r="B38" s="72" t="s">
        <v>8433</v>
      </c>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73"/>
      <c r="AU38" s="73"/>
      <c r="AV38" s="73"/>
      <c r="AW38" s="73"/>
      <c r="AX38" s="73"/>
      <c r="AY38" s="73"/>
      <c r="AZ38" s="73"/>
    </row>
    <row r="39" spans="1:55" ht="22.95" customHeight="1" x14ac:dyDescent="0.3">
      <c r="A39" s="25">
        <v>3</v>
      </c>
      <c r="B39" s="33" t="s">
        <v>226</v>
      </c>
      <c r="C39" s="5"/>
      <c r="D39" s="5"/>
      <c r="E39" s="5"/>
      <c r="F39" s="5"/>
      <c r="G39" s="5"/>
      <c r="H39" s="5"/>
      <c r="I39" s="5"/>
      <c r="J39" s="5"/>
      <c r="K39" s="5"/>
      <c r="L39" s="5"/>
      <c r="M39" s="12"/>
      <c r="N39" s="5"/>
      <c r="O39" s="13"/>
      <c r="P39" s="13"/>
      <c r="Q39" s="137" t="str">
        <f>IF(AND(COUNTA(F32:Q36)&gt;0,BA32="",BA33="",BA34="",BA35="",BA36="",COUNTA(B42:AA47)=0),"Beantwoord vraag "&amp;A39&amp;".","")</f>
        <v/>
      </c>
      <c r="R39" s="138"/>
      <c r="S39" s="138"/>
      <c r="T39" s="138"/>
      <c r="U39" s="138"/>
      <c r="V39" s="138"/>
      <c r="W39" s="138"/>
      <c r="X39" s="138"/>
      <c r="Y39" s="138"/>
      <c r="Z39" s="138"/>
      <c r="AA39" s="138"/>
      <c r="AB39" s="138"/>
      <c r="AC39" s="13"/>
      <c r="AD39" s="13"/>
      <c r="AE39" s="62" t="str">
        <f>IF(COUNTIF(A42:A47,"!")=0,"","U hebt op een of meer rijen de gegevens van de titularis nog niet ingevuld terwijl u 'niet-vacant' hebt ingevuld! Zie '!' vóór de betrokken rij.")</f>
        <v/>
      </c>
      <c r="AF39" s="13"/>
      <c r="AG39" s="13"/>
      <c r="AH39" s="13"/>
      <c r="AI39" s="13"/>
      <c r="AJ39" s="13"/>
      <c r="AK39" s="13"/>
      <c r="AL39" s="13"/>
      <c r="AM39" s="13"/>
      <c r="AN39" s="13"/>
      <c r="AO39" s="13"/>
      <c r="AP39" s="13"/>
      <c r="AQ39" s="5"/>
      <c r="AR39" s="5"/>
      <c r="AS39" s="5"/>
    </row>
    <row r="40" spans="1:55" ht="35.4" customHeight="1" x14ac:dyDescent="0.3">
      <c r="A40" s="25"/>
      <c r="B40" s="107" t="s">
        <v>8434</v>
      </c>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8"/>
      <c r="AU40" s="108"/>
      <c r="AV40" s="108"/>
      <c r="AW40" s="108"/>
      <c r="AX40" s="108"/>
      <c r="AY40" s="108"/>
      <c r="AZ40" s="108"/>
      <c r="BA40" s="70" t="str">
        <f>IF(COUNTIF(BB42:BB47,"X")&gt;0,"U hebt op minstens één rij zowel het 'type omkadering BaO' als het 'type omkadering BUBAO' ingevuld!","")</f>
        <v/>
      </c>
    </row>
    <row r="41" spans="1:55" ht="69.599999999999994" customHeight="1" x14ac:dyDescent="0.3">
      <c r="A41" s="25"/>
      <c r="B41" s="95" t="s">
        <v>8426</v>
      </c>
      <c r="C41" s="81"/>
      <c r="D41" s="81"/>
      <c r="E41" s="146"/>
      <c r="F41" s="143" t="s">
        <v>8435</v>
      </c>
      <c r="G41" s="144"/>
      <c r="H41" s="144"/>
      <c r="I41" s="144"/>
      <c r="J41" s="144"/>
      <c r="K41" s="143" t="s">
        <v>8436</v>
      </c>
      <c r="L41" s="144"/>
      <c r="M41" s="144"/>
      <c r="N41" s="144"/>
      <c r="O41" s="144"/>
      <c r="P41" s="143" t="s">
        <v>227</v>
      </c>
      <c r="Q41" s="144"/>
      <c r="R41" s="144"/>
      <c r="S41" s="144"/>
      <c r="T41" s="143" t="s">
        <v>228</v>
      </c>
      <c r="U41" s="144"/>
      <c r="V41" s="144"/>
      <c r="W41" s="144"/>
      <c r="X41" s="143" t="s">
        <v>231</v>
      </c>
      <c r="Y41" s="144"/>
      <c r="Z41" s="144"/>
      <c r="AA41" s="144"/>
      <c r="AB41" s="95" t="s">
        <v>488</v>
      </c>
      <c r="AC41" s="97"/>
      <c r="AD41" s="97"/>
      <c r="AE41" s="97"/>
      <c r="AF41" s="97"/>
      <c r="AG41" s="97"/>
      <c r="AH41" s="97"/>
      <c r="AI41" s="97"/>
      <c r="AJ41" s="82"/>
      <c r="AK41" s="95" t="s">
        <v>498</v>
      </c>
      <c r="AL41" s="96"/>
      <c r="AM41" s="96"/>
      <c r="AN41" s="96"/>
      <c r="AO41" s="109"/>
      <c r="AP41" s="143" t="s">
        <v>8421</v>
      </c>
      <c r="AQ41" s="144"/>
      <c r="AR41" s="144"/>
      <c r="AS41" s="144"/>
      <c r="AT41" s="144"/>
      <c r="AU41" s="144"/>
      <c r="AV41" s="103" t="s">
        <v>229</v>
      </c>
      <c r="AW41" s="104"/>
      <c r="AX41" s="104"/>
      <c r="AY41" s="104"/>
      <c r="AZ41" s="105"/>
      <c r="BA41" s="70" t="str">
        <f>IF(COUNTIF(BC42:BC47,"X")&gt;0,"U hebt op minstens één rij gegevens van de titularis ingevuld, terwijl u bij type betrekking 'vacant' hebt vermeld!","")</f>
        <v/>
      </c>
    </row>
    <row r="42" spans="1:55" ht="30" customHeight="1" x14ac:dyDescent="0.3">
      <c r="A42" s="61" t="str">
        <f t="shared" ref="A42:A47" si="2">IF(AND(X42="niet-vacant",OR(AB42="",AK42="")),"!","")</f>
        <v/>
      </c>
      <c r="B42" s="145"/>
      <c r="C42" s="140"/>
      <c r="D42" s="140"/>
      <c r="E42" s="141"/>
      <c r="F42" s="89"/>
      <c r="G42" s="90"/>
      <c r="H42" s="90"/>
      <c r="I42" s="90"/>
      <c r="J42" s="102"/>
      <c r="K42" s="89"/>
      <c r="L42" s="90"/>
      <c r="M42" s="90"/>
      <c r="N42" s="90"/>
      <c r="O42" s="102"/>
      <c r="P42" s="139"/>
      <c r="Q42" s="140"/>
      <c r="R42" s="140"/>
      <c r="S42" s="141"/>
      <c r="T42" s="139"/>
      <c r="U42" s="140"/>
      <c r="V42" s="140"/>
      <c r="W42" s="141"/>
      <c r="X42" s="142"/>
      <c r="Y42" s="140"/>
      <c r="Z42" s="140"/>
      <c r="AA42" s="140"/>
      <c r="AB42" s="89"/>
      <c r="AC42" s="90"/>
      <c r="AD42" s="90"/>
      <c r="AE42" s="90"/>
      <c r="AF42" s="90"/>
      <c r="AG42" s="90"/>
      <c r="AH42" s="90"/>
      <c r="AI42" s="90"/>
      <c r="AJ42" s="91"/>
      <c r="AK42" s="92"/>
      <c r="AL42" s="93"/>
      <c r="AM42" s="93"/>
      <c r="AN42" s="93"/>
      <c r="AO42" s="94"/>
      <c r="AP42" s="147"/>
      <c r="AQ42" s="148"/>
      <c r="AR42" s="148"/>
      <c r="AS42" s="148"/>
      <c r="AT42" s="148"/>
      <c r="AU42" s="149"/>
      <c r="AV42" s="80" t="str">
        <f>IF(COUNTA(P42:T42)&lt;2,"",IF(ROUND(DATEDIF(P42,T42,"d")/7,0)=0,1,ROUND(DATEDIF(P42,T42,"d")/7,0)))</f>
        <v/>
      </c>
      <c r="AW42" s="81"/>
      <c r="AX42" s="81"/>
      <c r="AY42" s="81"/>
      <c r="AZ42" s="82"/>
      <c r="BA42" s="59" t="str">
        <f>IF(OR(AND(COUNTA(B42:X42)&gt;0,COUNTA(B42:X42)&lt;5),AND(X42="niet-vacant",COUNTA(B42:AU42)&lt;8),AND(X42="vacant",COUNTA(B42:AU42)&lt;6))," &lt;= Vul alle gevraagde gegevens op deze rij in.","")</f>
        <v/>
      </c>
      <c r="BB42" s="71" t="str">
        <f>IF(AND(F42&lt;&gt;"",K42&lt;&gt;""),"X","")</f>
        <v/>
      </c>
      <c r="BC42" s="71" t="str">
        <f>IF(AND(X42="vacant",OR(AB42&lt;&gt;"",AK42&lt;&gt;"")),"X","")</f>
        <v/>
      </c>
    </row>
    <row r="43" spans="1:55" ht="30" customHeight="1" x14ac:dyDescent="0.3">
      <c r="A43" s="61" t="str">
        <f t="shared" si="2"/>
        <v/>
      </c>
      <c r="B43" s="145"/>
      <c r="C43" s="140"/>
      <c r="D43" s="140"/>
      <c r="E43" s="141"/>
      <c r="F43" s="89"/>
      <c r="G43" s="90"/>
      <c r="H43" s="90"/>
      <c r="I43" s="90"/>
      <c r="J43" s="102"/>
      <c r="K43" s="89"/>
      <c r="L43" s="90"/>
      <c r="M43" s="90"/>
      <c r="N43" s="90"/>
      <c r="O43" s="102"/>
      <c r="P43" s="139"/>
      <c r="Q43" s="140"/>
      <c r="R43" s="140"/>
      <c r="S43" s="141"/>
      <c r="T43" s="139"/>
      <c r="U43" s="140"/>
      <c r="V43" s="140"/>
      <c r="W43" s="141"/>
      <c r="X43" s="142"/>
      <c r="Y43" s="140"/>
      <c r="Z43" s="140"/>
      <c r="AA43" s="140"/>
      <c r="AB43" s="89"/>
      <c r="AC43" s="90"/>
      <c r="AD43" s="90"/>
      <c r="AE43" s="90"/>
      <c r="AF43" s="90"/>
      <c r="AG43" s="90"/>
      <c r="AH43" s="90"/>
      <c r="AI43" s="90"/>
      <c r="AJ43" s="91"/>
      <c r="AK43" s="92"/>
      <c r="AL43" s="93"/>
      <c r="AM43" s="93"/>
      <c r="AN43" s="93"/>
      <c r="AO43" s="94"/>
      <c r="AP43" s="147"/>
      <c r="AQ43" s="148"/>
      <c r="AR43" s="148"/>
      <c r="AS43" s="148"/>
      <c r="AT43" s="148"/>
      <c r="AU43" s="149"/>
      <c r="AV43" s="80" t="str">
        <f t="shared" ref="AV43:AV47" si="3">IF(COUNTA(P43:T43)&lt;2,"",IF(ROUND(DATEDIF(P43,T43,"d")/7,0)=0,1,ROUND(DATEDIF(P43,T43,"d")/7,0)))</f>
        <v/>
      </c>
      <c r="AW43" s="81"/>
      <c r="AX43" s="81"/>
      <c r="AY43" s="81"/>
      <c r="AZ43" s="82"/>
      <c r="BA43" s="59" t="str">
        <f t="shared" ref="BA43:BA47" si="4">IF(OR(AND(COUNTA(B43:X43)&gt;0,COUNTA(B43:X43)&lt;5),AND(X43="niet-vacant",COUNTA(B43:AU43)&lt;8),AND(X43="vacant",COUNTA(B43:AU43)&lt;6))," &lt;= Vul alle gevraagde gegevens op deze rij in.","")</f>
        <v/>
      </c>
      <c r="BB43" s="71" t="str">
        <f t="shared" ref="BB43:BB47" si="5">IF(AND(F43&lt;&gt;"",K43&lt;&gt;""),"X","")</f>
        <v/>
      </c>
      <c r="BC43" s="71" t="str">
        <f t="shared" ref="BC43:BC47" si="6">IF(AND(X43="vacant",OR(AB43&lt;&gt;"",AK43&lt;&gt;"")),"X","")</f>
        <v/>
      </c>
    </row>
    <row r="44" spans="1:55" ht="30" customHeight="1" x14ac:dyDescent="0.3">
      <c r="A44" s="61" t="str">
        <f t="shared" si="2"/>
        <v/>
      </c>
      <c r="B44" s="145"/>
      <c r="C44" s="140"/>
      <c r="D44" s="140"/>
      <c r="E44" s="141"/>
      <c r="F44" s="89"/>
      <c r="G44" s="90"/>
      <c r="H44" s="90"/>
      <c r="I44" s="90"/>
      <c r="J44" s="102"/>
      <c r="K44" s="89"/>
      <c r="L44" s="90"/>
      <c r="M44" s="90"/>
      <c r="N44" s="90"/>
      <c r="O44" s="102"/>
      <c r="P44" s="139"/>
      <c r="Q44" s="140"/>
      <c r="R44" s="140"/>
      <c r="S44" s="141"/>
      <c r="T44" s="139"/>
      <c r="U44" s="140"/>
      <c r="V44" s="140"/>
      <c r="W44" s="141"/>
      <c r="X44" s="142"/>
      <c r="Y44" s="140"/>
      <c r="Z44" s="140"/>
      <c r="AA44" s="140"/>
      <c r="AB44" s="89"/>
      <c r="AC44" s="90"/>
      <c r="AD44" s="90"/>
      <c r="AE44" s="90"/>
      <c r="AF44" s="90"/>
      <c r="AG44" s="90"/>
      <c r="AH44" s="90"/>
      <c r="AI44" s="90"/>
      <c r="AJ44" s="91"/>
      <c r="AK44" s="92"/>
      <c r="AL44" s="93"/>
      <c r="AM44" s="93"/>
      <c r="AN44" s="93"/>
      <c r="AO44" s="94"/>
      <c r="AP44" s="147"/>
      <c r="AQ44" s="148"/>
      <c r="AR44" s="148"/>
      <c r="AS44" s="148"/>
      <c r="AT44" s="148"/>
      <c r="AU44" s="149"/>
      <c r="AV44" s="80" t="str">
        <f t="shared" si="3"/>
        <v/>
      </c>
      <c r="AW44" s="81"/>
      <c r="AX44" s="81"/>
      <c r="AY44" s="81"/>
      <c r="AZ44" s="82"/>
      <c r="BA44" s="59" t="str">
        <f t="shared" si="4"/>
        <v/>
      </c>
      <c r="BB44" s="71" t="str">
        <f t="shared" si="5"/>
        <v/>
      </c>
      <c r="BC44" s="71" t="str">
        <f t="shared" si="6"/>
        <v/>
      </c>
    </row>
    <row r="45" spans="1:55" ht="30" customHeight="1" x14ac:dyDescent="0.3">
      <c r="A45" s="61" t="str">
        <f t="shared" si="2"/>
        <v/>
      </c>
      <c r="B45" s="145"/>
      <c r="C45" s="140"/>
      <c r="D45" s="140"/>
      <c r="E45" s="141"/>
      <c r="F45" s="89"/>
      <c r="G45" s="90"/>
      <c r="H45" s="90"/>
      <c r="I45" s="90"/>
      <c r="J45" s="102"/>
      <c r="K45" s="89"/>
      <c r="L45" s="90"/>
      <c r="M45" s="90"/>
      <c r="N45" s="90"/>
      <c r="O45" s="102"/>
      <c r="P45" s="139"/>
      <c r="Q45" s="140"/>
      <c r="R45" s="140"/>
      <c r="S45" s="141"/>
      <c r="T45" s="139"/>
      <c r="U45" s="140"/>
      <c r="V45" s="140"/>
      <c r="W45" s="141"/>
      <c r="X45" s="142"/>
      <c r="Y45" s="140"/>
      <c r="Z45" s="140"/>
      <c r="AA45" s="140"/>
      <c r="AB45" s="89"/>
      <c r="AC45" s="90"/>
      <c r="AD45" s="90"/>
      <c r="AE45" s="90"/>
      <c r="AF45" s="90"/>
      <c r="AG45" s="90"/>
      <c r="AH45" s="90"/>
      <c r="AI45" s="90"/>
      <c r="AJ45" s="91"/>
      <c r="AK45" s="92"/>
      <c r="AL45" s="93"/>
      <c r="AM45" s="93"/>
      <c r="AN45" s="93"/>
      <c r="AO45" s="94"/>
      <c r="AP45" s="147"/>
      <c r="AQ45" s="148"/>
      <c r="AR45" s="148"/>
      <c r="AS45" s="148"/>
      <c r="AT45" s="148"/>
      <c r="AU45" s="149"/>
      <c r="AV45" s="80" t="str">
        <f t="shared" si="3"/>
        <v/>
      </c>
      <c r="AW45" s="81"/>
      <c r="AX45" s="81"/>
      <c r="AY45" s="81"/>
      <c r="AZ45" s="82"/>
      <c r="BA45" s="59" t="str">
        <f t="shared" si="4"/>
        <v/>
      </c>
      <c r="BB45" s="71" t="str">
        <f t="shared" si="5"/>
        <v/>
      </c>
      <c r="BC45" s="71" t="str">
        <f t="shared" si="6"/>
        <v/>
      </c>
    </row>
    <row r="46" spans="1:55" ht="30" customHeight="1" x14ac:dyDescent="0.3">
      <c r="A46" s="61" t="str">
        <f t="shared" si="2"/>
        <v/>
      </c>
      <c r="B46" s="145"/>
      <c r="C46" s="140"/>
      <c r="D46" s="140"/>
      <c r="E46" s="141"/>
      <c r="F46" s="89"/>
      <c r="G46" s="90"/>
      <c r="H46" s="90"/>
      <c r="I46" s="90"/>
      <c r="J46" s="102"/>
      <c r="K46" s="89"/>
      <c r="L46" s="90"/>
      <c r="M46" s="90"/>
      <c r="N46" s="90"/>
      <c r="O46" s="102"/>
      <c r="P46" s="139"/>
      <c r="Q46" s="140"/>
      <c r="R46" s="140"/>
      <c r="S46" s="141"/>
      <c r="T46" s="139"/>
      <c r="U46" s="140"/>
      <c r="V46" s="140"/>
      <c r="W46" s="141"/>
      <c r="X46" s="142"/>
      <c r="Y46" s="140"/>
      <c r="Z46" s="140"/>
      <c r="AA46" s="140"/>
      <c r="AB46" s="89"/>
      <c r="AC46" s="90"/>
      <c r="AD46" s="90"/>
      <c r="AE46" s="90"/>
      <c r="AF46" s="90"/>
      <c r="AG46" s="90"/>
      <c r="AH46" s="90"/>
      <c r="AI46" s="90"/>
      <c r="AJ46" s="91"/>
      <c r="AK46" s="92"/>
      <c r="AL46" s="93"/>
      <c r="AM46" s="93"/>
      <c r="AN46" s="93"/>
      <c r="AO46" s="94"/>
      <c r="AP46" s="147"/>
      <c r="AQ46" s="148"/>
      <c r="AR46" s="148"/>
      <c r="AS46" s="148"/>
      <c r="AT46" s="148"/>
      <c r="AU46" s="149"/>
      <c r="AV46" s="80" t="str">
        <f t="shared" si="3"/>
        <v/>
      </c>
      <c r="AW46" s="81"/>
      <c r="AX46" s="81"/>
      <c r="AY46" s="81"/>
      <c r="AZ46" s="82"/>
      <c r="BA46" s="59" t="str">
        <f t="shared" si="4"/>
        <v/>
      </c>
      <c r="BB46" s="71" t="str">
        <f t="shared" si="5"/>
        <v/>
      </c>
      <c r="BC46" s="71" t="str">
        <f t="shared" si="6"/>
        <v/>
      </c>
    </row>
    <row r="47" spans="1:55" ht="30" customHeight="1" x14ac:dyDescent="0.3">
      <c r="A47" s="61" t="str">
        <f t="shared" si="2"/>
        <v/>
      </c>
      <c r="B47" s="145"/>
      <c r="C47" s="140"/>
      <c r="D47" s="140"/>
      <c r="E47" s="141"/>
      <c r="F47" s="89"/>
      <c r="G47" s="90"/>
      <c r="H47" s="90"/>
      <c r="I47" s="90"/>
      <c r="J47" s="102"/>
      <c r="K47" s="89"/>
      <c r="L47" s="90"/>
      <c r="M47" s="90"/>
      <c r="N47" s="90"/>
      <c r="O47" s="102"/>
      <c r="P47" s="139"/>
      <c r="Q47" s="140"/>
      <c r="R47" s="140"/>
      <c r="S47" s="141"/>
      <c r="T47" s="139"/>
      <c r="U47" s="140"/>
      <c r="V47" s="140"/>
      <c r="W47" s="141"/>
      <c r="X47" s="142"/>
      <c r="Y47" s="140"/>
      <c r="Z47" s="140"/>
      <c r="AA47" s="140"/>
      <c r="AB47" s="89"/>
      <c r="AC47" s="90"/>
      <c r="AD47" s="90"/>
      <c r="AE47" s="90"/>
      <c r="AF47" s="90"/>
      <c r="AG47" s="90"/>
      <c r="AH47" s="90"/>
      <c r="AI47" s="90"/>
      <c r="AJ47" s="91"/>
      <c r="AK47" s="92"/>
      <c r="AL47" s="93"/>
      <c r="AM47" s="93"/>
      <c r="AN47" s="93"/>
      <c r="AO47" s="94"/>
      <c r="AP47" s="147"/>
      <c r="AQ47" s="148"/>
      <c r="AR47" s="148"/>
      <c r="AS47" s="148"/>
      <c r="AT47" s="148"/>
      <c r="AU47" s="149"/>
      <c r="AV47" s="80" t="str">
        <f t="shared" si="3"/>
        <v/>
      </c>
      <c r="AW47" s="81"/>
      <c r="AX47" s="81"/>
      <c r="AY47" s="81"/>
      <c r="AZ47" s="82"/>
      <c r="BA47" s="59" t="str">
        <f t="shared" si="4"/>
        <v/>
      </c>
      <c r="BB47" s="71" t="str">
        <f t="shared" si="5"/>
        <v/>
      </c>
      <c r="BC47" s="71" t="str">
        <f t="shared" si="6"/>
        <v/>
      </c>
    </row>
    <row r="48" spans="1:55" ht="9" customHeight="1" x14ac:dyDescent="0.3">
      <c r="B48" s="43"/>
      <c r="C48" s="44"/>
      <c r="D48" s="44"/>
      <c r="E48" s="44"/>
      <c r="F48" s="44"/>
      <c r="G48" s="44"/>
      <c r="H48" s="44"/>
      <c r="I48" s="44"/>
      <c r="J48" s="44"/>
      <c r="K48" s="44"/>
      <c r="L48" s="44"/>
      <c r="M48" s="44"/>
      <c r="N48" s="44"/>
      <c r="O48" s="44"/>
      <c r="Q48" s="19"/>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row>
    <row r="49" spans="1:52" ht="14.4" customHeight="1" x14ac:dyDescent="0.3">
      <c r="A49" s="29"/>
      <c r="B49" s="72" t="s">
        <v>216</v>
      </c>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73"/>
      <c r="AU49" s="73"/>
      <c r="AV49" s="73"/>
      <c r="AW49" s="73"/>
      <c r="AX49" s="73"/>
      <c r="AY49" s="73"/>
      <c r="AZ49" s="73"/>
    </row>
    <row r="50" spans="1:52" s="53" customFormat="1" ht="22.95" customHeight="1" x14ac:dyDescent="0.25">
      <c r="A50" s="25">
        <v>4</v>
      </c>
      <c r="B50" s="150" t="s">
        <v>230</v>
      </c>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row>
    <row r="51" spans="1:52" ht="14.4" customHeight="1" x14ac:dyDescent="0.3">
      <c r="B51" s="76"/>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8"/>
      <c r="AU51" s="79"/>
      <c r="AV51" s="79"/>
      <c r="AW51" s="79"/>
      <c r="AX51" s="79"/>
      <c r="AY51" s="79"/>
      <c r="AZ51" s="79"/>
    </row>
    <row r="52" spans="1:52" ht="14.4" customHeight="1" x14ac:dyDescent="0.3">
      <c r="B52" s="76"/>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8"/>
      <c r="AU52" s="79"/>
      <c r="AV52" s="79"/>
      <c r="AW52" s="79"/>
      <c r="AX52" s="79"/>
      <c r="AY52" s="79"/>
      <c r="AZ52" s="79"/>
    </row>
    <row r="53" spans="1:52" ht="14.4" customHeight="1" x14ac:dyDescent="0.3">
      <c r="B53" s="76"/>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8"/>
      <c r="AU53" s="79"/>
      <c r="AV53" s="79"/>
      <c r="AW53" s="79"/>
      <c r="AX53" s="79"/>
      <c r="AY53" s="79"/>
      <c r="AZ53" s="79"/>
    </row>
    <row r="54" spans="1:52" ht="14.4" customHeight="1" x14ac:dyDescent="0.3">
      <c r="B54" s="76"/>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8"/>
      <c r="AU54" s="79"/>
      <c r="AV54" s="79"/>
      <c r="AW54" s="79"/>
      <c r="AX54" s="79"/>
      <c r="AY54" s="79"/>
      <c r="AZ54" s="79"/>
    </row>
    <row r="55" spans="1:52" ht="14.4" customHeight="1" x14ac:dyDescent="0.3">
      <c r="B55" s="76"/>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8"/>
      <c r="AU55" s="79"/>
      <c r="AV55" s="79"/>
      <c r="AW55" s="79"/>
      <c r="AX55" s="79"/>
      <c r="AY55" s="79"/>
      <c r="AZ55" s="79"/>
    </row>
    <row r="56" spans="1:52" ht="14.4" customHeight="1" x14ac:dyDescent="0.3">
      <c r="B56" s="76"/>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8"/>
      <c r="AU56" s="79"/>
      <c r="AV56" s="79"/>
      <c r="AW56" s="79"/>
      <c r="AX56" s="79"/>
      <c r="AY56" s="79"/>
      <c r="AZ56" s="79"/>
    </row>
    <row r="57" spans="1:52" ht="14.4" customHeight="1" x14ac:dyDescent="0.3">
      <c r="B57" s="76"/>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8"/>
      <c r="AU57" s="79"/>
      <c r="AV57" s="79"/>
      <c r="AW57" s="79"/>
      <c r="AX57" s="79"/>
      <c r="AY57" s="79"/>
      <c r="AZ57" s="79"/>
    </row>
    <row r="58" spans="1:52" ht="14.4" customHeight="1" x14ac:dyDescent="0.3">
      <c r="B58" s="76"/>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8"/>
      <c r="AU58" s="79"/>
      <c r="AV58" s="79"/>
      <c r="AW58" s="79"/>
      <c r="AX58" s="79"/>
      <c r="AY58" s="79"/>
      <c r="AZ58" s="79"/>
    </row>
    <row r="59" spans="1:52" ht="9" customHeight="1" x14ac:dyDescent="0.3">
      <c r="A59" s="14"/>
      <c r="B59" s="15"/>
      <c r="C59" s="15"/>
      <c r="D59" s="15"/>
      <c r="E59" s="15"/>
      <c r="F59" s="15"/>
      <c r="G59" s="15"/>
      <c r="H59" s="15"/>
      <c r="I59" s="15"/>
      <c r="J59" s="15"/>
      <c r="K59" s="15"/>
      <c r="L59" s="15"/>
      <c r="M59" s="15"/>
      <c r="N59" s="15"/>
      <c r="O59" s="15"/>
      <c r="P59" s="15"/>
      <c r="Q59" s="15"/>
      <c r="R59" s="1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44"/>
    </row>
    <row r="60" spans="1:52" ht="15.6" customHeight="1" x14ac:dyDescent="0.3">
      <c r="B60" s="72" t="s">
        <v>199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3"/>
      <c r="AU60" s="73"/>
      <c r="AV60" s="73"/>
      <c r="AW60" s="73"/>
      <c r="AX60" s="73"/>
      <c r="AY60" s="73"/>
      <c r="AZ60" s="73"/>
    </row>
    <row r="61" spans="1:52" s="57" customFormat="1" ht="22.95" customHeight="1" x14ac:dyDescent="0.25">
      <c r="A61" s="33">
        <v>5</v>
      </c>
      <c r="B61" s="168" t="s">
        <v>200</v>
      </c>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56"/>
    </row>
    <row r="62" spans="1:52" s="6" customFormat="1" ht="18" customHeight="1" x14ac:dyDescent="0.3">
      <c r="A62" s="11"/>
      <c r="B62" s="74" t="s">
        <v>201</v>
      </c>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17"/>
    </row>
    <row r="63" spans="1:52" s="53" customFormat="1" ht="18" customHeight="1" x14ac:dyDescent="0.25">
      <c r="A63" s="44"/>
      <c r="B63" s="171" t="str">
        <f>IF(U22="",""," U hebt vraag "&amp;A20&amp;" nog niet beantwoord!")</f>
        <v/>
      </c>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3"/>
    </row>
    <row r="64" spans="1:52" s="53" customFormat="1" ht="18" customHeight="1" x14ac:dyDescent="0.25">
      <c r="A64" s="44"/>
      <c r="B64" s="83" t="str">
        <f>IF(AL29="",""," U hebt vraag "&amp;A29&amp;" nog niet beantwoord!")</f>
        <v/>
      </c>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5"/>
    </row>
    <row r="65" spans="1:52" s="53" customFormat="1" ht="18" customHeight="1" x14ac:dyDescent="0.25">
      <c r="A65" s="44"/>
      <c r="B65" s="83" t="str">
        <f>IF(AND(BA32="",BA33="",BA34="",BA35="",BA36=""),""," U hebt vraag "&amp;2&amp;" nog niet volledig beantwoord!")</f>
        <v/>
      </c>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5"/>
    </row>
    <row r="66" spans="1:52" s="53" customFormat="1" ht="18" customHeight="1" x14ac:dyDescent="0.25">
      <c r="A66" s="44"/>
      <c r="B66" s="83" t="str">
        <f>IF(Q39="",""," U hebt vraag "&amp;A39&amp;" nog niet beantwoord!")</f>
        <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5"/>
    </row>
    <row r="67" spans="1:52" s="53" customFormat="1" ht="18" customHeight="1" x14ac:dyDescent="0.25">
      <c r="A67" s="44"/>
      <c r="B67" s="86" t="str">
        <f>IF(AND(AE39="",BA40="",BA41="",BA42="",BA43="",BA44="",BA45="",BA46="",BA47="")," "," U hebt vraag "&amp;A39&amp;" nog niet volledig (correct) beantwoord!")</f>
        <v xml:space="preserve"> </v>
      </c>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8"/>
    </row>
    <row r="68" spans="1:52" ht="9" customHeight="1" x14ac:dyDescent="0.3">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row>
    <row r="69" spans="1:52" ht="15.6" customHeight="1" x14ac:dyDescent="0.3">
      <c r="B69" s="72" t="s">
        <v>202</v>
      </c>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3"/>
      <c r="AU69" s="73"/>
      <c r="AV69" s="73"/>
      <c r="AW69" s="73"/>
      <c r="AX69" s="73"/>
      <c r="AY69" s="73"/>
      <c r="AZ69" s="73"/>
    </row>
    <row r="70" spans="1:52" ht="4.2" customHeight="1" x14ac:dyDescent="0.3"/>
    <row r="71" spans="1:52" s="50" customFormat="1" ht="55.8" customHeight="1" x14ac:dyDescent="0.25">
      <c r="A71" s="18">
        <v>6</v>
      </c>
      <c r="B71" s="74" t="s">
        <v>8437</v>
      </c>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5"/>
      <c r="AU71" s="75"/>
      <c r="AV71" s="75"/>
      <c r="AW71" s="75"/>
      <c r="AX71" s="75"/>
      <c r="AY71" s="75"/>
      <c r="AZ71" s="75"/>
    </row>
    <row r="72" spans="1:52" s="7" customFormat="1" ht="43.8" customHeight="1" x14ac:dyDescent="0.25">
      <c r="A72" s="18"/>
      <c r="B72" s="125" t="s">
        <v>8438</v>
      </c>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19"/>
      <c r="AU72" s="119"/>
      <c r="AV72" s="119"/>
      <c r="AW72" s="119"/>
      <c r="AX72" s="119"/>
      <c r="AY72" s="119"/>
      <c r="AZ72" s="119"/>
    </row>
    <row r="73" spans="1:52" s="16" customFormat="1" ht="18" customHeight="1" x14ac:dyDescent="0.3">
      <c r="A73" s="18"/>
      <c r="B73" s="174" t="s">
        <v>483</v>
      </c>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46"/>
      <c r="AC73" s="46"/>
      <c r="AD73" s="46"/>
      <c r="AE73" s="46"/>
      <c r="AF73" s="46"/>
      <c r="AG73" s="46"/>
      <c r="AH73" s="46"/>
      <c r="AI73" s="46"/>
      <c r="AJ73" s="46"/>
      <c r="AK73" s="46"/>
      <c r="AL73" s="46"/>
      <c r="AM73" s="46"/>
      <c r="AN73" s="46"/>
      <c r="AO73" s="46"/>
    </row>
    <row r="74" spans="1:52" s="5" customFormat="1" ht="13.8" x14ac:dyDescent="0.3">
      <c r="B74" s="37" t="s">
        <v>203</v>
      </c>
      <c r="C74" s="38" t="s">
        <v>205</v>
      </c>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row>
    <row r="75" spans="1:52" s="35" customFormat="1" ht="13.8" customHeight="1" x14ac:dyDescent="0.25">
      <c r="B75" s="41" t="s">
        <v>203</v>
      </c>
      <c r="C75" s="30" t="s">
        <v>204</v>
      </c>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row>
    <row r="76" spans="1:52" s="5" customFormat="1" ht="13.8" customHeight="1" x14ac:dyDescent="0.3">
      <c r="C76" s="42" t="s">
        <v>203</v>
      </c>
      <c r="D76" s="36" t="s">
        <v>206</v>
      </c>
      <c r="G76" s="36"/>
      <c r="H76" s="36"/>
      <c r="I76" s="36"/>
      <c r="J76" s="36"/>
      <c r="K76" s="36"/>
      <c r="L76" s="36"/>
      <c r="M76" s="36"/>
      <c r="N76" s="36"/>
      <c r="O76" s="36"/>
      <c r="P76" s="36"/>
      <c r="Q76" s="36"/>
      <c r="R76" s="36"/>
      <c r="S76" s="36"/>
      <c r="T76" s="36"/>
      <c r="U76" s="36"/>
      <c r="V76" s="36"/>
      <c r="W76" s="36"/>
      <c r="X76" s="36"/>
      <c r="Y76" s="36"/>
      <c r="Z76" s="36"/>
      <c r="AA76" s="40"/>
      <c r="AB76" s="40"/>
      <c r="AC76" s="40"/>
      <c r="AD76" s="40"/>
      <c r="AE76" s="40"/>
      <c r="AF76" s="40"/>
      <c r="AG76" s="40"/>
      <c r="AH76" s="40"/>
      <c r="AI76" s="40"/>
      <c r="AJ76" s="40"/>
      <c r="AK76" s="40"/>
      <c r="AL76" s="40"/>
      <c r="AM76" s="40"/>
      <c r="AN76" s="40"/>
      <c r="AO76" s="40"/>
    </row>
    <row r="77" spans="1:52" s="5" customFormat="1" ht="13.8" customHeight="1" x14ac:dyDescent="0.3">
      <c r="C77" s="42" t="s">
        <v>203</v>
      </c>
      <c r="D77" s="36" t="s">
        <v>507</v>
      </c>
      <c r="G77" s="36"/>
      <c r="H77" s="36"/>
      <c r="I77" s="36"/>
      <c r="J77" s="36"/>
      <c r="K77" s="36"/>
      <c r="L77" s="36"/>
      <c r="M77" s="36"/>
      <c r="N77" s="36"/>
      <c r="O77" s="36"/>
      <c r="P77" s="36"/>
      <c r="Q77" s="36"/>
      <c r="R77" s="36"/>
      <c r="S77" s="36"/>
      <c r="T77" s="36"/>
      <c r="U77" s="36"/>
      <c r="V77" s="36"/>
      <c r="W77" s="36"/>
      <c r="X77" s="36"/>
      <c r="Y77" s="36"/>
      <c r="Z77" s="36"/>
      <c r="AA77" s="40"/>
      <c r="AB77" s="40"/>
      <c r="AC77" s="40"/>
      <c r="AD77" s="40"/>
      <c r="AE77" s="40"/>
      <c r="AF77" s="40"/>
      <c r="AG77" s="40"/>
      <c r="AH77" s="40"/>
      <c r="AI77" s="40"/>
      <c r="AJ77" s="40"/>
      <c r="AK77" s="40"/>
      <c r="AL77" s="40"/>
      <c r="AM77" s="40"/>
      <c r="AN77" s="40"/>
      <c r="AO77" s="40"/>
    </row>
    <row r="78" spans="1:52" s="5" customFormat="1" ht="13.8" customHeight="1" x14ac:dyDescent="0.3">
      <c r="C78" s="41" t="s">
        <v>203</v>
      </c>
      <c r="D78" s="169" t="s">
        <v>484</v>
      </c>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row>
    <row r="79" spans="1:52" s="5" customFormat="1" ht="13.8" x14ac:dyDescent="0.3">
      <c r="B79" s="41" t="s">
        <v>203</v>
      </c>
      <c r="C79" s="170" t="s">
        <v>217</v>
      </c>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0"/>
      <c r="AN79" s="170"/>
      <c r="AO79" s="170"/>
      <c r="AP79" s="170"/>
      <c r="AQ79" s="170"/>
      <c r="AR79" s="170"/>
      <c r="AS79" s="170"/>
    </row>
    <row r="80" spans="1:52" s="5" customFormat="1" ht="13.8" x14ac:dyDescent="0.3">
      <c r="B80" s="41" t="s">
        <v>203</v>
      </c>
      <c r="C80" s="74" t="s">
        <v>218</v>
      </c>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row>
    <row r="81" spans="2:41" s="5" customFormat="1" ht="13.8" x14ac:dyDescent="0.3">
      <c r="B81" s="30" t="s">
        <v>207</v>
      </c>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row>
    <row r="116" spans="2:45" ht="31.2" customHeight="1" x14ac:dyDescent="0.3">
      <c r="B116" s="167"/>
      <c r="C116" s="167"/>
      <c r="D116" s="167"/>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167"/>
      <c r="AI116" s="167"/>
      <c r="AJ116" s="167"/>
      <c r="AK116" s="167"/>
      <c r="AL116" s="167"/>
      <c r="AM116" s="167"/>
      <c r="AN116" s="167"/>
      <c r="AO116" s="167"/>
      <c r="AP116" s="167"/>
      <c r="AQ116" s="167"/>
      <c r="AR116" s="167"/>
      <c r="AS116" s="167"/>
    </row>
    <row r="154" spans="46:46" ht="41.4" customHeight="1" x14ac:dyDescent="0.3">
      <c r="AT154" s="34"/>
    </row>
  </sheetData>
  <sheetProtection algorithmName="SHA-512" hashValue="wvcNRjMSdZcAIP4MsJhWvFBq7KEdU2TgDDwFP9muTU+40AGNsw/jIteGRTUscWtrgq1yNAiUZG/qjYT7GCjd6w==" saltValue="NxqxuHKg29l1kkGf5JN2Sw==" spinCount="100000" sheet="1" objects="1" scenarios="1"/>
  <mergeCells count="148">
    <mergeCell ref="B116:AS116"/>
    <mergeCell ref="B62:AS62"/>
    <mergeCell ref="B61:AS61"/>
    <mergeCell ref="D78:AS78"/>
    <mergeCell ref="C79:AS79"/>
    <mergeCell ref="C80:AS80"/>
    <mergeCell ref="B63:AT63"/>
    <mergeCell ref="B64:AT64"/>
    <mergeCell ref="B65:AT65"/>
    <mergeCell ref="B73:AA73"/>
    <mergeCell ref="B72:AZ72"/>
    <mergeCell ref="AV32:AZ32"/>
    <mergeCell ref="AV31:AZ31"/>
    <mergeCell ref="AV33:AZ33"/>
    <mergeCell ref="AV34:AZ34"/>
    <mergeCell ref="AV36:AZ36"/>
    <mergeCell ref="AV35:AZ35"/>
    <mergeCell ref="AP33:AU33"/>
    <mergeCell ref="X7:AS10"/>
    <mergeCell ref="AT1:AZ1"/>
    <mergeCell ref="AM3:AS3"/>
    <mergeCell ref="B5:AI5"/>
    <mergeCell ref="B7:W7"/>
    <mergeCell ref="B11:T11"/>
    <mergeCell ref="AP34:AU34"/>
    <mergeCell ref="AP35:AU35"/>
    <mergeCell ref="AP36:AU36"/>
    <mergeCell ref="AP32:AU32"/>
    <mergeCell ref="AO31:AU31"/>
    <mergeCell ref="B31:E31"/>
    <mergeCell ref="B32:E32"/>
    <mergeCell ref="B33:E33"/>
    <mergeCell ref="B34:E34"/>
    <mergeCell ref="B35:E35"/>
    <mergeCell ref="B36:E36"/>
    <mergeCell ref="F44:J44"/>
    <mergeCell ref="P44:S44"/>
    <mergeCell ref="T44:W44"/>
    <mergeCell ref="X44:AA44"/>
    <mergeCell ref="B50:AS50"/>
    <mergeCell ref="B47:E47"/>
    <mergeCell ref="F47:J47"/>
    <mergeCell ref="AK47:AO47"/>
    <mergeCell ref="P47:S47"/>
    <mergeCell ref="T47:W47"/>
    <mergeCell ref="X47:AA47"/>
    <mergeCell ref="AP47:AU47"/>
    <mergeCell ref="AB47:AJ47"/>
    <mergeCell ref="AP45:AU45"/>
    <mergeCell ref="AP46:AU46"/>
    <mergeCell ref="AK46:AO46"/>
    <mergeCell ref="AP44:AU44"/>
    <mergeCell ref="B49:AZ49"/>
    <mergeCell ref="AP43:AU43"/>
    <mergeCell ref="AK42:AO42"/>
    <mergeCell ref="K42:O42"/>
    <mergeCell ref="K43:O43"/>
    <mergeCell ref="P42:S42"/>
    <mergeCell ref="T42:W42"/>
    <mergeCell ref="X41:AA41"/>
    <mergeCell ref="X42:AA42"/>
    <mergeCell ref="AP41:AU41"/>
    <mergeCell ref="P41:S41"/>
    <mergeCell ref="AP42:AU42"/>
    <mergeCell ref="Q39:AB39"/>
    <mergeCell ref="P45:S45"/>
    <mergeCell ref="T45:W45"/>
    <mergeCell ref="X45:AA45"/>
    <mergeCell ref="K41:O41"/>
    <mergeCell ref="T41:W41"/>
    <mergeCell ref="B46:E46"/>
    <mergeCell ref="F46:J46"/>
    <mergeCell ref="P46:S46"/>
    <mergeCell ref="T46:W46"/>
    <mergeCell ref="X46:AA46"/>
    <mergeCell ref="AB46:AJ46"/>
    <mergeCell ref="B45:E45"/>
    <mergeCell ref="F45:J45"/>
    <mergeCell ref="B43:E43"/>
    <mergeCell ref="F43:J43"/>
    <mergeCell ref="P43:S43"/>
    <mergeCell ref="T43:W43"/>
    <mergeCell ref="X43:AA43"/>
    <mergeCell ref="B41:E41"/>
    <mergeCell ref="B42:E42"/>
    <mergeCell ref="F42:J42"/>
    <mergeCell ref="F41:J41"/>
    <mergeCell ref="B44:E44"/>
    <mergeCell ref="B4:AZ4"/>
    <mergeCell ref="B6:AZ6"/>
    <mergeCell ref="B13:AZ13"/>
    <mergeCell ref="B15:AZ15"/>
    <mergeCell ref="B17:AZ17"/>
    <mergeCell ref="B19:AZ19"/>
    <mergeCell ref="Q24:AZ24"/>
    <mergeCell ref="B28:AZ28"/>
    <mergeCell ref="B30:AZ30"/>
    <mergeCell ref="B22:O22"/>
    <mergeCell ref="Q22:T22"/>
    <mergeCell ref="B24:O24"/>
    <mergeCell ref="B26:O26"/>
    <mergeCell ref="Q26:AS26"/>
    <mergeCell ref="W32:AN32"/>
    <mergeCell ref="W33:AN33"/>
    <mergeCell ref="W34:AN34"/>
    <mergeCell ref="W35:AN35"/>
    <mergeCell ref="W36:AN36"/>
    <mergeCell ref="R31:V31"/>
    <mergeCell ref="S32:V32"/>
    <mergeCell ref="S33:V33"/>
    <mergeCell ref="S34:V34"/>
    <mergeCell ref="S35:V35"/>
    <mergeCell ref="S36:V36"/>
    <mergeCell ref="F31:Q31"/>
    <mergeCell ref="F32:Q32"/>
    <mergeCell ref="F33:Q33"/>
    <mergeCell ref="K44:O44"/>
    <mergeCell ref="K45:O45"/>
    <mergeCell ref="K46:O46"/>
    <mergeCell ref="K47:O47"/>
    <mergeCell ref="AV41:AZ41"/>
    <mergeCell ref="AV42:AZ42"/>
    <mergeCell ref="AV43:AZ43"/>
    <mergeCell ref="AV44:AZ44"/>
    <mergeCell ref="F34:Q34"/>
    <mergeCell ref="F35:Q35"/>
    <mergeCell ref="F36:Q36"/>
    <mergeCell ref="B38:AZ38"/>
    <mergeCell ref="B40:AZ40"/>
    <mergeCell ref="AK41:AO41"/>
    <mergeCell ref="AB41:AJ41"/>
    <mergeCell ref="AB42:AJ42"/>
    <mergeCell ref="AB43:AJ43"/>
    <mergeCell ref="AK43:AO43"/>
    <mergeCell ref="AB44:AJ44"/>
    <mergeCell ref="AK44:AO44"/>
    <mergeCell ref="W31:AN31"/>
    <mergeCell ref="B60:AZ60"/>
    <mergeCell ref="B69:AZ69"/>
    <mergeCell ref="B71:AZ71"/>
    <mergeCell ref="B51:AZ58"/>
    <mergeCell ref="AV45:AZ45"/>
    <mergeCell ref="AV46:AZ46"/>
    <mergeCell ref="AV47:AZ47"/>
    <mergeCell ref="B66:AT66"/>
    <mergeCell ref="B67:AT67"/>
    <mergeCell ref="AB45:AJ45"/>
    <mergeCell ref="AK45:AO45"/>
  </mergeCells>
  <phoneticPr fontId="2" type="noConversion"/>
  <conditionalFormatting sqref="B32:E36">
    <cfRule type="duplicateValues" dxfId="1" priority="1"/>
  </conditionalFormatting>
  <conditionalFormatting sqref="U22">
    <cfRule type="expression" dxfId="0" priority="4">
      <formula>$Z$45="&lt;= Vul dit vak in."</formula>
    </cfRule>
  </conditionalFormatting>
  <dataValidations count="8">
    <dataValidation type="textLength" operator="equal" allowBlank="1" showInputMessage="1" showErrorMessage="1" error="Het IBAN heeft een structuur die bestaat uit een landcode en 14 cijfers zoals in het volgende fictieve rekeningnummer: BE14 4501 6400 8118. Vul in dit vak enkel de cijfers in en NIET de landcode BE!" prompt="Vul het IBAN in dat bestaat uit de volgende structuur BEXX XXXX XXXX XXXX ZONDER vermelding van de landcode BE." sqref="AW32:AZ36" xr:uid="{EDD4C528-5A9F-41C7-A614-F575388A8F3C}">
      <formula1>14</formula1>
    </dataValidation>
    <dataValidation type="list" allowBlank="1" showInputMessage="1" showErrorMessage="1" sqref="X42:X47" xr:uid="{0B1D1474-EC8B-484B-935E-C68A02E49929}">
      <formula1>"vacant,niet-vacant"</formula1>
    </dataValidation>
    <dataValidation type="list" errorStyle="warning" operator="equal" allowBlank="1" showInputMessage="1" showErrorMessage="1" error="U vult een BIC-code in die niet in de lijst met meest voorkomende BIC-codes staat vermeld. Kijk na of de BIC-code wel degelijk juist is en klik op 'Ja' als de ingevulde BIC-code volgens u correct is.  " prompt="Klik op het pijltje naast de cel en doorloop zo nodig de volledig lijst die de meest voorkomende codes bevat. Als de BIC-code niet in deze lijst voor komt, dan kunt u zelf de code intikken. In dat geval zal u een bevestiging worden gevraagd." sqref="AV32:AZ36" xr:uid="{831494EE-151F-4D60-9F68-263D1F18A11F}">
      <formula1>"BBRUBEBB,GEBABEBB,GKCCBEBB,KREDBEBB,BPOTBEB1,NICABEBB,ARSPBE22,TRIOBEBB,HBKABE22,CTBKBEBX,ABERBE22"</formula1>
    </dataValidation>
    <dataValidation type="textLength" operator="equal" allowBlank="1" showInputMessage="1" showErrorMessage="1" error="Het IBAN bestaat uit de landcode BE &amp; 14 cijfers (bv. BE14 4501 6400 8118). OPGELET: begint het nr. met EEN NUL, typ dan een apostrof of afkappingsteken vóór het getal, ZONDER SPATIES tussen de cijfers! Bv.' 01145713856740" prompt="Vul het IBAN in dat bestaat uit de volgende structuur BEXX XXXX XXXX XXXX ZONDER de landcode BE. OPGELET: begint het nr. met EEN NUL, typ dan een apostrof of afkappingsteken vóór het getal, ZONDER SPATIES tussen de cijfers! Bv.:   '01476597406413" sqref="AP32:AP36" xr:uid="{2A86C8C5-8F6D-41A0-BAD3-8ADA12ED8D8D}">
      <formula1>14</formula1>
    </dataValidation>
    <dataValidation type="custom" allowBlank="1" showInputMessage="1" showErrorMessage="1" errorTitle="Titularis" error="Vul dit vak alleen in als het om een NIET-vacante betrekking gaat!" prompt="Vul dit vak alleen in als het om een NIET-vacante betrekking gaat." sqref="AB42:AI47" xr:uid="{9FAB2A8D-9695-4B54-A58B-516B2682C3AF}">
      <formula1>X42="Niet-Vacant"</formula1>
    </dataValidation>
    <dataValidation type="custom" operator="equal" allowBlank="1" showInputMessage="1" showErrorMessage="1" error="Vul dit vak alleen in als het om een NIET-vacante betrekking gaat." prompt="Vul dit vak alleen in als het om een NIET-vacante betrekking gaat._x000a_Een stamboeknummer bestaat altijd uit 11 cijfers." sqref="AK42:AO47" xr:uid="{470536A4-3FBD-4C97-B267-D1EB3CEA032E}">
      <formula1>X42="niet-vacant"</formula1>
    </dataValidation>
    <dataValidation type="textLength" operator="equal" allowBlank="1" showInputMessage="1" showErrorMessage="1" error="Het ondernemingsnummer ZONDER de nul voor het getal bestaat altijd uit negen cijfers!" prompt="Vul het ondernemings- _x000a_nummer in ZONDER puntjes tussen de cijfers en ZONDER de nul voor het nummer. De nul wordt automatisch vóór het nummer toegevoegd." sqref="S33:S36" xr:uid="{C6396167-90E1-4158-B3D0-48257652A60F}">
      <formula1>9</formula1>
    </dataValidation>
    <dataValidation type="textLength" allowBlank="1" showInputMessage="1" showErrorMessage="1" error="Het ondernemingsnummer, inclusief de nul voor het getal, bestaat altijd uit tien cijfers!" prompt="Vul het ondernemings- _x000a_nummer in ZONDER puntjes tussen de cijfers" sqref="S32:V32" xr:uid="{60645E0C-6C66-4B0A-987F-AE962B45F4B6}">
      <formula1>9</formula1>
      <formula2>10</formula2>
    </dataValidation>
  </dataValidations>
  <hyperlinks>
    <hyperlink ref="B11:R11" r:id="rId1" display="Contacteer ons via Berichten in Mijn Onderwijs" xr:uid="{5E4AD289-09D4-4B66-96C3-55563CBDFAAD}"/>
    <hyperlink ref="B73" r:id="rId2" display="U kunt het formulier in Mijn Onderwijs opladen door de volgende stappen te doorlopen:" xr:uid="{92F134F8-E418-4E1A-B6DF-208AAC27B4CD}"/>
    <hyperlink ref="B15:AS15" r:id="rId3" display="Meer informatie vindt u in de omzendbriefBaO/2023/01van 31 augustus 2023 over de aanwending van lestijden voor de aanstelling van een gastleraar met een dienstverleningsovereenkomst in het basisonderwijs." xr:uid="{D9FAF469-5F1C-4B86-895C-74CE390738E2}"/>
  </hyperlinks>
  <pageMargins left="0" right="0" top="0.31496062992125984" bottom="0.35433070866141736" header="0.51181102362204722" footer="0.27559055118110237"/>
  <pageSetup paperSize="9" scale="75" fitToWidth="0" fitToHeight="0" orientation="portrait" useFirstPageNumber="1" r:id="rId4"/>
  <headerFooter differentFirst="1" alignWithMargins="0">
    <oddFooter>&amp;LMelding van de omzetting van lestijden in een krediet voor een gastleraar met een dienstverleningsovereenkomst in het basisonderwijs - schooljaar 2024-2025 - pagina &amp; &amp;P van &amp;N</oddFooter>
    <firstFooter>&amp;L&amp;G</firstFooter>
  </headerFooter>
  <rowBreaks count="1" manualBreakCount="1">
    <brk id="47" max="51" man="1"/>
  </rowBreaks>
  <legacyDrawingHF r:id="rId5"/>
  <extLst>
    <ext xmlns:x14="http://schemas.microsoft.com/office/spreadsheetml/2009/9/main" uri="{CCE6A557-97BC-4b89-ADB6-D9C93CAAB3DF}">
      <x14:dataValidations xmlns:xm="http://schemas.microsoft.com/office/excel/2006/main" count="4">
        <x14:dataValidation type="date" allowBlank="1" showInputMessage="1" showErrorMessage="1" error="De begindatum valt niet in het betrokken schooljaar!" xr:uid="{A271398A-25DE-457B-A8B3-79112B1E2677}">
          <x14:formula1>
            <xm:f>Blad1!$A$23</xm:f>
          </x14:formula1>
          <x14:formula2>
            <xm:f>Blad1!$A$25</xm:f>
          </x14:formula2>
          <xm:sqref>P42:S47</xm:sqref>
        </x14:dataValidation>
        <x14:dataValidation type="date" allowBlank="1" showInputMessage="1" showErrorMessage="1" error="De einddatum valt niet in het betrokken schooljaar!" xr:uid="{74BD464D-15A8-4779-9643-01CBF93171E0}">
          <x14:formula1>
            <xm:f>Blad1!$A$23</xm:f>
          </x14:formula1>
          <x14:formula2>
            <xm:f>Blad1!$A$25</xm:f>
          </x14:formula2>
          <xm:sqref>T42:W47</xm:sqref>
        </x14:dataValidation>
        <x14:dataValidation type="list" allowBlank="1" showInputMessage="1" showErrorMessage="1" error="U kunt alleen een waarde uit de keuzelijst invullen!" prompt="Klik op het pijltje naast de cel en maak uw keuze." xr:uid="{CEED44ED-7F66-4D3F-A3BA-74695D84EC06}">
          <x14:formula1>
            <xm:f>'keuzelijsten type omkadering'!$A$1:$A$8</xm:f>
          </x14:formula1>
          <xm:sqref>F42:J47</xm:sqref>
        </x14:dataValidation>
        <x14:dataValidation type="list" allowBlank="1" showInputMessage="1" showErrorMessage="1" error="U kunt alleen een waarde uit de keuzelijst invullen!" prompt="Klik op het pijltje naast de cel en maak uw keuze._x000a_'LT minder gevolgde LBV': deze lestijden worden uit de lestijden volgens de schalen gehaald_x000a_" xr:uid="{940F1474-9118-443F-BD59-D29F212545C1}">
          <x14:formula1>
            <xm:f>'keuzelijsten type omkadering'!$A$20:$A$23</xm:f>
          </x14:formula1>
          <xm:sqref>K42:O47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EA9C6-6288-4B9B-B36A-03436BBD43D2}">
  <dimension ref="A1:A22"/>
  <sheetViews>
    <sheetView workbookViewId="0"/>
  </sheetViews>
  <sheetFormatPr defaultRowHeight="13.2" x14ac:dyDescent="0.25"/>
  <cols>
    <col min="1" max="1" width="26.88671875" bestFit="1" customWidth="1"/>
  </cols>
  <sheetData>
    <row r="1" spans="1:1" x14ac:dyDescent="0.25">
      <c r="A1" s="21" t="s">
        <v>503</v>
      </c>
    </row>
    <row r="2" spans="1:1" x14ac:dyDescent="0.25">
      <c r="A2" s="21" t="s">
        <v>504</v>
      </c>
    </row>
    <row r="3" spans="1:1" x14ac:dyDescent="0.25">
      <c r="A3" s="21" t="s">
        <v>501</v>
      </c>
    </row>
    <row r="4" spans="1:1" x14ac:dyDescent="0.25">
      <c r="A4" s="21" t="s">
        <v>502</v>
      </c>
    </row>
    <row r="5" spans="1:1" x14ac:dyDescent="0.25">
      <c r="A5" s="21" t="s">
        <v>8429</v>
      </c>
    </row>
    <row r="6" spans="1:1" x14ac:dyDescent="0.25">
      <c r="A6" s="21" t="s">
        <v>499</v>
      </c>
    </row>
    <row r="7" spans="1:1" x14ac:dyDescent="0.25">
      <c r="A7" s="21" t="s">
        <v>500</v>
      </c>
    </row>
    <row r="8" spans="1:1" x14ac:dyDescent="0.25">
      <c r="A8" s="21" t="s">
        <v>8427</v>
      </c>
    </row>
    <row r="9" spans="1:1" x14ac:dyDescent="0.25">
      <c r="A9" s="21"/>
    </row>
    <row r="10" spans="1:1" x14ac:dyDescent="0.25">
      <c r="A10" s="21"/>
    </row>
    <row r="20" spans="1:1" x14ac:dyDescent="0.25">
      <c r="A20" s="21" t="s">
        <v>8428</v>
      </c>
    </row>
    <row r="21" spans="1:1" x14ac:dyDescent="0.25">
      <c r="A21" s="21" t="s">
        <v>8431</v>
      </c>
    </row>
    <row r="22" spans="1:1" x14ac:dyDescent="0.25">
      <c r="A22" s="21" t="s">
        <v>8432</v>
      </c>
    </row>
  </sheetData>
  <sheetProtection algorithmName="SHA-512" hashValue="SISCpJxTapaYcMIQZvfrlQqivePyMspTZXbXYVjDNkBVxlN7pEsCh3tY6YhfwlaR0Qh5B3+Si56tdqz+SKbHDQ==" saltValue="tckixTCuV/qSOrZ8/jKac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45A3A-C649-4697-B5CB-71FAEE39D122}">
  <dimension ref="A1:G3664"/>
  <sheetViews>
    <sheetView workbookViewId="0"/>
  </sheetViews>
  <sheetFormatPr defaultRowHeight="13.2" x14ac:dyDescent="0.25"/>
  <cols>
    <col min="1" max="1" width="15.6640625" style="54" bestFit="1" customWidth="1"/>
    <col min="2" max="2" width="40.6640625" style="54" bestFit="1" customWidth="1"/>
    <col min="3" max="3" width="33.21875" style="54" bestFit="1" customWidth="1"/>
    <col min="4" max="4" width="11" style="54" bestFit="1" customWidth="1"/>
    <col min="5" max="5" width="27.44140625" style="54" bestFit="1" customWidth="1"/>
    <col min="6" max="6" width="48" style="54" bestFit="1" customWidth="1"/>
    <col min="7" max="7" width="75.44140625" style="55" bestFit="1" customWidth="1"/>
  </cols>
  <sheetData>
    <row r="1" spans="1:7" x14ac:dyDescent="0.25">
      <c r="A1" s="54" t="s">
        <v>175</v>
      </c>
      <c r="B1" s="54" t="s">
        <v>183</v>
      </c>
      <c r="C1" s="54" t="s">
        <v>176</v>
      </c>
      <c r="D1" s="54" t="s">
        <v>89</v>
      </c>
      <c r="E1" s="54" t="s">
        <v>90</v>
      </c>
      <c r="F1" s="54" t="s">
        <v>91</v>
      </c>
      <c r="G1" s="55" t="s">
        <v>236</v>
      </c>
    </row>
    <row r="2" spans="1:7" x14ac:dyDescent="0.25">
      <c r="A2" s="54">
        <v>18</v>
      </c>
      <c r="B2" s="54" t="s">
        <v>508</v>
      </c>
      <c r="C2" s="54" t="s">
        <v>509</v>
      </c>
      <c r="D2" s="54">
        <v>1000</v>
      </c>
      <c r="E2" s="54" t="s">
        <v>186</v>
      </c>
      <c r="F2" s="54" t="s">
        <v>510</v>
      </c>
      <c r="G2" s="55" t="str">
        <f>IF(A2="","",B2&amp;", "&amp;C2&amp;", "&amp;D2&amp;" "&amp;E2)</f>
        <v>GO! BS De Kleurdoos Brussel, Moutstraat 24, 1000 BRUSSEL</v>
      </c>
    </row>
    <row r="3" spans="1:7" x14ac:dyDescent="0.25">
      <c r="A3" s="54">
        <v>26</v>
      </c>
      <c r="B3" s="54" t="s">
        <v>511</v>
      </c>
      <c r="C3" s="54" t="s">
        <v>512</v>
      </c>
      <c r="D3" s="54">
        <v>1020</v>
      </c>
      <c r="E3" s="54" t="s">
        <v>278</v>
      </c>
      <c r="F3" s="54" t="s">
        <v>513</v>
      </c>
      <c r="G3" s="55" t="str">
        <f t="shared" ref="G3:G66" si="0">IF(A3="","",B3&amp;", "&amp;C3&amp;", "&amp;D3&amp;" "&amp;E3)</f>
        <v>GO! BS 't Plant'zoentje Laken, Karel Bogaerdstraat 4, 1020 LAKEN</v>
      </c>
    </row>
    <row r="4" spans="1:7" x14ac:dyDescent="0.25">
      <c r="A4" s="54">
        <v>34</v>
      </c>
      <c r="B4" s="54" t="s">
        <v>514</v>
      </c>
      <c r="C4" s="54" t="s">
        <v>515</v>
      </c>
      <c r="D4" s="54">
        <v>1030</v>
      </c>
      <c r="E4" s="54" t="s">
        <v>382</v>
      </c>
      <c r="F4" s="54" t="s">
        <v>516</v>
      </c>
      <c r="G4" s="55" t="str">
        <f t="shared" si="0"/>
        <v>GO! BS Hendrik Conscience Schaarbeek, Gustave Latinislaan 94, 1030 SCHAARBEEK</v>
      </c>
    </row>
    <row r="5" spans="1:7" x14ac:dyDescent="0.25">
      <c r="A5" s="54">
        <v>42</v>
      </c>
      <c r="B5" s="54" t="s">
        <v>517</v>
      </c>
      <c r="C5" s="54" t="s">
        <v>374</v>
      </c>
      <c r="D5" s="54">
        <v>1040</v>
      </c>
      <c r="E5" s="54" t="s">
        <v>375</v>
      </c>
      <c r="F5" s="54" t="s">
        <v>518</v>
      </c>
      <c r="G5" s="55" t="str">
        <f t="shared" si="0"/>
        <v>GO! BS Atheneum Etterbeek, Edmond Mesenslaan 2, 1040 ETTERBEEK</v>
      </c>
    </row>
    <row r="6" spans="1:7" x14ac:dyDescent="0.25">
      <c r="A6" s="54">
        <v>59</v>
      </c>
      <c r="B6" s="54" t="s">
        <v>519</v>
      </c>
      <c r="C6" s="54" t="s">
        <v>520</v>
      </c>
      <c r="D6" s="54">
        <v>1040</v>
      </c>
      <c r="E6" s="54" t="s">
        <v>375</v>
      </c>
      <c r="F6" s="54" t="s">
        <v>521</v>
      </c>
      <c r="G6" s="55" t="str">
        <f t="shared" si="0"/>
        <v>GO! Tehuis en BS Etterbeek, Pater Eudore Devroyestraat 29, 1040 ETTERBEEK</v>
      </c>
    </row>
    <row r="7" spans="1:7" x14ac:dyDescent="0.25">
      <c r="A7" s="54">
        <v>67</v>
      </c>
      <c r="B7" s="54" t="s">
        <v>522</v>
      </c>
      <c r="C7" s="54" t="s">
        <v>523</v>
      </c>
      <c r="D7" s="54">
        <v>1050</v>
      </c>
      <c r="E7" s="54" t="s">
        <v>524</v>
      </c>
      <c r="F7" s="54" t="s">
        <v>525</v>
      </c>
      <c r="G7" s="55" t="str">
        <f t="shared" si="0"/>
        <v>GO! BS De Wimpel Elsene, Cansstraat 14, 1050 ELSENE</v>
      </c>
    </row>
    <row r="8" spans="1:7" x14ac:dyDescent="0.25">
      <c r="A8" s="54">
        <v>75</v>
      </c>
      <c r="B8" s="54" t="s">
        <v>526</v>
      </c>
      <c r="C8" s="54" t="s">
        <v>527</v>
      </c>
      <c r="D8" s="54">
        <v>1060</v>
      </c>
      <c r="E8" s="54" t="s">
        <v>528</v>
      </c>
      <c r="F8" s="54" t="s">
        <v>529</v>
      </c>
      <c r="G8" s="55" t="str">
        <f t="shared" si="0"/>
        <v>GO! BS De Bron, Bronstraat 86_A, 1060 SINT-GILLIS</v>
      </c>
    </row>
    <row r="9" spans="1:7" x14ac:dyDescent="0.25">
      <c r="A9" s="54">
        <v>83</v>
      </c>
      <c r="B9" s="54" t="s">
        <v>530</v>
      </c>
      <c r="C9" s="54" t="s">
        <v>381</v>
      </c>
      <c r="D9" s="54">
        <v>1080</v>
      </c>
      <c r="E9" s="54" t="s">
        <v>31</v>
      </c>
      <c r="F9" s="54" t="s">
        <v>531</v>
      </c>
      <c r="G9" s="55" t="str">
        <f t="shared" si="0"/>
        <v>GO! LS Toverfluit, Toverfluitstraat 21, 1080 SINT-JANS-MOLENBEEK</v>
      </c>
    </row>
    <row r="10" spans="1:7" x14ac:dyDescent="0.25">
      <c r="A10" s="54">
        <v>91</v>
      </c>
      <c r="B10" s="54" t="s">
        <v>532</v>
      </c>
      <c r="C10" s="54" t="s">
        <v>533</v>
      </c>
      <c r="D10" s="54">
        <v>1083</v>
      </c>
      <c r="E10" s="54" t="s">
        <v>534</v>
      </c>
      <c r="F10" s="54" t="s">
        <v>535</v>
      </c>
      <c r="G10" s="55" t="str">
        <f t="shared" si="0"/>
        <v>GO! BS De Goudenregen, Frans Vervaeckstraat 47, 1083 GANSHOREN</v>
      </c>
    </row>
    <row r="11" spans="1:7" x14ac:dyDescent="0.25">
      <c r="A11" s="54">
        <v>109</v>
      </c>
      <c r="B11" s="54" t="s">
        <v>536</v>
      </c>
      <c r="C11" s="54" t="s">
        <v>378</v>
      </c>
      <c r="D11" s="54">
        <v>1081</v>
      </c>
      <c r="E11" s="54" t="s">
        <v>379</v>
      </c>
      <c r="F11" s="54" t="s">
        <v>537</v>
      </c>
      <c r="G11" s="55" t="str">
        <f t="shared" si="0"/>
        <v>GO! BS Unescoschool Koekelberg, Klein-Berchemstraat 1, 1081 KOEKELBERG</v>
      </c>
    </row>
    <row r="12" spans="1:7" x14ac:dyDescent="0.25">
      <c r="A12" s="54">
        <v>117</v>
      </c>
      <c r="B12" s="54" t="s">
        <v>538</v>
      </c>
      <c r="C12" s="54" t="s">
        <v>383</v>
      </c>
      <c r="D12" s="54">
        <v>1082</v>
      </c>
      <c r="E12" s="54" t="s">
        <v>87</v>
      </c>
      <c r="F12" s="54" t="s">
        <v>539</v>
      </c>
      <c r="G12" s="55" t="str">
        <f t="shared" si="0"/>
        <v>GO!BS Zavelberg, Oscar Ruelensplein 13, 1082 SINT-AGATHA-BERCHEM</v>
      </c>
    </row>
    <row r="13" spans="1:7" x14ac:dyDescent="0.25">
      <c r="A13" s="54">
        <v>125</v>
      </c>
      <c r="B13" s="54" t="s">
        <v>540</v>
      </c>
      <c r="C13" s="54" t="s">
        <v>541</v>
      </c>
      <c r="D13" s="54">
        <v>1120</v>
      </c>
      <c r="E13" s="54" t="s">
        <v>92</v>
      </c>
      <c r="F13" s="54" t="s">
        <v>542</v>
      </c>
      <c r="G13" s="55" t="str">
        <f t="shared" si="0"/>
        <v>GO! BS Kasteel Beiaard, Kruipweg 23, 1120 NEDER-OVER-HEEMBEEK</v>
      </c>
    </row>
    <row r="14" spans="1:7" x14ac:dyDescent="0.25">
      <c r="A14" s="54">
        <v>133</v>
      </c>
      <c r="B14" s="54" t="s">
        <v>543</v>
      </c>
      <c r="C14" s="54" t="s">
        <v>544</v>
      </c>
      <c r="D14" s="54">
        <v>1140</v>
      </c>
      <c r="E14" s="54" t="s">
        <v>457</v>
      </c>
      <c r="F14" s="54" t="s">
        <v>545</v>
      </c>
      <c r="G14" s="55" t="str">
        <f t="shared" si="0"/>
        <v>GO! BS De Weg-wijzer Evere, Sint-Vincentiusstraat 29, 1140 EVERE</v>
      </c>
    </row>
    <row r="15" spans="1:7" x14ac:dyDescent="0.25">
      <c r="A15" s="54">
        <v>141</v>
      </c>
      <c r="B15" s="54" t="s">
        <v>546</v>
      </c>
      <c r="C15" s="54" t="s">
        <v>386</v>
      </c>
      <c r="D15" s="54">
        <v>1150</v>
      </c>
      <c r="E15" s="54" t="s">
        <v>302</v>
      </c>
      <c r="F15" s="54" t="s">
        <v>547</v>
      </c>
      <c r="G15" s="55" t="str">
        <f t="shared" si="0"/>
        <v>GO! BS De Zonnewijzer, Grote Prijzenlaan 59, 1150 SINT-PIETERS-WOLUWE</v>
      </c>
    </row>
    <row r="16" spans="1:7" x14ac:dyDescent="0.25">
      <c r="A16" s="54">
        <v>158</v>
      </c>
      <c r="B16" s="54" t="s">
        <v>548</v>
      </c>
      <c r="C16" s="54" t="s">
        <v>549</v>
      </c>
      <c r="D16" s="54">
        <v>1160</v>
      </c>
      <c r="E16" s="54" t="s">
        <v>276</v>
      </c>
      <c r="F16" s="54" t="s">
        <v>550</v>
      </c>
      <c r="G16" s="55" t="str">
        <f t="shared" si="0"/>
        <v>GO! BS De Stadsmus Oudergem, Henri de Brouckèrelaan 16, 1160 OUDERGEM</v>
      </c>
    </row>
    <row r="17" spans="1:7" x14ac:dyDescent="0.25">
      <c r="A17" s="54">
        <v>166</v>
      </c>
      <c r="B17" s="54" t="s">
        <v>551</v>
      </c>
      <c r="C17" s="54" t="s">
        <v>552</v>
      </c>
      <c r="D17" s="54">
        <v>1170</v>
      </c>
      <c r="E17" s="54" t="s">
        <v>553</v>
      </c>
      <c r="F17" s="54" t="s">
        <v>554</v>
      </c>
      <c r="G17" s="55" t="str">
        <f t="shared" si="0"/>
        <v>GO! BS De Bloeiende Kerselaar, Louis Vander Swaelmenlaan 25, 1170 WATERMAAL-BOSVOORDE</v>
      </c>
    </row>
    <row r="18" spans="1:7" x14ac:dyDescent="0.25">
      <c r="A18" s="54">
        <v>174</v>
      </c>
      <c r="B18" s="54" t="s">
        <v>555</v>
      </c>
      <c r="C18" s="54" t="s">
        <v>556</v>
      </c>
      <c r="D18" s="54">
        <v>1180</v>
      </c>
      <c r="E18" s="54" t="s">
        <v>385</v>
      </c>
      <c r="F18" s="54" t="s">
        <v>557</v>
      </c>
      <c r="G18" s="55" t="str">
        <f t="shared" si="0"/>
        <v>GO! BS Floreal Ukkel, Floréallaan 14, 1180 UKKEL</v>
      </c>
    </row>
    <row r="19" spans="1:7" x14ac:dyDescent="0.25">
      <c r="A19" s="54">
        <v>182</v>
      </c>
      <c r="B19" s="54" t="s">
        <v>558</v>
      </c>
      <c r="C19" s="54" t="s">
        <v>559</v>
      </c>
      <c r="D19" s="54">
        <v>1200</v>
      </c>
      <c r="E19" s="54" t="s">
        <v>76</v>
      </c>
      <c r="F19" s="54" t="s">
        <v>560</v>
      </c>
      <c r="G19" s="55" t="str">
        <f t="shared" si="0"/>
        <v>GO! BS Floralia, Floraliënstraat 29, 1200 SINT-LAMBRECHTS-WOLUWE</v>
      </c>
    </row>
    <row r="20" spans="1:7" x14ac:dyDescent="0.25">
      <c r="A20" s="54">
        <v>191</v>
      </c>
      <c r="B20" s="54" t="s">
        <v>561</v>
      </c>
      <c r="C20" s="54" t="s">
        <v>376</v>
      </c>
      <c r="D20" s="54">
        <v>1500</v>
      </c>
      <c r="E20" s="54" t="s">
        <v>77</v>
      </c>
      <c r="F20" s="54" t="s">
        <v>562</v>
      </c>
      <c r="G20" s="55" t="str">
        <f t="shared" si="0"/>
        <v>GO! BS De Leerboom, Auguste Demaeghtlaan 40, 1500 HALLE</v>
      </c>
    </row>
    <row r="21" spans="1:7" x14ac:dyDescent="0.25">
      <c r="A21" s="54">
        <v>208</v>
      </c>
      <c r="B21" s="54" t="s">
        <v>563</v>
      </c>
      <c r="C21" s="54" t="s">
        <v>564</v>
      </c>
      <c r="D21" s="54">
        <v>1500</v>
      </c>
      <c r="E21" s="54" t="s">
        <v>77</v>
      </c>
      <c r="F21" s="54" t="s">
        <v>565</v>
      </c>
      <c r="G21" s="55" t="str">
        <f t="shared" si="0"/>
        <v>GO! BS Zilverberk, Pastoor Bernaertsstraat 28, 1500 HALLE</v>
      </c>
    </row>
    <row r="22" spans="1:7" x14ac:dyDescent="0.25">
      <c r="A22" s="54">
        <v>216</v>
      </c>
      <c r="B22" s="54" t="s">
        <v>566</v>
      </c>
      <c r="C22" s="54" t="s">
        <v>567</v>
      </c>
      <c r="D22" s="54">
        <v>1540</v>
      </c>
      <c r="E22" s="54" t="s">
        <v>568</v>
      </c>
      <c r="F22" s="54" t="s">
        <v>569</v>
      </c>
      <c r="G22" s="55" t="str">
        <f t="shared" si="0"/>
        <v>GO! BS Markevallei, Waardestraat 17, 1540 HERNE</v>
      </c>
    </row>
    <row r="23" spans="1:7" x14ac:dyDescent="0.25">
      <c r="A23" s="54">
        <v>232</v>
      </c>
      <c r="B23" s="54" t="s">
        <v>570</v>
      </c>
      <c r="C23" s="54" t="s">
        <v>571</v>
      </c>
      <c r="D23" s="54">
        <v>1600</v>
      </c>
      <c r="E23" s="54" t="s">
        <v>572</v>
      </c>
      <c r="F23" s="54" t="s">
        <v>573</v>
      </c>
      <c r="G23" s="55" t="str">
        <f t="shared" si="0"/>
        <v>GO! BS De Groene Parel, Albert Van Cotthemstraat 110, 1600 SINT-PIETERS-LEEUW</v>
      </c>
    </row>
    <row r="24" spans="1:7" x14ac:dyDescent="0.25">
      <c r="A24" s="54">
        <v>257</v>
      </c>
      <c r="B24" s="54" t="s">
        <v>574</v>
      </c>
      <c r="C24" s="54" t="s">
        <v>575</v>
      </c>
      <c r="D24" s="54">
        <v>1750</v>
      </c>
      <c r="E24" s="54" t="s">
        <v>93</v>
      </c>
      <c r="F24" s="54" t="s">
        <v>576</v>
      </c>
      <c r="G24" s="55" t="str">
        <f t="shared" si="0"/>
        <v>GO! BS Spronk, Karel Keymolenstraat 39, 1750 LENNIK</v>
      </c>
    </row>
    <row r="25" spans="1:7" x14ac:dyDescent="0.25">
      <c r="A25" s="54">
        <v>265</v>
      </c>
      <c r="B25" s="54" t="s">
        <v>577</v>
      </c>
      <c r="C25" s="54" t="s">
        <v>578</v>
      </c>
      <c r="D25" s="54">
        <v>1730</v>
      </c>
      <c r="E25" s="54" t="s">
        <v>275</v>
      </c>
      <c r="F25" s="54" t="s">
        <v>579</v>
      </c>
      <c r="G25" s="55" t="str">
        <f t="shared" si="0"/>
        <v>GO! BS Vijverbeek, Nieuwstraat 124_A, 1730 ASSE</v>
      </c>
    </row>
    <row r="26" spans="1:7" x14ac:dyDescent="0.25">
      <c r="A26" s="54">
        <v>273</v>
      </c>
      <c r="B26" s="54" t="s">
        <v>580</v>
      </c>
      <c r="C26" s="54" t="s">
        <v>581</v>
      </c>
      <c r="D26" s="54">
        <v>1700</v>
      </c>
      <c r="E26" s="54" t="s">
        <v>280</v>
      </c>
      <c r="F26" s="54" t="s">
        <v>582</v>
      </c>
      <c r="G26" s="55" t="str">
        <f t="shared" si="0"/>
        <v>GO! BS De Vlinder, Kasteelstraat 76, 1700 DILBEEK</v>
      </c>
    </row>
    <row r="27" spans="1:7" x14ac:dyDescent="0.25">
      <c r="A27" s="54">
        <v>281</v>
      </c>
      <c r="B27" s="54" t="s">
        <v>583</v>
      </c>
      <c r="C27" s="54" t="s">
        <v>584</v>
      </c>
      <c r="D27" s="54">
        <v>1740</v>
      </c>
      <c r="E27" s="54" t="s">
        <v>297</v>
      </c>
      <c r="F27" s="54" t="s">
        <v>585</v>
      </c>
      <c r="G27" s="55" t="str">
        <f t="shared" si="0"/>
        <v>GO! BS Horizon, Keizerstraat 35, 1740 TERNAT</v>
      </c>
    </row>
    <row r="28" spans="1:7" x14ac:dyDescent="0.25">
      <c r="A28" s="54">
        <v>299</v>
      </c>
      <c r="B28" s="54" t="s">
        <v>586</v>
      </c>
      <c r="C28" s="54" t="s">
        <v>587</v>
      </c>
      <c r="D28" s="54">
        <v>1770</v>
      </c>
      <c r="E28" s="54" t="s">
        <v>380</v>
      </c>
      <c r="F28" s="54" t="s">
        <v>588</v>
      </c>
      <c r="G28" s="55" t="str">
        <f t="shared" si="0"/>
        <v>GO! BS De Bij Liedekerke, Kleemputtenstraat 16, 1770 LIEDEKERKE</v>
      </c>
    </row>
    <row r="29" spans="1:7" x14ac:dyDescent="0.25">
      <c r="A29" s="54">
        <v>307</v>
      </c>
      <c r="B29" s="54" t="s">
        <v>589</v>
      </c>
      <c r="C29" s="54" t="s">
        <v>590</v>
      </c>
      <c r="D29" s="54">
        <v>1800</v>
      </c>
      <c r="E29" s="54" t="s">
        <v>79</v>
      </c>
      <c r="F29" s="54" t="s">
        <v>591</v>
      </c>
      <c r="G29" s="55" t="str">
        <f t="shared" si="0"/>
        <v>GO! BS Klim-Op Vilvoorde, Ledeganckstraat (Karel) 16, 1800 VILVOORDE</v>
      </c>
    </row>
    <row r="30" spans="1:7" x14ac:dyDescent="0.25">
      <c r="A30" s="54">
        <v>315</v>
      </c>
      <c r="B30" s="54" t="s">
        <v>592</v>
      </c>
      <c r="C30" s="54" t="s">
        <v>593</v>
      </c>
      <c r="D30" s="54">
        <v>1800</v>
      </c>
      <c r="E30" s="54" t="s">
        <v>79</v>
      </c>
      <c r="F30" s="54" t="s">
        <v>594</v>
      </c>
      <c r="G30" s="55" t="str">
        <f t="shared" si="0"/>
        <v>GO! BS Kaleido, Leuvensestraat 117, 1800 VILVOORDE</v>
      </c>
    </row>
    <row r="31" spans="1:7" x14ac:dyDescent="0.25">
      <c r="A31" s="54">
        <v>323</v>
      </c>
      <c r="B31" s="54" t="s">
        <v>595</v>
      </c>
      <c r="C31" s="54" t="s">
        <v>596</v>
      </c>
      <c r="D31" s="54">
        <v>1830</v>
      </c>
      <c r="E31" s="54" t="s">
        <v>193</v>
      </c>
      <c r="F31" s="54" t="s">
        <v>597</v>
      </c>
      <c r="G31" s="55" t="str">
        <f t="shared" si="0"/>
        <v>GO! BS De Sterrenhemel, Koning Albertlaan 1, 1830 MACHELEN</v>
      </c>
    </row>
    <row r="32" spans="1:7" x14ac:dyDescent="0.25">
      <c r="A32" s="54">
        <v>331</v>
      </c>
      <c r="B32" s="54" t="s">
        <v>598</v>
      </c>
      <c r="C32" s="54" t="s">
        <v>599</v>
      </c>
      <c r="D32" s="54">
        <v>1850</v>
      </c>
      <c r="E32" s="54" t="s">
        <v>444</v>
      </c>
      <c r="F32" s="54" t="s">
        <v>600</v>
      </c>
      <c r="G32" s="55" t="str">
        <f t="shared" si="0"/>
        <v>GO! BS De Regenboog, Speelbroek 38, 1850 GRIMBERGEN</v>
      </c>
    </row>
    <row r="33" spans="1:7" x14ac:dyDescent="0.25">
      <c r="A33" s="54">
        <v>349</v>
      </c>
      <c r="B33" s="54" t="s">
        <v>601</v>
      </c>
      <c r="C33" s="54" t="s">
        <v>602</v>
      </c>
      <c r="D33" s="54">
        <v>1861</v>
      </c>
      <c r="E33" s="54" t="s">
        <v>603</v>
      </c>
      <c r="F33" s="54" t="s">
        <v>604</v>
      </c>
      <c r="G33" s="55" t="str">
        <f t="shared" si="0"/>
        <v>GO! BS De Zonnebloem, Karel Baudewijnslaan 26, 1861 WOLVERTEM</v>
      </c>
    </row>
    <row r="34" spans="1:7" x14ac:dyDescent="0.25">
      <c r="A34" s="54">
        <v>356</v>
      </c>
      <c r="B34" s="54" t="s">
        <v>605</v>
      </c>
      <c r="C34" s="54" t="s">
        <v>606</v>
      </c>
      <c r="D34" s="54">
        <v>1745</v>
      </c>
      <c r="E34" s="54" t="s">
        <v>59</v>
      </c>
      <c r="F34" s="54" t="s">
        <v>607</v>
      </c>
      <c r="G34" s="55" t="str">
        <f t="shared" si="0"/>
        <v>GO! BS De Duizendpootrakkers, Ringlaan 2, 1745 OPWIJK</v>
      </c>
    </row>
    <row r="35" spans="1:7" x14ac:dyDescent="0.25">
      <c r="A35" s="54">
        <v>364</v>
      </c>
      <c r="B35" s="54" t="s">
        <v>608</v>
      </c>
      <c r="C35" s="54" t="s">
        <v>609</v>
      </c>
      <c r="D35" s="54">
        <v>3090</v>
      </c>
      <c r="E35" s="54" t="s">
        <v>293</v>
      </c>
      <c r="F35" s="54" t="s">
        <v>610</v>
      </c>
      <c r="G35" s="55" t="str">
        <f t="shared" si="0"/>
        <v>GO! BS 't Kasteeltje, Stafh. Braffortlaan 6, 3090 OVERIJSE</v>
      </c>
    </row>
    <row r="36" spans="1:7" x14ac:dyDescent="0.25">
      <c r="A36" s="54">
        <v>372</v>
      </c>
      <c r="B36" s="54" t="s">
        <v>611</v>
      </c>
      <c r="C36" s="54" t="s">
        <v>612</v>
      </c>
      <c r="D36" s="54">
        <v>1930</v>
      </c>
      <c r="E36" s="54" t="s">
        <v>426</v>
      </c>
      <c r="F36" s="54" t="s">
        <v>613</v>
      </c>
      <c r="G36" s="55" t="str">
        <f t="shared" si="0"/>
        <v>GO! BS De Vleugel, Spoorwegstraat 27, 1930 ZAVENTEM</v>
      </c>
    </row>
    <row r="37" spans="1:7" x14ac:dyDescent="0.25">
      <c r="A37" s="54">
        <v>381</v>
      </c>
      <c r="B37" s="54" t="s">
        <v>614</v>
      </c>
      <c r="C37" s="54" t="s">
        <v>429</v>
      </c>
      <c r="D37" s="54">
        <v>3080</v>
      </c>
      <c r="E37" s="54" t="s">
        <v>298</v>
      </c>
      <c r="F37" s="54" t="s">
        <v>615</v>
      </c>
      <c r="G37" s="55" t="str">
        <f t="shared" si="0"/>
        <v>GO! BS De KATtensprong, Hippolyte Boulengerlaan 7, 3080 TERVUREN</v>
      </c>
    </row>
    <row r="38" spans="1:7" x14ac:dyDescent="0.25">
      <c r="A38" s="54">
        <v>398</v>
      </c>
      <c r="B38" s="54" t="s">
        <v>616</v>
      </c>
      <c r="C38" s="54" t="s">
        <v>617</v>
      </c>
      <c r="D38" s="54">
        <v>1560</v>
      </c>
      <c r="E38" s="54" t="s">
        <v>618</v>
      </c>
      <c r="F38" s="54" t="s">
        <v>619</v>
      </c>
      <c r="G38" s="55" t="str">
        <f t="shared" si="0"/>
        <v>GO! BS Het Groene Dal, Willem Matstraat 4, 1560 HOEILAART</v>
      </c>
    </row>
    <row r="39" spans="1:7" x14ac:dyDescent="0.25">
      <c r="A39" s="54">
        <v>406</v>
      </c>
      <c r="B39" s="54" t="s">
        <v>620</v>
      </c>
      <c r="C39" s="54" t="s">
        <v>621</v>
      </c>
      <c r="D39" s="54">
        <v>2060</v>
      </c>
      <c r="E39" s="54" t="s">
        <v>83</v>
      </c>
      <c r="F39" s="54" t="s">
        <v>622</v>
      </c>
      <c r="G39" s="55" t="str">
        <f t="shared" si="0"/>
        <v>GO! BS De Pijl Antwerpen, Pijlstraat 2, 2060 ANTWERPEN</v>
      </c>
    </row>
    <row r="40" spans="1:7" x14ac:dyDescent="0.25">
      <c r="A40" s="54">
        <v>414</v>
      </c>
      <c r="B40" s="54" t="s">
        <v>623</v>
      </c>
      <c r="C40" s="54" t="s">
        <v>624</v>
      </c>
      <c r="D40" s="54">
        <v>2050</v>
      </c>
      <c r="E40" s="54" t="s">
        <v>83</v>
      </c>
      <c r="F40" s="54" t="s">
        <v>625</v>
      </c>
      <c r="G40" s="55" t="str">
        <f t="shared" si="0"/>
        <v>GO! BS De Spits Antwerpen, Thonetlaan 106, 2050 ANTWERPEN</v>
      </c>
    </row>
    <row r="41" spans="1:7" x14ac:dyDescent="0.25">
      <c r="A41" s="54">
        <v>422</v>
      </c>
      <c r="B41" s="54" t="s">
        <v>626</v>
      </c>
      <c r="C41" s="54" t="s">
        <v>627</v>
      </c>
      <c r="D41" s="54">
        <v>2170</v>
      </c>
      <c r="E41" s="54" t="s">
        <v>259</v>
      </c>
      <c r="F41" s="54" t="s">
        <v>628</v>
      </c>
      <c r="G41" s="55" t="str">
        <f t="shared" si="0"/>
        <v>GO! BS Het Laerhof MERKSEM, Laarsebaan 100, 2170 MERKSEM</v>
      </c>
    </row>
    <row r="42" spans="1:7" x14ac:dyDescent="0.25">
      <c r="A42" s="54">
        <v>431</v>
      </c>
      <c r="B42" s="54" t="s">
        <v>629</v>
      </c>
      <c r="C42" s="54" t="s">
        <v>630</v>
      </c>
      <c r="D42" s="54">
        <v>2180</v>
      </c>
      <c r="E42" s="54" t="s">
        <v>247</v>
      </c>
      <c r="F42" s="54" t="s">
        <v>631</v>
      </c>
      <c r="G42" s="55" t="str">
        <f t="shared" si="0"/>
        <v>GO! BS 3Hoek Ekeren, Kloosterstraat 39, 2180 EKEREN</v>
      </c>
    </row>
    <row r="43" spans="1:7" x14ac:dyDescent="0.25">
      <c r="A43" s="54">
        <v>448</v>
      </c>
      <c r="B43" s="54" t="s">
        <v>632</v>
      </c>
      <c r="C43" s="54" t="s">
        <v>633</v>
      </c>
      <c r="D43" s="54">
        <v>2950</v>
      </c>
      <c r="E43" s="54" t="s">
        <v>254</v>
      </c>
      <c r="F43" s="54" t="s">
        <v>634</v>
      </c>
      <c r="G43" s="55" t="str">
        <f t="shared" si="0"/>
        <v>GO! BS Irishof, Kapelsestraat 37, 2950 KAPELLEN</v>
      </c>
    </row>
    <row r="44" spans="1:7" x14ac:dyDescent="0.25">
      <c r="A44" s="54">
        <v>455</v>
      </c>
      <c r="B44" s="54" t="s">
        <v>635</v>
      </c>
      <c r="C44" s="54" t="s">
        <v>636</v>
      </c>
      <c r="D44" s="54">
        <v>2940</v>
      </c>
      <c r="E44" s="54" t="s">
        <v>475</v>
      </c>
      <c r="F44" s="54" t="s">
        <v>637</v>
      </c>
      <c r="G44" s="55" t="str">
        <f t="shared" si="0"/>
        <v>GO! BS De Stappe, Geelvinckstraat 15, 2940 STABROEK</v>
      </c>
    </row>
    <row r="45" spans="1:7" x14ac:dyDescent="0.25">
      <c r="A45" s="54">
        <v>463</v>
      </c>
      <c r="B45" s="54" t="s">
        <v>638</v>
      </c>
      <c r="C45" s="54" t="s">
        <v>639</v>
      </c>
      <c r="D45" s="54">
        <v>2110</v>
      </c>
      <c r="E45" s="54" t="s">
        <v>271</v>
      </c>
      <c r="F45" s="54" t="s">
        <v>640</v>
      </c>
      <c r="G45" s="55" t="str">
        <f t="shared" si="0"/>
        <v>GO! KS Het Notendopje, Veldstraat 80, 2110 WIJNEGEM</v>
      </c>
    </row>
    <row r="46" spans="1:7" x14ac:dyDescent="0.25">
      <c r="A46" s="54">
        <v>471</v>
      </c>
      <c r="B46" s="54" t="s">
        <v>641</v>
      </c>
      <c r="C46" s="54" t="s">
        <v>642</v>
      </c>
      <c r="D46" s="54">
        <v>2900</v>
      </c>
      <c r="E46" s="54" t="s">
        <v>187</v>
      </c>
      <c r="F46" s="54" t="s">
        <v>643</v>
      </c>
      <c r="G46" s="55" t="str">
        <f t="shared" si="0"/>
        <v>GO! BS Groei!, Lindenlei 27, 2900 SCHOTEN</v>
      </c>
    </row>
    <row r="47" spans="1:7" x14ac:dyDescent="0.25">
      <c r="A47" s="54">
        <v>489</v>
      </c>
      <c r="B47" s="54" t="s">
        <v>644</v>
      </c>
      <c r="C47" s="54" t="s">
        <v>645</v>
      </c>
      <c r="D47" s="54">
        <v>2960</v>
      </c>
      <c r="E47" s="54" t="s">
        <v>94</v>
      </c>
      <c r="F47" s="54" t="s">
        <v>646</v>
      </c>
      <c r="G47" s="55" t="str">
        <f t="shared" si="0"/>
        <v>GO! BS De Brug, Brugstraat 83, 2960 SINT-JOB-IN-'T-GOOR</v>
      </c>
    </row>
    <row r="48" spans="1:7" x14ac:dyDescent="0.25">
      <c r="A48" s="54">
        <v>497</v>
      </c>
      <c r="B48" s="54" t="s">
        <v>647</v>
      </c>
      <c r="C48" s="54" t="s">
        <v>364</v>
      </c>
      <c r="D48" s="54">
        <v>2930</v>
      </c>
      <c r="E48" s="54" t="s">
        <v>37</v>
      </c>
      <c r="F48" s="54" t="s">
        <v>648</v>
      </c>
      <c r="G48" s="55" t="str">
        <f t="shared" si="0"/>
        <v>GO! BS Wonderwijs, Augustijnslei 54, 2930 BRASSCHAAT</v>
      </c>
    </row>
    <row r="49" spans="1:7" x14ac:dyDescent="0.25">
      <c r="A49" s="54">
        <v>505</v>
      </c>
      <c r="B49" s="54" t="s">
        <v>649</v>
      </c>
      <c r="C49" s="54" t="s">
        <v>650</v>
      </c>
      <c r="D49" s="54">
        <v>2390</v>
      </c>
      <c r="E49" s="54" t="s">
        <v>266</v>
      </c>
      <c r="F49" s="54" t="s">
        <v>651</v>
      </c>
      <c r="G49" s="55" t="str">
        <f t="shared" si="0"/>
        <v>GO! BS 't Park, Herentalsebaan 54, 2390 OOSTMALLE</v>
      </c>
    </row>
    <row r="50" spans="1:7" x14ac:dyDescent="0.25">
      <c r="A50" s="54">
        <v>513</v>
      </c>
      <c r="B50" s="54" t="s">
        <v>652</v>
      </c>
      <c r="C50" s="54" t="s">
        <v>653</v>
      </c>
      <c r="D50" s="54">
        <v>2980</v>
      </c>
      <c r="E50" s="54" t="s">
        <v>654</v>
      </c>
      <c r="F50" s="54" t="s">
        <v>655</v>
      </c>
      <c r="G50" s="55" t="str">
        <f t="shared" si="0"/>
        <v>GO! BS Klim-op, Heybleukenstraat 21, 2980 ZOERSEL</v>
      </c>
    </row>
    <row r="51" spans="1:7" x14ac:dyDescent="0.25">
      <c r="A51" s="54">
        <v>521</v>
      </c>
      <c r="B51" s="54" t="s">
        <v>656</v>
      </c>
      <c r="C51" s="54" t="s">
        <v>657</v>
      </c>
      <c r="D51" s="54">
        <v>2990</v>
      </c>
      <c r="E51" s="54" t="s">
        <v>44</v>
      </c>
      <c r="F51" s="54" t="s">
        <v>658</v>
      </c>
      <c r="G51" s="55" t="str">
        <f t="shared" si="0"/>
        <v>GO! KS Daltonschool De Vinkjes, Nieuwe Buiten 1, 2990 WUUSTWEZEL</v>
      </c>
    </row>
    <row r="52" spans="1:7" x14ac:dyDescent="0.25">
      <c r="A52" s="54">
        <v>539</v>
      </c>
      <c r="B52" s="54" t="s">
        <v>659</v>
      </c>
      <c r="C52" s="54" t="s">
        <v>660</v>
      </c>
      <c r="D52" s="54">
        <v>2920</v>
      </c>
      <c r="E52" s="54" t="s">
        <v>49</v>
      </c>
      <c r="F52" s="54" t="s">
        <v>661</v>
      </c>
      <c r="G52" s="55" t="str">
        <f t="shared" si="0"/>
        <v>GO! BS De 4sprong-3D, Ganzendries 14, 2920 KALMTHOUT</v>
      </c>
    </row>
    <row r="53" spans="1:7" x14ac:dyDescent="0.25">
      <c r="A53" s="54">
        <v>547</v>
      </c>
      <c r="B53" s="54" t="s">
        <v>662</v>
      </c>
      <c r="C53" s="54" t="s">
        <v>366</v>
      </c>
      <c r="D53" s="54">
        <v>2910</v>
      </c>
      <c r="E53" s="54" t="s">
        <v>249</v>
      </c>
      <c r="F53" s="54" t="s">
        <v>367</v>
      </c>
      <c r="G53" s="55" t="str">
        <f t="shared" si="0"/>
        <v>GO! BS WonderWereld, Hofstraat 14, 2910 ESSEN</v>
      </c>
    </row>
    <row r="54" spans="1:7" x14ac:dyDescent="0.25">
      <c r="A54" s="54">
        <v>554</v>
      </c>
      <c r="B54" s="54" t="s">
        <v>663</v>
      </c>
      <c r="C54" s="54" t="s">
        <v>664</v>
      </c>
      <c r="D54" s="54">
        <v>2140</v>
      </c>
      <c r="E54" s="54" t="s">
        <v>240</v>
      </c>
      <c r="F54" s="54" t="s">
        <v>665</v>
      </c>
      <c r="G54" s="55" t="str">
        <f t="shared" si="0"/>
        <v>GO! BS Plantijntje, Plantin en Moretuslei 163, 2140 BORGERHOUT</v>
      </c>
    </row>
    <row r="55" spans="1:7" x14ac:dyDescent="0.25">
      <c r="A55" s="54">
        <v>562</v>
      </c>
      <c r="B55" s="54" t="s">
        <v>666</v>
      </c>
      <c r="C55" s="54" t="s">
        <v>667</v>
      </c>
      <c r="D55" s="54">
        <v>2160</v>
      </c>
      <c r="E55" s="54" t="s">
        <v>668</v>
      </c>
      <c r="F55" s="54" t="s">
        <v>669</v>
      </c>
      <c r="G55" s="55" t="str">
        <f t="shared" si="0"/>
        <v>GO! BS De Boomgaard, Luit. Karel Caluwaertsstraat 41, 2160 WOMMELGEM</v>
      </c>
    </row>
    <row r="56" spans="1:7" x14ac:dyDescent="0.25">
      <c r="A56" s="54">
        <v>571</v>
      </c>
      <c r="B56" s="54" t="s">
        <v>670</v>
      </c>
      <c r="C56" s="54" t="s">
        <v>671</v>
      </c>
      <c r="D56" s="54">
        <v>2970</v>
      </c>
      <c r="E56" s="54" t="s">
        <v>95</v>
      </c>
      <c r="F56" s="54" t="s">
        <v>672</v>
      </c>
      <c r="G56" s="55" t="str">
        <f t="shared" si="0"/>
        <v>GO! BS Vennebos, Kasteeldreef 24, 2970 SCHILDE</v>
      </c>
    </row>
    <row r="57" spans="1:7" x14ac:dyDescent="0.25">
      <c r="A57" s="54">
        <v>588</v>
      </c>
      <c r="B57" s="54" t="s">
        <v>673</v>
      </c>
      <c r="C57" s="54" t="s">
        <v>674</v>
      </c>
      <c r="D57" s="54">
        <v>2240</v>
      </c>
      <c r="E57" s="54" t="s">
        <v>273</v>
      </c>
      <c r="F57" s="54" t="s">
        <v>675</v>
      </c>
      <c r="G57" s="55" t="str">
        <f t="shared" si="0"/>
        <v>GO! BS Leefschool 't Zandhofje, Liersebaan 51, 2240 ZANDHOVEN</v>
      </c>
    </row>
    <row r="58" spans="1:7" x14ac:dyDescent="0.25">
      <c r="A58" s="54">
        <v>596</v>
      </c>
      <c r="B58" s="54" t="s">
        <v>676</v>
      </c>
      <c r="C58" s="54" t="s">
        <v>677</v>
      </c>
      <c r="D58" s="54">
        <v>2560</v>
      </c>
      <c r="E58" s="54" t="s">
        <v>264</v>
      </c>
      <c r="F58" s="54" t="s">
        <v>678</v>
      </c>
      <c r="G58" s="55" t="str">
        <f t="shared" si="0"/>
        <v>GO! BS De Zevensprong, Albert Kanaalstraat 31, 2560 NIJLEN</v>
      </c>
    </row>
    <row r="59" spans="1:7" x14ac:dyDescent="0.25">
      <c r="A59" s="54">
        <v>604</v>
      </c>
      <c r="B59" s="54" t="s">
        <v>679</v>
      </c>
      <c r="C59" s="54" t="s">
        <v>680</v>
      </c>
      <c r="D59" s="54">
        <v>2270</v>
      </c>
      <c r="E59" s="54" t="s">
        <v>681</v>
      </c>
      <c r="F59" s="54" t="s">
        <v>682</v>
      </c>
      <c r="G59" s="55" t="str">
        <f t="shared" si="0"/>
        <v>GO! BS 't Klavertje, Vonckstraat 44, 2270 HERENTHOUT</v>
      </c>
    </row>
    <row r="60" spans="1:7" x14ac:dyDescent="0.25">
      <c r="A60" s="54">
        <v>612</v>
      </c>
      <c r="B60" s="54" t="s">
        <v>683</v>
      </c>
      <c r="C60" s="54" t="s">
        <v>684</v>
      </c>
      <c r="D60" s="54">
        <v>2280</v>
      </c>
      <c r="E60" s="54" t="s">
        <v>685</v>
      </c>
      <c r="F60" s="54" t="s">
        <v>686</v>
      </c>
      <c r="G60" s="55" t="str">
        <f t="shared" si="0"/>
        <v>GO! BS De Wijngaard, Wijngaardstraat 13, 2280 GROBBENDONK</v>
      </c>
    </row>
    <row r="61" spans="1:7" x14ac:dyDescent="0.25">
      <c r="A61" s="54">
        <v>621</v>
      </c>
      <c r="B61" s="54" t="s">
        <v>687</v>
      </c>
      <c r="C61" s="54" t="s">
        <v>688</v>
      </c>
      <c r="D61" s="54">
        <v>2300</v>
      </c>
      <c r="E61" s="54" t="s">
        <v>32</v>
      </c>
      <c r="F61" s="54" t="s">
        <v>689</v>
      </c>
      <c r="G61" s="55" t="str">
        <f t="shared" si="0"/>
        <v>GO! BS Kameleon, Hertoginstraat 124, 2300 TURNHOUT</v>
      </c>
    </row>
    <row r="62" spans="1:7" x14ac:dyDescent="0.25">
      <c r="A62" s="54">
        <v>638</v>
      </c>
      <c r="B62" s="54" t="s">
        <v>690</v>
      </c>
      <c r="C62" s="54" t="s">
        <v>691</v>
      </c>
      <c r="D62" s="54">
        <v>2300</v>
      </c>
      <c r="E62" s="54" t="s">
        <v>32</v>
      </c>
      <c r="F62" s="54" t="s">
        <v>692</v>
      </c>
      <c r="G62" s="55" t="str">
        <f t="shared" si="0"/>
        <v>GO! BS De Smiskens, Smiskensstraat 58, 2300 TURNHOUT</v>
      </c>
    </row>
    <row r="63" spans="1:7" x14ac:dyDescent="0.25">
      <c r="A63" s="54">
        <v>653</v>
      </c>
      <c r="B63" s="54" t="s">
        <v>693</v>
      </c>
      <c r="C63" s="54" t="s">
        <v>694</v>
      </c>
      <c r="D63" s="54">
        <v>2340</v>
      </c>
      <c r="E63" s="54" t="s">
        <v>695</v>
      </c>
      <c r="F63" s="54" t="s">
        <v>696</v>
      </c>
      <c r="G63" s="55" t="str">
        <f t="shared" si="0"/>
        <v>GO! BS 't Locomotiefje, Karel Van Nyenlaan 12, 2340 BEERSE</v>
      </c>
    </row>
    <row r="64" spans="1:7" x14ac:dyDescent="0.25">
      <c r="A64" s="54">
        <v>679</v>
      </c>
      <c r="B64" s="54" t="s">
        <v>697</v>
      </c>
      <c r="C64" s="54" t="s">
        <v>698</v>
      </c>
      <c r="D64" s="54">
        <v>2380</v>
      </c>
      <c r="E64" s="54" t="s">
        <v>699</v>
      </c>
      <c r="F64" s="54" t="s">
        <v>700</v>
      </c>
      <c r="G64" s="55" t="str">
        <f t="shared" si="0"/>
        <v>GO! BS Talentenschool Blink, Bovenheide 27, 2380 RAVELS</v>
      </c>
    </row>
    <row r="65" spans="1:7" x14ac:dyDescent="0.25">
      <c r="A65" s="54">
        <v>687</v>
      </c>
      <c r="B65" s="54" t="s">
        <v>701</v>
      </c>
      <c r="C65" s="54" t="s">
        <v>702</v>
      </c>
      <c r="D65" s="54">
        <v>2400</v>
      </c>
      <c r="E65" s="54" t="s">
        <v>69</v>
      </c>
      <c r="F65" s="54" t="s">
        <v>703</v>
      </c>
      <c r="G65" s="55" t="str">
        <f t="shared" si="0"/>
        <v>GO! BS De Spoorzoeker, Guido Gezellestraat 10, 2400 MOL</v>
      </c>
    </row>
    <row r="66" spans="1:7" x14ac:dyDescent="0.25">
      <c r="A66" s="54">
        <v>703</v>
      </c>
      <c r="B66" s="54" t="s">
        <v>704</v>
      </c>
      <c r="C66" s="54" t="s">
        <v>368</v>
      </c>
      <c r="D66" s="54">
        <v>2200</v>
      </c>
      <c r="E66" s="54" t="s">
        <v>251</v>
      </c>
      <c r="F66" s="54" t="s">
        <v>705</v>
      </c>
      <c r="G66" s="55" t="str">
        <f t="shared" si="0"/>
        <v>GO! BS De Vesten, Augustijnenlaan 31, 2200 HERENTALS</v>
      </c>
    </row>
    <row r="67" spans="1:7" x14ac:dyDescent="0.25">
      <c r="A67" s="54">
        <v>711</v>
      </c>
      <c r="B67" s="54" t="s">
        <v>706</v>
      </c>
      <c r="C67" s="54" t="s">
        <v>707</v>
      </c>
      <c r="D67" s="54">
        <v>2275</v>
      </c>
      <c r="E67" s="54" t="s">
        <v>708</v>
      </c>
      <c r="F67" s="54" t="s">
        <v>709</v>
      </c>
      <c r="G67" s="55" t="str">
        <f t="shared" ref="G67:G130" si="1">IF(A67="","",B67&amp;", "&amp;C67&amp;", "&amp;D67&amp;" "&amp;E67)</f>
        <v>GO! BS Freinetschool De Vlindertuin, Berg 10, 2275 LILLE</v>
      </c>
    </row>
    <row r="68" spans="1:7" x14ac:dyDescent="0.25">
      <c r="A68" s="54">
        <v>729</v>
      </c>
      <c r="B68" s="54" t="s">
        <v>710</v>
      </c>
      <c r="C68" s="54" t="s">
        <v>711</v>
      </c>
      <c r="D68" s="54">
        <v>2250</v>
      </c>
      <c r="E68" s="54" t="s">
        <v>712</v>
      </c>
      <c r="F68" s="54" t="s">
        <v>713</v>
      </c>
      <c r="G68" s="55" t="str">
        <f t="shared" si="1"/>
        <v>GO! BS Willem Tell, Voortkapelseweg 2, 2250 OLEN</v>
      </c>
    </row>
    <row r="69" spans="1:7" x14ac:dyDescent="0.25">
      <c r="A69" s="54">
        <v>737</v>
      </c>
      <c r="B69" s="54" t="s">
        <v>714</v>
      </c>
      <c r="C69" s="54" t="s">
        <v>715</v>
      </c>
      <c r="D69" s="54">
        <v>2440</v>
      </c>
      <c r="E69" s="54" t="s">
        <v>23</v>
      </c>
      <c r="F69" s="54" t="s">
        <v>716</v>
      </c>
      <c r="G69" s="55" t="str">
        <f t="shared" si="1"/>
        <v>GO! BS De Luchtballon, Lebonstraat 45, 2440 GEEL</v>
      </c>
    </row>
    <row r="70" spans="1:7" x14ac:dyDescent="0.25">
      <c r="A70" s="54">
        <v>752</v>
      </c>
      <c r="B70" s="54" t="s">
        <v>676</v>
      </c>
      <c r="C70" s="54" t="s">
        <v>717</v>
      </c>
      <c r="D70" s="54">
        <v>2480</v>
      </c>
      <c r="E70" s="54" t="s">
        <v>718</v>
      </c>
      <c r="F70" s="54" t="s">
        <v>719</v>
      </c>
      <c r="G70" s="55" t="str">
        <f t="shared" si="1"/>
        <v>GO! BS De Zevensprong, Netestraat 33, 2480 DESSEL</v>
      </c>
    </row>
    <row r="71" spans="1:7" x14ac:dyDescent="0.25">
      <c r="A71" s="54">
        <v>761</v>
      </c>
      <c r="B71" s="54" t="s">
        <v>720</v>
      </c>
      <c r="C71" s="54" t="s">
        <v>721</v>
      </c>
      <c r="D71" s="54">
        <v>2490</v>
      </c>
      <c r="E71" s="54" t="s">
        <v>722</v>
      </c>
      <c r="F71" s="54" t="s">
        <v>723</v>
      </c>
      <c r="G71" s="55" t="str">
        <f t="shared" si="1"/>
        <v>GO! BS Curieuzeneuzen, Boudewijnlaan 15_1, 2490 BALEN</v>
      </c>
    </row>
    <row r="72" spans="1:7" x14ac:dyDescent="0.25">
      <c r="A72" s="54">
        <v>794</v>
      </c>
      <c r="B72" s="54" t="s">
        <v>724</v>
      </c>
      <c r="C72" s="54" t="s">
        <v>725</v>
      </c>
      <c r="D72" s="54">
        <v>2500</v>
      </c>
      <c r="E72" s="54" t="s">
        <v>188</v>
      </c>
      <c r="F72" s="54" t="s">
        <v>726</v>
      </c>
      <c r="G72" s="55" t="str">
        <f t="shared" si="1"/>
        <v>GO! Atheneum Lier BS Het Molentje, Eeuwfeestlaan 190, 2500 LIER</v>
      </c>
    </row>
    <row r="73" spans="1:7" x14ac:dyDescent="0.25">
      <c r="A73" s="54">
        <v>802</v>
      </c>
      <c r="B73" s="54" t="s">
        <v>727</v>
      </c>
      <c r="C73" s="54" t="s">
        <v>369</v>
      </c>
      <c r="D73" s="54">
        <v>2500</v>
      </c>
      <c r="E73" s="54" t="s">
        <v>188</v>
      </c>
      <c r="F73" s="54" t="s">
        <v>728</v>
      </c>
      <c r="G73" s="55" t="str">
        <f t="shared" si="1"/>
        <v>GO! Atheneum Lier BS Stadspark, Arthur Vanderpoortenlaan 35, 2500 LIER</v>
      </c>
    </row>
    <row r="74" spans="1:7" x14ac:dyDescent="0.25">
      <c r="A74" s="54">
        <v>811</v>
      </c>
      <c r="B74" s="54" t="s">
        <v>729</v>
      </c>
      <c r="C74" s="54" t="s">
        <v>730</v>
      </c>
      <c r="D74" s="54">
        <v>2560</v>
      </c>
      <c r="E74" s="54" t="s">
        <v>731</v>
      </c>
      <c r="F74" s="54" t="s">
        <v>732</v>
      </c>
      <c r="G74" s="55" t="str">
        <f t="shared" si="1"/>
        <v>GO! BS Bisterveld, Nieuwstraat 26, 2560 KESSEL</v>
      </c>
    </row>
    <row r="75" spans="1:7" x14ac:dyDescent="0.25">
      <c r="A75" s="54">
        <v>828</v>
      </c>
      <c r="B75" s="54" t="s">
        <v>733</v>
      </c>
      <c r="C75" s="54" t="s">
        <v>734</v>
      </c>
      <c r="D75" s="54">
        <v>2640</v>
      </c>
      <c r="E75" s="54" t="s">
        <v>263</v>
      </c>
      <c r="F75" s="54" t="s">
        <v>735</v>
      </c>
      <c r="G75" s="55" t="str">
        <f t="shared" si="1"/>
        <v>GO! BS De Bolster, Hof van Riethlaan 3, 2640 MORTSEL</v>
      </c>
    </row>
    <row r="76" spans="1:7" x14ac:dyDescent="0.25">
      <c r="A76" s="54">
        <v>836</v>
      </c>
      <c r="B76" s="54" t="s">
        <v>736</v>
      </c>
      <c r="C76" s="54" t="s">
        <v>737</v>
      </c>
      <c r="D76" s="54">
        <v>2650</v>
      </c>
      <c r="E76" s="54" t="s">
        <v>365</v>
      </c>
      <c r="F76" s="54" t="s">
        <v>738</v>
      </c>
      <c r="G76" s="55" t="str">
        <f t="shared" si="1"/>
        <v>GO! BS 't Kofschip, Baron de Celleslaan 1, 2650 EDEGEM</v>
      </c>
    </row>
    <row r="77" spans="1:7" x14ac:dyDescent="0.25">
      <c r="A77" s="54">
        <v>844</v>
      </c>
      <c r="B77" s="54" t="s">
        <v>739</v>
      </c>
      <c r="C77" s="54" t="s">
        <v>740</v>
      </c>
      <c r="D77" s="54">
        <v>2540</v>
      </c>
      <c r="E77" s="54" t="s">
        <v>42</v>
      </c>
      <c r="F77" s="54" t="s">
        <v>741</v>
      </c>
      <c r="G77" s="55" t="str">
        <f t="shared" si="1"/>
        <v>GO! BS 't Groen Schooltje, Boechoutsesteenweg 31, 2540 HOVE</v>
      </c>
    </row>
    <row r="78" spans="1:7" x14ac:dyDescent="0.25">
      <c r="A78" s="54">
        <v>851</v>
      </c>
      <c r="B78" s="54" t="s">
        <v>742</v>
      </c>
      <c r="C78" s="54" t="s">
        <v>743</v>
      </c>
      <c r="D78" s="54">
        <v>2550</v>
      </c>
      <c r="E78" s="54" t="s">
        <v>255</v>
      </c>
      <c r="F78" s="54" t="s">
        <v>744</v>
      </c>
      <c r="G78" s="55" t="str">
        <f t="shared" si="1"/>
        <v>GO! BS De Schans, Kruisschanslei 42, 2550 KONTICH</v>
      </c>
    </row>
    <row r="79" spans="1:7" x14ac:dyDescent="0.25">
      <c r="A79" s="54">
        <v>869</v>
      </c>
      <c r="B79" s="54" t="s">
        <v>745</v>
      </c>
      <c r="C79" s="54" t="s">
        <v>746</v>
      </c>
      <c r="D79" s="54">
        <v>2570</v>
      </c>
      <c r="E79" s="54" t="s">
        <v>27</v>
      </c>
      <c r="F79" s="54" t="s">
        <v>747</v>
      </c>
      <c r="G79" s="55" t="str">
        <f t="shared" si="1"/>
        <v>GO! BS Kiliaan, Rooienberg 52, 2570 DUFFEL</v>
      </c>
    </row>
    <row r="80" spans="1:7" x14ac:dyDescent="0.25">
      <c r="A80" s="54">
        <v>877</v>
      </c>
      <c r="B80" s="54" t="s">
        <v>748</v>
      </c>
      <c r="C80" s="54" t="s">
        <v>749</v>
      </c>
      <c r="D80" s="54">
        <v>2500</v>
      </c>
      <c r="E80" s="54" t="s">
        <v>750</v>
      </c>
      <c r="F80" s="54" t="s">
        <v>751</v>
      </c>
      <c r="G80" s="55" t="str">
        <f t="shared" si="1"/>
        <v>GO! Atheneum Lier BS LS Dagpauwoog, Dorpsstraat 63, 2500 KONINGSHOOIKT</v>
      </c>
    </row>
    <row r="81" spans="1:7" x14ac:dyDescent="0.25">
      <c r="A81" s="54">
        <v>885</v>
      </c>
      <c r="B81" s="54" t="s">
        <v>752</v>
      </c>
      <c r="C81" s="54" t="s">
        <v>753</v>
      </c>
      <c r="D81" s="54">
        <v>2610</v>
      </c>
      <c r="E81" s="54" t="s">
        <v>430</v>
      </c>
      <c r="F81" s="54" t="s">
        <v>754</v>
      </c>
      <c r="G81" s="55" t="str">
        <f t="shared" si="1"/>
        <v>GO! BS Parkschool Ieperman, Kerkelei 43, 2610 WILRIJK</v>
      </c>
    </row>
    <row r="82" spans="1:7" x14ac:dyDescent="0.25">
      <c r="A82" s="54">
        <v>893</v>
      </c>
      <c r="B82" s="54" t="s">
        <v>755</v>
      </c>
      <c r="C82" s="54" t="s">
        <v>756</v>
      </c>
      <c r="D82" s="54">
        <v>9150</v>
      </c>
      <c r="E82" s="54" t="s">
        <v>757</v>
      </c>
      <c r="F82" s="54" t="s">
        <v>758</v>
      </c>
      <c r="G82" s="55" t="str">
        <f t="shared" si="1"/>
        <v>GO! BS Mercator Rupelmonde, Geeraard de Cremerstraat 91_A, 9150 RUPELMONDE</v>
      </c>
    </row>
    <row r="83" spans="1:7" x14ac:dyDescent="0.25">
      <c r="A83" s="54">
        <v>901</v>
      </c>
      <c r="B83" s="54" t="s">
        <v>759</v>
      </c>
      <c r="C83" s="54" t="s">
        <v>760</v>
      </c>
      <c r="D83" s="54">
        <v>2630</v>
      </c>
      <c r="E83" s="54" t="s">
        <v>761</v>
      </c>
      <c r="F83" s="54" t="s">
        <v>762</v>
      </c>
      <c r="G83" s="55" t="str">
        <f t="shared" si="1"/>
        <v>GO! BS De Blokkendoos, Leon Gilliotlaan 58, 2630 AARTSELAAR</v>
      </c>
    </row>
    <row r="84" spans="1:7" x14ac:dyDescent="0.25">
      <c r="A84" s="54">
        <v>919</v>
      </c>
      <c r="B84" s="54" t="s">
        <v>763</v>
      </c>
      <c r="C84" s="54" t="s">
        <v>764</v>
      </c>
      <c r="D84" s="54">
        <v>2850</v>
      </c>
      <c r="E84" s="54" t="s">
        <v>363</v>
      </c>
      <c r="F84" s="54" t="s">
        <v>765</v>
      </c>
      <c r="G84" s="55" t="str">
        <f t="shared" si="1"/>
        <v>GO! BS De Hoeksteen, Tuyaertsstraat 53, 2850 BOOM</v>
      </c>
    </row>
    <row r="85" spans="1:7" x14ac:dyDescent="0.25">
      <c r="A85" s="54">
        <v>927</v>
      </c>
      <c r="B85" s="54" t="s">
        <v>766</v>
      </c>
      <c r="C85" s="54" t="s">
        <v>767</v>
      </c>
      <c r="D85" s="54">
        <v>2850</v>
      </c>
      <c r="E85" s="54" t="s">
        <v>363</v>
      </c>
      <c r="F85" s="54" t="s">
        <v>768</v>
      </c>
      <c r="G85" s="55" t="str">
        <f t="shared" si="1"/>
        <v>GO! BS Park, Van Leriuslaan 221, 2850 BOOM</v>
      </c>
    </row>
    <row r="86" spans="1:7" x14ac:dyDescent="0.25">
      <c r="A86" s="54">
        <v>935</v>
      </c>
      <c r="B86" s="54" t="s">
        <v>608</v>
      </c>
      <c r="C86" s="54" t="s">
        <v>769</v>
      </c>
      <c r="D86" s="54">
        <v>2870</v>
      </c>
      <c r="E86" s="54" t="s">
        <v>179</v>
      </c>
      <c r="F86" s="54" t="s">
        <v>770</v>
      </c>
      <c r="G86" s="55" t="str">
        <f t="shared" si="1"/>
        <v>GO! BS 't Kasteeltje, Molenstraat 7, 2870 PUURS-SINT-AMANDS</v>
      </c>
    </row>
    <row r="87" spans="1:7" x14ac:dyDescent="0.25">
      <c r="A87" s="54">
        <v>943</v>
      </c>
      <c r="B87" s="54" t="s">
        <v>771</v>
      </c>
      <c r="C87" s="54" t="s">
        <v>772</v>
      </c>
      <c r="D87" s="54">
        <v>2880</v>
      </c>
      <c r="E87" s="54" t="s">
        <v>244</v>
      </c>
      <c r="F87" s="54" t="s">
        <v>773</v>
      </c>
      <c r="G87" s="55" t="str">
        <f t="shared" si="1"/>
        <v>GO! BS De Linde, Lindestraat 123_A, 2880 BORNEM</v>
      </c>
    </row>
    <row r="88" spans="1:7" x14ac:dyDescent="0.25">
      <c r="A88" s="54">
        <v>951</v>
      </c>
      <c r="B88" s="54" t="s">
        <v>774</v>
      </c>
      <c r="C88" s="54" t="s">
        <v>775</v>
      </c>
      <c r="D88" s="54">
        <v>2890</v>
      </c>
      <c r="E88" s="54" t="s">
        <v>179</v>
      </c>
      <c r="F88" s="54" t="s">
        <v>776</v>
      </c>
      <c r="G88" s="55" t="str">
        <f t="shared" si="1"/>
        <v>GO! BS De Schorre, Jan Van Droogenbroeckstraat 49, 2890 PUURS-SINT-AMANDS</v>
      </c>
    </row>
    <row r="89" spans="1:7" x14ac:dyDescent="0.25">
      <c r="A89" s="54">
        <v>968</v>
      </c>
      <c r="B89" s="54" t="s">
        <v>777</v>
      </c>
      <c r="C89" s="54" t="s">
        <v>778</v>
      </c>
      <c r="D89" s="54">
        <v>9140</v>
      </c>
      <c r="E89" s="54" t="s">
        <v>399</v>
      </c>
      <c r="F89" s="54" t="s">
        <v>779</v>
      </c>
      <c r="G89" s="55" t="str">
        <f t="shared" si="1"/>
        <v>GO! BS De Klimroos-De Wijsneus Temse, Clemens De Landtsheerlaan 3, 9140 TEMSE</v>
      </c>
    </row>
    <row r="90" spans="1:7" x14ac:dyDescent="0.25">
      <c r="A90" s="54">
        <v>976</v>
      </c>
      <c r="B90" s="54" t="s">
        <v>780</v>
      </c>
      <c r="C90" s="54" t="s">
        <v>781</v>
      </c>
      <c r="D90" s="54">
        <v>9100</v>
      </c>
      <c r="E90" s="54" t="s">
        <v>62</v>
      </c>
      <c r="F90" s="54" t="s">
        <v>782</v>
      </c>
      <c r="G90" s="55" t="str">
        <f t="shared" si="1"/>
        <v>GO! BS De Tovertuin Sint-Niklaas, Slachthuisstraat 68, 9100 SINT-NIKLAAS</v>
      </c>
    </row>
    <row r="91" spans="1:7" x14ac:dyDescent="0.25">
      <c r="A91" s="54">
        <v>984</v>
      </c>
      <c r="B91" s="54" t="s">
        <v>783</v>
      </c>
      <c r="C91" s="54" t="s">
        <v>784</v>
      </c>
      <c r="D91" s="54">
        <v>9100</v>
      </c>
      <c r="E91" s="54" t="s">
        <v>62</v>
      </c>
      <c r="F91" s="54" t="s">
        <v>785</v>
      </c>
      <c r="G91" s="55" t="str">
        <f t="shared" si="1"/>
        <v>GO! BS De Watertoren Sint-Niklaas, Watertorenstraat 1, 9100 SINT-NIKLAAS</v>
      </c>
    </row>
    <row r="92" spans="1:7" x14ac:dyDescent="0.25">
      <c r="A92" s="54">
        <v>1008</v>
      </c>
      <c r="B92" s="54" t="s">
        <v>786</v>
      </c>
      <c r="C92" s="54" t="s">
        <v>787</v>
      </c>
      <c r="D92" s="54">
        <v>2070</v>
      </c>
      <c r="E92" s="54" t="s">
        <v>788</v>
      </c>
      <c r="F92" s="54" t="s">
        <v>789</v>
      </c>
      <c r="G92" s="55" t="str">
        <f t="shared" si="1"/>
        <v>GO! BS Het Laar, Laarstraat 10, 2070 ZWIJNDRECHT</v>
      </c>
    </row>
    <row r="93" spans="1:7" x14ac:dyDescent="0.25">
      <c r="A93" s="54">
        <v>1016</v>
      </c>
      <c r="B93" s="54" t="s">
        <v>790</v>
      </c>
      <c r="C93" s="54" t="s">
        <v>362</v>
      </c>
      <c r="D93" s="54">
        <v>9120</v>
      </c>
      <c r="E93" s="54" t="s">
        <v>96</v>
      </c>
      <c r="F93" s="54" t="s">
        <v>791</v>
      </c>
      <c r="G93" s="55" t="str">
        <f t="shared" si="1"/>
        <v>GO! BS De Bever Beveren-Waas, Donkvijverstraat 30, 9120 BEVEREN-WAAS</v>
      </c>
    </row>
    <row r="94" spans="1:7" x14ac:dyDescent="0.25">
      <c r="A94" s="54">
        <v>1024</v>
      </c>
      <c r="B94" s="54" t="s">
        <v>792</v>
      </c>
      <c r="C94" s="54" t="s">
        <v>793</v>
      </c>
      <c r="D94" s="54">
        <v>9150</v>
      </c>
      <c r="E94" s="54" t="s">
        <v>794</v>
      </c>
      <c r="F94" s="54" t="s">
        <v>795</v>
      </c>
      <c r="G94" s="55" t="str">
        <f t="shared" si="1"/>
        <v>GO! BS Reynaert Kruibeke, Kattestraat 68, 9150 KRUIBEKE</v>
      </c>
    </row>
    <row r="95" spans="1:7" x14ac:dyDescent="0.25">
      <c r="A95" s="54">
        <v>1032</v>
      </c>
      <c r="B95" s="54" t="s">
        <v>796</v>
      </c>
      <c r="C95" s="54" t="s">
        <v>797</v>
      </c>
      <c r="D95" s="54">
        <v>9170</v>
      </c>
      <c r="E95" s="54" t="s">
        <v>798</v>
      </c>
      <c r="F95" s="54" t="s">
        <v>799</v>
      </c>
      <c r="G95" s="55" t="str">
        <f t="shared" si="1"/>
        <v>GO! BS De Bron De Klinge, Buitenstraat 2, 9170 SINT-GILLIS-WAAS</v>
      </c>
    </row>
    <row r="96" spans="1:7" x14ac:dyDescent="0.25">
      <c r="A96" s="54">
        <v>1041</v>
      </c>
      <c r="B96" s="54" t="s">
        <v>546</v>
      </c>
      <c r="C96" s="54" t="s">
        <v>800</v>
      </c>
      <c r="D96" s="54">
        <v>9130</v>
      </c>
      <c r="E96" s="54" t="s">
        <v>801</v>
      </c>
      <c r="F96" s="54" t="s">
        <v>802</v>
      </c>
      <c r="G96" s="55" t="str">
        <f t="shared" si="1"/>
        <v>GO! BS De Zonnewijzer, Beukenlaan 9, 9130 KIELDRECHT</v>
      </c>
    </row>
    <row r="97" spans="1:7" x14ac:dyDescent="0.25">
      <c r="A97" s="54">
        <v>1057</v>
      </c>
      <c r="B97" s="54" t="s">
        <v>803</v>
      </c>
      <c r="C97" s="54" t="s">
        <v>804</v>
      </c>
      <c r="D97" s="54">
        <v>2800</v>
      </c>
      <c r="E97" s="54" t="s">
        <v>40</v>
      </c>
      <c r="F97" s="54" t="s">
        <v>805</v>
      </c>
      <c r="G97" s="55" t="str">
        <f t="shared" si="1"/>
        <v>GO! BS Dubbelsprong, Zandpoortvest 9, 2800 MECHELEN</v>
      </c>
    </row>
    <row r="98" spans="1:7" x14ac:dyDescent="0.25">
      <c r="A98" s="54">
        <v>1065</v>
      </c>
      <c r="B98" s="54" t="s">
        <v>806</v>
      </c>
      <c r="C98" s="54" t="s">
        <v>807</v>
      </c>
      <c r="D98" s="54">
        <v>2800</v>
      </c>
      <c r="E98" s="54" t="s">
        <v>40</v>
      </c>
      <c r="F98" s="54" t="s">
        <v>808</v>
      </c>
      <c r="G98" s="55" t="str">
        <f t="shared" si="1"/>
        <v>GO! BS Lyceum, Caputsteenstraat 49, 2800 MECHELEN</v>
      </c>
    </row>
    <row r="99" spans="1:7" x14ac:dyDescent="0.25">
      <c r="A99" s="54">
        <v>1073</v>
      </c>
      <c r="B99" s="54" t="s">
        <v>809</v>
      </c>
      <c r="C99" s="54" t="s">
        <v>810</v>
      </c>
      <c r="D99" s="54">
        <v>2800</v>
      </c>
      <c r="E99" s="54" t="s">
        <v>40</v>
      </c>
      <c r="F99" s="54" t="s">
        <v>811</v>
      </c>
      <c r="G99" s="55" t="str">
        <f t="shared" si="1"/>
        <v>GO! BS de Vlindertuin, Cypriaan de Rorestraat 25, 2800 MECHELEN</v>
      </c>
    </row>
    <row r="100" spans="1:7" x14ac:dyDescent="0.25">
      <c r="A100" s="54">
        <v>1081</v>
      </c>
      <c r="B100" s="54" t="s">
        <v>812</v>
      </c>
      <c r="C100" s="54" t="s">
        <v>377</v>
      </c>
      <c r="D100" s="54">
        <v>3140</v>
      </c>
      <c r="E100" s="54" t="s">
        <v>286</v>
      </c>
      <c r="F100" s="54" t="s">
        <v>813</v>
      </c>
      <c r="G100" s="55" t="str">
        <f t="shared" si="1"/>
        <v>GO! BS Atheneum Keerbergen, Vlieghavenlaan 18, 3140 KEERBERGEN</v>
      </c>
    </row>
    <row r="101" spans="1:7" x14ac:dyDescent="0.25">
      <c r="A101" s="54">
        <v>1099</v>
      </c>
      <c r="B101" s="54" t="s">
        <v>814</v>
      </c>
      <c r="C101" s="54" t="s">
        <v>815</v>
      </c>
      <c r="D101" s="54">
        <v>2580</v>
      </c>
      <c r="E101" s="54" t="s">
        <v>816</v>
      </c>
      <c r="F101" s="54" t="s">
        <v>817</v>
      </c>
      <c r="G101" s="55" t="str">
        <f t="shared" si="1"/>
        <v>GO! BS Alice Nahon, Mechelbaan 559, 2580 PUTTE</v>
      </c>
    </row>
    <row r="102" spans="1:7" x14ac:dyDescent="0.25">
      <c r="A102" s="54">
        <v>1107</v>
      </c>
      <c r="B102" s="54" t="s">
        <v>818</v>
      </c>
      <c r="C102" s="54" t="s">
        <v>819</v>
      </c>
      <c r="D102" s="54">
        <v>2580</v>
      </c>
      <c r="E102" s="54" t="s">
        <v>820</v>
      </c>
      <c r="F102" s="54" t="s">
        <v>821</v>
      </c>
      <c r="G102" s="55" t="str">
        <f t="shared" si="1"/>
        <v>GO! BS Dr Jozef Weyns, Jan De Cordesstr. 58, 2580 BEERZEL</v>
      </c>
    </row>
    <row r="103" spans="1:7" x14ac:dyDescent="0.25">
      <c r="A103" s="54">
        <v>1123</v>
      </c>
      <c r="B103" s="54" t="s">
        <v>822</v>
      </c>
      <c r="C103" s="54" t="s">
        <v>823</v>
      </c>
      <c r="D103" s="54">
        <v>1981</v>
      </c>
      <c r="E103" s="54" t="s">
        <v>824</v>
      </c>
      <c r="F103" s="54" t="s">
        <v>825</v>
      </c>
      <c r="G103" s="55" t="str">
        <f t="shared" si="1"/>
        <v>GO! BS Ter Berken, Ambroossteenweg 13, 1981 HOFSTADE</v>
      </c>
    </row>
    <row r="104" spans="1:7" x14ac:dyDescent="0.25">
      <c r="A104" s="54">
        <v>1149</v>
      </c>
      <c r="B104" s="54" t="s">
        <v>826</v>
      </c>
      <c r="C104" s="54" t="s">
        <v>827</v>
      </c>
      <c r="D104" s="54">
        <v>3012</v>
      </c>
      <c r="E104" s="54" t="s">
        <v>828</v>
      </c>
      <c r="F104" s="54" t="s">
        <v>829</v>
      </c>
      <c r="G104" s="55" t="str">
        <f t="shared" si="1"/>
        <v>GO! BS Hertog Karel Wilsele, Hoogveldweg 5, 3012 WILSELE</v>
      </c>
    </row>
    <row r="105" spans="1:7" x14ac:dyDescent="0.25">
      <c r="A105" s="54">
        <v>1156</v>
      </c>
      <c r="B105" s="54" t="s">
        <v>830</v>
      </c>
      <c r="C105" s="54" t="s">
        <v>831</v>
      </c>
      <c r="D105" s="54">
        <v>3000</v>
      </c>
      <c r="E105" s="54" t="s">
        <v>82</v>
      </c>
      <c r="F105" s="54" t="s">
        <v>832</v>
      </c>
      <c r="G105" s="55" t="str">
        <f t="shared" si="1"/>
        <v>GO! BS Pee &amp; Nel, Jean-Baptiste Van Monsstraat 6, 3000 LEUVEN</v>
      </c>
    </row>
    <row r="106" spans="1:7" x14ac:dyDescent="0.25">
      <c r="A106" s="54">
        <v>1164</v>
      </c>
      <c r="B106" s="54" t="s">
        <v>833</v>
      </c>
      <c r="C106" s="54" t="s">
        <v>834</v>
      </c>
      <c r="D106" s="54">
        <v>3001</v>
      </c>
      <c r="E106" s="54" t="s">
        <v>74</v>
      </c>
      <c r="F106" s="54" t="s">
        <v>835</v>
      </c>
      <c r="G106" s="55" t="str">
        <f t="shared" si="1"/>
        <v>GO! BS De Klare Bron/De Grasmus, Jules Vandenbemptlaan 14, 3001 HEVERLEE</v>
      </c>
    </row>
    <row r="107" spans="1:7" x14ac:dyDescent="0.25">
      <c r="A107" s="54">
        <v>1172</v>
      </c>
      <c r="B107" s="54" t="s">
        <v>836</v>
      </c>
      <c r="C107" s="54" t="s">
        <v>837</v>
      </c>
      <c r="D107" s="54">
        <v>3070</v>
      </c>
      <c r="E107" s="54" t="s">
        <v>838</v>
      </c>
      <c r="F107" s="54" t="s">
        <v>839</v>
      </c>
      <c r="G107" s="55" t="str">
        <f t="shared" si="1"/>
        <v>GO! BS Hertog Jan, Kerkhoflaan 28, 3070 KORTENBERG</v>
      </c>
    </row>
    <row r="108" spans="1:7" x14ac:dyDescent="0.25">
      <c r="A108" s="54">
        <v>1181</v>
      </c>
      <c r="B108" s="54" t="s">
        <v>840</v>
      </c>
      <c r="C108" s="54" t="s">
        <v>841</v>
      </c>
      <c r="D108" s="54">
        <v>1910</v>
      </c>
      <c r="E108" s="54" t="s">
        <v>842</v>
      </c>
      <c r="F108" s="54" t="s">
        <v>843</v>
      </c>
      <c r="G108" s="55" t="str">
        <f t="shared" si="1"/>
        <v>GO! BS Spectrum, Tiendeschuurstraat 17, 1910 KAMPENHOUT</v>
      </c>
    </row>
    <row r="109" spans="1:7" x14ac:dyDescent="0.25">
      <c r="A109" s="54">
        <v>1198</v>
      </c>
      <c r="B109" s="54" t="s">
        <v>844</v>
      </c>
      <c r="C109" s="54" t="s">
        <v>845</v>
      </c>
      <c r="D109" s="54">
        <v>2220</v>
      </c>
      <c r="E109" s="54" t="s">
        <v>97</v>
      </c>
      <c r="F109" s="54" t="s">
        <v>846</v>
      </c>
      <c r="G109" s="55" t="str">
        <f t="shared" si="1"/>
        <v>GO! BS 't Wensbos, Frans Coeckelbergsstraat 17_A, 2220 HEIST-OP-DEN-BERG</v>
      </c>
    </row>
    <row r="110" spans="1:7" x14ac:dyDescent="0.25">
      <c r="A110" s="54">
        <v>1206</v>
      </c>
      <c r="B110" s="54" t="s">
        <v>847</v>
      </c>
      <c r="C110" s="54" t="s">
        <v>848</v>
      </c>
      <c r="D110" s="54">
        <v>3120</v>
      </c>
      <c r="E110" s="54" t="s">
        <v>849</v>
      </c>
      <c r="F110" s="54" t="s">
        <v>850</v>
      </c>
      <c r="G110" s="55" t="str">
        <f t="shared" si="1"/>
        <v>GO! BS De Cocon, Veldonkstraat 10, 3120 TREMELO</v>
      </c>
    </row>
    <row r="111" spans="1:7" x14ac:dyDescent="0.25">
      <c r="A111" s="54">
        <v>1222</v>
      </c>
      <c r="B111" s="54" t="s">
        <v>851</v>
      </c>
      <c r="C111" s="54" t="s">
        <v>852</v>
      </c>
      <c r="D111" s="54">
        <v>2230</v>
      </c>
      <c r="E111" s="54" t="s">
        <v>853</v>
      </c>
      <c r="F111" s="54" t="s">
        <v>854</v>
      </c>
      <c r="G111" s="55" t="str">
        <f t="shared" si="1"/>
        <v>GO! BS De Letterboom, Kerkstraat 10, 2230 HERSELT</v>
      </c>
    </row>
    <row r="112" spans="1:7" x14ac:dyDescent="0.25">
      <c r="A112" s="54">
        <v>1231</v>
      </c>
      <c r="B112" s="54" t="s">
        <v>855</v>
      </c>
      <c r="C112" s="54" t="s">
        <v>372</v>
      </c>
      <c r="D112" s="54">
        <v>2260</v>
      </c>
      <c r="E112" s="54" t="s">
        <v>2</v>
      </c>
      <c r="F112" s="54" t="s">
        <v>856</v>
      </c>
      <c r="G112" s="55" t="str">
        <f t="shared" si="1"/>
        <v>GO! BS Daltonschool Het Leerlabo, Spikdorenveld 22, 2260 WESTERLO</v>
      </c>
    </row>
    <row r="113" spans="1:7" x14ac:dyDescent="0.25">
      <c r="A113" s="54">
        <v>1248</v>
      </c>
      <c r="B113" s="54" t="s">
        <v>857</v>
      </c>
      <c r="C113" s="54" t="s">
        <v>197</v>
      </c>
      <c r="D113" s="54">
        <v>3010</v>
      </c>
      <c r="E113" s="54" t="s">
        <v>288</v>
      </c>
      <c r="F113" s="54" t="s">
        <v>858</v>
      </c>
      <c r="G113" s="55" t="str">
        <f t="shared" si="1"/>
        <v>GO! BS Regenboog Kessel-Lo, Schoolstraat 2, 3010 KESSEL-LO</v>
      </c>
    </row>
    <row r="114" spans="1:7" x14ac:dyDescent="0.25">
      <c r="A114" s="54">
        <v>1255</v>
      </c>
      <c r="B114" s="54" t="s">
        <v>859</v>
      </c>
      <c r="C114" s="54" t="s">
        <v>860</v>
      </c>
      <c r="D114" s="54">
        <v>3390</v>
      </c>
      <c r="E114" s="54" t="s">
        <v>473</v>
      </c>
      <c r="F114" s="54" t="s">
        <v>861</v>
      </c>
      <c r="G114" s="55" t="str">
        <f t="shared" si="1"/>
        <v>GO! BS De Winge Tielt-Winge, Halensebaan 16, 3390 SINT-JORIS-WINGE</v>
      </c>
    </row>
    <row r="115" spans="1:7" x14ac:dyDescent="0.25">
      <c r="A115" s="54">
        <v>1263</v>
      </c>
      <c r="B115" s="54" t="s">
        <v>862</v>
      </c>
      <c r="C115" s="54" t="s">
        <v>863</v>
      </c>
      <c r="D115" s="54">
        <v>3200</v>
      </c>
      <c r="E115" s="54" t="s">
        <v>98</v>
      </c>
      <c r="F115" s="54" t="s">
        <v>864</v>
      </c>
      <c r="G115" s="55" t="str">
        <f t="shared" si="1"/>
        <v>GO! BS Zonnedorp Aarschot, Bogaardenlaan 8, 3200 AARSCHOT</v>
      </c>
    </row>
    <row r="116" spans="1:7" x14ac:dyDescent="0.25">
      <c r="A116" s="54">
        <v>1271</v>
      </c>
      <c r="B116" s="54" t="s">
        <v>865</v>
      </c>
      <c r="C116" s="54" t="s">
        <v>866</v>
      </c>
      <c r="D116" s="54">
        <v>3200</v>
      </c>
      <c r="E116" s="54" t="s">
        <v>98</v>
      </c>
      <c r="F116" s="54" t="s">
        <v>867</v>
      </c>
      <c r="G116" s="55" t="str">
        <f t="shared" si="1"/>
        <v>GO! BS De Hoogvlieger Aarschot, Herseltsesteenweg 221, 3200 AARSCHOT</v>
      </c>
    </row>
    <row r="117" spans="1:7" x14ac:dyDescent="0.25">
      <c r="A117" s="54">
        <v>1289</v>
      </c>
      <c r="B117" s="54" t="s">
        <v>868</v>
      </c>
      <c r="C117" s="54" t="s">
        <v>869</v>
      </c>
      <c r="D117" s="54">
        <v>3202</v>
      </c>
      <c r="E117" s="54" t="s">
        <v>870</v>
      </c>
      <c r="F117" s="54" t="s">
        <v>871</v>
      </c>
      <c r="G117" s="55" t="str">
        <f t="shared" si="1"/>
        <v>GO! BS 't Dorp campus Ebdries, Ebdries 11, 3202 RILLAAR</v>
      </c>
    </row>
    <row r="118" spans="1:7" x14ac:dyDescent="0.25">
      <c r="A118" s="54">
        <v>1297</v>
      </c>
      <c r="B118" s="54" t="s">
        <v>872</v>
      </c>
      <c r="C118" s="54" t="s">
        <v>873</v>
      </c>
      <c r="D118" s="54">
        <v>3290</v>
      </c>
      <c r="E118" s="54" t="s">
        <v>80</v>
      </c>
      <c r="F118" s="54" t="s">
        <v>874</v>
      </c>
      <c r="G118" s="55" t="str">
        <f t="shared" si="1"/>
        <v>GO! BS Freinetschool De Pit Diest, Overstraat 37, 3290 DIEST</v>
      </c>
    </row>
    <row r="119" spans="1:7" x14ac:dyDescent="0.25">
      <c r="A119" s="54">
        <v>1305</v>
      </c>
      <c r="B119" s="54" t="s">
        <v>875</v>
      </c>
      <c r="C119" s="54" t="s">
        <v>413</v>
      </c>
      <c r="D119" s="54">
        <v>3290</v>
      </c>
      <c r="E119" s="54" t="s">
        <v>80</v>
      </c>
      <c r="F119" s="54" t="s">
        <v>876</v>
      </c>
      <c r="G119" s="55" t="str">
        <f t="shared" si="1"/>
        <v>GO! BS De Kleine Prins, Weerstandsplein 1, 3290 DIEST</v>
      </c>
    </row>
    <row r="120" spans="1:7" x14ac:dyDescent="0.25">
      <c r="A120" s="54">
        <v>1313</v>
      </c>
      <c r="B120" s="54" t="s">
        <v>877</v>
      </c>
      <c r="C120" s="54" t="s">
        <v>878</v>
      </c>
      <c r="D120" s="54">
        <v>3300</v>
      </c>
      <c r="E120" s="54" t="s">
        <v>60</v>
      </c>
      <c r="F120" s="54" t="s">
        <v>879</v>
      </c>
      <c r="G120" s="55" t="str">
        <f t="shared" si="1"/>
        <v>GO! BS 't Klein Atheneum Tienen, Oude Vestenstraat 12, 3300 TIENEN</v>
      </c>
    </row>
    <row r="121" spans="1:7" x14ac:dyDescent="0.25">
      <c r="A121" s="54">
        <v>1339</v>
      </c>
      <c r="B121" s="54" t="s">
        <v>526</v>
      </c>
      <c r="C121" s="54" t="s">
        <v>880</v>
      </c>
      <c r="D121" s="54">
        <v>3000</v>
      </c>
      <c r="E121" s="54" t="s">
        <v>82</v>
      </c>
      <c r="F121" s="54" t="s">
        <v>881</v>
      </c>
      <c r="G121" s="55" t="str">
        <f t="shared" si="1"/>
        <v>GO! BS De Bron, Oudebaan 317, 3000 LEUVEN</v>
      </c>
    </row>
    <row r="122" spans="1:7" x14ac:dyDescent="0.25">
      <c r="A122" s="54">
        <v>1354</v>
      </c>
      <c r="B122" s="54" t="s">
        <v>882</v>
      </c>
      <c r="C122" s="54" t="s">
        <v>883</v>
      </c>
      <c r="D122" s="54">
        <v>3400</v>
      </c>
      <c r="E122" s="54" t="s">
        <v>303</v>
      </c>
      <c r="F122" s="54" t="s">
        <v>884</v>
      </c>
      <c r="G122" s="55" t="str">
        <f t="shared" si="1"/>
        <v>GO! BS Hof Pepijn, Bondgenotenlaan 6, 3400 LANDEN</v>
      </c>
    </row>
    <row r="123" spans="1:7" x14ac:dyDescent="0.25">
      <c r="A123" s="54">
        <v>1362</v>
      </c>
      <c r="B123" s="54" t="s">
        <v>885</v>
      </c>
      <c r="C123" s="54" t="s">
        <v>886</v>
      </c>
      <c r="D123" s="54">
        <v>3890</v>
      </c>
      <c r="E123" s="54" t="s">
        <v>887</v>
      </c>
      <c r="F123" s="54" t="s">
        <v>888</v>
      </c>
      <c r="G123" s="55" t="str">
        <f t="shared" si="1"/>
        <v>GO! BS De Regent Gingelom, Nielstraat 1_A, 3890 GINGELOM</v>
      </c>
    </row>
    <row r="124" spans="1:7" x14ac:dyDescent="0.25">
      <c r="A124" s="54">
        <v>1388</v>
      </c>
      <c r="B124" s="54" t="s">
        <v>889</v>
      </c>
      <c r="C124" s="54" t="s">
        <v>890</v>
      </c>
      <c r="D124" s="54">
        <v>3500</v>
      </c>
      <c r="E124" s="54" t="s">
        <v>13</v>
      </c>
      <c r="F124" s="54" t="s">
        <v>891</v>
      </c>
      <c r="G124" s="55" t="str">
        <f t="shared" si="1"/>
        <v>GO! Next BS De Puzzel, Runkstersteenweg 210, 3500 HASSELT</v>
      </c>
    </row>
    <row r="125" spans="1:7" x14ac:dyDescent="0.25">
      <c r="A125" s="54">
        <v>1396</v>
      </c>
      <c r="B125" s="54" t="s">
        <v>892</v>
      </c>
      <c r="C125" s="54" t="s">
        <v>893</v>
      </c>
      <c r="D125" s="54">
        <v>3500</v>
      </c>
      <c r="E125" s="54" t="s">
        <v>13</v>
      </c>
      <c r="F125" s="54" t="s">
        <v>894</v>
      </c>
      <c r="G125" s="55" t="str">
        <f t="shared" si="1"/>
        <v>GO! Next BS Het Kleine Atheneum, Guffenslaan 82, 3500 HASSELT</v>
      </c>
    </row>
    <row r="126" spans="1:7" x14ac:dyDescent="0.25">
      <c r="A126" s="54">
        <v>1404</v>
      </c>
      <c r="B126" s="54" t="s">
        <v>895</v>
      </c>
      <c r="C126" s="54" t="s">
        <v>896</v>
      </c>
      <c r="D126" s="54">
        <v>3500</v>
      </c>
      <c r="E126" s="54" t="s">
        <v>13</v>
      </c>
      <c r="F126" s="54" t="s">
        <v>897</v>
      </c>
      <c r="G126" s="55" t="str">
        <f t="shared" si="1"/>
        <v>GO! BS Daltonschool Hasselt, Boomkensstraat 52, 3500 HASSELT</v>
      </c>
    </row>
    <row r="127" spans="1:7" x14ac:dyDescent="0.25">
      <c r="A127" s="54">
        <v>1412</v>
      </c>
      <c r="B127" s="54" t="s">
        <v>898</v>
      </c>
      <c r="C127" s="54" t="s">
        <v>899</v>
      </c>
      <c r="D127" s="54">
        <v>3520</v>
      </c>
      <c r="E127" s="54" t="s">
        <v>360</v>
      </c>
      <c r="F127" s="54" t="s">
        <v>900</v>
      </c>
      <c r="G127" s="55" t="str">
        <f t="shared" si="1"/>
        <v>GO! Next BS Kosmos, Gulden Boomkensweg 8, 3520 ZONHOVEN</v>
      </c>
    </row>
    <row r="128" spans="1:7" x14ac:dyDescent="0.25">
      <c r="A128" s="54">
        <v>1421</v>
      </c>
      <c r="B128" s="54" t="s">
        <v>901</v>
      </c>
      <c r="C128" s="54" t="s">
        <v>902</v>
      </c>
      <c r="D128" s="54">
        <v>3530</v>
      </c>
      <c r="E128" s="54" t="s">
        <v>20</v>
      </c>
      <c r="F128" s="54" t="s">
        <v>903</v>
      </c>
      <c r="G128" s="55" t="str">
        <f t="shared" si="1"/>
        <v>GO! Next BS Mozaïek, Huidevettersstraat 3, 3530 HOUTHALEN-HELCHTEREN</v>
      </c>
    </row>
    <row r="129" spans="1:7" x14ac:dyDescent="0.25">
      <c r="A129" s="54">
        <v>1438</v>
      </c>
      <c r="B129" s="54" t="s">
        <v>904</v>
      </c>
      <c r="C129" s="54" t="s">
        <v>905</v>
      </c>
      <c r="D129" s="54">
        <v>3530</v>
      </c>
      <c r="E129" s="54" t="s">
        <v>20</v>
      </c>
      <c r="F129" s="54" t="s">
        <v>906</v>
      </c>
      <c r="G129" s="55" t="str">
        <f t="shared" si="1"/>
        <v>GO! BS Park van Genk Houthalen-Helchtere, Weg naar Zwartberg 147, 3530 HOUTHALEN-HELCHTEREN</v>
      </c>
    </row>
    <row r="130" spans="1:7" x14ac:dyDescent="0.25">
      <c r="A130" s="54">
        <v>1446</v>
      </c>
      <c r="B130" s="54" t="s">
        <v>907</v>
      </c>
      <c r="C130" s="54" t="s">
        <v>908</v>
      </c>
      <c r="D130" s="54">
        <v>3550</v>
      </c>
      <c r="E130" s="54" t="s">
        <v>909</v>
      </c>
      <c r="F130" s="54" t="s">
        <v>910</v>
      </c>
      <c r="G130" s="55" t="str">
        <f t="shared" si="1"/>
        <v>GO! Next BS Daltonschool Zolder, Het Bergske 17, 3550 ZOLDER</v>
      </c>
    </row>
    <row r="131" spans="1:7" x14ac:dyDescent="0.25">
      <c r="A131" s="54">
        <v>1453</v>
      </c>
      <c r="B131" s="54" t="s">
        <v>911</v>
      </c>
      <c r="C131" s="54" t="s">
        <v>912</v>
      </c>
      <c r="D131" s="54">
        <v>3500</v>
      </c>
      <c r="E131" s="54" t="s">
        <v>13</v>
      </c>
      <c r="F131" s="54" t="s">
        <v>913</v>
      </c>
      <c r="G131" s="55" t="str">
        <f t="shared" ref="G131:G194" si="2">IF(A131="","",B131&amp;", "&amp;C131&amp;", "&amp;D131&amp;" "&amp;E131)</f>
        <v>GO! Next BS LeerPLEIN, Gazometerstraat 2, 3500 HASSELT</v>
      </c>
    </row>
    <row r="132" spans="1:7" x14ac:dyDescent="0.25">
      <c r="A132" s="54">
        <v>1461</v>
      </c>
      <c r="B132" s="54" t="s">
        <v>914</v>
      </c>
      <c r="C132" s="54" t="s">
        <v>915</v>
      </c>
      <c r="D132" s="54">
        <v>3582</v>
      </c>
      <c r="E132" s="54" t="s">
        <v>916</v>
      </c>
      <c r="F132" s="54" t="s">
        <v>917</v>
      </c>
      <c r="G132" s="55" t="str">
        <f t="shared" si="2"/>
        <v>GO! BS Xplow, Hospitaalstraat 91, 3582 KOERSEL</v>
      </c>
    </row>
    <row r="133" spans="1:7" x14ac:dyDescent="0.25">
      <c r="A133" s="54">
        <v>1479</v>
      </c>
      <c r="B133" s="54" t="s">
        <v>918</v>
      </c>
      <c r="C133" s="54" t="s">
        <v>919</v>
      </c>
      <c r="D133" s="54">
        <v>3900</v>
      </c>
      <c r="E133" s="54" t="s">
        <v>181</v>
      </c>
      <c r="F133" s="54" t="s">
        <v>920</v>
      </c>
      <c r="G133" s="55" t="str">
        <f t="shared" si="2"/>
        <v>GO! BS Leefschool De Vuurboom, Sint-Jansstraat 22 bus A, 3900 PELT</v>
      </c>
    </row>
    <row r="134" spans="1:7" x14ac:dyDescent="0.25">
      <c r="A134" s="54">
        <v>1487</v>
      </c>
      <c r="B134" s="54" t="s">
        <v>921</v>
      </c>
      <c r="C134" s="54" t="s">
        <v>922</v>
      </c>
      <c r="D134" s="54">
        <v>3990</v>
      </c>
      <c r="E134" s="54" t="s">
        <v>10</v>
      </c>
      <c r="F134" s="54" t="s">
        <v>923</v>
      </c>
      <c r="G134" s="55" t="str">
        <f t="shared" si="2"/>
        <v>GO! BS LS De UitvLinder/FS 't Perenboomp, Noordervest 33, 3990 PEER</v>
      </c>
    </row>
    <row r="135" spans="1:7" x14ac:dyDescent="0.25">
      <c r="A135" s="54">
        <v>1495</v>
      </c>
      <c r="B135" s="54" t="s">
        <v>924</v>
      </c>
      <c r="C135" s="54" t="s">
        <v>925</v>
      </c>
      <c r="D135" s="54">
        <v>3670</v>
      </c>
      <c r="E135" s="54" t="s">
        <v>926</v>
      </c>
      <c r="F135" s="54" t="s">
        <v>927</v>
      </c>
      <c r="G135" s="55" t="str">
        <f t="shared" si="2"/>
        <v>GO! BS Daltonschool Meeuwen-Gruitrode, Kiëstraat 1, 3670 OUDSBERGEN</v>
      </c>
    </row>
    <row r="136" spans="1:7" x14ac:dyDescent="0.25">
      <c r="A136" s="54">
        <v>1503</v>
      </c>
      <c r="B136" s="54" t="s">
        <v>928</v>
      </c>
      <c r="C136" s="54" t="s">
        <v>408</v>
      </c>
      <c r="D136" s="54">
        <v>3900</v>
      </c>
      <c r="E136" s="54" t="s">
        <v>181</v>
      </c>
      <c r="F136" s="54" t="s">
        <v>929</v>
      </c>
      <c r="G136" s="55" t="str">
        <f t="shared" si="2"/>
        <v>GO! BS VOX Pelt, Leopoldlaan 45, 3900 PELT</v>
      </c>
    </row>
    <row r="137" spans="1:7" x14ac:dyDescent="0.25">
      <c r="A137" s="54">
        <v>1511</v>
      </c>
      <c r="B137" s="54" t="s">
        <v>930</v>
      </c>
      <c r="C137" s="54" t="s">
        <v>931</v>
      </c>
      <c r="D137" s="54">
        <v>3930</v>
      </c>
      <c r="E137" s="54" t="s">
        <v>352</v>
      </c>
      <c r="F137" s="54" t="s">
        <v>932</v>
      </c>
      <c r="G137" s="55" t="str">
        <f t="shared" si="2"/>
        <v>GO! BS De Geluksvogel, Koleneind 1, 3930 HAMONT-ACHEL</v>
      </c>
    </row>
    <row r="138" spans="1:7" x14ac:dyDescent="0.25">
      <c r="A138" s="54">
        <v>1529</v>
      </c>
      <c r="B138" s="54" t="s">
        <v>933</v>
      </c>
      <c r="C138" s="54" t="s">
        <v>934</v>
      </c>
      <c r="D138" s="54">
        <v>3950</v>
      </c>
      <c r="E138" s="54" t="s">
        <v>417</v>
      </c>
      <c r="F138" s="54" t="s">
        <v>935</v>
      </c>
      <c r="G138" s="55" t="str">
        <f t="shared" si="2"/>
        <v>GO! BS De Brug Bocholt, Brugstraat 34, 3950 BOCHOLT</v>
      </c>
    </row>
    <row r="139" spans="1:7" x14ac:dyDescent="0.25">
      <c r="A139" s="54">
        <v>1537</v>
      </c>
      <c r="B139" s="54" t="s">
        <v>936</v>
      </c>
      <c r="C139" s="54" t="s">
        <v>937</v>
      </c>
      <c r="D139" s="54">
        <v>3600</v>
      </c>
      <c r="E139" s="54" t="s">
        <v>14</v>
      </c>
      <c r="F139" s="54" t="s">
        <v>938</v>
      </c>
      <c r="G139" s="55" t="str">
        <f t="shared" si="2"/>
        <v>GO! BS De Reinpad-Gelieren Genk, Weg Naar As 199, 3600 GENK</v>
      </c>
    </row>
    <row r="140" spans="1:7" x14ac:dyDescent="0.25">
      <c r="A140" s="54">
        <v>1545</v>
      </c>
      <c r="B140" s="54" t="s">
        <v>939</v>
      </c>
      <c r="C140" s="54" t="s">
        <v>940</v>
      </c>
      <c r="D140" s="54">
        <v>3600</v>
      </c>
      <c r="E140" s="54" t="s">
        <v>14</v>
      </c>
      <c r="F140" s="54" t="s">
        <v>941</v>
      </c>
      <c r="G140" s="55" t="str">
        <f t="shared" si="2"/>
        <v>GO! BS Europaschool, Keinkesstraat 19, 3600 GENK</v>
      </c>
    </row>
    <row r="141" spans="1:7" x14ac:dyDescent="0.25">
      <c r="A141" s="54">
        <v>1552</v>
      </c>
      <c r="B141" s="54" t="s">
        <v>942</v>
      </c>
      <c r="C141" s="54" t="s">
        <v>943</v>
      </c>
      <c r="D141" s="54">
        <v>3600</v>
      </c>
      <c r="E141" s="54" t="s">
        <v>14</v>
      </c>
      <c r="F141" s="54" t="s">
        <v>944</v>
      </c>
      <c r="G141" s="55" t="str">
        <f t="shared" si="2"/>
        <v>GO! BS Freinet On The Move-Europaschool, Ijzersteenweg 10, 3600 GENK</v>
      </c>
    </row>
    <row r="142" spans="1:7" x14ac:dyDescent="0.25">
      <c r="A142" s="54">
        <v>1561</v>
      </c>
      <c r="B142" s="54" t="s">
        <v>945</v>
      </c>
      <c r="C142" s="54" t="s">
        <v>946</v>
      </c>
      <c r="D142" s="54">
        <v>3600</v>
      </c>
      <c r="E142" s="54" t="s">
        <v>14</v>
      </c>
      <c r="F142" s="54" t="s">
        <v>947</v>
      </c>
      <c r="G142" s="55" t="str">
        <f t="shared" si="2"/>
        <v>GO! BS Stippe Stap Genk, Halmstraat 12, 3600 GENK</v>
      </c>
    </row>
    <row r="143" spans="1:7" x14ac:dyDescent="0.25">
      <c r="A143" s="54">
        <v>1578</v>
      </c>
      <c r="B143" s="54" t="s">
        <v>948</v>
      </c>
      <c r="C143" s="54" t="s">
        <v>949</v>
      </c>
      <c r="D143" s="54">
        <v>3600</v>
      </c>
      <c r="E143" s="54" t="s">
        <v>14</v>
      </c>
      <c r="F143" s="54" t="s">
        <v>950</v>
      </c>
      <c r="G143" s="55" t="str">
        <f t="shared" si="2"/>
        <v>GO! Leefschool Uniek, Zonhoverweg 67, 3600 GENK</v>
      </c>
    </row>
    <row r="144" spans="1:7" x14ac:dyDescent="0.25">
      <c r="A144" s="54">
        <v>1602</v>
      </c>
      <c r="B144" s="54" t="s">
        <v>951</v>
      </c>
      <c r="C144" s="54" t="s">
        <v>952</v>
      </c>
      <c r="D144" s="54">
        <v>3630</v>
      </c>
      <c r="E144" s="54" t="s">
        <v>16</v>
      </c>
      <c r="F144" s="54" t="s">
        <v>953</v>
      </c>
      <c r="G144" s="55" t="str">
        <f t="shared" si="2"/>
        <v>GO! BS Op Het Boseind Maasmechelen, Oude Baan 372, 3630 MAASMECHELEN</v>
      </c>
    </row>
    <row r="145" spans="1:7" x14ac:dyDescent="0.25">
      <c r="A145" s="54">
        <v>1611</v>
      </c>
      <c r="B145" s="54" t="s">
        <v>954</v>
      </c>
      <c r="C145" s="54" t="s">
        <v>955</v>
      </c>
      <c r="D145" s="54">
        <v>3630</v>
      </c>
      <c r="E145" s="54" t="s">
        <v>956</v>
      </c>
      <c r="F145" s="54" t="s">
        <v>957</v>
      </c>
      <c r="G145" s="55" t="str">
        <f t="shared" si="2"/>
        <v>GO! BS Kameleon Maasmechelen, Heikampstraat 35, 3630 EISDEN</v>
      </c>
    </row>
    <row r="146" spans="1:7" x14ac:dyDescent="0.25">
      <c r="A146" s="54">
        <v>1628</v>
      </c>
      <c r="B146" s="54" t="s">
        <v>958</v>
      </c>
      <c r="C146" s="54" t="s">
        <v>959</v>
      </c>
      <c r="D146" s="54">
        <v>3630</v>
      </c>
      <c r="E146" s="54" t="s">
        <v>16</v>
      </c>
      <c r="F146" s="54" t="s">
        <v>960</v>
      </c>
      <c r="G146" s="55" t="str">
        <f t="shared" si="2"/>
        <v>GO! BS Kubik, Heikampstraat 37, 3630 MAASMECHELEN</v>
      </c>
    </row>
    <row r="147" spans="1:7" x14ac:dyDescent="0.25">
      <c r="A147" s="54">
        <v>1636</v>
      </c>
      <c r="B147" s="54" t="s">
        <v>961</v>
      </c>
      <c r="C147" s="54" t="s">
        <v>962</v>
      </c>
      <c r="D147" s="54">
        <v>3650</v>
      </c>
      <c r="E147" s="54" t="s">
        <v>0</v>
      </c>
      <c r="F147" s="54" t="s">
        <v>963</v>
      </c>
      <c r="G147" s="55" t="str">
        <f t="shared" si="2"/>
        <v>GO! BS Leefschool Talentenkiem, Brammertstraatje 12, 3650 DILSEN-STOKKEM</v>
      </c>
    </row>
    <row r="148" spans="1:7" x14ac:dyDescent="0.25">
      <c r="A148" s="54">
        <v>1644</v>
      </c>
      <c r="B148" s="54" t="s">
        <v>964</v>
      </c>
      <c r="C148" s="54" t="s">
        <v>965</v>
      </c>
      <c r="D148" s="54">
        <v>3660</v>
      </c>
      <c r="E148" s="54" t="s">
        <v>926</v>
      </c>
      <c r="F148" s="54" t="s">
        <v>966</v>
      </c>
      <c r="G148" s="55" t="str">
        <f t="shared" si="2"/>
        <v>GO! BS De Lettertuin Opglabbeek, Weg naar Opoeteren 13, 3660 OUDSBERGEN</v>
      </c>
    </row>
    <row r="149" spans="1:7" x14ac:dyDescent="0.25">
      <c r="A149" s="54">
        <v>1651</v>
      </c>
      <c r="B149" s="54" t="s">
        <v>967</v>
      </c>
      <c r="C149" s="54" t="s">
        <v>968</v>
      </c>
      <c r="D149" s="54">
        <v>3665</v>
      </c>
      <c r="E149" s="54" t="s">
        <v>969</v>
      </c>
      <c r="F149" s="54" t="s">
        <v>970</v>
      </c>
      <c r="G149" s="55" t="str">
        <f t="shared" si="2"/>
        <v>GO! BS De Duizendpoot As, Kerkplein 3, 3665 AS</v>
      </c>
    </row>
    <row r="150" spans="1:7" x14ac:dyDescent="0.25">
      <c r="A150" s="54">
        <v>1669</v>
      </c>
      <c r="B150" s="54" t="s">
        <v>971</v>
      </c>
      <c r="C150" s="54" t="s">
        <v>972</v>
      </c>
      <c r="D150" s="54">
        <v>3680</v>
      </c>
      <c r="E150" s="54" t="s">
        <v>15</v>
      </c>
      <c r="F150" s="54" t="s">
        <v>973</v>
      </c>
      <c r="G150" s="55" t="str">
        <f t="shared" si="2"/>
        <v>GO! BS De Springplank, Scholtisplein 21, 3680 MAASEIK</v>
      </c>
    </row>
    <row r="151" spans="1:7" x14ac:dyDescent="0.25">
      <c r="A151" s="54">
        <v>1677</v>
      </c>
      <c r="B151" s="54" t="s">
        <v>974</v>
      </c>
      <c r="C151" s="54" t="s">
        <v>975</v>
      </c>
      <c r="D151" s="54">
        <v>3680</v>
      </c>
      <c r="E151" s="54" t="s">
        <v>15</v>
      </c>
      <c r="F151" s="54" t="s">
        <v>976</v>
      </c>
      <c r="G151" s="55" t="str">
        <f t="shared" si="2"/>
        <v>GO! BS De Sprong Maaseik, Burgemeester Philipslaan 78, 3680 MAASEIK</v>
      </c>
    </row>
    <row r="152" spans="1:7" x14ac:dyDescent="0.25">
      <c r="A152" s="54">
        <v>1685</v>
      </c>
      <c r="B152" s="54" t="s">
        <v>977</v>
      </c>
      <c r="C152" s="54" t="s">
        <v>978</v>
      </c>
      <c r="D152" s="54">
        <v>3960</v>
      </c>
      <c r="E152" s="54" t="s">
        <v>84</v>
      </c>
      <c r="F152" s="54" t="s">
        <v>979</v>
      </c>
      <c r="G152" s="55" t="str">
        <f t="shared" si="2"/>
        <v>GO! BS Klimaatschool, Regenboogstraat 5_A, 3960 BREE</v>
      </c>
    </row>
    <row r="153" spans="1:7" x14ac:dyDescent="0.25">
      <c r="A153" s="54">
        <v>1693</v>
      </c>
      <c r="B153" s="54" t="s">
        <v>980</v>
      </c>
      <c r="C153" s="54" t="s">
        <v>410</v>
      </c>
      <c r="D153" s="54">
        <v>3700</v>
      </c>
      <c r="E153" s="54" t="s">
        <v>19</v>
      </c>
      <c r="F153" s="54" t="s">
        <v>981</v>
      </c>
      <c r="G153" s="55" t="str">
        <f t="shared" si="2"/>
        <v>GO! BS Atheneeke, Moerenstraat 4, 3700 TONGEREN</v>
      </c>
    </row>
    <row r="154" spans="1:7" x14ac:dyDescent="0.25">
      <c r="A154" s="54">
        <v>1701</v>
      </c>
      <c r="B154" s="54" t="s">
        <v>982</v>
      </c>
      <c r="C154" s="54" t="s">
        <v>983</v>
      </c>
      <c r="D154" s="54">
        <v>3700</v>
      </c>
      <c r="E154" s="54" t="s">
        <v>19</v>
      </c>
      <c r="F154" s="54" t="s">
        <v>984</v>
      </c>
      <c r="G154" s="55" t="str">
        <f t="shared" si="2"/>
        <v>GO! BS Merlijn Tongeren, Sacramentstraat 70, 3700 TONGEREN</v>
      </c>
    </row>
    <row r="155" spans="1:7" x14ac:dyDescent="0.25">
      <c r="A155" s="54">
        <v>1719</v>
      </c>
      <c r="B155" s="54" t="s">
        <v>985</v>
      </c>
      <c r="C155" s="54" t="s">
        <v>986</v>
      </c>
      <c r="D155" s="54">
        <v>3700</v>
      </c>
      <c r="E155" s="54" t="s">
        <v>19</v>
      </c>
      <c r="F155" s="54" t="s">
        <v>987</v>
      </c>
      <c r="G155" s="55" t="str">
        <f t="shared" si="2"/>
        <v>GO! BS Freinetschool De Mijlpaal, Koninksemsteenweg 174, 3700 TONGEREN</v>
      </c>
    </row>
    <row r="156" spans="1:7" x14ac:dyDescent="0.25">
      <c r="A156" s="54">
        <v>1727</v>
      </c>
      <c r="B156" s="54" t="s">
        <v>988</v>
      </c>
      <c r="C156" s="54" t="s">
        <v>403</v>
      </c>
      <c r="D156" s="54">
        <v>3740</v>
      </c>
      <c r="E156" s="54" t="s">
        <v>12</v>
      </c>
      <c r="F156" s="54" t="s">
        <v>989</v>
      </c>
      <c r="G156" s="55" t="str">
        <f t="shared" si="2"/>
        <v>GO! BS GoBiLijn, Sint Martinusstraat 3, 3740 BILZEN</v>
      </c>
    </row>
    <row r="157" spans="1:7" x14ac:dyDescent="0.25">
      <c r="A157" s="54">
        <v>1751</v>
      </c>
      <c r="B157" s="54" t="s">
        <v>990</v>
      </c>
      <c r="C157" s="54" t="s">
        <v>991</v>
      </c>
      <c r="D157" s="54">
        <v>3800</v>
      </c>
      <c r="E157" s="54" t="s">
        <v>45</v>
      </c>
      <c r="F157" s="54" t="s">
        <v>992</v>
      </c>
      <c r="G157" s="55" t="str">
        <f t="shared" si="2"/>
        <v>GO! BS Momentum, Grevensmolenweg 21, 3800 SINT-TRUIDEN</v>
      </c>
    </row>
    <row r="158" spans="1:7" x14ac:dyDescent="0.25">
      <c r="A158" s="54">
        <v>1768</v>
      </c>
      <c r="B158" s="54" t="s">
        <v>993</v>
      </c>
      <c r="C158" s="54" t="s">
        <v>409</v>
      </c>
      <c r="D158" s="54">
        <v>3800</v>
      </c>
      <c r="E158" s="54" t="s">
        <v>45</v>
      </c>
      <c r="F158" s="54" t="s">
        <v>994</v>
      </c>
      <c r="G158" s="55" t="str">
        <f t="shared" si="2"/>
        <v>GO! BS Schuttershof Sint-Truiden, Tichelrijlaan 1, 3800 SINT-TRUIDEN</v>
      </c>
    </row>
    <row r="159" spans="1:7" x14ac:dyDescent="0.25">
      <c r="A159" s="54">
        <v>1792</v>
      </c>
      <c r="B159" s="54" t="s">
        <v>995</v>
      </c>
      <c r="C159" s="54" t="s">
        <v>996</v>
      </c>
      <c r="D159" s="54">
        <v>3830</v>
      </c>
      <c r="E159" s="54" t="s">
        <v>997</v>
      </c>
      <c r="F159" s="54" t="s">
        <v>998</v>
      </c>
      <c r="G159" s="55" t="str">
        <f t="shared" si="2"/>
        <v>GO! Next BS De Eik, Zonneveldweg 9, 3830 WELLEN</v>
      </c>
    </row>
    <row r="160" spans="1:7" x14ac:dyDescent="0.25">
      <c r="A160" s="54">
        <v>1818</v>
      </c>
      <c r="B160" s="54" t="s">
        <v>999</v>
      </c>
      <c r="C160" s="54" t="s">
        <v>1000</v>
      </c>
      <c r="D160" s="54">
        <v>3870</v>
      </c>
      <c r="E160" s="54" t="s">
        <v>1001</v>
      </c>
      <c r="F160" s="54" t="s">
        <v>1002</v>
      </c>
      <c r="G160" s="55" t="str">
        <f t="shared" si="2"/>
        <v>GO! BS De Bilter Heers, Nieuwe Steenweg 20, 3870 HEERS</v>
      </c>
    </row>
    <row r="161" spans="1:7" x14ac:dyDescent="0.25">
      <c r="A161" s="54">
        <v>1842</v>
      </c>
      <c r="B161" s="54" t="s">
        <v>1003</v>
      </c>
      <c r="C161" s="54" t="s">
        <v>1004</v>
      </c>
      <c r="D161" s="54">
        <v>3540</v>
      </c>
      <c r="E161" s="54" t="s">
        <v>99</v>
      </c>
      <c r="F161" s="54" t="s">
        <v>1005</v>
      </c>
      <c r="G161" s="55" t="str">
        <f t="shared" si="2"/>
        <v>GO! Next BS Herx, Dokter Vanweddingenlaan 10_1, 3540 HERK-DE-STAD</v>
      </c>
    </row>
    <row r="162" spans="1:7" x14ac:dyDescent="0.25">
      <c r="A162" s="54">
        <v>1867</v>
      </c>
      <c r="B162" s="54" t="s">
        <v>1006</v>
      </c>
      <c r="C162" s="54" t="s">
        <v>1007</v>
      </c>
      <c r="D162" s="54">
        <v>3583</v>
      </c>
      <c r="E162" s="54" t="s">
        <v>358</v>
      </c>
      <c r="F162" s="54" t="s">
        <v>1008</v>
      </c>
      <c r="G162" s="55" t="str">
        <f t="shared" si="2"/>
        <v>GO! BS De Berk Paal, Tessenderlosesteenweg 82, 3583 PAAL</v>
      </c>
    </row>
    <row r="163" spans="1:7" x14ac:dyDescent="0.25">
      <c r="A163" s="54">
        <v>1875</v>
      </c>
      <c r="B163" s="54" t="s">
        <v>1009</v>
      </c>
      <c r="C163" s="54" t="s">
        <v>1010</v>
      </c>
      <c r="D163" s="54">
        <v>3945</v>
      </c>
      <c r="E163" s="54" t="s">
        <v>1011</v>
      </c>
      <c r="F163" s="54" t="s">
        <v>1012</v>
      </c>
      <c r="G163" s="55" t="str">
        <f t="shared" si="2"/>
        <v>GO! BS De Klimop Ham, Speelstraat 1, 3945 HAM</v>
      </c>
    </row>
    <row r="164" spans="1:7" x14ac:dyDescent="0.25">
      <c r="A164" s="54">
        <v>1883</v>
      </c>
      <c r="B164" s="54" t="s">
        <v>1013</v>
      </c>
      <c r="C164" s="54" t="s">
        <v>405</v>
      </c>
      <c r="D164" s="54">
        <v>3970</v>
      </c>
      <c r="E164" s="54" t="s">
        <v>356</v>
      </c>
      <c r="F164" s="54" t="s">
        <v>1014</v>
      </c>
      <c r="G164" s="55" t="str">
        <f t="shared" si="2"/>
        <v>GO! BS Campus FLX, Atheneumstraat 2, 3970 LEOPOLDSBURG</v>
      </c>
    </row>
    <row r="165" spans="1:7" x14ac:dyDescent="0.25">
      <c r="A165" s="54">
        <v>1909</v>
      </c>
      <c r="B165" s="54" t="s">
        <v>1015</v>
      </c>
      <c r="C165" s="54" t="s">
        <v>1016</v>
      </c>
      <c r="D165" s="54">
        <v>3980</v>
      </c>
      <c r="E165" s="54" t="s">
        <v>8</v>
      </c>
      <c r="F165" s="54" t="s">
        <v>1017</v>
      </c>
      <c r="G165" s="55" t="str">
        <f t="shared" si="2"/>
        <v>GO! BS De Letterberg Tessenderlo, Gerhagenstraat 62, 3980 TESSENDERLO</v>
      </c>
    </row>
    <row r="166" spans="1:7" x14ac:dyDescent="0.25">
      <c r="A166" s="54">
        <v>1917</v>
      </c>
      <c r="B166" s="54" t="s">
        <v>1018</v>
      </c>
      <c r="C166" s="54" t="s">
        <v>1019</v>
      </c>
      <c r="D166" s="54">
        <v>2431</v>
      </c>
      <c r="E166" s="54" t="s">
        <v>1020</v>
      </c>
      <c r="F166" s="54" t="s">
        <v>1021</v>
      </c>
      <c r="G166" s="55" t="str">
        <f t="shared" si="2"/>
        <v>GO! BS De Wissel, Kapellestraat 9, 2431 VEERLE</v>
      </c>
    </row>
    <row r="167" spans="1:7" x14ac:dyDescent="0.25">
      <c r="A167" s="54">
        <v>1925</v>
      </c>
      <c r="B167" s="54" t="s">
        <v>1022</v>
      </c>
      <c r="C167" s="54" t="s">
        <v>1023</v>
      </c>
      <c r="D167" s="54">
        <v>2450</v>
      </c>
      <c r="E167" s="54" t="s">
        <v>1024</v>
      </c>
      <c r="F167" s="54" t="s">
        <v>1025</v>
      </c>
      <c r="G167" s="55" t="str">
        <f t="shared" si="2"/>
        <v>GO! BS De Boomgaard Meerhout, Veldstraat 81, 2450 MEERHOUT</v>
      </c>
    </row>
    <row r="168" spans="1:7" x14ac:dyDescent="0.25">
      <c r="A168" s="54">
        <v>1941</v>
      </c>
      <c r="B168" s="54" t="s">
        <v>1026</v>
      </c>
      <c r="C168" s="54" t="s">
        <v>1027</v>
      </c>
      <c r="D168" s="54">
        <v>7780</v>
      </c>
      <c r="E168" s="54" t="s">
        <v>1028</v>
      </c>
      <c r="F168" s="54" t="s">
        <v>1029</v>
      </c>
      <c r="G168" s="55" t="str">
        <f t="shared" si="2"/>
        <v>GO! BS De Taalkoffer Komen-Waasten, Kastelenlaan 109, 7780 KOMEN-WAASTEN</v>
      </c>
    </row>
    <row r="169" spans="1:7" x14ac:dyDescent="0.25">
      <c r="A169" s="54">
        <v>1958</v>
      </c>
      <c r="B169" s="54" t="s">
        <v>1030</v>
      </c>
      <c r="C169" s="54" t="s">
        <v>1031</v>
      </c>
      <c r="D169" s="54">
        <v>8000</v>
      </c>
      <c r="E169" s="54" t="s">
        <v>52</v>
      </c>
      <c r="F169" s="54" t="s">
        <v>1032</v>
      </c>
      <c r="G169" s="55" t="str">
        <f t="shared" si="2"/>
        <v>GO! BS Brugge Centrum, Spiegelrei 15, 8000 BRUGGE</v>
      </c>
    </row>
    <row r="170" spans="1:7" x14ac:dyDescent="0.25">
      <c r="A170" s="54">
        <v>1974</v>
      </c>
      <c r="B170" s="54" t="s">
        <v>971</v>
      </c>
      <c r="C170" s="54" t="s">
        <v>1033</v>
      </c>
      <c r="D170" s="54">
        <v>8000</v>
      </c>
      <c r="E170" s="54" t="s">
        <v>52</v>
      </c>
      <c r="F170" s="54" t="s">
        <v>1034</v>
      </c>
      <c r="G170" s="55" t="str">
        <f t="shared" si="2"/>
        <v>GO! BS De Springplank, Hugo Losschaertstraat 5_B, 8000 BRUGGE</v>
      </c>
    </row>
    <row r="171" spans="1:7" x14ac:dyDescent="0.25">
      <c r="A171" s="54">
        <v>1982</v>
      </c>
      <c r="B171" s="54" t="s">
        <v>1035</v>
      </c>
      <c r="C171" s="54" t="s">
        <v>1036</v>
      </c>
      <c r="D171" s="54">
        <v>8020</v>
      </c>
      <c r="E171" s="54" t="s">
        <v>323</v>
      </c>
      <c r="F171" s="54" t="s">
        <v>1037</v>
      </c>
      <c r="G171" s="55" t="str">
        <f t="shared" si="2"/>
        <v>GO! BS Facet, Marechalstraat 48, 8020 OOSTKAMP</v>
      </c>
    </row>
    <row r="172" spans="1:7" x14ac:dyDescent="0.25">
      <c r="A172" s="54">
        <v>1991</v>
      </c>
      <c r="B172" s="54" t="s">
        <v>1038</v>
      </c>
      <c r="C172" s="54" t="s">
        <v>1039</v>
      </c>
      <c r="D172" s="54">
        <v>8730</v>
      </c>
      <c r="E172" s="54" t="s">
        <v>306</v>
      </c>
      <c r="F172" s="54" t="s">
        <v>1040</v>
      </c>
      <c r="G172" s="55" t="str">
        <f t="shared" si="2"/>
        <v>GO! BS Stimuland, Parkstraat 4, 8730 BEERNEM</v>
      </c>
    </row>
    <row r="173" spans="1:7" x14ac:dyDescent="0.25">
      <c r="A173" s="54">
        <v>2006</v>
      </c>
      <c r="B173" s="54" t="s">
        <v>1041</v>
      </c>
      <c r="C173" s="54" t="s">
        <v>1042</v>
      </c>
      <c r="D173" s="54">
        <v>8310</v>
      </c>
      <c r="E173" s="54" t="s">
        <v>55</v>
      </c>
      <c r="F173" s="54" t="s">
        <v>1043</v>
      </c>
      <c r="G173" s="55" t="str">
        <f t="shared" si="2"/>
        <v>GO! BS Paalbos, Gemeneweideweg-Zuid 121, 8310 ASSEBROEK</v>
      </c>
    </row>
    <row r="174" spans="1:7" x14ac:dyDescent="0.25">
      <c r="A174" s="54">
        <v>2014</v>
      </c>
      <c r="B174" s="54" t="s">
        <v>1044</v>
      </c>
      <c r="C174" s="54" t="s">
        <v>1045</v>
      </c>
      <c r="D174" s="54">
        <v>8810</v>
      </c>
      <c r="E174" s="54" t="s">
        <v>1046</v>
      </c>
      <c r="F174" s="54" t="s">
        <v>1047</v>
      </c>
      <c r="G174" s="55" t="str">
        <f t="shared" si="2"/>
        <v>GO! BS De Valke, Torhoutstraat 65, 8810 LICHTERVELDE</v>
      </c>
    </row>
    <row r="175" spans="1:7" x14ac:dyDescent="0.25">
      <c r="A175" s="54">
        <v>2022</v>
      </c>
      <c r="B175" s="54" t="s">
        <v>1048</v>
      </c>
      <c r="C175" s="54" t="s">
        <v>390</v>
      </c>
      <c r="D175" s="54">
        <v>8820</v>
      </c>
      <c r="E175" s="54" t="s">
        <v>48</v>
      </c>
      <c r="F175" s="54" t="s">
        <v>1049</v>
      </c>
      <c r="G175" s="55" t="str">
        <f t="shared" si="2"/>
        <v>GO! BS Eureka, Rijselstraat 110, 8820 TORHOUT</v>
      </c>
    </row>
    <row r="176" spans="1:7" x14ac:dyDescent="0.25">
      <c r="A176" s="54">
        <v>2031</v>
      </c>
      <c r="B176" s="54" t="s">
        <v>1050</v>
      </c>
      <c r="C176" s="54" t="s">
        <v>1051</v>
      </c>
      <c r="D176" s="54">
        <v>8840</v>
      </c>
      <c r="E176" s="54" t="s">
        <v>1052</v>
      </c>
      <c r="F176" s="54" t="s">
        <v>1053</v>
      </c>
      <c r="G176" s="55" t="str">
        <f t="shared" si="2"/>
        <v>GO! Methodeschool Blink, Diksmuidestraat 1, 8840 STADEN</v>
      </c>
    </row>
    <row r="177" spans="1:7" x14ac:dyDescent="0.25">
      <c r="A177" s="54">
        <v>2048</v>
      </c>
      <c r="B177" s="54" t="s">
        <v>1054</v>
      </c>
      <c r="C177" s="54" t="s">
        <v>1055</v>
      </c>
      <c r="D177" s="54">
        <v>8600</v>
      </c>
      <c r="E177" s="54" t="s">
        <v>100</v>
      </c>
      <c r="F177" s="54" t="s">
        <v>1056</v>
      </c>
      <c r="G177" s="55" t="str">
        <f t="shared" si="2"/>
        <v>GO! BS W'ijzer, Grauwe Broedersstraat 73, 8600 DIKSMUIDE</v>
      </c>
    </row>
    <row r="178" spans="1:7" x14ac:dyDescent="0.25">
      <c r="A178" s="54">
        <v>2071</v>
      </c>
      <c r="B178" s="54" t="s">
        <v>1057</v>
      </c>
      <c r="C178" s="54" t="s">
        <v>1058</v>
      </c>
      <c r="D178" s="54">
        <v>8200</v>
      </c>
      <c r="E178" s="54" t="s">
        <v>43</v>
      </c>
      <c r="F178" s="54" t="s">
        <v>1059</v>
      </c>
      <c r="G178" s="55" t="str">
        <f t="shared" si="2"/>
        <v>GO! BS Manitoba, Manitobalaan 48, 8200 SINT-ANDRIES</v>
      </c>
    </row>
    <row r="179" spans="1:7" x14ac:dyDescent="0.25">
      <c r="A179" s="54">
        <v>2089</v>
      </c>
      <c r="B179" s="54" t="s">
        <v>1060</v>
      </c>
      <c r="C179" s="54" t="s">
        <v>1061</v>
      </c>
      <c r="D179" s="54">
        <v>8210</v>
      </c>
      <c r="E179" s="54" t="s">
        <v>325</v>
      </c>
      <c r="F179" s="54" t="s">
        <v>1062</v>
      </c>
      <c r="G179" s="55" t="str">
        <f t="shared" si="2"/>
        <v>GO! BS De Glimlach, Sint-Elooistraat 2, 8210 ZEDELGEM</v>
      </c>
    </row>
    <row r="180" spans="1:7" x14ac:dyDescent="0.25">
      <c r="A180" s="54">
        <v>2097</v>
      </c>
      <c r="B180" s="54" t="s">
        <v>1063</v>
      </c>
      <c r="C180" s="54" t="s">
        <v>1064</v>
      </c>
      <c r="D180" s="54">
        <v>8490</v>
      </c>
      <c r="E180" s="54" t="s">
        <v>1065</v>
      </c>
      <c r="F180" s="54" t="s">
        <v>1066</v>
      </c>
      <c r="G180" s="55" t="str">
        <f t="shared" si="2"/>
        <v>GO! BS Permekeschool, Varsenareweg 7_C, 8490 JABBEKE</v>
      </c>
    </row>
    <row r="181" spans="1:7" x14ac:dyDescent="0.25">
      <c r="A181" s="54">
        <v>2105</v>
      </c>
      <c r="B181" s="54" t="s">
        <v>1067</v>
      </c>
      <c r="C181" s="54" t="s">
        <v>1068</v>
      </c>
      <c r="D181" s="54">
        <v>8460</v>
      </c>
      <c r="E181" s="54" t="s">
        <v>1069</v>
      </c>
      <c r="F181" s="54" t="s">
        <v>1070</v>
      </c>
      <c r="G181" s="55" t="str">
        <f t="shared" si="2"/>
        <v>GO! BS Arnoldus, Brouwerijstraat 8, 8460 OUDENBURG</v>
      </c>
    </row>
    <row r="182" spans="1:7" x14ac:dyDescent="0.25">
      <c r="A182" s="54">
        <v>2113</v>
      </c>
      <c r="B182" s="54" t="s">
        <v>1071</v>
      </c>
      <c r="C182" s="54" t="s">
        <v>1072</v>
      </c>
      <c r="D182" s="54">
        <v>8470</v>
      </c>
      <c r="E182" s="54" t="s">
        <v>312</v>
      </c>
      <c r="F182" s="54" t="s">
        <v>1073</v>
      </c>
      <c r="G182" s="55" t="str">
        <f t="shared" si="2"/>
        <v>GO! BS De Klimop, Putbekestraat 30, 8470 GISTEL</v>
      </c>
    </row>
    <row r="183" spans="1:7" x14ac:dyDescent="0.25">
      <c r="A183" s="54">
        <v>2139</v>
      </c>
      <c r="B183" s="54" t="s">
        <v>1074</v>
      </c>
      <c r="C183" s="54" t="s">
        <v>1075</v>
      </c>
      <c r="D183" s="54">
        <v>8680</v>
      </c>
      <c r="E183" s="54" t="s">
        <v>39</v>
      </c>
      <c r="F183" s="54" t="s">
        <v>1076</v>
      </c>
      <c r="G183" s="55" t="str">
        <f t="shared" si="2"/>
        <v>GO! BS De Lettertuin, Ringlaan 18, 8680 KOEKELARE</v>
      </c>
    </row>
    <row r="184" spans="1:7" x14ac:dyDescent="0.25">
      <c r="A184" s="54">
        <v>2147</v>
      </c>
      <c r="B184" s="54" t="s">
        <v>1077</v>
      </c>
      <c r="C184" s="54" t="s">
        <v>1078</v>
      </c>
      <c r="D184" s="54">
        <v>8300</v>
      </c>
      <c r="E184" s="54" t="s">
        <v>316</v>
      </c>
      <c r="F184" s="54" t="s">
        <v>1079</v>
      </c>
      <c r="G184" s="55" t="str">
        <f t="shared" si="2"/>
        <v>GO! BS miniMAKZ, Piers de Raveschootlaan 54, 8300 KNOKKE-HEIST</v>
      </c>
    </row>
    <row r="185" spans="1:7" x14ac:dyDescent="0.25">
      <c r="A185" s="54">
        <v>2154</v>
      </c>
      <c r="B185" s="54" t="s">
        <v>1080</v>
      </c>
      <c r="C185" s="54" t="s">
        <v>1081</v>
      </c>
      <c r="D185" s="54">
        <v>8310</v>
      </c>
      <c r="E185" s="54" t="s">
        <v>311</v>
      </c>
      <c r="F185" s="54" t="s">
        <v>1082</v>
      </c>
      <c r="G185" s="55" t="str">
        <f t="shared" si="2"/>
        <v>GO! Freinet Context, Brieversweg 185, 8310 SINT-KRUIS</v>
      </c>
    </row>
    <row r="186" spans="1:7" x14ac:dyDescent="0.25">
      <c r="A186" s="54">
        <v>2162</v>
      </c>
      <c r="B186" s="54" t="s">
        <v>1083</v>
      </c>
      <c r="C186" s="54" t="s">
        <v>1084</v>
      </c>
      <c r="D186" s="54">
        <v>8310</v>
      </c>
      <c r="E186" s="54" t="s">
        <v>55</v>
      </c>
      <c r="F186" s="54" t="s">
        <v>1085</v>
      </c>
      <c r="G186" s="55" t="str">
        <f t="shared" si="2"/>
        <v>GO! BS Bloeiweide, Weidestraat 81 bus D, 8310 ASSEBROEK</v>
      </c>
    </row>
    <row r="187" spans="1:7" x14ac:dyDescent="0.25">
      <c r="A187" s="54">
        <v>2171</v>
      </c>
      <c r="B187" s="54" t="s">
        <v>1086</v>
      </c>
      <c r="C187" s="54" t="s">
        <v>387</v>
      </c>
      <c r="D187" s="54">
        <v>8370</v>
      </c>
      <c r="E187" s="54" t="s">
        <v>56</v>
      </c>
      <c r="F187" s="54" t="s">
        <v>1087</v>
      </c>
      <c r="G187" s="55" t="str">
        <f t="shared" si="2"/>
        <v>GO! BS D'oefenschool, Van Maerlantstraat 1, 8370 BLANKENBERGE</v>
      </c>
    </row>
    <row r="188" spans="1:7" x14ac:dyDescent="0.25">
      <c r="A188" s="54">
        <v>2188</v>
      </c>
      <c r="B188" s="54" t="s">
        <v>1088</v>
      </c>
      <c r="C188" s="54" t="s">
        <v>1089</v>
      </c>
      <c r="D188" s="54">
        <v>8370</v>
      </c>
      <c r="E188" s="54" t="s">
        <v>56</v>
      </c>
      <c r="F188" s="54" t="s">
        <v>1090</v>
      </c>
      <c r="G188" s="55" t="str">
        <f t="shared" si="2"/>
        <v>GO! BS Zilvermeeuw, Groenestraat 69, 8370 BLANKENBERGE</v>
      </c>
    </row>
    <row r="189" spans="1:7" x14ac:dyDescent="0.25">
      <c r="A189" s="54">
        <v>2204</v>
      </c>
      <c r="B189" s="54" t="s">
        <v>1091</v>
      </c>
      <c r="C189" s="54" t="s">
        <v>1092</v>
      </c>
      <c r="D189" s="54">
        <v>8400</v>
      </c>
      <c r="E189" s="54" t="s">
        <v>34</v>
      </c>
      <c r="F189" s="54" t="s">
        <v>1093</v>
      </c>
      <c r="G189" s="55" t="str">
        <f t="shared" si="2"/>
        <v>GO! BS De Groeiboom, Hendrik Serruyslaan 28, 8400 OOSTENDE</v>
      </c>
    </row>
    <row r="190" spans="1:7" x14ac:dyDescent="0.25">
      <c r="A190" s="54">
        <v>2212</v>
      </c>
      <c r="B190" s="54" t="s">
        <v>1094</v>
      </c>
      <c r="C190" s="54" t="s">
        <v>1095</v>
      </c>
      <c r="D190" s="54">
        <v>8400</v>
      </c>
      <c r="E190" s="54" t="s">
        <v>34</v>
      </c>
      <c r="F190" s="54" t="s">
        <v>1096</v>
      </c>
      <c r="G190" s="55" t="str">
        <f t="shared" si="2"/>
        <v>GO! BS Stene, Steensedijk 352, 8400 OOSTENDE</v>
      </c>
    </row>
    <row r="191" spans="1:7" x14ac:dyDescent="0.25">
      <c r="A191" s="54">
        <v>2221</v>
      </c>
      <c r="B191" s="54" t="s">
        <v>1097</v>
      </c>
      <c r="C191" s="54" t="s">
        <v>1098</v>
      </c>
      <c r="D191" s="54">
        <v>8400</v>
      </c>
      <c r="E191" s="54" t="s">
        <v>34</v>
      </c>
      <c r="F191" s="54" t="s">
        <v>1099</v>
      </c>
      <c r="G191" s="55" t="str">
        <f t="shared" si="2"/>
        <v>GO! BS Vogelzang, Haverstraat 9, 8400 OOSTENDE</v>
      </c>
    </row>
    <row r="192" spans="1:7" x14ac:dyDescent="0.25">
      <c r="A192" s="54">
        <v>2246</v>
      </c>
      <c r="B192" s="54" t="s">
        <v>1100</v>
      </c>
      <c r="C192" s="54" t="s">
        <v>1101</v>
      </c>
      <c r="D192" s="54">
        <v>8420</v>
      </c>
      <c r="E192" s="54" t="s">
        <v>1</v>
      </c>
      <c r="F192" s="54" t="s">
        <v>1102</v>
      </c>
      <c r="G192" s="55" t="str">
        <f t="shared" si="2"/>
        <v>GO! BS Einstein, Einsteinlaan 1, 8420 DE HAAN</v>
      </c>
    </row>
    <row r="193" spans="1:7" x14ac:dyDescent="0.25">
      <c r="A193" s="54">
        <v>2261</v>
      </c>
      <c r="B193" s="54" t="s">
        <v>1103</v>
      </c>
      <c r="C193" s="54" t="s">
        <v>1104</v>
      </c>
      <c r="D193" s="54">
        <v>8620</v>
      </c>
      <c r="E193" s="54" t="s">
        <v>389</v>
      </c>
      <c r="F193" s="54" t="s">
        <v>1105</v>
      </c>
      <c r="G193" s="55" t="str">
        <f t="shared" si="2"/>
        <v>GO! BS De Vierboete_Nieuwpoort, Arsenaalstraat 35, 8620 NIEUWPOORT</v>
      </c>
    </row>
    <row r="194" spans="1:7" x14ac:dyDescent="0.25">
      <c r="A194" s="54">
        <v>2279</v>
      </c>
      <c r="B194" s="54" t="s">
        <v>1106</v>
      </c>
      <c r="C194" s="54" t="s">
        <v>1107</v>
      </c>
      <c r="D194" s="54">
        <v>8670</v>
      </c>
      <c r="E194" s="54" t="s">
        <v>38</v>
      </c>
      <c r="F194" s="54" t="s">
        <v>1108</v>
      </c>
      <c r="G194" s="55" t="str">
        <f t="shared" si="2"/>
        <v>GO! BS De Letterzee, Albert Fastenaekelslaan 24, 8670 KOKSIJDE</v>
      </c>
    </row>
    <row r="195" spans="1:7" x14ac:dyDescent="0.25">
      <c r="A195" s="54">
        <v>2287</v>
      </c>
      <c r="B195" s="54" t="s">
        <v>1109</v>
      </c>
      <c r="C195" s="54" t="s">
        <v>1110</v>
      </c>
      <c r="D195" s="54">
        <v>8660</v>
      </c>
      <c r="E195" s="54" t="s">
        <v>324</v>
      </c>
      <c r="F195" s="54" t="s">
        <v>1111</v>
      </c>
      <c r="G195" s="55" t="str">
        <f t="shared" ref="G195:G258" si="3">IF(A195="","",B195&amp;", "&amp;C195&amp;", "&amp;D195&amp;" "&amp;E195)</f>
        <v>GO! BS De Tuimelaar_De Panne, Verenigingstraat 17, 8660 DE PANNE</v>
      </c>
    </row>
    <row r="196" spans="1:7" x14ac:dyDescent="0.25">
      <c r="A196" s="54">
        <v>2295</v>
      </c>
      <c r="B196" s="54" t="s">
        <v>1112</v>
      </c>
      <c r="C196" s="54" t="s">
        <v>1113</v>
      </c>
      <c r="D196" s="54">
        <v>8630</v>
      </c>
      <c r="E196" s="54" t="s">
        <v>22</v>
      </c>
      <c r="F196" s="54" t="s">
        <v>1114</v>
      </c>
      <c r="G196" s="55" t="str">
        <f t="shared" si="3"/>
        <v>GO! BS Veurne, Noordstraat 25, 8630 VEURNE</v>
      </c>
    </row>
    <row r="197" spans="1:7" x14ac:dyDescent="0.25">
      <c r="A197" s="54">
        <v>2303</v>
      </c>
      <c r="B197" s="54" t="s">
        <v>1115</v>
      </c>
      <c r="C197" s="54" t="s">
        <v>1116</v>
      </c>
      <c r="D197" s="54">
        <v>8500</v>
      </c>
      <c r="E197" s="54" t="s">
        <v>53</v>
      </c>
      <c r="F197" s="54" t="s">
        <v>1117</v>
      </c>
      <c r="G197" s="55" t="str">
        <f t="shared" si="3"/>
        <v>GO! BS Drie Hofsteden, Minister De Taeyelaan 11, 8500 KORTRIJK</v>
      </c>
    </row>
    <row r="198" spans="1:7" x14ac:dyDescent="0.25">
      <c r="A198" s="54">
        <v>2311</v>
      </c>
      <c r="B198" s="54" t="s">
        <v>1118</v>
      </c>
      <c r="C198" s="54" t="s">
        <v>1119</v>
      </c>
      <c r="D198" s="54">
        <v>8510</v>
      </c>
      <c r="E198" s="54" t="s">
        <v>65</v>
      </c>
      <c r="F198" s="54" t="s">
        <v>1120</v>
      </c>
      <c r="G198" s="55" t="str">
        <f t="shared" si="3"/>
        <v>GO! BS Het Open Groene_Marke, Kalvariestraat 70, 8510 MARKE</v>
      </c>
    </row>
    <row r="199" spans="1:7" x14ac:dyDescent="0.25">
      <c r="A199" s="54">
        <v>2329</v>
      </c>
      <c r="B199" s="54" t="s">
        <v>1121</v>
      </c>
      <c r="C199" s="54" t="s">
        <v>1122</v>
      </c>
      <c r="D199" s="54">
        <v>8930</v>
      </c>
      <c r="E199" s="54" t="s">
        <v>1123</v>
      </c>
      <c r="F199" s="54" t="s">
        <v>1124</v>
      </c>
      <c r="G199" s="55" t="str">
        <f t="shared" si="3"/>
        <v>GO! BS Ter Molen_Lauwe, Grote Molenstraat 113, 8930 LAUWE</v>
      </c>
    </row>
    <row r="200" spans="1:7" x14ac:dyDescent="0.25">
      <c r="A200" s="54">
        <v>2345</v>
      </c>
      <c r="B200" s="54" t="s">
        <v>1125</v>
      </c>
      <c r="C200" s="54" t="s">
        <v>1126</v>
      </c>
      <c r="D200" s="54">
        <v>8550</v>
      </c>
      <c r="E200" s="54" t="s">
        <v>33</v>
      </c>
      <c r="F200" s="54" t="s">
        <v>1127</v>
      </c>
      <c r="G200" s="55" t="str">
        <f t="shared" si="3"/>
        <v>GO! BS De Windroos_Zwevegem, Hendrik Consciencestraat 1_B, 8550 ZWEVEGEM</v>
      </c>
    </row>
    <row r="201" spans="1:7" x14ac:dyDescent="0.25">
      <c r="A201" s="54">
        <v>2352</v>
      </c>
      <c r="B201" s="54" t="s">
        <v>1128</v>
      </c>
      <c r="C201" s="54" t="s">
        <v>1129</v>
      </c>
      <c r="D201" s="54">
        <v>8540</v>
      </c>
      <c r="E201" s="54" t="s">
        <v>1130</v>
      </c>
      <c r="F201" s="54" t="s">
        <v>1131</v>
      </c>
      <c r="G201" s="55" t="str">
        <f t="shared" si="3"/>
        <v>GO! BS De driesprong_Deerlijk, Kapel ter Rustestraat 3, 8540 DEERLIJK</v>
      </c>
    </row>
    <row r="202" spans="1:7" x14ac:dyDescent="0.25">
      <c r="A202" s="54">
        <v>2361</v>
      </c>
      <c r="B202" s="54" t="s">
        <v>1132</v>
      </c>
      <c r="C202" s="54" t="s">
        <v>1133</v>
      </c>
      <c r="D202" s="54">
        <v>8580</v>
      </c>
      <c r="E202" s="54" t="s">
        <v>305</v>
      </c>
      <c r="F202" s="54" t="s">
        <v>1134</v>
      </c>
      <c r="G202" s="55" t="str">
        <f t="shared" si="3"/>
        <v>GO! BS De Toekomst_Avelgem, Kerkhofstraat 51, 8580 AVELGEM</v>
      </c>
    </row>
    <row r="203" spans="1:7" x14ac:dyDescent="0.25">
      <c r="A203" s="54">
        <v>2394</v>
      </c>
      <c r="B203" s="54" t="s">
        <v>1135</v>
      </c>
      <c r="C203" s="54" t="s">
        <v>1136</v>
      </c>
      <c r="D203" s="54">
        <v>8560</v>
      </c>
      <c r="E203" s="54" t="s">
        <v>446</v>
      </c>
      <c r="F203" s="54" t="s">
        <v>1137</v>
      </c>
      <c r="G203" s="55" t="str">
        <f t="shared" si="3"/>
        <v>GO! BS De Startbaan_Wevelgem, Veldstraat 17, 8560 WEVELGEM</v>
      </c>
    </row>
    <row r="204" spans="1:7" x14ac:dyDescent="0.25">
      <c r="A204" s="54">
        <v>2402</v>
      </c>
      <c r="B204" s="54" t="s">
        <v>1138</v>
      </c>
      <c r="C204" s="54" t="s">
        <v>1139</v>
      </c>
      <c r="D204" s="54">
        <v>8940</v>
      </c>
      <c r="E204" s="54" t="s">
        <v>81</v>
      </c>
      <c r="F204" s="54" t="s">
        <v>1140</v>
      </c>
      <c r="G204" s="55" t="str">
        <f t="shared" si="3"/>
        <v>GO! Futura BS Wervik, Hellestraat 15, 8940 WERVIK</v>
      </c>
    </row>
    <row r="205" spans="1:7" x14ac:dyDescent="0.25">
      <c r="A205" s="54">
        <v>2411</v>
      </c>
      <c r="B205" s="54" t="s">
        <v>1141</v>
      </c>
      <c r="C205" s="54" t="s">
        <v>1142</v>
      </c>
      <c r="D205" s="54">
        <v>8920</v>
      </c>
      <c r="E205" s="54" t="s">
        <v>1143</v>
      </c>
      <c r="F205" s="54" t="s">
        <v>1144</v>
      </c>
      <c r="G205" s="55" t="str">
        <f t="shared" si="3"/>
        <v>GO! BS Ter Berken_Langemark, Korte Ieperstraat 27, 8920 LANGEMARK</v>
      </c>
    </row>
    <row r="206" spans="1:7" x14ac:dyDescent="0.25">
      <c r="A206" s="54">
        <v>2428</v>
      </c>
      <c r="B206" s="54" t="s">
        <v>1145</v>
      </c>
      <c r="C206" s="54" t="s">
        <v>1146</v>
      </c>
      <c r="D206" s="54">
        <v>8880</v>
      </c>
      <c r="E206" s="54" t="s">
        <v>1147</v>
      </c>
      <c r="F206" s="54" t="s">
        <v>1148</v>
      </c>
      <c r="G206" s="55" t="str">
        <f t="shared" si="3"/>
        <v>GO! Methodeschool Bloei!, Kortwagenstraat 2, 8880 LEDEGEM</v>
      </c>
    </row>
    <row r="207" spans="1:7" x14ac:dyDescent="0.25">
      <c r="A207" s="54">
        <v>2436</v>
      </c>
      <c r="B207" s="54" t="s">
        <v>1149</v>
      </c>
      <c r="C207" s="54" t="s">
        <v>388</v>
      </c>
      <c r="D207" s="54">
        <v>8870</v>
      </c>
      <c r="E207" s="54" t="s">
        <v>35</v>
      </c>
      <c r="F207" s="54" t="s">
        <v>1150</v>
      </c>
      <c r="G207" s="55" t="str">
        <f t="shared" si="3"/>
        <v>GO! BS Bellevue_Izegem, Bellevuestraat 28, 8870 IZEGEM</v>
      </c>
    </row>
    <row r="208" spans="1:7" x14ac:dyDescent="0.25">
      <c r="A208" s="54">
        <v>2444</v>
      </c>
      <c r="B208" s="54" t="s">
        <v>1151</v>
      </c>
      <c r="C208" s="54" t="s">
        <v>1152</v>
      </c>
      <c r="D208" s="54">
        <v>8501</v>
      </c>
      <c r="E208" s="54" t="s">
        <v>313</v>
      </c>
      <c r="F208" s="54" t="s">
        <v>1153</v>
      </c>
      <c r="G208" s="55" t="str">
        <f t="shared" si="3"/>
        <v>GO! BS De Dobbelsteen, Albrecht Rodenbachlaan 58, 8501 HEULE</v>
      </c>
    </row>
    <row r="209" spans="1:7" x14ac:dyDescent="0.25">
      <c r="A209" s="54">
        <v>2451</v>
      </c>
      <c r="B209" s="54" t="s">
        <v>1154</v>
      </c>
      <c r="C209" s="54" t="s">
        <v>1155</v>
      </c>
      <c r="D209" s="54">
        <v>8520</v>
      </c>
      <c r="E209" s="54" t="s">
        <v>320</v>
      </c>
      <c r="F209" s="54" t="s">
        <v>1156</v>
      </c>
      <c r="G209" s="55" t="str">
        <f t="shared" si="3"/>
        <v>GO! BS De Boomgaard_Kuurne, Boomgaardstraat 21, 8520 KUURNE</v>
      </c>
    </row>
    <row r="210" spans="1:7" x14ac:dyDescent="0.25">
      <c r="A210" s="54">
        <v>2469</v>
      </c>
      <c r="B210" s="54" t="s">
        <v>1157</v>
      </c>
      <c r="C210" s="54" t="s">
        <v>1158</v>
      </c>
      <c r="D210" s="54">
        <v>8530</v>
      </c>
      <c r="E210" s="54" t="s">
        <v>450</v>
      </c>
      <c r="F210" s="54" t="s">
        <v>1159</v>
      </c>
      <c r="G210" s="55" t="str">
        <f t="shared" si="3"/>
        <v>GO! BS Ter Gavers_Harelbeke, Arendsstraat 62_B, 8530 HARELBEKE</v>
      </c>
    </row>
    <row r="211" spans="1:7" x14ac:dyDescent="0.25">
      <c r="A211" s="54">
        <v>2485</v>
      </c>
      <c r="B211" s="54" t="s">
        <v>1160</v>
      </c>
      <c r="C211" s="54" t="s">
        <v>1161</v>
      </c>
      <c r="D211" s="54">
        <v>8770</v>
      </c>
      <c r="E211" s="54" t="s">
        <v>101</v>
      </c>
      <c r="F211" s="54" t="s">
        <v>1162</v>
      </c>
      <c r="G211" s="55" t="str">
        <f t="shared" si="3"/>
        <v>GO! BS Het Wonderbos Ingelmunster, Meulebekestraat 38, 8770 INGELMUNSTER</v>
      </c>
    </row>
    <row r="212" spans="1:7" x14ac:dyDescent="0.25">
      <c r="A212" s="54">
        <v>2501</v>
      </c>
      <c r="B212" s="54" t="s">
        <v>1163</v>
      </c>
      <c r="C212" s="54" t="s">
        <v>1164</v>
      </c>
      <c r="D212" s="54">
        <v>8790</v>
      </c>
      <c r="E212" s="54" t="s">
        <v>51</v>
      </c>
      <c r="F212" s="54" t="s">
        <v>1165</v>
      </c>
      <c r="G212" s="55" t="str">
        <f t="shared" si="3"/>
        <v>GO! BS TalentenSprong Waregem, Ten Hedestraat 1, 8790 WAREGEM</v>
      </c>
    </row>
    <row r="213" spans="1:7" x14ac:dyDescent="0.25">
      <c r="A213" s="54">
        <v>2519</v>
      </c>
      <c r="B213" s="54" t="s">
        <v>1166</v>
      </c>
      <c r="C213" s="54" t="s">
        <v>1167</v>
      </c>
      <c r="D213" s="54">
        <v>8800</v>
      </c>
      <c r="E213" s="54" t="s">
        <v>50</v>
      </c>
      <c r="F213" s="54" t="s">
        <v>1168</v>
      </c>
      <c r="G213" s="55" t="str">
        <f t="shared" si="3"/>
        <v>GO! BS De Plataan_Roeselare, Meersstraat 13, 8800 ROESELARE</v>
      </c>
    </row>
    <row r="214" spans="1:7" x14ac:dyDescent="0.25">
      <c r="A214" s="54">
        <v>2527</v>
      </c>
      <c r="B214" s="54" t="s">
        <v>1169</v>
      </c>
      <c r="C214" s="54" t="s">
        <v>1170</v>
      </c>
      <c r="D214" s="54">
        <v>8800</v>
      </c>
      <c r="E214" s="54" t="s">
        <v>50</v>
      </c>
      <c r="F214" s="54" t="s">
        <v>1171</v>
      </c>
      <c r="G214" s="55" t="str">
        <f t="shared" si="3"/>
        <v>GO! BS Ring Campus Groenestraat, Groenestraat 174, 8800 ROESELARE</v>
      </c>
    </row>
    <row r="215" spans="1:7" x14ac:dyDescent="0.25">
      <c r="A215" s="54">
        <v>2535</v>
      </c>
      <c r="B215" s="54" t="s">
        <v>1172</v>
      </c>
      <c r="C215" s="54" t="s">
        <v>1173</v>
      </c>
      <c r="D215" s="54">
        <v>8800</v>
      </c>
      <c r="E215" s="54" t="s">
        <v>21</v>
      </c>
      <c r="F215" s="54" t="s">
        <v>1174</v>
      </c>
      <c r="G215" s="55" t="str">
        <f t="shared" si="3"/>
        <v>GO! BS Windekind_Rumbeke, Blinde-Rodenbachstraat 44, 8800 RUMBEKE</v>
      </c>
    </row>
    <row r="216" spans="1:7" x14ac:dyDescent="0.25">
      <c r="A216" s="54">
        <v>2543</v>
      </c>
      <c r="B216" s="54" t="s">
        <v>1175</v>
      </c>
      <c r="C216" s="54" t="s">
        <v>1176</v>
      </c>
      <c r="D216" s="54">
        <v>8700</v>
      </c>
      <c r="E216" s="54" t="s">
        <v>102</v>
      </c>
      <c r="F216" s="54" t="s">
        <v>1177</v>
      </c>
      <c r="G216" s="55" t="str">
        <f t="shared" si="3"/>
        <v>GO! Basisschool De Springplank Tielt, Tulpenlaan 14, 8700 TIELT</v>
      </c>
    </row>
    <row r="217" spans="1:7" x14ac:dyDescent="0.25">
      <c r="A217" s="54">
        <v>2551</v>
      </c>
      <c r="B217" s="54" t="s">
        <v>1178</v>
      </c>
      <c r="C217" s="54" t="s">
        <v>1179</v>
      </c>
      <c r="D217" s="54">
        <v>8900</v>
      </c>
      <c r="E217" s="54" t="s">
        <v>61</v>
      </c>
      <c r="F217" s="54" t="s">
        <v>1180</v>
      </c>
      <c r="G217" s="55" t="str">
        <f t="shared" si="3"/>
        <v>GO! BS De Mote_Ieper, Minneplein 44, 8900 IEPER</v>
      </c>
    </row>
    <row r="218" spans="1:7" x14ac:dyDescent="0.25">
      <c r="A218" s="54">
        <v>2576</v>
      </c>
      <c r="B218" s="54" t="s">
        <v>1181</v>
      </c>
      <c r="C218" s="54" t="s">
        <v>1182</v>
      </c>
      <c r="D218" s="54">
        <v>8953</v>
      </c>
      <c r="E218" s="54" t="s">
        <v>1183</v>
      </c>
      <c r="F218" s="54" t="s">
        <v>1184</v>
      </c>
      <c r="G218" s="55" t="str">
        <f t="shared" si="3"/>
        <v>GO! BS Ter Elzen Wijtschate, Schoolstraat 19, 8953 WIJTSCHATE</v>
      </c>
    </row>
    <row r="219" spans="1:7" x14ac:dyDescent="0.25">
      <c r="A219" s="54">
        <v>2584</v>
      </c>
      <c r="B219" s="54" t="s">
        <v>1185</v>
      </c>
      <c r="C219" s="54" t="s">
        <v>1186</v>
      </c>
      <c r="D219" s="54">
        <v>8908</v>
      </c>
      <c r="E219" s="54" t="s">
        <v>1187</v>
      </c>
      <c r="F219" s="54" t="s">
        <v>1188</v>
      </c>
      <c r="G219" s="55" t="str">
        <f t="shared" si="3"/>
        <v>GO! BS Groei Vlamertinge, Groezeweg 8, 8908 VLAMERTINGE</v>
      </c>
    </row>
    <row r="220" spans="1:7" x14ac:dyDescent="0.25">
      <c r="A220" s="54">
        <v>2592</v>
      </c>
      <c r="B220" s="54" t="s">
        <v>1189</v>
      </c>
      <c r="C220" s="54" t="s">
        <v>1190</v>
      </c>
      <c r="D220" s="54">
        <v>8970</v>
      </c>
      <c r="E220" s="54" t="s">
        <v>54</v>
      </c>
      <c r="F220" s="54" t="s">
        <v>1191</v>
      </c>
      <c r="G220" s="55" t="str">
        <f t="shared" si="3"/>
        <v>GO! BS De Ster, Rekhof 36, 8970 POPERINGE</v>
      </c>
    </row>
    <row r="221" spans="1:7" x14ac:dyDescent="0.25">
      <c r="A221" s="54">
        <v>2601</v>
      </c>
      <c r="B221" s="54" t="s">
        <v>1192</v>
      </c>
      <c r="C221" s="54" t="s">
        <v>396</v>
      </c>
      <c r="D221" s="54">
        <v>9000</v>
      </c>
      <c r="E221" s="54" t="s">
        <v>57</v>
      </c>
      <c r="F221" s="54" t="s">
        <v>1193</v>
      </c>
      <c r="G221" s="55" t="str">
        <f t="shared" si="3"/>
        <v>GO! BS Voskenslaan_Gent, Voskenslaan 60, 9000 GENT</v>
      </c>
    </row>
    <row r="222" spans="1:7" x14ac:dyDescent="0.25">
      <c r="A222" s="54">
        <v>2618</v>
      </c>
      <c r="B222" s="54" t="s">
        <v>1194</v>
      </c>
      <c r="C222" s="54" t="s">
        <v>1195</v>
      </c>
      <c r="D222" s="54">
        <v>9000</v>
      </c>
      <c r="E222" s="54" t="s">
        <v>57</v>
      </c>
      <c r="F222" s="54" t="s">
        <v>1196</v>
      </c>
      <c r="G222" s="55" t="str">
        <f t="shared" si="3"/>
        <v>GO! BS De Kleine Icarus Gent, Karel Lodewijk Ledeganckstraat 4, 9000 GENT</v>
      </c>
    </row>
    <row r="223" spans="1:7" x14ac:dyDescent="0.25">
      <c r="A223" s="54">
        <v>2626</v>
      </c>
      <c r="B223" s="54" t="s">
        <v>1197</v>
      </c>
      <c r="C223" s="54" t="s">
        <v>1198</v>
      </c>
      <c r="D223" s="54">
        <v>9041</v>
      </c>
      <c r="E223" s="54" t="s">
        <v>63</v>
      </c>
      <c r="F223" s="54" t="s">
        <v>1199</v>
      </c>
      <c r="G223" s="55" t="str">
        <f t="shared" si="3"/>
        <v>GO! BS De Vogelzang, Goedlevenstraat 78, 9041 OOSTAKKER</v>
      </c>
    </row>
    <row r="224" spans="1:7" x14ac:dyDescent="0.25">
      <c r="A224" s="54">
        <v>2642</v>
      </c>
      <c r="B224" s="54" t="s">
        <v>1100</v>
      </c>
      <c r="C224" s="54" t="s">
        <v>395</v>
      </c>
      <c r="D224" s="54">
        <v>9940</v>
      </c>
      <c r="E224" s="54" t="s">
        <v>24</v>
      </c>
      <c r="F224" s="54" t="s">
        <v>1200</v>
      </c>
      <c r="G224" s="55" t="str">
        <f t="shared" si="3"/>
        <v>GO! BS Einstein, Hofbilkstraat 21, 9940 EVERGEM</v>
      </c>
    </row>
    <row r="225" spans="1:7" x14ac:dyDescent="0.25">
      <c r="A225" s="54">
        <v>2659</v>
      </c>
      <c r="B225" s="54" t="s">
        <v>1201</v>
      </c>
      <c r="C225" s="54" t="s">
        <v>1202</v>
      </c>
      <c r="D225" s="54">
        <v>9060</v>
      </c>
      <c r="E225" s="54" t="s">
        <v>401</v>
      </c>
      <c r="F225" s="54" t="s">
        <v>1203</v>
      </c>
      <c r="G225" s="55" t="str">
        <f t="shared" si="3"/>
        <v>GO! basisschool Erasmus, Leegstraat 2, 9060 ZELZATE</v>
      </c>
    </row>
    <row r="226" spans="1:7" x14ac:dyDescent="0.25">
      <c r="A226" s="54">
        <v>2667</v>
      </c>
      <c r="B226" s="54" t="s">
        <v>1204</v>
      </c>
      <c r="C226" s="54" t="s">
        <v>1205</v>
      </c>
      <c r="D226" s="54">
        <v>9940</v>
      </c>
      <c r="E226" s="54" t="s">
        <v>1206</v>
      </c>
      <c r="F226" s="54" t="s">
        <v>1207</v>
      </c>
      <c r="G226" s="55" t="str">
        <f t="shared" si="3"/>
        <v>GO! BS De Regenboog Ertvelde, Kroonstraat 2_bis, 9940 ERTVELDE</v>
      </c>
    </row>
    <row r="227" spans="1:7" x14ac:dyDescent="0.25">
      <c r="A227" s="54">
        <v>2675</v>
      </c>
      <c r="B227" s="54" t="s">
        <v>1208</v>
      </c>
      <c r="C227" s="54" t="s">
        <v>1209</v>
      </c>
      <c r="D227" s="54">
        <v>9185</v>
      </c>
      <c r="E227" s="54" t="s">
        <v>1210</v>
      </c>
      <c r="F227" s="54" t="s">
        <v>1211</v>
      </c>
      <c r="G227" s="55" t="str">
        <f t="shared" si="3"/>
        <v>GO! Openluchtschool 't Zwaluwnest, Zwaluwlaan 64, 9185 WACHTEBEKE</v>
      </c>
    </row>
    <row r="228" spans="1:7" x14ac:dyDescent="0.25">
      <c r="A228" s="54">
        <v>2683</v>
      </c>
      <c r="B228" s="54" t="s">
        <v>1212</v>
      </c>
      <c r="C228" s="54" t="s">
        <v>1213</v>
      </c>
      <c r="D228" s="54">
        <v>9190</v>
      </c>
      <c r="E228" s="54" t="s">
        <v>477</v>
      </c>
      <c r="F228" s="54" t="s">
        <v>1214</v>
      </c>
      <c r="G228" s="55" t="str">
        <f t="shared" si="3"/>
        <v>GO! BS De Molenberg, Kerkstraat 153_A, 9190 STEKENE</v>
      </c>
    </row>
    <row r="229" spans="1:7" x14ac:dyDescent="0.25">
      <c r="A229" s="54">
        <v>2691</v>
      </c>
      <c r="B229" s="54" t="s">
        <v>1215</v>
      </c>
      <c r="C229" s="54" t="s">
        <v>1216</v>
      </c>
      <c r="D229" s="54">
        <v>9160</v>
      </c>
      <c r="E229" s="54" t="s">
        <v>30</v>
      </c>
      <c r="F229" s="54" t="s">
        <v>1217</v>
      </c>
      <c r="G229" s="55" t="str">
        <f t="shared" si="3"/>
        <v>GO! BS De Madelief, Luikstraat 77, 9160 LOKEREN</v>
      </c>
    </row>
    <row r="230" spans="1:7" x14ac:dyDescent="0.25">
      <c r="A230" s="54">
        <v>2709</v>
      </c>
      <c r="B230" s="54" t="s">
        <v>971</v>
      </c>
      <c r="C230" s="54" t="s">
        <v>1218</v>
      </c>
      <c r="D230" s="54">
        <v>9160</v>
      </c>
      <c r="E230" s="54" t="s">
        <v>30</v>
      </c>
      <c r="F230" s="54" t="s">
        <v>1219</v>
      </c>
      <c r="G230" s="55" t="str">
        <f t="shared" si="3"/>
        <v>GO! BS De Springplank, Dalialaan 2_A, 9160 LOKEREN</v>
      </c>
    </row>
    <row r="231" spans="1:7" x14ac:dyDescent="0.25">
      <c r="A231" s="54">
        <v>2717</v>
      </c>
      <c r="B231" s="54" t="s">
        <v>1220</v>
      </c>
      <c r="C231" s="54" t="s">
        <v>1221</v>
      </c>
      <c r="D231" s="54">
        <v>9080</v>
      </c>
      <c r="E231" s="54" t="s">
        <v>1222</v>
      </c>
      <c r="F231" s="54" t="s">
        <v>1223</v>
      </c>
      <c r="G231" s="55" t="str">
        <f t="shared" si="3"/>
        <v>GO! BS Leefschool Eikenkring_Lochristi, Zeveneken-Dorp 6, 9080 ZEVENEKEN</v>
      </c>
    </row>
    <row r="232" spans="1:7" x14ac:dyDescent="0.25">
      <c r="A232" s="54">
        <v>2725</v>
      </c>
      <c r="B232" s="54" t="s">
        <v>1224</v>
      </c>
      <c r="C232" s="54" t="s">
        <v>468</v>
      </c>
      <c r="D232" s="54">
        <v>9040</v>
      </c>
      <c r="E232" s="54" t="s">
        <v>439</v>
      </c>
      <c r="F232" s="54" t="s">
        <v>1225</v>
      </c>
      <c r="G232" s="55" t="str">
        <f t="shared" si="3"/>
        <v>GO! BS De Wijze Boom, Sint-Baafskouterstraat 129, 9040 SINT-AMANDSBERG</v>
      </c>
    </row>
    <row r="233" spans="1:7" x14ac:dyDescent="0.25">
      <c r="A233" s="54">
        <v>2741</v>
      </c>
      <c r="B233" s="54" t="s">
        <v>1226</v>
      </c>
      <c r="C233" s="54" t="s">
        <v>1227</v>
      </c>
      <c r="D233" s="54">
        <v>9160</v>
      </c>
      <c r="E233" s="54" t="s">
        <v>30</v>
      </c>
      <c r="F233" s="54" t="s">
        <v>1228</v>
      </c>
      <c r="G233" s="55" t="str">
        <f t="shared" si="3"/>
        <v>GO! BS De Tovertuin, Hoogstraat 51, 9160 LOKEREN</v>
      </c>
    </row>
    <row r="234" spans="1:7" x14ac:dyDescent="0.25">
      <c r="A234" s="54">
        <v>2758</v>
      </c>
      <c r="B234" s="54" t="s">
        <v>1229</v>
      </c>
      <c r="C234" s="54" t="s">
        <v>1230</v>
      </c>
      <c r="D234" s="54">
        <v>9220</v>
      </c>
      <c r="E234" s="54" t="s">
        <v>335</v>
      </c>
      <c r="F234" s="54" t="s">
        <v>1231</v>
      </c>
      <c r="G234" s="55" t="str">
        <f t="shared" si="3"/>
        <v>GO! SportBS in beweging Hamme, Verbindingsstraat 66, 9220 HAMME</v>
      </c>
    </row>
    <row r="235" spans="1:7" x14ac:dyDescent="0.25">
      <c r="A235" s="54">
        <v>2766</v>
      </c>
      <c r="B235" s="54" t="s">
        <v>1232</v>
      </c>
      <c r="C235" s="54" t="s">
        <v>1233</v>
      </c>
      <c r="D235" s="54">
        <v>9250</v>
      </c>
      <c r="E235" s="54" t="s">
        <v>1234</v>
      </c>
      <c r="F235" s="54" t="s">
        <v>1235</v>
      </c>
      <c r="G235" s="55" t="str">
        <f t="shared" si="3"/>
        <v>GO! BS Atmos Daltononderwijs, Kouterstraat 3, 9250 WAASMUNSTER</v>
      </c>
    </row>
    <row r="236" spans="1:7" x14ac:dyDescent="0.25">
      <c r="A236" s="54">
        <v>2774</v>
      </c>
      <c r="B236" s="54" t="s">
        <v>1236</v>
      </c>
      <c r="C236" s="54" t="s">
        <v>400</v>
      </c>
      <c r="D236" s="54">
        <v>9230</v>
      </c>
      <c r="E236" s="54" t="s">
        <v>67</v>
      </c>
      <c r="F236" s="54" t="s">
        <v>1237</v>
      </c>
      <c r="G236" s="55" t="str">
        <f t="shared" si="3"/>
        <v>GO! BS Campus Kompas, Noordlaan 10, 9230 WETTEREN</v>
      </c>
    </row>
    <row r="237" spans="1:7" x14ac:dyDescent="0.25">
      <c r="A237" s="54">
        <v>2782</v>
      </c>
      <c r="B237" s="54" t="s">
        <v>1238</v>
      </c>
      <c r="C237" s="54" t="s">
        <v>1239</v>
      </c>
      <c r="D237" s="54">
        <v>9070</v>
      </c>
      <c r="E237" s="54" t="s">
        <v>1240</v>
      </c>
      <c r="F237" s="54" t="s">
        <v>1241</v>
      </c>
      <c r="G237" s="55" t="str">
        <f t="shared" si="3"/>
        <v>GO! BS De Klaver Destelbergen, Meersstraat 17, 9070 DESTELBERGEN</v>
      </c>
    </row>
    <row r="238" spans="1:7" x14ac:dyDescent="0.25">
      <c r="A238" s="54">
        <v>2791</v>
      </c>
      <c r="B238" s="54" t="s">
        <v>1242</v>
      </c>
      <c r="C238" s="54" t="s">
        <v>1243</v>
      </c>
      <c r="D238" s="54">
        <v>9050</v>
      </c>
      <c r="E238" s="54" t="s">
        <v>103</v>
      </c>
      <c r="F238" s="54" t="s">
        <v>1244</v>
      </c>
      <c r="G238" s="55" t="str">
        <f t="shared" si="3"/>
        <v>GO! BS Gentbrugge, Hazenakker 1, 9050 GENTBRUGGE</v>
      </c>
    </row>
    <row r="239" spans="1:7" x14ac:dyDescent="0.25">
      <c r="A239" s="54">
        <v>2808</v>
      </c>
      <c r="B239" s="54" t="s">
        <v>1245</v>
      </c>
      <c r="C239" s="54" t="s">
        <v>1246</v>
      </c>
      <c r="D239" s="54">
        <v>9820</v>
      </c>
      <c r="E239" s="54" t="s">
        <v>343</v>
      </c>
      <c r="F239" s="54" t="s">
        <v>1247</v>
      </c>
      <c r="G239" s="55" t="str">
        <f t="shared" si="3"/>
        <v>GO! BS Merelbeke, Hendrik Consciencestraat 56, 9820 MERELBEKE</v>
      </c>
    </row>
    <row r="240" spans="1:7" x14ac:dyDescent="0.25">
      <c r="A240" s="54">
        <v>2824</v>
      </c>
      <c r="B240" s="54" t="s">
        <v>1248</v>
      </c>
      <c r="C240" s="54" t="s">
        <v>1249</v>
      </c>
      <c r="D240" s="54">
        <v>9860</v>
      </c>
      <c r="E240" s="54" t="s">
        <v>1250</v>
      </c>
      <c r="F240" s="54" t="s">
        <v>1251</v>
      </c>
      <c r="G240" s="55" t="str">
        <f t="shared" si="3"/>
        <v>GO! BS De Leefschool Oosterzele, Groenweg 4, 9860 OOSTERZELE</v>
      </c>
    </row>
    <row r="241" spans="1:7" x14ac:dyDescent="0.25">
      <c r="A241" s="54">
        <v>2841</v>
      </c>
      <c r="B241" s="54" t="s">
        <v>1252</v>
      </c>
      <c r="C241" s="54" t="s">
        <v>1253</v>
      </c>
      <c r="D241" s="54">
        <v>9230</v>
      </c>
      <c r="E241" s="54" t="s">
        <v>67</v>
      </c>
      <c r="F241" s="54" t="s">
        <v>1254</v>
      </c>
      <c r="G241" s="55" t="str">
        <f t="shared" si="3"/>
        <v>GO! leefschool Eureka Wetteren, Kapellendries 85, 9230 WETTEREN</v>
      </c>
    </row>
    <row r="242" spans="1:7" x14ac:dyDescent="0.25">
      <c r="A242" s="54">
        <v>2857</v>
      </c>
      <c r="B242" s="54" t="s">
        <v>1255</v>
      </c>
      <c r="C242" s="54" t="s">
        <v>1256</v>
      </c>
      <c r="D242" s="54">
        <v>9290</v>
      </c>
      <c r="E242" s="54" t="s">
        <v>1257</v>
      </c>
      <c r="F242" s="54" t="s">
        <v>1258</v>
      </c>
      <c r="G242" s="55" t="str">
        <f t="shared" si="3"/>
        <v>GO! BS Ten Berge Berlare, Galgenbergstraat 39, 9290 BERLARE</v>
      </c>
    </row>
    <row r="243" spans="1:7" x14ac:dyDescent="0.25">
      <c r="A243" s="54">
        <v>2865</v>
      </c>
      <c r="B243" s="54" t="s">
        <v>1259</v>
      </c>
      <c r="C243" s="54" t="s">
        <v>1260</v>
      </c>
      <c r="D243" s="54">
        <v>9300</v>
      </c>
      <c r="E243" s="54" t="s">
        <v>86</v>
      </c>
      <c r="F243" s="54" t="s">
        <v>1261</v>
      </c>
      <c r="G243" s="55" t="str">
        <f t="shared" si="3"/>
        <v>GO! BS De Nieuwe Arend Aalst, Binnenstraat 308, 9300 AALST</v>
      </c>
    </row>
    <row r="244" spans="1:7" x14ac:dyDescent="0.25">
      <c r="A244" s="54">
        <v>2873</v>
      </c>
      <c r="B244" s="54" t="s">
        <v>1262</v>
      </c>
      <c r="C244" s="54" t="s">
        <v>391</v>
      </c>
      <c r="D244" s="54">
        <v>9300</v>
      </c>
      <c r="E244" s="54" t="s">
        <v>86</v>
      </c>
      <c r="F244" s="54" t="s">
        <v>1263</v>
      </c>
      <c r="G244" s="55" t="str">
        <f t="shared" si="3"/>
        <v>GO! BS Atheneum_Aalst, Graanmarkt 14, 9300 AALST</v>
      </c>
    </row>
    <row r="245" spans="1:7" x14ac:dyDescent="0.25">
      <c r="A245" s="54">
        <v>2881</v>
      </c>
      <c r="B245" s="54" t="s">
        <v>1264</v>
      </c>
      <c r="C245" s="54" t="s">
        <v>1265</v>
      </c>
      <c r="D245" s="54">
        <v>9300</v>
      </c>
      <c r="E245" s="54" t="s">
        <v>86</v>
      </c>
      <c r="F245" s="54" t="s">
        <v>1266</v>
      </c>
      <c r="G245" s="55" t="str">
        <f t="shared" si="3"/>
        <v>GO! BS GAAF Aalst, Eikstraat 8, 9300 AALST</v>
      </c>
    </row>
    <row r="246" spans="1:7" x14ac:dyDescent="0.25">
      <c r="A246" s="54">
        <v>2907</v>
      </c>
      <c r="B246" s="54" t="s">
        <v>875</v>
      </c>
      <c r="C246" s="54" t="s">
        <v>1267</v>
      </c>
      <c r="D246" s="54">
        <v>9340</v>
      </c>
      <c r="E246" s="54" t="s">
        <v>425</v>
      </c>
      <c r="F246" s="54" t="s">
        <v>1268</v>
      </c>
      <c r="G246" s="55" t="str">
        <f t="shared" si="3"/>
        <v>GO! BS De Kleine Prins, Meirveld 13, 9340 LEDE</v>
      </c>
    </row>
    <row r="247" spans="1:7" x14ac:dyDescent="0.25">
      <c r="A247" s="54">
        <v>2923</v>
      </c>
      <c r="B247" s="54" t="s">
        <v>1269</v>
      </c>
      <c r="C247" s="54" t="s">
        <v>394</v>
      </c>
      <c r="D247" s="54">
        <v>9200</v>
      </c>
      <c r="E247" s="54" t="s">
        <v>85</v>
      </c>
      <c r="F247" s="54" t="s">
        <v>1270</v>
      </c>
      <c r="G247" s="55" t="str">
        <f t="shared" si="3"/>
        <v>GO! BS Atheneum, Zuidlaan 3, 9200 DENDERMONDE</v>
      </c>
    </row>
    <row r="248" spans="1:7" x14ac:dyDescent="0.25">
      <c r="A248" s="54">
        <v>2931</v>
      </c>
      <c r="B248" s="54" t="s">
        <v>1271</v>
      </c>
      <c r="C248" s="54" t="s">
        <v>1272</v>
      </c>
      <c r="D248" s="54">
        <v>9200</v>
      </c>
      <c r="E248" s="54" t="s">
        <v>1273</v>
      </c>
      <c r="F248" s="54" t="s">
        <v>1274</v>
      </c>
      <c r="G248" s="55" t="str">
        <f t="shared" si="3"/>
        <v>GO! BS De Bijenkorf, Koning Albertstraat 45, 9200 SINT-GILLIS-DENDERMONDE</v>
      </c>
    </row>
    <row r="249" spans="1:7" x14ac:dyDescent="0.25">
      <c r="A249" s="54">
        <v>2949</v>
      </c>
      <c r="B249" s="54" t="s">
        <v>1275</v>
      </c>
      <c r="C249" s="54" t="s">
        <v>1276</v>
      </c>
      <c r="D249" s="54">
        <v>9255</v>
      </c>
      <c r="E249" s="54" t="s">
        <v>104</v>
      </c>
      <c r="F249" s="54" t="s">
        <v>1277</v>
      </c>
      <c r="G249" s="55" t="str">
        <f t="shared" si="3"/>
        <v>GO! BS Vierhuizen &amp; Meir, Vierhuizen 19, 9255 BUGGENHOUT</v>
      </c>
    </row>
    <row r="250" spans="1:7" x14ac:dyDescent="0.25">
      <c r="A250" s="54">
        <v>2956</v>
      </c>
      <c r="B250" s="54" t="s">
        <v>1278</v>
      </c>
      <c r="C250" s="54" t="s">
        <v>1279</v>
      </c>
      <c r="D250" s="54">
        <v>9280</v>
      </c>
      <c r="E250" s="54" t="s">
        <v>1280</v>
      </c>
      <c r="F250" s="54" t="s">
        <v>1281</v>
      </c>
      <c r="G250" s="55" t="str">
        <f t="shared" si="3"/>
        <v>GO! BS 't Konkelgoed, Centrumstraat 24, 9280 LEBBEKE</v>
      </c>
    </row>
    <row r="251" spans="1:7" x14ac:dyDescent="0.25">
      <c r="A251" s="54">
        <v>2964</v>
      </c>
      <c r="B251" s="54" t="s">
        <v>1282</v>
      </c>
      <c r="C251" s="54" t="s">
        <v>1283</v>
      </c>
      <c r="D251" s="54">
        <v>9310</v>
      </c>
      <c r="E251" s="54" t="s">
        <v>1284</v>
      </c>
      <c r="F251" s="54" t="s">
        <v>1285</v>
      </c>
      <c r="G251" s="55" t="str">
        <f t="shared" si="3"/>
        <v>GO! BS Faluintjes Moorsel, Leirekenstraat 11, 9310 MOORSEL</v>
      </c>
    </row>
    <row r="252" spans="1:7" x14ac:dyDescent="0.25">
      <c r="A252" s="54">
        <v>2972</v>
      </c>
      <c r="B252" s="54" t="s">
        <v>1286</v>
      </c>
      <c r="C252" s="54" t="s">
        <v>1287</v>
      </c>
      <c r="D252" s="54">
        <v>9400</v>
      </c>
      <c r="E252" s="54" t="s">
        <v>105</v>
      </c>
      <c r="F252" s="54" t="s">
        <v>1288</v>
      </c>
      <c r="G252" s="55" t="str">
        <f t="shared" si="3"/>
        <v>GO! BS De Kameleon Ninove, Dreefstraat 33, 9400 NINOVE</v>
      </c>
    </row>
    <row r="253" spans="1:7" x14ac:dyDescent="0.25">
      <c r="A253" s="54">
        <v>2981</v>
      </c>
      <c r="B253" s="54" t="s">
        <v>1289</v>
      </c>
      <c r="C253" s="54" t="s">
        <v>1290</v>
      </c>
      <c r="D253" s="54">
        <v>9402</v>
      </c>
      <c r="E253" s="54" t="s">
        <v>1291</v>
      </c>
      <c r="F253" s="54" t="s">
        <v>1292</v>
      </c>
      <c r="G253" s="55" t="str">
        <f t="shared" si="3"/>
        <v>GO! BS De Wonderwijzer Meerbeke, Kapellestraat 2, 9402 MEERBEKE</v>
      </c>
    </row>
    <row r="254" spans="1:7" x14ac:dyDescent="0.25">
      <c r="A254" s="54">
        <v>3004</v>
      </c>
      <c r="B254" s="54" t="s">
        <v>1293</v>
      </c>
      <c r="C254" s="54" t="s">
        <v>1294</v>
      </c>
      <c r="D254" s="54">
        <v>9320</v>
      </c>
      <c r="E254" s="54" t="s">
        <v>1295</v>
      </c>
      <c r="F254" s="54" t="s">
        <v>1296</v>
      </c>
      <c r="G254" s="55" t="str">
        <f t="shared" si="3"/>
        <v>GO! BS L.P.Boon_Erembodegem, Leuvestraat 37_A, 9320 EREMBODEGEM</v>
      </c>
    </row>
    <row r="255" spans="1:7" x14ac:dyDescent="0.25">
      <c r="A255" s="54">
        <v>3012</v>
      </c>
      <c r="B255" s="54" t="s">
        <v>1297</v>
      </c>
      <c r="C255" s="54" t="s">
        <v>1298</v>
      </c>
      <c r="D255" s="54">
        <v>9450</v>
      </c>
      <c r="E255" s="54" t="s">
        <v>1299</v>
      </c>
      <c r="F255" s="54" t="s">
        <v>1300</v>
      </c>
      <c r="G255" s="55" t="str">
        <f t="shared" si="3"/>
        <v>GO! BS De Krekel, Kattestraat 22, 9450 HAALTERT</v>
      </c>
    </row>
    <row r="256" spans="1:7" x14ac:dyDescent="0.25">
      <c r="A256" s="54">
        <v>3021</v>
      </c>
      <c r="B256" s="54" t="s">
        <v>1301</v>
      </c>
      <c r="C256" s="54" t="s">
        <v>1302</v>
      </c>
      <c r="D256" s="54">
        <v>9470</v>
      </c>
      <c r="E256" s="54" t="s">
        <v>393</v>
      </c>
      <c r="F256" s="54" t="s">
        <v>1303</v>
      </c>
      <c r="G256" s="55" t="str">
        <f t="shared" si="3"/>
        <v>GO! BS Groei, De Nayerstraat 11_A, 9470 DENDERLEEUW</v>
      </c>
    </row>
    <row r="257" spans="1:7" x14ac:dyDescent="0.25">
      <c r="A257" s="54">
        <v>3038</v>
      </c>
      <c r="B257" s="54" t="s">
        <v>1304</v>
      </c>
      <c r="C257" s="54" t="s">
        <v>1305</v>
      </c>
      <c r="D257" s="54">
        <v>9450</v>
      </c>
      <c r="E257" s="54" t="s">
        <v>1306</v>
      </c>
      <c r="F257" s="54" t="s">
        <v>1307</v>
      </c>
      <c r="G257" s="55" t="str">
        <f t="shared" si="3"/>
        <v>GO! BS Molenveld, Molenstraat 33, 9450 DENDERHOUTEM</v>
      </c>
    </row>
    <row r="258" spans="1:7" x14ac:dyDescent="0.25">
      <c r="A258" s="54">
        <v>3046</v>
      </c>
      <c r="B258" s="54" t="s">
        <v>1308</v>
      </c>
      <c r="C258" s="54" t="s">
        <v>1309</v>
      </c>
      <c r="D258" s="54">
        <v>9500</v>
      </c>
      <c r="E258" s="54" t="s">
        <v>41</v>
      </c>
      <c r="F258" s="54" t="s">
        <v>1310</v>
      </c>
      <c r="G258" s="55" t="str">
        <f t="shared" si="3"/>
        <v>GO! BS Centrum_Geraardsbergen, Buizemontstraat 70, 9500 GERAARDSBERGEN</v>
      </c>
    </row>
    <row r="259" spans="1:7" x14ac:dyDescent="0.25">
      <c r="A259" s="54">
        <v>3053</v>
      </c>
      <c r="B259" s="54" t="s">
        <v>1311</v>
      </c>
      <c r="C259" s="54" t="s">
        <v>1312</v>
      </c>
      <c r="D259" s="54">
        <v>9500</v>
      </c>
      <c r="E259" s="54" t="s">
        <v>41</v>
      </c>
      <c r="F259" s="54" t="s">
        <v>1313</v>
      </c>
      <c r="G259" s="55" t="str">
        <f t="shared" ref="G259:G322" si="4">IF(A259="","",B259&amp;", "&amp;C259&amp;", "&amp;D259&amp;" "&amp;E259)</f>
        <v>GO! BS Dender_Geraardsbergen, Sasweg 11, 9500 GERAARDSBERGEN</v>
      </c>
    </row>
    <row r="260" spans="1:7" x14ac:dyDescent="0.25">
      <c r="A260" s="54">
        <v>3061</v>
      </c>
      <c r="B260" s="54" t="s">
        <v>1314</v>
      </c>
      <c r="C260" s="54" t="s">
        <v>1315</v>
      </c>
      <c r="D260" s="54">
        <v>9520</v>
      </c>
      <c r="E260" s="54" t="s">
        <v>1316</v>
      </c>
      <c r="F260" s="54" t="s">
        <v>1317</v>
      </c>
      <c r="G260" s="55" t="str">
        <f t="shared" si="4"/>
        <v>GO! BS Hofkouter, Schoolstraat 4, 9520 SINT-LIEVENS-HOUTEM</v>
      </c>
    </row>
    <row r="261" spans="1:7" x14ac:dyDescent="0.25">
      <c r="A261" s="54">
        <v>3079</v>
      </c>
      <c r="B261" s="54" t="s">
        <v>1318</v>
      </c>
      <c r="C261" s="54" t="s">
        <v>443</v>
      </c>
      <c r="D261" s="54">
        <v>9550</v>
      </c>
      <c r="E261" s="54" t="s">
        <v>337</v>
      </c>
      <c r="F261" s="54" t="s">
        <v>1319</v>
      </c>
      <c r="G261" s="55" t="str">
        <f t="shared" si="4"/>
        <v>GO! BS De trampoline, De Tramzate 9, 9550 HERZELE</v>
      </c>
    </row>
    <row r="262" spans="1:7" x14ac:dyDescent="0.25">
      <c r="A262" s="54">
        <v>3087</v>
      </c>
      <c r="B262" s="54" t="s">
        <v>1320</v>
      </c>
      <c r="C262" s="54" t="s">
        <v>1321</v>
      </c>
      <c r="D262" s="54">
        <v>9506</v>
      </c>
      <c r="E262" s="54" t="s">
        <v>1322</v>
      </c>
      <c r="F262" s="54" t="s">
        <v>1323</v>
      </c>
      <c r="G262" s="55" t="str">
        <f t="shared" si="4"/>
        <v>GO! BS Klim Op_Zandbergen, Jan De Coomanstraat 35, 9506 ZANDBERGEN</v>
      </c>
    </row>
    <row r="263" spans="1:7" x14ac:dyDescent="0.25">
      <c r="A263" s="54">
        <v>3095</v>
      </c>
      <c r="B263" s="54" t="s">
        <v>1324</v>
      </c>
      <c r="C263" s="54" t="s">
        <v>1325</v>
      </c>
      <c r="D263" s="54">
        <v>9600</v>
      </c>
      <c r="E263" s="54" t="s">
        <v>420</v>
      </c>
      <c r="F263" s="54" t="s">
        <v>1326</v>
      </c>
      <c r="G263" s="55" t="str">
        <f t="shared" si="4"/>
        <v>GO! BS Dr. O. Decroly, Koningin Astridplein 1, 9600 RONSE</v>
      </c>
    </row>
    <row r="264" spans="1:7" x14ac:dyDescent="0.25">
      <c r="A264" s="54">
        <v>3103</v>
      </c>
      <c r="B264" s="54" t="s">
        <v>1327</v>
      </c>
      <c r="C264" s="54" t="s">
        <v>436</v>
      </c>
      <c r="D264" s="54">
        <v>9620</v>
      </c>
      <c r="E264" s="54" t="s">
        <v>191</v>
      </c>
      <c r="F264" s="54" t="s">
        <v>1328</v>
      </c>
      <c r="G264" s="55" t="str">
        <f t="shared" si="4"/>
        <v>GO! BS Atheneum Zottegem, Meerlaan 25, 9620 ZOTTEGEM</v>
      </c>
    </row>
    <row r="265" spans="1:7" x14ac:dyDescent="0.25">
      <c r="A265" s="54">
        <v>3111</v>
      </c>
      <c r="B265" s="54" t="s">
        <v>1329</v>
      </c>
      <c r="C265" s="54" t="s">
        <v>1330</v>
      </c>
      <c r="D265" s="54">
        <v>9620</v>
      </c>
      <c r="E265" s="54" t="s">
        <v>191</v>
      </c>
      <c r="F265" s="54" t="s">
        <v>1331</v>
      </c>
      <c r="G265" s="55" t="str">
        <f t="shared" si="4"/>
        <v>GO! BS Graaf Van Egmont_Zottegem, Lyceumstraat 12, 9620 ZOTTEGEM</v>
      </c>
    </row>
    <row r="266" spans="1:7" x14ac:dyDescent="0.25">
      <c r="A266" s="54">
        <v>3129</v>
      </c>
      <c r="B266" s="54" t="s">
        <v>546</v>
      </c>
      <c r="C266" s="54" t="s">
        <v>1332</v>
      </c>
      <c r="D266" s="54">
        <v>9630</v>
      </c>
      <c r="E266" s="54" t="s">
        <v>1333</v>
      </c>
      <c r="F266" s="54" t="s">
        <v>1334</v>
      </c>
      <c r="G266" s="55" t="str">
        <f t="shared" si="4"/>
        <v>GO! BS De Zonnewijzer, Zwalmlaan 3, 9630 ZWALM</v>
      </c>
    </row>
    <row r="267" spans="1:7" x14ac:dyDescent="0.25">
      <c r="A267" s="54">
        <v>3137</v>
      </c>
      <c r="B267" s="54" t="s">
        <v>1335</v>
      </c>
      <c r="C267" s="54" t="s">
        <v>402</v>
      </c>
      <c r="D267" s="54">
        <v>9660</v>
      </c>
      <c r="E267" s="54" t="s">
        <v>346</v>
      </c>
      <c r="F267" s="54" t="s">
        <v>1336</v>
      </c>
      <c r="G267" s="55" t="str">
        <f t="shared" si="4"/>
        <v>GO! BS De Rijdtmeersen Brakel, Kasteelstraat 32, 9660 BRAKEL</v>
      </c>
    </row>
    <row r="268" spans="1:7" x14ac:dyDescent="0.25">
      <c r="A268" s="54">
        <v>3145</v>
      </c>
      <c r="B268" s="54" t="s">
        <v>1337</v>
      </c>
      <c r="C268" s="54" t="s">
        <v>197</v>
      </c>
      <c r="D268" s="54">
        <v>9688</v>
      </c>
      <c r="E268" s="54" t="s">
        <v>1338</v>
      </c>
      <c r="F268" s="54" t="s">
        <v>1339</v>
      </c>
      <c r="G268" s="55" t="str">
        <f t="shared" si="4"/>
        <v>GO! BS Omer Wattez Schorisse, Schoolstraat 2, 9688 SCHORISSE</v>
      </c>
    </row>
    <row r="269" spans="1:7" x14ac:dyDescent="0.25">
      <c r="A269" s="54">
        <v>3152</v>
      </c>
      <c r="B269" s="54" t="s">
        <v>1340</v>
      </c>
      <c r="C269" s="54" t="s">
        <v>1341</v>
      </c>
      <c r="D269" s="54">
        <v>9700</v>
      </c>
      <c r="E269" s="54" t="s">
        <v>64</v>
      </c>
      <c r="F269" s="54" t="s">
        <v>1342</v>
      </c>
      <c r="G269" s="55" t="str">
        <f t="shared" si="4"/>
        <v>GO! BS De Wereldbrug, Aalststraat 180, 9700 OUDENAARDE</v>
      </c>
    </row>
    <row r="270" spans="1:7" x14ac:dyDescent="0.25">
      <c r="A270" s="54">
        <v>3161</v>
      </c>
      <c r="B270" s="54" t="s">
        <v>1343</v>
      </c>
      <c r="C270" s="54" t="s">
        <v>1344</v>
      </c>
      <c r="D270" s="54">
        <v>9840</v>
      </c>
      <c r="E270" s="54" t="s">
        <v>470</v>
      </c>
      <c r="F270" s="54" t="s">
        <v>1345</v>
      </c>
      <c r="G270" s="55" t="str">
        <f t="shared" si="4"/>
        <v>GO! BS De Kleine Prins De Pinte, Kasteellaan 1, 9840 DE PINTE</v>
      </c>
    </row>
    <row r="271" spans="1:7" x14ac:dyDescent="0.25">
      <c r="A271" s="54">
        <v>3178</v>
      </c>
      <c r="B271" s="54" t="s">
        <v>1346</v>
      </c>
      <c r="C271" s="54" t="s">
        <v>1347</v>
      </c>
      <c r="D271" s="54">
        <v>9810</v>
      </c>
      <c r="E271" s="54" t="s">
        <v>1348</v>
      </c>
      <c r="F271" s="54" t="s">
        <v>1349</v>
      </c>
      <c r="G271" s="55" t="str">
        <f t="shared" si="4"/>
        <v>GO! BS School van Morgen_Nazareth, Stropstraat 21, 9810 NAZARETH</v>
      </c>
    </row>
    <row r="272" spans="1:7" x14ac:dyDescent="0.25">
      <c r="A272" s="54">
        <v>3194</v>
      </c>
      <c r="B272" s="54" t="s">
        <v>1350</v>
      </c>
      <c r="C272" s="54" t="s">
        <v>1351</v>
      </c>
      <c r="D272" s="54">
        <v>9770</v>
      </c>
      <c r="E272" s="54" t="s">
        <v>1352</v>
      </c>
      <c r="F272" s="54" t="s">
        <v>1353</v>
      </c>
      <c r="G272" s="55" t="str">
        <f t="shared" si="4"/>
        <v>GO! BS De Keimolen, Olsensesteenweg 2, 9770 KRUISEM</v>
      </c>
    </row>
    <row r="273" spans="1:7" x14ac:dyDescent="0.25">
      <c r="A273" s="54">
        <v>3211</v>
      </c>
      <c r="B273" s="54" t="s">
        <v>1354</v>
      </c>
      <c r="C273" s="54" t="s">
        <v>1355</v>
      </c>
      <c r="D273" s="54">
        <v>9800</v>
      </c>
      <c r="E273" s="54" t="s">
        <v>3</v>
      </c>
      <c r="F273" s="54" t="s">
        <v>1356</v>
      </c>
      <c r="G273" s="55" t="str">
        <f t="shared" si="4"/>
        <v>GO! BS Erasmus, Volhardingslaan 5, 9800 DEINZE</v>
      </c>
    </row>
    <row r="274" spans="1:7" x14ac:dyDescent="0.25">
      <c r="A274" s="54">
        <v>3228</v>
      </c>
      <c r="B274" s="54" t="s">
        <v>1357</v>
      </c>
      <c r="C274" s="54" t="s">
        <v>1358</v>
      </c>
      <c r="D274" s="54">
        <v>9031</v>
      </c>
      <c r="E274" s="54" t="s">
        <v>1359</v>
      </c>
      <c r="F274" s="54" t="s">
        <v>1360</v>
      </c>
      <c r="G274" s="55" t="str">
        <f t="shared" si="4"/>
        <v>GO! BS Mijlpaal_Drongen, Groenewandeling 80, 9031 DRONGEN</v>
      </c>
    </row>
    <row r="275" spans="1:7" x14ac:dyDescent="0.25">
      <c r="A275" s="54">
        <v>3244</v>
      </c>
      <c r="B275" s="54" t="s">
        <v>1361</v>
      </c>
      <c r="C275" s="54" t="s">
        <v>1362</v>
      </c>
      <c r="D275" s="54">
        <v>9880</v>
      </c>
      <c r="E275" s="54" t="s">
        <v>392</v>
      </c>
      <c r="F275" s="54" t="s">
        <v>1363</v>
      </c>
      <c r="G275" s="55" t="str">
        <f t="shared" si="4"/>
        <v>GO! BS De Beuk_Aalter, Warandestraat 15, 9880 AALTER</v>
      </c>
    </row>
    <row r="276" spans="1:7" x14ac:dyDescent="0.25">
      <c r="A276" s="54">
        <v>3251</v>
      </c>
      <c r="B276" s="54" t="s">
        <v>1364</v>
      </c>
      <c r="C276" s="54" t="s">
        <v>1365</v>
      </c>
      <c r="D276" s="54">
        <v>9910</v>
      </c>
      <c r="E276" s="54" t="s">
        <v>392</v>
      </c>
      <c r="F276" s="54" t="s">
        <v>1366</v>
      </c>
      <c r="G276" s="55" t="str">
        <f t="shared" si="4"/>
        <v>GO! BS Het Klavertje Vier_Knesselare, Aalterseweg 1, 9910 AALTER</v>
      </c>
    </row>
    <row r="277" spans="1:7" x14ac:dyDescent="0.25">
      <c r="A277" s="54">
        <v>3269</v>
      </c>
      <c r="B277" s="54" t="s">
        <v>1367</v>
      </c>
      <c r="C277" s="54" t="s">
        <v>1368</v>
      </c>
      <c r="D277" s="54">
        <v>9900</v>
      </c>
      <c r="E277" s="54" t="s">
        <v>66</v>
      </c>
      <c r="F277" s="54" t="s">
        <v>1369</v>
      </c>
      <c r="G277" s="55" t="str">
        <f t="shared" si="4"/>
        <v>GO! BS De Tandem, Eikelstraat 41_B, 9900 EEKLO</v>
      </c>
    </row>
    <row r="278" spans="1:7" x14ac:dyDescent="0.25">
      <c r="A278" s="54">
        <v>3277</v>
      </c>
      <c r="B278" s="54" t="s">
        <v>1370</v>
      </c>
      <c r="C278" s="54" t="s">
        <v>1371</v>
      </c>
      <c r="D278" s="54">
        <v>9030</v>
      </c>
      <c r="E278" s="54" t="s">
        <v>332</v>
      </c>
      <c r="F278" s="54" t="s">
        <v>1372</v>
      </c>
      <c r="G278" s="55" t="str">
        <f t="shared" si="4"/>
        <v>GO! BS De Wijze Eik Mariakerke, Eeklostraat 121, 9030 MARIAKERKE</v>
      </c>
    </row>
    <row r="279" spans="1:7" x14ac:dyDescent="0.25">
      <c r="A279" s="54">
        <v>3285</v>
      </c>
      <c r="B279" s="54" t="s">
        <v>1373</v>
      </c>
      <c r="C279" s="54" t="s">
        <v>1374</v>
      </c>
      <c r="D279" s="54">
        <v>9930</v>
      </c>
      <c r="E279" s="54" t="s">
        <v>182</v>
      </c>
      <c r="F279" s="54" t="s">
        <v>1375</v>
      </c>
      <c r="G279" s="55" t="str">
        <f t="shared" si="4"/>
        <v>GO! BS De Zandloper_Zomergem, Zandstraat 25_A, 9930 LIEVEGEM</v>
      </c>
    </row>
    <row r="280" spans="1:7" x14ac:dyDescent="0.25">
      <c r="A280" s="54">
        <v>3293</v>
      </c>
      <c r="B280" s="54" t="s">
        <v>1376</v>
      </c>
      <c r="C280" s="54" t="s">
        <v>1377</v>
      </c>
      <c r="D280" s="54">
        <v>9990</v>
      </c>
      <c r="E280" s="54" t="s">
        <v>339</v>
      </c>
      <c r="F280" s="54" t="s">
        <v>1378</v>
      </c>
      <c r="G280" s="55" t="str">
        <f t="shared" si="4"/>
        <v>GO! BS De Driesprong_Maldegem, Katsweg 1, 9990 MALDEGEM</v>
      </c>
    </row>
    <row r="281" spans="1:7" x14ac:dyDescent="0.25">
      <c r="A281" s="54">
        <v>3301</v>
      </c>
      <c r="B281" s="54" t="s">
        <v>1379</v>
      </c>
      <c r="C281" s="54" t="s">
        <v>177</v>
      </c>
      <c r="D281" s="54">
        <v>1120</v>
      </c>
      <c r="E281" s="54" t="s">
        <v>92</v>
      </c>
      <c r="F281" s="54" t="s">
        <v>1380</v>
      </c>
      <c r="G281" s="55" t="str">
        <f t="shared" si="4"/>
        <v>GO! MPI Heemschool_Neder-Over-Heembeek, Beizegemstraat 132, 1120 NEDER-OVER-HEEMBEEK</v>
      </c>
    </row>
    <row r="282" spans="1:7" x14ac:dyDescent="0.25">
      <c r="A282" s="54">
        <v>3319</v>
      </c>
      <c r="B282" s="54" t="s">
        <v>1381</v>
      </c>
      <c r="C282" s="54" t="s">
        <v>1382</v>
      </c>
      <c r="D282" s="54">
        <v>1750</v>
      </c>
      <c r="E282" s="54" t="s">
        <v>93</v>
      </c>
      <c r="F282" s="54" t="s">
        <v>1383</v>
      </c>
      <c r="G282" s="55" t="str">
        <f t="shared" si="4"/>
        <v>GO! LSBO Spronk, Karel Keymolenstraat 35_B, 1750 LENNIK</v>
      </c>
    </row>
    <row r="283" spans="1:7" x14ac:dyDescent="0.25">
      <c r="A283" s="54">
        <v>3327</v>
      </c>
      <c r="B283" s="54" t="s">
        <v>1384</v>
      </c>
      <c r="C283" s="54" t="s">
        <v>1385</v>
      </c>
      <c r="D283" s="54">
        <v>1780</v>
      </c>
      <c r="E283" s="54" t="s">
        <v>25</v>
      </c>
      <c r="F283" s="54" t="s">
        <v>1386</v>
      </c>
      <c r="G283" s="55" t="str">
        <f t="shared" si="4"/>
        <v>GO! BSBO De Eekhoorn, Diepestraat 50, 1780 WEMMEL</v>
      </c>
    </row>
    <row r="284" spans="1:7" x14ac:dyDescent="0.25">
      <c r="A284" s="54">
        <v>3335</v>
      </c>
      <c r="B284" s="54" t="s">
        <v>1387</v>
      </c>
      <c r="C284" s="54" t="s">
        <v>1388</v>
      </c>
      <c r="D284" s="54">
        <v>2920</v>
      </c>
      <c r="E284" s="54" t="s">
        <v>49</v>
      </c>
      <c r="F284" s="54" t="s">
        <v>1389</v>
      </c>
      <c r="G284" s="55" t="str">
        <f t="shared" si="4"/>
        <v>GO! BSBO Wilgenduin_Kalmthout, Vogelenzangstraat 115, 2920 KALMTHOUT</v>
      </c>
    </row>
    <row r="285" spans="1:7" x14ac:dyDescent="0.25">
      <c r="A285" s="54">
        <v>3343</v>
      </c>
      <c r="B285" s="54" t="s">
        <v>1390</v>
      </c>
      <c r="C285" s="54" t="s">
        <v>1391</v>
      </c>
      <c r="D285" s="54">
        <v>2970</v>
      </c>
      <c r="E285" s="54" t="s">
        <v>70</v>
      </c>
      <c r="F285" s="54" t="s">
        <v>1392</v>
      </c>
      <c r="G285" s="55" t="str">
        <f t="shared" si="4"/>
        <v>GO! MPI Zonnebos_'s Gravenwezel, Moerstraat 50_1, 2970 'S GRAVENWEZEL</v>
      </c>
    </row>
    <row r="286" spans="1:7" x14ac:dyDescent="0.25">
      <c r="A286" s="54">
        <v>3368</v>
      </c>
      <c r="B286" s="54" t="s">
        <v>1393</v>
      </c>
      <c r="C286" s="54" t="s">
        <v>1394</v>
      </c>
      <c r="D286" s="54">
        <v>2460</v>
      </c>
      <c r="E286" s="54" t="s">
        <v>71</v>
      </c>
      <c r="F286" s="54" t="s">
        <v>1395</v>
      </c>
      <c r="G286" s="55" t="str">
        <f t="shared" si="4"/>
        <v>GO! MPI De 3master Basisonderwijs, Pater Damiaanstraat 10, 2460 KASTERLEE</v>
      </c>
    </row>
    <row r="287" spans="1:7" x14ac:dyDescent="0.25">
      <c r="A287" s="54">
        <v>3384</v>
      </c>
      <c r="B287" s="54" t="s">
        <v>1396</v>
      </c>
      <c r="C287" s="54" t="s">
        <v>106</v>
      </c>
      <c r="D287" s="54">
        <v>2840</v>
      </c>
      <c r="E287" s="54" t="s">
        <v>28</v>
      </c>
      <c r="F287" s="54" t="s">
        <v>1397</v>
      </c>
      <c r="G287" s="55" t="str">
        <f t="shared" si="4"/>
        <v>GO! BSBO Groenlaar_Reet, Predikherenhoevestraat 31, 2840 REET</v>
      </c>
    </row>
    <row r="288" spans="1:7" x14ac:dyDescent="0.25">
      <c r="A288" s="54">
        <v>3392</v>
      </c>
      <c r="B288" s="54" t="s">
        <v>1398</v>
      </c>
      <c r="C288" s="54" t="s">
        <v>1399</v>
      </c>
      <c r="D288" s="54">
        <v>9100</v>
      </c>
      <c r="E288" s="54" t="s">
        <v>62</v>
      </c>
      <c r="F288" s="54" t="s">
        <v>1400</v>
      </c>
      <c r="G288" s="55" t="str">
        <f t="shared" si="4"/>
        <v>GO! MPI Kompas St-Niklaas, Eekhoornstraat 1_, 9100 SINT-NIKLAAS</v>
      </c>
    </row>
    <row r="289" spans="1:7" x14ac:dyDescent="0.25">
      <c r="A289" s="54">
        <v>3401</v>
      </c>
      <c r="B289" s="54" t="s">
        <v>1401</v>
      </c>
      <c r="C289" s="54" t="s">
        <v>107</v>
      </c>
      <c r="D289" s="54">
        <v>3001</v>
      </c>
      <c r="E289" s="54" t="s">
        <v>74</v>
      </c>
      <c r="F289" s="54" t="s">
        <v>1402</v>
      </c>
      <c r="G289" s="55" t="str">
        <f t="shared" si="4"/>
        <v>GO! BSBO Woudlucht, Prosperdreef 3, 3001 HEVERLEE</v>
      </c>
    </row>
    <row r="290" spans="1:7" x14ac:dyDescent="0.25">
      <c r="A290" s="54">
        <v>3426</v>
      </c>
      <c r="B290" s="54" t="s">
        <v>1403</v>
      </c>
      <c r="C290" s="54" t="s">
        <v>1404</v>
      </c>
      <c r="D290" s="54">
        <v>3800</v>
      </c>
      <c r="E290" s="54" t="s">
        <v>45</v>
      </c>
      <c r="F290" s="54" t="s">
        <v>1405</v>
      </c>
      <c r="G290" s="55" t="str">
        <f t="shared" si="4"/>
        <v>GO! BSBO De Bloesem_St-Truiden, Halmaalweg 31, 3800 SINT-TRUIDEN</v>
      </c>
    </row>
    <row r="291" spans="1:7" x14ac:dyDescent="0.25">
      <c r="A291" s="54">
        <v>3434</v>
      </c>
      <c r="B291" s="54" t="s">
        <v>1406</v>
      </c>
      <c r="C291" s="54" t="s">
        <v>1407</v>
      </c>
      <c r="D291" s="54">
        <v>3550</v>
      </c>
      <c r="E291" s="54" t="s">
        <v>909</v>
      </c>
      <c r="F291" s="54" t="s">
        <v>1408</v>
      </c>
      <c r="G291" s="55" t="str">
        <f t="shared" si="4"/>
        <v>GO! Next BSBO Heideland, Westlaan 191, 3550 ZOLDER</v>
      </c>
    </row>
    <row r="292" spans="1:7" x14ac:dyDescent="0.25">
      <c r="A292" s="54">
        <v>3442</v>
      </c>
      <c r="B292" s="54" t="s">
        <v>1409</v>
      </c>
      <c r="C292" s="54" t="s">
        <v>1410</v>
      </c>
      <c r="D292" s="54">
        <v>3600</v>
      </c>
      <c r="E292" s="54" t="s">
        <v>14</v>
      </c>
      <c r="F292" s="54" t="s">
        <v>1411</v>
      </c>
      <c r="G292" s="55" t="str">
        <f t="shared" si="4"/>
        <v>GO! MPI Groeicampus Basis, Richter 25, 3600 GENK</v>
      </c>
    </row>
    <row r="293" spans="1:7" x14ac:dyDescent="0.25">
      <c r="A293" s="54">
        <v>3459</v>
      </c>
      <c r="B293" s="54" t="s">
        <v>1412</v>
      </c>
      <c r="C293" s="54" t="s">
        <v>1413</v>
      </c>
      <c r="D293" s="54">
        <v>3630</v>
      </c>
      <c r="E293" s="54" t="s">
        <v>16</v>
      </c>
      <c r="F293" s="54" t="s">
        <v>1414</v>
      </c>
      <c r="G293" s="55" t="str">
        <f t="shared" si="4"/>
        <v>GO! BSBO Mikado_Maasmechelen, Bosweg 71, 3630 MAASMECHELEN</v>
      </c>
    </row>
    <row r="294" spans="1:7" x14ac:dyDescent="0.25">
      <c r="A294" s="54">
        <v>3467</v>
      </c>
      <c r="B294" s="54" t="s">
        <v>1415</v>
      </c>
      <c r="C294" s="54" t="s">
        <v>108</v>
      </c>
      <c r="D294" s="54">
        <v>3720</v>
      </c>
      <c r="E294" s="54" t="s">
        <v>109</v>
      </c>
      <c r="F294" s="54" t="s">
        <v>1416</v>
      </c>
      <c r="G294" s="55" t="str">
        <f t="shared" si="4"/>
        <v>GO! Next BuBao De Dageraad, Tapstraat 12, 3720 KORTESSEM</v>
      </c>
    </row>
    <row r="295" spans="1:7" x14ac:dyDescent="0.25">
      <c r="A295" s="54">
        <v>3475</v>
      </c>
      <c r="B295" s="54" t="s">
        <v>1417</v>
      </c>
      <c r="C295" s="54" t="s">
        <v>1418</v>
      </c>
      <c r="D295" s="54">
        <v>3920</v>
      </c>
      <c r="E295" s="54" t="s">
        <v>11</v>
      </c>
      <c r="F295" s="54" t="s">
        <v>1419</v>
      </c>
      <c r="G295" s="55" t="str">
        <f t="shared" si="4"/>
        <v>GO! BSBO Helix, Speelpleinstraat 75, 3920 LOMMEL</v>
      </c>
    </row>
    <row r="296" spans="1:7" x14ac:dyDescent="0.25">
      <c r="A296" s="54">
        <v>3491</v>
      </c>
      <c r="B296" s="54" t="s">
        <v>1420</v>
      </c>
      <c r="C296" s="54" t="s">
        <v>1421</v>
      </c>
      <c r="D296" s="54">
        <v>8670</v>
      </c>
      <c r="E296" s="54" t="s">
        <v>38</v>
      </c>
      <c r="F296" s="54" t="s">
        <v>1422</v>
      </c>
      <c r="G296" s="55" t="str">
        <f t="shared" si="4"/>
        <v>GO! BSBO Westhoek Koksijde, Pylyserlaan 132, 8670 KOKSIJDE</v>
      </c>
    </row>
    <row r="297" spans="1:7" x14ac:dyDescent="0.25">
      <c r="A297" s="54">
        <v>3509</v>
      </c>
      <c r="B297" s="54" t="s">
        <v>1423</v>
      </c>
      <c r="C297" s="54" t="s">
        <v>1424</v>
      </c>
      <c r="D297" s="54">
        <v>8200</v>
      </c>
      <c r="E297" s="54" t="s">
        <v>58</v>
      </c>
      <c r="F297" s="54" t="s">
        <v>1425</v>
      </c>
      <c r="G297" s="55" t="str">
        <f t="shared" si="4"/>
        <v>GO! De Kaproenen, Kaproenenhof 32, 8200 SINT-MICHIELS</v>
      </c>
    </row>
    <row r="298" spans="1:7" x14ac:dyDescent="0.25">
      <c r="A298" s="54">
        <v>3517</v>
      </c>
      <c r="B298" s="54" t="s">
        <v>1426</v>
      </c>
      <c r="C298" s="54" t="s">
        <v>1427</v>
      </c>
      <c r="D298" s="54">
        <v>8730</v>
      </c>
      <c r="E298" s="54" t="s">
        <v>47</v>
      </c>
      <c r="F298" s="54" t="s">
        <v>1428</v>
      </c>
      <c r="G298" s="55" t="str">
        <f t="shared" si="4"/>
        <v>GO! De Bevertjes, Beernemstraat 4, 8730 OEDELEM</v>
      </c>
    </row>
    <row r="299" spans="1:7" x14ac:dyDescent="0.25">
      <c r="A299" s="54">
        <v>3525</v>
      </c>
      <c r="B299" s="54" t="s">
        <v>1429</v>
      </c>
      <c r="C299" s="54" t="s">
        <v>1430</v>
      </c>
      <c r="D299" s="54">
        <v>8400</v>
      </c>
      <c r="E299" s="54" t="s">
        <v>34</v>
      </c>
      <c r="F299" s="54" t="s">
        <v>1431</v>
      </c>
      <c r="G299" s="55" t="str">
        <f t="shared" si="4"/>
        <v>GO! BuBaO - De Vloedlijn, Maurits Sabbestraat 2, 8400 OOSTENDE</v>
      </c>
    </row>
    <row r="300" spans="1:7" x14ac:dyDescent="0.25">
      <c r="A300" s="54">
        <v>3558</v>
      </c>
      <c r="B300" s="54" t="s">
        <v>1432</v>
      </c>
      <c r="C300" s="54" t="s">
        <v>1433</v>
      </c>
      <c r="D300" s="54">
        <v>8500</v>
      </c>
      <c r="E300" s="54" t="s">
        <v>53</v>
      </c>
      <c r="F300" s="54" t="s">
        <v>1434</v>
      </c>
      <c r="G300" s="55" t="str">
        <f t="shared" si="4"/>
        <v>GO! MPI Pottelberg_Kortrijk, Pottelberg 5, 8500 KORTRIJK</v>
      </c>
    </row>
    <row r="301" spans="1:7" x14ac:dyDescent="0.25">
      <c r="A301" s="54">
        <v>3566</v>
      </c>
      <c r="B301" s="54" t="s">
        <v>1435</v>
      </c>
      <c r="C301" s="54" t="s">
        <v>1436</v>
      </c>
      <c r="D301" s="54">
        <v>8940</v>
      </c>
      <c r="E301" s="54" t="s">
        <v>81</v>
      </c>
      <c r="F301" s="54" t="s">
        <v>1437</v>
      </c>
      <c r="G301" s="55" t="str">
        <f t="shared" si="4"/>
        <v>GO! Futura BSBO, Guido Gezellestraat 91, 8940 WERVIK</v>
      </c>
    </row>
    <row r="302" spans="1:7" x14ac:dyDescent="0.25">
      <c r="A302" s="54">
        <v>3574</v>
      </c>
      <c r="B302" s="54" t="s">
        <v>1438</v>
      </c>
      <c r="C302" s="54" t="s">
        <v>110</v>
      </c>
      <c r="D302" s="54">
        <v>8800</v>
      </c>
      <c r="E302" s="54" t="s">
        <v>21</v>
      </c>
      <c r="F302" s="54" t="s">
        <v>1439</v>
      </c>
      <c r="G302" s="55" t="str">
        <f t="shared" si="4"/>
        <v>GO! MPI Sterrebos_Rumbeke, Bornstraat 52, 8800 RUMBEKE</v>
      </c>
    </row>
    <row r="303" spans="1:7" x14ac:dyDescent="0.25">
      <c r="A303" s="54">
        <v>3582</v>
      </c>
      <c r="B303" s="54" t="s">
        <v>1440</v>
      </c>
      <c r="C303" s="54" t="s">
        <v>1441</v>
      </c>
      <c r="D303" s="54">
        <v>9000</v>
      </c>
      <c r="E303" s="54" t="s">
        <v>57</v>
      </c>
      <c r="F303" s="54" t="s">
        <v>1442</v>
      </c>
      <c r="G303" s="55" t="str">
        <f t="shared" si="4"/>
        <v>GO! Bubao De Oase, Voskenslaan 362, 9000 GENT</v>
      </c>
    </row>
    <row r="304" spans="1:7" x14ac:dyDescent="0.25">
      <c r="A304" s="54">
        <v>3591</v>
      </c>
      <c r="B304" s="54" t="s">
        <v>1443</v>
      </c>
      <c r="C304" s="54" t="s">
        <v>1444</v>
      </c>
      <c r="D304" s="54">
        <v>9940</v>
      </c>
      <c r="E304" s="54" t="s">
        <v>24</v>
      </c>
      <c r="F304" s="54" t="s">
        <v>1445</v>
      </c>
      <c r="G304" s="55" t="str">
        <f t="shared" si="4"/>
        <v>GO! MPI Het Vindingrijk Evergem, Vurstjen 25, 9940 EVERGEM</v>
      </c>
    </row>
    <row r="305" spans="1:7" x14ac:dyDescent="0.25">
      <c r="A305" s="54">
        <v>3608</v>
      </c>
      <c r="B305" s="54" t="s">
        <v>1446</v>
      </c>
      <c r="C305" s="54" t="s">
        <v>1447</v>
      </c>
      <c r="D305" s="54">
        <v>9160</v>
      </c>
      <c r="E305" s="54" t="s">
        <v>30</v>
      </c>
      <c r="F305" s="54" t="s">
        <v>1448</v>
      </c>
      <c r="G305" s="55" t="str">
        <f t="shared" si="4"/>
        <v>GO! BSBO Klim Op, Krommestraat 7, 9160 LOKEREN</v>
      </c>
    </row>
    <row r="306" spans="1:7" x14ac:dyDescent="0.25">
      <c r="A306" s="54">
        <v>3616</v>
      </c>
      <c r="B306" s="54" t="s">
        <v>1449</v>
      </c>
      <c r="C306" s="54" t="s">
        <v>111</v>
      </c>
      <c r="D306" s="54">
        <v>9300</v>
      </c>
      <c r="E306" s="54" t="s">
        <v>86</v>
      </c>
      <c r="F306" s="54" t="s">
        <v>1450</v>
      </c>
      <c r="G306" s="55" t="str">
        <f t="shared" si="4"/>
        <v>GO! BSBO De Horizon_Aalst, Molendreef 57, 9300 AALST</v>
      </c>
    </row>
    <row r="307" spans="1:7" x14ac:dyDescent="0.25">
      <c r="A307" s="54">
        <v>3624</v>
      </c>
      <c r="B307" s="54" t="s">
        <v>1451</v>
      </c>
      <c r="C307" s="54" t="s">
        <v>1452</v>
      </c>
      <c r="D307" s="54">
        <v>9420</v>
      </c>
      <c r="E307" s="54" t="s">
        <v>1453</v>
      </c>
      <c r="F307" s="54" t="s">
        <v>1454</v>
      </c>
      <c r="G307" s="55" t="str">
        <f t="shared" si="4"/>
        <v>GO! BSBO De Brug_Erpe, Koebrugstraat 7, 9420 ERPE</v>
      </c>
    </row>
    <row r="308" spans="1:7" x14ac:dyDescent="0.25">
      <c r="A308" s="54">
        <v>3632</v>
      </c>
      <c r="B308" s="54" t="s">
        <v>1455</v>
      </c>
      <c r="C308" s="54" t="s">
        <v>1456</v>
      </c>
      <c r="D308" s="54">
        <v>9500</v>
      </c>
      <c r="E308" s="54" t="s">
        <v>41</v>
      </c>
      <c r="F308" s="54" t="s">
        <v>1457</v>
      </c>
      <c r="G308" s="55" t="str">
        <f t="shared" si="4"/>
        <v>GO! BSBO De Drempel_Geraardsbergen, Schillebeekstraat 20_A, 9500 GERAARDSBERGEN</v>
      </c>
    </row>
    <row r="309" spans="1:7" x14ac:dyDescent="0.25">
      <c r="A309" s="54">
        <v>3641</v>
      </c>
      <c r="B309" s="54" t="s">
        <v>1458</v>
      </c>
      <c r="C309" s="54" t="s">
        <v>1459</v>
      </c>
      <c r="D309" s="54">
        <v>9700</v>
      </c>
      <c r="E309" s="54" t="s">
        <v>64</v>
      </c>
      <c r="F309" s="54" t="s">
        <v>1460</v>
      </c>
      <c r="G309" s="55" t="str">
        <f t="shared" si="4"/>
        <v>GO! BSBO De Ontdekker, Serpentsstraat 63, 9700 OUDENAARDE</v>
      </c>
    </row>
    <row r="310" spans="1:7" x14ac:dyDescent="0.25">
      <c r="A310" s="54">
        <v>3657</v>
      </c>
      <c r="B310" s="54" t="s">
        <v>1461</v>
      </c>
      <c r="C310" s="54" t="s">
        <v>1462</v>
      </c>
      <c r="D310" s="54">
        <v>1000</v>
      </c>
      <c r="E310" s="54" t="s">
        <v>186</v>
      </c>
      <c r="F310" s="54" t="s">
        <v>1463</v>
      </c>
      <c r="G310" s="55" t="str">
        <f t="shared" si="4"/>
        <v>VKS Sint-Jan Berchmanscollege, Rogier van der Weydenstraat 28, 1000 BRUSSEL</v>
      </c>
    </row>
    <row r="311" spans="1:7" x14ac:dyDescent="0.25">
      <c r="A311" s="54">
        <v>3673</v>
      </c>
      <c r="B311" s="54" t="s">
        <v>1464</v>
      </c>
      <c r="C311" s="54" t="s">
        <v>1465</v>
      </c>
      <c r="D311" s="54">
        <v>1000</v>
      </c>
      <c r="E311" s="54" t="s">
        <v>186</v>
      </c>
      <c r="F311" s="54" t="s">
        <v>1466</v>
      </c>
      <c r="G311" s="55" t="str">
        <f t="shared" si="4"/>
        <v>HSBS Klavertje Vier, Groendreef 16, 1000 BRUSSEL</v>
      </c>
    </row>
    <row r="312" spans="1:7" x14ac:dyDescent="0.25">
      <c r="A312" s="54">
        <v>3681</v>
      </c>
      <c r="B312" s="54" t="s">
        <v>1467</v>
      </c>
      <c r="C312" s="54" t="s">
        <v>1468</v>
      </c>
      <c r="D312" s="54">
        <v>1000</v>
      </c>
      <c r="E312" s="54" t="s">
        <v>186</v>
      </c>
      <c r="F312" s="54" t="s">
        <v>1469</v>
      </c>
      <c r="G312" s="55" t="str">
        <f t="shared" si="4"/>
        <v>VBS KATOBA Maria Boodschap Brussel, Vlaamsesteenweg 155, 1000 BRUSSEL</v>
      </c>
    </row>
    <row r="313" spans="1:7" x14ac:dyDescent="0.25">
      <c r="A313" s="54">
        <v>3699</v>
      </c>
      <c r="B313" s="54" t="s">
        <v>1470</v>
      </c>
      <c r="C313" s="54" t="s">
        <v>1471</v>
      </c>
      <c r="D313" s="54">
        <v>1000</v>
      </c>
      <c r="E313" s="54" t="s">
        <v>186</v>
      </c>
      <c r="F313" s="54" t="s">
        <v>1472</v>
      </c>
      <c r="G313" s="55" t="str">
        <f t="shared" si="4"/>
        <v>VBS Nieuwland, Nieuwland 194, 1000 BRUSSEL</v>
      </c>
    </row>
    <row r="314" spans="1:7" x14ac:dyDescent="0.25">
      <c r="A314" s="54">
        <v>3707</v>
      </c>
      <c r="B314" s="54" t="s">
        <v>1473</v>
      </c>
      <c r="C314" s="54" t="s">
        <v>1474</v>
      </c>
      <c r="D314" s="54">
        <v>1120</v>
      </c>
      <c r="E314" s="54" t="s">
        <v>92</v>
      </c>
      <c r="F314" s="54" t="s">
        <v>1475</v>
      </c>
      <c r="G314" s="55" t="str">
        <f t="shared" si="4"/>
        <v>VBS LEO XIII, Leo XIII-straat 11, 1120 NEDER-OVER-HEEMBEEK</v>
      </c>
    </row>
    <row r="315" spans="1:7" x14ac:dyDescent="0.25">
      <c r="A315" s="54">
        <v>3715</v>
      </c>
      <c r="B315" s="54" t="s">
        <v>1476</v>
      </c>
      <c r="C315" s="54" t="s">
        <v>1477</v>
      </c>
      <c r="D315" s="54">
        <v>1020</v>
      </c>
      <c r="E315" s="54" t="s">
        <v>278</v>
      </c>
      <c r="F315" s="54" t="s">
        <v>1478</v>
      </c>
      <c r="G315" s="55" t="str">
        <f t="shared" si="4"/>
        <v>VBS Sint-Ursula, Dieudonné Lefèvrestraat 41, 1020 LAKEN</v>
      </c>
    </row>
    <row r="316" spans="1:7" x14ac:dyDescent="0.25">
      <c r="A316" s="54">
        <v>3756</v>
      </c>
      <c r="B316" s="54" t="s">
        <v>1479</v>
      </c>
      <c r="C316" s="54" t="s">
        <v>1480</v>
      </c>
      <c r="D316" s="54">
        <v>1080</v>
      </c>
      <c r="E316" s="54" t="s">
        <v>31</v>
      </c>
      <c r="F316" s="54" t="s">
        <v>1481</v>
      </c>
      <c r="G316" s="55" t="str">
        <f t="shared" si="4"/>
        <v>VBS Sint-Albert, Haeckstraat 61_1, 1080 SINT-JANS-MOLENBEEK</v>
      </c>
    </row>
    <row r="317" spans="1:7" x14ac:dyDescent="0.25">
      <c r="A317" s="54">
        <v>3764</v>
      </c>
      <c r="B317" s="54" t="s">
        <v>1482</v>
      </c>
      <c r="C317" s="54" t="s">
        <v>1483</v>
      </c>
      <c r="D317" s="54">
        <v>1020</v>
      </c>
      <c r="E317" s="54" t="s">
        <v>278</v>
      </c>
      <c r="F317" s="54" t="s">
        <v>1484</v>
      </c>
      <c r="G317" s="55" t="str">
        <f t="shared" si="4"/>
        <v>HSLS Koningin Astrid, Mutsaardlaan 67, 1020 LAKEN</v>
      </c>
    </row>
    <row r="318" spans="1:7" x14ac:dyDescent="0.25">
      <c r="A318" s="54">
        <v>3772</v>
      </c>
      <c r="B318" s="54" t="s">
        <v>1485</v>
      </c>
      <c r="C318" s="54" t="s">
        <v>1486</v>
      </c>
      <c r="D318" s="54">
        <v>1020</v>
      </c>
      <c r="E318" s="54" t="s">
        <v>278</v>
      </c>
      <c r="F318" s="54" t="s">
        <v>1487</v>
      </c>
      <c r="G318" s="55" t="str">
        <f t="shared" si="4"/>
        <v>HSBS Kakelbont, Reper-Vrevenstraat 100, 1020 LAKEN</v>
      </c>
    </row>
    <row r="319" spans="1:7" x14ac:dyDescent="0.25">
      <c r="A319" s="54">
        <v>3781</v>
      </c>
      <c r="B319" s="54" t="s">
        <v>1488</v>
      </c>
      <c r="C319" s="54" t="s">
        <v>1489</v>
      </c>
      <c r="D319" s="54">
        <v>1130</v>
      </c>
      <c r="E319" s="54" t="s">
        <v>1490</v>
      </c>
      <c r="F319" s="54" t="s">
        <v>1491</v>
      </c>
      <c r="G319" s="55" t="str">
        <f t="shared" si="4"/>
        <v>HSBS Harenheide, Verdunstraat 381, 1130 HAREN</v>
      </c>
    </row>
    <row r="320" spans="1:7" x14ac:dyDescent="0.25">
      <c r="A320" s="54">
        <v>3798</v>
      </c>
      <c r="B320" s="54" t="s">
        <v>1492</v>
      </c>
      <c r="C320" s="54" t="s">
        <v>1493</v>
      </c>
      <c r="D320" s="54">
        <v>1080</v>
      </c>
      <c r="E320" s="54" t="s">
        <v>31</v>
      </c>
      <c r="F320" s="54" t="s">
        <v>1494</v>
      </c>
      <c r="G320" s="55" t="str">
        <f t="shared" si="4"/>
        <v>GBS Regenboog, Ulensstraat 83, 1080 SINT-JANS-MOLENBEEK</v>
      </c>
    </row>
    <row r="321" spans="1:7" x14ac:dyDescent="0.25">
      <c r="A321" s="54">
        <v>3831</v>
      </c>
      <c r="B321" s="54" t="s">
        <v>1495</v>
      </c>
      <c r="C321" s="54" t="s">
        <v>1496</v>
      </c>
      <c r="D321" s="54">
        <v>1210</v>
      </c>
      <c r="E321" s="54" t="s">
        <v>1497</v>
      </c>
      <c r="F321" s="54" t="s">
        <v>1498</v>
      </c>
      <c r="G321" s="55" t="str">
        <f t="shared" si="4"/>
        <v>GBS Sint-Joost-aan-Zee, Grensstraat 67, 1210 SINT-JOOST-TEN-NODE</v>
      </c>
    </row>
    <row r="322" spans="1:7" x14ac:dyDescent="0.25">
      <c r="A322" s="54">
        <v>3848</v>
      </c>
      <c r="B322" s="54" t="s">
        <v>1499</v>
      </c>
      <c r="C322" s="54" t="s">
        <v>1500</v>
      </c>
      <c r="D322" s="54">
        <v>1030</v>
      </c>
      <c r="E322" s="54" t="s">
        <v>382</v>
      </c>
      <c r="F322" s="54" t="s">
        <v>1501</v>
      </c>
      <c r="G322" s="55" t="str">
        <f t="shared" si="4"/>
        <v>VBS Heilige Familie Schaarbeek, Helmetsesteenweg 216, 1030 SCHAARBEEK</v>
      </c>
    </row>
    <row r="323" spans="1:7" x14ac:dyDescent="0.25">
      <c r="A323" s="54">
        <v>3855</v>
      </c>
      <c r="B323" s="54" t="s">
        <v>1502</v>
      </c>
      <c r="C323" s="54" t="s">
        <v>1503</v>
      </c>
      <c r="D323" s="54">
        <v>1030</v>
      </c>
      <c r="E323" s="54" t="s">
        <v>382</v>
      </c>
      <c r="F323" s="54" t="s">
        <v>1504</v>
      </c>
      <c r="G323" s="55" t="str">
        <f t="shared" ref="G323:G386" si="5">IF(A323="","",B323&amp;", "&amp;C323&amp;", "&amp;D323&amp;" "&amp;E323)</f>
        <v>VBS Boodschap, Jan Stobbaertslaan 58, 1030 SCHAARBEEK</v>
      </c>
    </row>
    <row r="324" spans="1:7" x14ac:dyDescent="0.25">
      <c r="A324" s="54">
        <v>3863</v>
      </c>
      <c r="B324" s="54" t="s">
        <v>1505</v>
      </c>
      <c r="C324" s="54" t="s">
        <v>1506</v>
      </c>
      <c r="D324" s="54">
        <v>1030</v>
      </c>
      <c r="E324" s="54" t="s">
        <v>382</v>
      </c>
      <c r="F324" s="54" t="s">
        <v>1507</v>
      </c>
      <c r="G324" s="55" t="str">
        <f t="shared" si="5"/>
        <v>VBS Maria Schaarbeek, Rubensstraat 108, 1030 SCHAARBEEK</v>
      </c>
    </row>
    <row r="325" spans="1:7" x14ac:dyDescent="0.25">
      <c r="A325" s="54">
        <v>3871</v>
      </c>
      <c r="B325" s="54" t="s">
        <v>1508</v>
      </c>
      <c r="C325" s="54" t="s">
        <v>1509</v>
      </c>
      <c r="D325" s="54">
        <v>1030</v>
      </c>
      <c r="E325" s="54" t="s">
        <v>382</v>
      </c>
      <c r="F325" s="54" t="s">
        <v>1510</v>
      </c>
      <c r="G325" s="55" t="str">
        <f t="shared" si="5"/>
        <v>VBS Champagnat, Richard Vandeveldestraat 4, 1030 SCHAARBEEK</v>
      </c>
    </row>
    <row r="326" spans="1:7" x14ac:dyDescent="0.25">
      <c r="A326" s="54">
        <v>3889</v>
      </c>
      <c r="B326" s="54" t="s">
        <v>1511</v>
      </c>
      <c r="C326" s="54" t="s">
        <v>1512</v>
      </c>
      <c r="D326" s="54">
        <v>1000</v>
      </c>
      <c r="E326" s="54" t="s">
        <v>186</v>
      </c>
      <c r="F326" s="54" t="s">
        <v>1513</v>
      </c>
      <c r="G326" s="55" t="str">
        <f t="shared" si="5"/>
        <v>VBS Ten Nude, John Waterloo Wilsonstraat 21, 1000 BRUSSEL</v>
      </c>
    </row>
    <row r="327" spans="1:7" x14ac:dyDescent="0.25">
      <c r="A327" s="54">
        <v>3897</v>
      </c>
      <c r="B327" s="54" t="s">
        <v>1514</v>
      </c>
      <c r="C327" s="54" t="s">
        <v>1515</v>
      </c>
      <c r="D327" s="54">
        <v>1040</v>
      </c>
      <c r="E327" s="54" t="s">
        <v>375</v>
      </c>
      <c r="F327" s="54" t="s">
        <v>1516</v>
      </c>
      <c r="G327" s="55" t="str">
        <f t="shared" si="5"/>
        <v>VBS Lutgardis, Generaal Fivéstraat 42, 1040 ETTERBEEK</v>
      </c>
    </row>
    <row r="328" spans="1:7" x14ac:dyDescent="0.25">
      <c r="A328" s="54">
        <v>3905</v>
      </c>
      <c r="B328" s="54" t="s">
        <v>1517</v>
      </c>
      <c r="C328" s="54" t="s">
        <v>1518</v>
      </c>
      <c r="D328" s="54">
        <v>1050</v>
      </c>
      <c r="E328" s="54" t="s">
        <v>524</v>
      </c>
      <c r="F328" s="54" t="s">
        <v>1519</v>
      </c>
      <c r="G328" s="55" t="str">
        <f t="shared" si="5"/>
        <v>VBS Lutgardis Elsene, Emile de Becolaan 57, 1050 ELSENE</v>
      </c>
    </row>
    <row r="329" spans="1:7" x14ac:dyDescent="0.25">
      <c r="A329" s="54">
        <v>3913</v>
      </c>
      <c r="B329" s="54" t="s">
        <v>1520</v>
      </c>
      <c r="C329" s="54" t="s">
        <v>1521</v>
      </c>
      <c r="D329" s="54">
        <v>1060</v>
      </c>
      <c r="E329" s="54" t="s">
        <v>528</v>
      </c>
      <c r="F329" s="54" t="s">
        <v>1522</v>
      </c>
      <c r="G329" s="55" t="str">
        <f t="shared" si="5"/>
        <v>VBS Sint-Gillis, Fernand Bernierstraat 16, 1060 SINT-GILLIS</v>
      </c>
    </row>
    <row r="330" spans="1:7" x14ac:dyDescent="0.25">
      <c r="A330" s="54">
        <v>3921</v>
      </c>
      <c r="B330" s="54" t="s">
        <v>1523</v>
      </c>
      <c r="C330" s="54" t="s">
        <v>1524</v>
      </c>
      <c r="D330" s="54">
        <v>1080</v>
      </c>
      <c r="E330" s="54" t="s">
        <v>31</v>
      </c>
      <c r="F330" s="54" t="s">
        <v>1525</v>
      </c>
      <c r="G330" s="55" t="str">
        <f t="shared" si="5"/>
        <v>VKS Paruckschool, Paruckstraat 20, 1080 SINT-JANS-MOLENBEEK</v>
      </c>
    </row>
    <row r="331" spans="1:7" x14ac:dyDescent="0.25">
      <c r="A331" s="54">
        <v>3939</v>
      </c>
      <c r="B331" s="54" t="s">
        <v>1526</v>
      </c>
      <c r="C331" s="54" t="s">
        <v>1527</v>
      </c>
      <c r="D331" s="54">
        <v>1070</v>
      </c>
      <c r="E331" s="54" t="s">
        <v>26</v>
      </c>
      <c r="F331" s="54" t="s">
        <v>1528</v>
      </c>
      <c r="G331" s="55" t="str">
        <f t="shared" si="5"/>
        <v>VBS Katoba vzw Voorzienigheidsschool, Georges Moreaustraat 104, 1070 ANDERLECHT</v>
      </c>
    </row>
    <row r="332" spans="1:7" x14ac:dyDescent="0.25">
      <c r="A332" s="54">
        <v>3947</v>
      </c>
      <c r="B332" s="54" t="s">
        <v>1529</v>
      </c>
      <c r="C332" s="54" t="s">
        <v>1530</v>
      </c>
      <c r="D332" s="54">
        <v>1070</v>
      </c>
      <c r="E332" s="54" t="s">
        <v>26</v>
      </c>
      <c r="F332" s="54" t="s">
        <v>1531</v>
      </c>
      <c r="G332" s="55" t="str">
        <f t="shared" si="5"/>
        <v>VBS R. Van Belle, Itterbeekse Laan 550, 1070 ANDERLECHT</v>
      </c>
    </row>
    <row r="333" spans="1:7" x14ac:dyDescent="0.25">
      <c r="A333" s="54">
        <v>3954</v>
      </c>
      <c r="B333" s="54" t="s">
        <v>1532</v>
      </c>
      <c r="C333" s="54" t="s">
        <v>1533</v>
      </c>
      <c r="D333" s="54">
        <v>1070</v>
      </c>
      <c r="E333" s="54" t="s">
        <v>26</v>
      </c>
      <c r="F333" s="54" t="s">
        <v>1534</v>
      </c>
      <c r="G333" s="55" t="str">
        <f t="shared" si="5"/>
        <v>VBS Sint-Pieter, Dokter Jacobsstraat 49, 1070 ANDERLECHT</v>
      </c>
    </row>
    <row r="334" spans="1:7" x14ac:dyDescent="0.25">
      <c r="A334" s="54">
        <v>3962</v>
      </c>
      <c r="B334" s="54" t="s">
        <v>1535</v>
      </c>
      <c r="C334" s="54" t="s">
        <v>1536</v>
      </c>
      <c r="D334" s="54">
        <v>1070</v>
      </c>
      <c r="E334" s="54" t="s">
        <v>26</v>
      </c>
      <c r="F334" s="54" t="s">
        <v>1537</v>
      </c>
      <c r="G334" s="55" t="str">
        <f t="shared" si="5"/>
        <v>GBS Veeweide, Veeweidestraat 82, 1070 ANDERLECHT</v>
      </c>
    </row>
    <row r="335" spans="1:7" x14ac:dyDescent="0.25">
      <c r="A335" s="54">
        <v>3971</v>
      </c>
      <c r="B335" s="54" t="s">
        <v>1538</v>
      </c>
      <c r="C335" s="54" t="s">
        <v>1539</v>
      </c>
      <c r="D335" s="54">
        <v>1070</v>
      </c>
      <c r="E335" s="54" t="s">
        <v>26</v>
      </c>
      <c r="F335" s="54" t="s">
        <v>1540</v>
      </c>
      <c r="G335" s="55" t="str">
        <f t="shared" si="5"/>
        <v>GBS Goede Lucht, Séverineplein 1_A, 1070 ANDERLECHT</v>
      </c>
    </row>
    <row r="336" spans="1:7" x14ac:dyDescent="0.25">
      <c r="A336" s="54">
        <v>3988</v>
      </c>
      <c r="B336" s="54" t="s">
        <v>1541</v>
      </c>
      <c r="C336" s="54" t="s">
        <v>1542</v>
      </c>
      <c r="D336" s="54">
        <v>1070</v>
      </c>
      <c r="E336" s="54" t="s">
        <v>26</v>
      </c>
      <c r="F336" s="54" t="s">
        <v>1543</v>
      </c>
      <c r="G336" s="55" t="str">
        <f t="shared" si="5"/>
        <v>GBS De Vijvers, Pierre Longinstraat 1, 1070 ANDERLECHT</v>
      </c>
    </row>
    <row r="337" spans="1:7" x14ac:dyDescent="0.25">
      <c r="A337" s="54">
        <v>3996</v>
      </c>
      <c r="B337" s="54" t="s">
        <v>1544</v>
      </c>
      <c r="C337" s="54" t="s">
        <v>1545</v>
      </c>
      <c r="D337" s="54">
        <v>1070</v>
      </c>
      <c r="E337" s="54" t="s">
        <v>26</v>
      </c>
      <c r="F337" s="54" t="s">
        <v>1546</v>
      </c>
      <c r="G337" s="55" t="str">
        <f t="shared" si="5"/>
        <v>GBS Dertien, Wayezstraat 56, 1070 ANDERLECHT</v>
      </c>
    </row>
    <row r="338" spans="1:7" x14ac:dyDescent="0.25">
      <c r="A338" s="54">
        <v>4002</v>
      </c>
      <c r="B338" s="54" t="s">
        <v>1547</v>
      </c>
      <c r="C338" s="54" t="s">
        <v>1548</v>
      </c>
      <c r="D338" s="54">
        <v>1070</v>
      </c>
      <c r="E338" s="54" t="s">
        <v>26</v>
      </c>
      <c r="F338" s="54" t="s">
        <v>1549</v>
      </c>
      <c r="G338" s="55" t="str">
        <f t="shared" si="5"/>
        <v>GBS Het Rad, Guillaume Melckmanslaan 18_b, 1070 ANDERLECHT</v>
      </c>
    </row>
    <row r="339" spans="1:7" x14ac:dyDescent="0.25">
      <c r="A339" s="54">
        <v>4011</v>
      </c>
      <c r="B339" s="54" t="s">
        <v>1550</v>
      </c>
      <c r="C339" s="54" t="s">
        <v>1551</v>
      </c>
      <c r="D339" s="54">
        <v>1070</v>
      </c>
      <c r="E339" s="54" t="s">
        <v>26</v>
      </c>
      <c r="F339" s="54" t="s">
        <v>1552</v>
      </c>
      <c r="G339" s="55" t="str">
        <f t="shared" si="5"/>
        <v>VBS Regina Assumpta, Adolphe Willemynsstraat 213, 1070 ANDERLECHT</v>
      </c>
    </row>
    <row r="340" spans="1:7" x14ac:dyDescent="0.25">
      <c r="A340" s="54">
        <v>4028</v>
      </c>
      <c r="B340" s="54" t="s">
        <v>1553</v>
      </c>
      <c r="C340" s="54" t="s">
        <v>274</v>
      </c>
      <c r="D340" s="54">
        <v>1070</v>
      </c>
      <c r="E340" s="54" t="s">
        <v>26</v>
      </c>
      <c r="F340" s="54" t="s">
        <v>1534</v>
      </c>
      <c r="G340" s="55" t="str">
        <f t="shared" si="5"/>
        <v>VBS Sint-Guido, Dokter Jacobsstraat 67, 1070 ANDERLECHT</v>
      </c>
    </row>
    <row r="341" spans="1:7" x14ac:dyDescent="0.25">
      <c r="A341" s="54">
        <v>4036</v>
      </c>
      <c r="B341" s="54" t="s">
        <v>1554</v>
      </c>
      <c r="C341" s="54" t="s">
        <v>1555</v>
      </c>
      <c r="D341" s="54">
        <v>1070</v>
      </c>
      <c r="E341" s="54" t="s">
        <v>26</v>
      </c>
      <c r="F341" s="54" t="s">
        <v>1556</v>
      </c>
      <c r="G341" s="55" t="str">
        <f t="shared" si="5"/>
        <v>VBS Instituut Maria Onbevlekt, Resedastraat 61, 1070 ANDERLECHT</v>
      </c>
    </row>
    <row r="342" spans="1:7" x14ac:dyDescent="0.25">
      <c r="A342" s="54">
        <v>4044</v>
      </c>
      <c r="B342" s="54" t="s">
        <v>1557</v>
      </c>
      <c r="C342" s="54" t="s">
        <v>458</v>
      </c>
      <c r="D342" s="54">
        <v>1070</v>
      </c>
      <c r="E342" s="54" t="s">
        <v>26</v>
      </c>
      <c r="F342" s="54" t="s">
        <v>1558</v>
      </c>
      <c r="G342" s="55" t="str">
        <f t="shared" si="5"/>
        <v>VKS Sint-Niklaasinstituut, Bergense Steenweg 1421, 1070 ANDERLECHT</v>
      </c>
    </row>
    <row r="343" spans="1:7" x14ac:dyDescent="0.25">
      <c r="A343" s="54">
        <v>4051</v>
      </c>
      <c r="B343" s="54" t="s">
        <v>1559</v>
      </c>
      <c r="C343" s="54" t="s">
        <v>1560</v>
      </c>
      <c r="D343" s="54">
        <v>1070</v>
      </c>
      <c r="E343" s="54" t="s">
        <v>26</v>
      </c>
      <c r="F343" s="54" t="s">
        <v>1561</v>
      </c>
      <c r="G343" s="55" t="str">
        <f t="shared" si="5"/>
        <v>VBS De Groene School, Bloeistraat 41, 1070 ANDERLECHT</v>
      </c>
    </row>
    <row r="344" spans="1:7" x14ac:dyDescent="0.25">
      <c r="A344" s="54">
        <v>4069</v>
      </c>
      <c r="B344" s="54" t="s">
        <v>1562</v>
      </c>
      <c r="C344" s="54" t="s">
        <v>1563</v>
      </c>
      <c r="D344" s="54">
        <v>1082</v>
      </c>
      <c r="E344" s="54" t="s">
        <v>87</v>
      </c>
      <c r="F344" s="54" t="s">
        <v>1564</v>
      </c>
      <c r="G344" s="55" t="str">
        <f t="shared" si="5"/>
        <v>VBS Sint- Albertus, Bloemkwekersstraat 128, 1082 SINT-AGATHA-BERCHEM</v>
      </c>
    </row>
    <row r="345" spans="1:7" x14ac:dyDescent="0.25">
      <c r="A345" s="54">
        <v>4077</v>
      </c>
      <c r="B345" s="54" t="s">
        <v>1565</v>
      </c>
      <c r="C345" s="54" t="s">
        <v>1566</v>
      </c>
      <c r="D345" s="54">
        <v>1082</v>
      </c>
      <c r="E345" s="54" t="s">
        <v>87</v>
      </c>
      <c r="F345" s="54" t="s">
        <v>1564</v>
      </c>
      <c r="G345" s="55" t="str">
        <f t="shared" si="5"/>
        <v>VBS Sint-Jozef, Kerkstraat 83, 1082 SINT-AGATHA-BERCHEM</v>
      </c>
    </row>
    <row r="346" spans="1:7" x14ac:dyDescent="0.25">
      <c r="A346" s="54">
        <v>4101</v>
      </c>
      <c r="B346" s="54" t="s">
        <v>1567</v>
      </c>
      <c r="C346" s="54" t="s">
        <v>1568</v>
      </c>
      <c r="D346" s="54">
        <v>1080</v>
      </c>
      <c r="E346" s="54" t="s">
        <v>31</v>
      </c>
      <c r="F346" s="54" t="s">
        <v>1525</v>
      </c>
      <c r="G346" s="55" t="str">
        <f t="shared" si="5"/>
        <v>VLS Sint-Karel, Klokbloemenstraat 14, 1080 SINT-JANS-MOLENBEEK</v>
      </c>
    </row>
    <row r="347" spans="1:7" x14ac:dyDescent="0.25">
      <c r="A347" s="54">
        <v>4119</v>
      </c>
      <c r="B347" s="54" t="s">
        <v>1569</v>
      </c>
      <c r="C347" s="54" t="s">
        <v>1570</v>
      </c>
      <c r="D347" s="54">
        <v>1080</v>
      </c>
      <c r="E347" s="54" t="s">
        <v>31</v>
      </c>
      <c r="F347" s="54" t="s">
        <v>1571</v>
      </c>
      <c r="G347" s="55" t="str">
        <f t="shared" si="5"/>
        <v>VBS Sint-Martinus, Palokestraat 79, 1080 SINT-JANS-MOLENBEEK</v>
      </c>
    </row>
    <row r="348" spans="1:7" x14ac:dyDescent="0.25">
      <c r="A348" s="54">
        <v>4127</v>
      </c>
      <c r="B348" s="54" t="s">
        <v>1572</v>
      </c>
      <c r="C348" s="54" t="s">
        <v>1573</v>
      </c>
      <c r="D348" s="54">
        <v>1080</v>
      </c>
      <c r="E348" s="54" t="s">
        <v>31</v>
      </c>
      <c r="F348" s="54" t="s">
        <v>1574</v>
      </c>
      <c r="G348" s="55" t="str">
        <f t="shared" si="5"/>
        <v>VBS Imelda, Ninoofsesteenweg 130, 1080 SINT-JANS-MOLENBEEK</v>
      </c>
    </row>
    <row r="349" spans="1:7" x14ac:dyDescent="0.25">
      <c r="A349" s="54">
        <v>4135</v>
      </c>
      <c r="B349" s="54" t="s">
        <v>1575</v>
      </c>
      <c r="C349" s="54" t="s">
        <v>1576</v>
      </c>
      <c r="D349" s="54">
        <v>1080</v>
      </c>
      <c r="E349" s="54" t="s">
        <v>31</v>
      </c>
      <c r="F349" s="54" t="s">
        <v>1577</v>
      </c>
      <c r="G349" s="55" t="str">
        <f t="shared" si="5"/>
        <v>GBS Ket &amp; Co, Jean-Baptiste Decockstraat 54, 1080 SINT-JANS-MOLENBEEK</v>
      </c>
    </row>
    <row r="350" spans="1:7" x14ac:dyDescent="0.25">
      <c r="A350" s="54">
        <v>4143</v>
      </c>
      <c r="B350" s="54" t="s">
        <v>1578</v>
      </c>
      <c r="C350" s="54" t="s">
        <v>1579</v>
      </c>
      <c r="D350" s="54">
        <v>1080</v>
      </c>
      <c r="E350" s="54" t="s">
        <v>31</v>
      </c>
      <c r="F350" s="54" t="s">
        <v>1580</v>
      </c>
      <c r="G350" s="55" t="str">
        <f t="shared" si="5"/>
        <v>GBS Windroos, Kortrijkstraat 52, 1080 SINT-JANS-MOLENBEEK</v>
      </c>
    </row>
    <row r="351" spans="1:7" x14ac:dyDescent="0.25">
      <c r="A351" s="54">
        <v>4151</v>
      </c>
      <c r="B351" s="54" t="s">
        <v>1581</v>
      </c>
      <c r="C351" s="54" t="s">
        <v>1582</v>
      </c>
      <c r="D351" s="54">
        <v>1080</v>
      </c>
      <c r="E351" s="54" t="s">
        <v>31</v>
      </c>
      <c r="F351" s="54" t="s">
        <v>1583</v>
      </c>
      <c r="G351" s="55" t="str">
        <f t="shared" si="5"/>
        <v>GBS Paloke, Ninoofsesteenweg 1001, 1080 SINT-JANS-MOLENBEEK</v>
      </c>
    </row>
    <row r="352" spans="1:7" x14ac:dyDescent="0.25">
      <c r="A352" s="54">
        <v>4168</v>
      </c>
      <c r="B352" s="54" t="s">
        <v>1584</v>
      </c>
      <c r="C352" s="54" t="s">
        <v>1585</v>
      </c>
      <c r="D352" s="54">
        <v>1082</v>
      </c>
      <c r="E352" s="54" t="s">
        <v>87</v>
      </c>
      <c r="F352" s="54" t="s">
        <v>1586</v>
      </c>
      <c r="G352" s="55" t="str">
        <f t="shared" si="5"/>
        <v>GBS De Knapzak, Soldatenstraat 19, 1082 SINT-AGATHA-BERCHEM</v>
      </c>
    </row>
    <row r="353" spans="1:7" x14ac:dyDescent="0.25">
      <c r="A353" s="54">
        <v>4176</v>
      </c>
      <c r="B353" s="54" t="s">
        <v>1587</v>
      </c>
      <c r="C353" s="54" t="s">
        <v>1588</v>
      </c>
      <c r="D353" s="54">
        <v>1081</v>
      </c>
      <c r="E353" s="54" t="s">
        <v>379</v>
      </c>
      <c r="F353" s="54" t="s">
        <v>1589</v>
      </c>
      <c r="G353" s="55" t="str">
        <f t="shared" si="5"/>
        <v>VBS Instituut van de Ursulinen, Herkoliersstraat 65, 1081 KOEKELBERG</v>
      </c>
    </row>
    <row r="354" spans="1:7" x14ac:dyDescent="0.25">
      <c r="A354" s="54">
        <v>4184</v>
      </c>
      <c r="B354" s="54" t="s">
        <v>1590</v>
      </c>
      <c r="C354" s="54" t="s">
        <v>1591</v>
      </c>
      <c r="D354" s="54">
        <v>1081</v>
      </c>
      <c r="E354" s="54" t="s">
        <v>379</v>
      </c>
      <c r="F354" s="54" t="s">
        <v>1592</v>
      </c>
      <c r="G354" s="55" t="str">
        <f t="shared" si="5"/>
        <v>GBS De Kadeekes, Herkoliersstraat 68, 1081 KOEKELBERG</v>
      </c>
    </row>
    <row r="355" spans="1:7" x14ac:dyDescent="0.25">
      <c r="A355" s="54">
        <v>4201</v>
      </c>
      <c r="B355" s="54" t="s">
        <v>1593</v>
      </c>
      <c r="C355" s="54" t="s">
        <v>1594</v>
      </c>
      <c r="D355" s="54">
        <v>1083</v>
      </c>
      <c r="E355" s="54" t="s">
        <v>534</v>
      </c>
      <c r="F355" s="54" t="s">
        <v>1595</v>
      </c>
      <c r="G355" s="55" t="str">
        <f t="shared" si="5"/>
        <v>VBS Sint-Lutgardis, Jean De Greefstraat 3, 1083 GANSHOREN</v>
      </c>
    </row>
    <row r="356" spans="1:7" x14ac:dyDescent="0.25">
      <c r="A356" s="54">
        <v>4218</v>
      </c>
      <c r="B356" s="54" t="s">
        <v>1596</v>
      </c>
      <c r="C356" s="54" t="s">
        <v>1597</v>
      </c>
      <c r="D356" s="54">
        <v>1083</v>
      </c>
      <c r="E356" s="54" t="s">
        <v>534</v>
      </c>
      <c r="F356" s="54" t="s">
        <v>1598</v>
      </c>
      <c r="G356" s="55" t="str">
        <f t="shared" si="5"/>
        <v>VBS Heilig-Hartcollege, Louis Delhovestraat 69, 1083 GANSHOREN</v>
      </c>
    </row>
    <row r="357" spans="1:7" x14ac:dyDescent="0.25">
      <c r="A357" s="54">
        <v>4226</v>
      </c>
      <c r="B357" s="54" t="s">
        <v>1599</v>
      </c>
      <c r="C357" s="54" t="s">
        <v>1600</v>
      </c>
      <c r="D357" s="54">
        <v>1080</v>
      </c>
      <c r="E357" s="54" t="s">
        <v>31</v>
      </c>
      <c r="F357" s="54" t="s">
        <v>1601</v>
      </c>
      <c r="G357" s="55" t="str">
        <f t="shared" si="5"/>
        <v>VBS Vier Winden, Steenweg op Merchtem 9, 1080 SINT-JANS-MOLENBEEK</v>
      </c>
    </row>
    <row r="358" spans="1:7" x14ac:dyDescent="0.25">
      <c r="A358" s="54">
        <v>4234</v>
      </c>
      <c r="B358" s="54" t="s">
        <v>1602</v>
      </c>
      <c r="C358" s="54" t="s">
        <v>1603</v>
      </c>
      <c r="D358" s="54">
        <v>1090</v>
      </c>
      <c r="E358" s="54" t="s">
        <v>284</v>
      </c>
      <c r="F358" s="54" t="s">
        <v>1604</v>
      </c>
      <c r="G358" s="55" t="str">
        <f t="shared" si="5"/>
        <v>GBS Van de Borne, Dansettestraat 30, 1090 JETTE</v>
      </c>
    </row>
    <row r="359" spans="1:7" x14ac:dyDescent="0.25">
      <c r="A359" s="54">
        <v>4242</v>
      </c>
      <c r="B359" s="54" t="s">
        <v>1605</v>
      </c>
      <c r="C359" s="54" t="s">
        <v>1606</v>
      </c>
      <c r="D359" s="54">
        <v>1090</v>
      </c>
      <c r="E359" s="54" t="s">
        <v>284</v>
      </c>
      <c r="F359" s="54" t="s">
        <v>1607</v>
      </c>
      <c r="G359" s="55" t="str">
        <f t="shared" si="5"/>
        <v>GBS Poelbos, Laarbeeklaan 110, 1090 JETTE</v>
      </c>
    </row>
    <row r="360" spans="1:7" x14ac:dyDescent="0.25">
      <c r="A360" s="54">
        <v>4259</v>
      </c>
      <c r="B360" s="54" t="s">
        <v>1608</v>
      </c>
      <c r="C360" s="54" t="s">
        <v>283</v>
      </c>
      <c r="D360" s="54">
        <v>1090</v>
      </c>
      <c r="E360" s="54" t="s">
        <v>284</v>
      </c>
      <c r="F360" s="54" t="s">
        <v>1609</v>
      </c>
      <c r="G360" s="55" t="str">
        <f t="shared" si="5"/>
        <v>VBS Sint-Pieterscollege, Léon Theodorstraat 167, 1090 JETTE</v>
      </c>
    </row>
    <row r="361" spans="1:7" x14ac:dyDescent="0.25">
      <c r="A361" s="54">
        <v>4275</v>
      </c>
      <c r="B361" s="54" t="s">
        <v>1610</v>
      </c>
      <c r="C361" s="54" t="s">
        <v>1611</v>
      </c>
      <c r="D361" s="54">
        <v>1090</v>
      </c>
      <c r="E361" s="54" t="s">
        <v>284</v>
      </c>
      <c r="F361" s="54" t="s">
        <v>1612</v>
      </c>
      <c r="G361" s="55" t="str">
        <f t="shared" si="5"/>
        <v>VBS Sint-Michiels, Leopold I straat 362, 1090 JETTE</v>
      </c>
    </row>
    <row r="362" spans="1:7" x14ac:dyDescent="0.25">
      <c r="A362" s="54">
        <v>4283</v>
      </c>
      <c r="B362" s="54" t="s">
        <v>1613</v>
      </c>
      <c r="C362" s="54" t="s">
        <v>1614</v>
      </c>
      <c r="D362" s="54">
        <v>1090</v>
      </c>
      <c r="E362" s="54" t="s">
        <v>284</v>
      </c>
      <c r="F362" s="54" t="s">
        <v>1615</v>
      </c>
      <c r="G362" s="55" t="str">
        <f t="shared" si="5"/>
        <v>VBS Heilig-Hart Jette, Heilig-Hartlaan 6, 1090 JETTE</v>
      </c>
    </row>
    <row r="363" spans="1:7" x14ac:dyDescent="0.25">
      <c r="A363" s="54">
        <v>4291</v>
      </c>
      <c r="B363" s="54" t="s">
        <v>1616</v>
      </c>
      <c r="C363" s="54" t="s">
        <v>1617</v>
      </c>
      <c r="D363" s="54">
        <v>1120</v>
      </c>
      <c r="E363" s="54" t="s">
        <v>92</v>
      </c>
      <c r="F363" s="54" t="s">
        <v>1618</v>
      </c>
      <c r="G363" s="55" t="str">
        <f t="shared" si="5"/>
        <v>HSBS Peter Benoit, Driegatenstraat 2, 1120 NEDER-OVER-HEEMBEEK</v>
      </c>
    </row>
    <row r="364" spans="1:7" x14ac:dyDescent="0.25">
      <c r="A364" s="54">
        <v>4317</v>
      </c>
      <c r="B364" s="54" t="s">
        <v>1619</v>
      </c>
      <c r="C364" s="54" t="s">
        <v>1620</v>
      </c>
      <c r="D364" s="54">
        <v>1130</v>
      </c>
      <c r="E364" s="54" t="s">
        <v>1490</v>
      </c>
      <c r="F364" s="54" t="s">
        <v>1621</v>
      </c>
      <c r="G364" s="55" t="str">
        <f t="shared" si="5"/>
        <v>VBS Kameleon, Beemdgrachtstraat 2, 1130 HAREN</v>
      </c>
    </row>
    <row r="365" spans="1:7" x14ac:dyDescent="0.25">
      <c r="A365" s="54">
        <v>4325</v>
      </c>
      <c r="B365" s="54" t="s">
        <v>1622</v>
      </c>
      <c r="C365" s="54" t="s">
        <v>1623</v>
      </c>
      <c r="D365" s="54">
        <v>1140</v>
      </c>
      <c r="E365" s="54" t="s">
        <v>457</v>
      </c>
      <c r="F365" s="54" t="s">
        <v>1624</v>
      </c>
      <c r="G365" s="55" t="str">
        <f t="shared" si="5"/>
        <v>GBS Everheide, Windmolenstraat 39, 1140 EVERE</v>
      </c>
    </row>
    <row r="366" spans="1:7" x14ac:dyDescent="0.25">
      <c r="A366" s="54">
        <v>4333</v>
      </c>
      <c r="B366" s="54" t="s">
        <v>1625</v>
      </c>
      <c r="C366" s="54" t="s">
        <v>1626</v>
      </c>
      <c r="D366" s="54">
        <v>1140</v>
      </c>
      <c r="E366" s="54" t="s">
        <v>457</v>
      </c>
      <c r="F366" s="54" t="s">
        <v>1627</v>
      </c>
      <c r="G366" s="55" t="str">
        <f t="shared" si="5"/>
        <v>VBS Sint-Jozef Evere, Edward Dekosterstraat 38, 1140 EVERE</v>
      </c>
    </row>
    <row r="367" spans="1:7" x14ac:dyDescent="0.25">
      <c r="A367" s="54">
        <v>4341</v>
      </c>
      <c r="B367" s="54" t="s">
        <v>1628</v>
      </c>
      <c r="C367" s="54" t="s">
        <v>1629</v>
      </c>
      <c r="D367" s="54">
        <v>1140</v>
      </c>
      <c r="E367" s="54" t="s">
        <v>457</v>
      </c>
      <c r="F367" s="54" t="s">
        <v>1630</v>
      </c>
      <c r="G367" s="55" t="str">
        <f t="shared" si="5"/>
        <v>VBS Heilig Hart van Maria, Oud-Strijderslaan 61_b, 1140 EVERE</v>
      </c>
    </row>
    <row r="368" spans="1:7" x14ac:dyDescent="0.25">
      <c r="A368" s="54">
        <v>4358</v>
      </c>
      <c r="B368" s="54" t="s">
        <v>1631</v>
      </c>
      <c r="C368" s="54" t="s">
        <v>1632</v>
      </c>
      <c r="D368" s="54">
        <v>1140</v>
      </c>
      <c r="E368" s="54" t="s">
        <v>457</v>
      </c>
      <c r="F368" s="54" t="s">
        <v>1633</v>
      </c>
      <c r="G368" s="55" t="str">
        <f t="shared" si="5"/>
        <v>VBS OLV Evere, Pater Damiaanstraat 40, 1140 EVERE</v>
      </c>
    </row>
    <row r="369" spans="1:7" x14ac:dyDescent="0.25">
      <c r="A369" s="54">
        <v>4366</v>
      </c>
      <c r="B369" s="54" t="s">
        <v>1634</v>
      </c>
      <c r="C369" s="54" t="s">
        <v>1635</v>
      </c>
      <c r="D369" s="54">
        <v>1150</v>
      </c>
      <c r="E369" s="54" t="s">
        <v>302</v>
      </c>
      <c r="F369" s="54" t="s">
        <v>1636</v>
      </c>
      <c r="G369" s="55" t="str">
        <f t="shared" si="5"/>
        <v>GBS Stokkel De Halte, Henri Vandermaelenstraat 61, 1150 SINT-PIETERS-WOLUWE</v>
      </c>
    </row>
    <row r="370" spans="1:7" x14ac:dyDescent="0.25">
      <c r="A370" s="54">
        <v>4374</v>
      </c>
      <c r="B370" s="54" t="s">
        <v>1637</v>
      </c>
      <c r="C370" s="54" t="s">
        <v>1638</v>
      </c>
      <c r="D370" s="54">
        <v>1150</v>
      </c>
      <c r="E370" s="54" t="s">
        <v>302</v>
      </c>
      <c r="F370" s="54" t="s">
        <v>1639</v>
      </c>
      <c r="G370" s="55" t="str">
        <f t="shared" si="5"/>
        <v>VBS Sint-Jozefscollege, Woluwelaan 18, 1150 SINT-PIETERS-WOLUWE</v>
      </c>
    </row>
    <row r="371" spans="1:7" x14ac:dyDescent="0.25">
      <c r="A371" s="54">
        <v>4382</v>
      </c>
      <c r="B371" s="54" t="s">
        <v>1640</v>
      </c>
      <c r="C371" s="54" t="s">
        <v>1641</v>
      </c>
      <c r="D371" s="54">
        <v>1150</v>
      </c>
      <c r="E371" s="54" t="s">
        <v>302</v>
      </c>
      <c r="F371" s="54" t="s">
        <v>1642</v>
      </c>
      <c r="G371" s="55" t="str">
        <f t="shared" si="5"/>
        <v>VKS Mater Dei, Duizend Meterlaan 13, 1150 SINT-PIETERS-WOLUWE</v>
      </c>
    </row>
    <row r="372" spans="1:7" x14ac:dyDescent="0.25">
      <c r="A372" s="54">
        <v>4391</v>
      </c>
      <c r="B372" s="54" t="s">
        <v>1643</v>
      </c>
      <c r="C372" s="54" t="s">
        <v>301</v>
      </c>
      <c r="D372" s="54">
        <v>1150</v>
      </c>
      <c r="E372" s="54" t="s">
        <v>302</v>
      </c>
      <c r="F372" s="54" t="s">
        <v>1644</v>
      </c>
      <c r="G372" s="55" t="str">
        <f t="shared" si="5"/>
        <v>VLS Mater Dei, Luchtvaartlaan 70, 1150 SINT-PIETERS-WOLUWE</v>
      </c>
    </row>
    <row r="373" spans="1:7" x14ac:dyDescent="0.25">
      <c r="A373" s="54">
        <v>4416</v>
      </c>
      <c r="B373" s="54" t="s">
        <v>1645</v>
      </c>
      <c r="C373" s="54" t="s">
        <v>1646</v>
      </c>
      <c r="D373" s="54">
        <v>1160</v>
      </c>
      <c r="E373" s="54" t="s">
        <v>276</v>
      </c>
      <c r="F373" s="54" t="s">
        <v>1647</v>
      </c>
      <c r="G373" s="55" t="str">
        <f t="shared" si="5"/>
        <v>VBS Lutgardiscollege Wonderwoud, Emile Steenostraat 4, 1160 OUDERGEM</v>
      </c>
    </row>
    <row r="374" spans="1:7" x14ac:dyDescent="0.25">
      <c r="A374" s="54">
        <v>4432</v>
      </c>
      <c r="B374" s="54" t="s">
        <v>1648</v>
      </c>
      <c r="C374" s="54" t="s">
        <v>1649</v>
      </c>
      <c r="D374" s="54">
        <v>1160</v>
      </c>
      <c r="E374" s="54" t="s">
        <v>276</v>
      </c>
      <c r="F374" s="54" t="s">
        <v>1650</v>
      </c>
      <c r="G374" s="55" t="str">
        <f t="shared" si="5"/>
        <v>VBS Sint-Juliaan de Vlindertuin, St-Juliaanskerklaan 16, 1160 OUDERGEM</v>
      </c>
    </row>
    <row r="375" spans="1:7" x14ac:dyDescent="0.25">
      <c r="A375" s="54">
        <v>4441</v>
      </c>
      <c r="B375" s="54" t="s">
        <v>1651</v>
      </c>
      <c r="C375" s="54" t="s">
        <v>1652</v>
      </c>
      <c r="D375" s="54">
        <v>1170</v>
      </c>
      <c r="E375" s="54" t="s">
        <v>553</v>
      </c>
      <c r="F375" s="54" t="s">
        <v>1653</v>
      </c>
      <c r="G375" s="55" t="str">
        <f t="shared" si="5"/>
        <v>VBS Sint-Jozefsschool, Jagersveld 5, 1170 WATERMAAL-BOSVOORDE</v>
      </c>
    </row>
    <row r="376" spans="1:7" x14ac:dyDescent="0.25">
      <c r="A376" s="54">
        <v>4457</v>
      </c>
      <c r="B376" s="54" t="s">
        <v>1654</v>
      </c>
      <c r="C376" s="54" t="s">
        <v>1655</v>
      </c>
      <c r="D376" s="54">
        <v>1170</v>
      </c>
      <c r="E376" s="54" t="s">
        <v>553</v>
      </c>
      <c r="F376" s="54" t="s">
        <v>1656</v>
      </c>
      <c r="G376" s="55" t="str">
        <f t="shared" si="5"/>
        <v>VBS De Wemelweide, Léopold Wienerlaan 32, 1170 WATERMAAL-BOSVOORDE</v>
      </c>
    </row>
    <row r="377" spans="1:7" x14ac:dyDescent="0.25">
      <c r="A377" s="54">
        <v>4465</v>
      </c>
      <c r="B377" s="54" t="s">
        <v>1657</v>
      </c>
      <c r="C377" s="54" t="s">
        <v>1658</v>
      </c>
      <c r="D377" s="54">
        <v>1180</v>
      </c>
      <c r="E377" s="54" t="s">
        <v>385</v>
      </c>
      <c r="F377" s="54" t="s">
        <v>1659</v>
      </c>
      <c r="G377" s="55" t="str">
        <f t="shared" si="5"/>
        <v>VBS Sint-Paulus Ukkel, Baron Guillaume Van Hammestraat 20, 1180 UKKEL</v>
      </c>
    </row>
    <row r="378" spans="1:7" x14ac:dyDescent="0.25">
      <c r="A378" s="54">
        <v>4473</v>
      </c>
      <c r="B378" s="54" t="s">
        <v>1660</v>
      </c>
      <c r="C378" s="54" t="s">
        <v>1661</v>
      </c>
      <c r="D378" s="54">
        <v>1180</v>
      </c>
      <c r="E378" s="54" t="s">
        <v>385</v>
      </c>
      <c r="F378" s="54" t="s">
        <v>1662</v>
      </c>
      <c r="G378" s="55" t="str">
        <f t="shared" si="5"/>
        <v>VBS Sint-Jozef Ukkel, Sint-Jobsesteenweg 608, 1180 UKKEL</v>
      </c>
    </row>
    <row r="379" spans="1:7" x14ac:dyDescent="0.25">
      <c r="A379" s="54">
        <v>4481</v>
      </c>
      <c r="B379" s="54" t="s">
        <v>1663</v>
      </c>
      <c r="C379" s="54" t="s">
        <v>1664</v>
      </c>
      <c r="D379" s="54">
        <v>1180</v>
      </c>
      <c r="E379" s="54" t="s">
        <v>385</v>
      </c>
      <c r="F379" s="54" t="s">
        <v>1665</v>
      </c>
      <c r="G379" s="55" t="str">
        <f t="shared" si="5"/>
        <v>Vrije Basisschool, Horzelstraat 28, 1180 UKKEL</v>
      </c>
    </row>
    <row r="380" spans="1:7" x14ac:dyDescent="0.25">
      <c r="A380" s="54">
        <v>4507</v>
      </c>
      <c r="B380" s="54" t="s">
        <v>1666</v>
      </c>
      <c r="C380" s="54" t="s">
        <v>1667</v>
      </c>
      <c r="D380" s="54">
        <v>1190</v>
      </c>
      <c r="E380" s="54" t="s">
        <v>474</v>
      </c>
      <c r="F380" s="54" t="s">
        <v>1668</v>
      </c>
      <c r="G380" s="55" t="str">
        <f t="shared" si="5"/>
        <v>GBS De Wereldbrug, Hallestraat 34, 1190 VORST</v>
      </c>
    </row>
    <row r="381" spans="1:7" x14ac:dyDescent="0.25">
      <c r="A381" s="54">
        <v>4515</v>
      </c>
      <c r="B381" s="54" t="s">
        <v>1669</v>
      </c>
      <c r="C381" s="54" t="s">
        <v>1670</v>
      </c>
      <c r="D381" s="54">
        <v>1190</v>
      </c>
      <c r="E381" s="54" t="s">
        <v>474</v>
      </c>
      <c r="F381" s="54" t="s">
        <v>1671</v>
      </c>
      <c r="G381" s="55" t="str">
        <f t="shared" si="5"/>
        <v>VBS Parkschool, Wijngaardstraat 22, 1190 VORST</v>
      </c>
    </row>
    <row r="382" spans="1:7" x14ac:dyDescent="0.25">
      <c r="A382" s="54">
        <v>4523</v>
      </c>
      <c r="B382" s="54" t="s">
        <v>1672</v>
      </c>
      <c r="C382" s="54" t="s">
        <v>1673</v>
      </c>
      <c r="D382" s="54">
        <v>1190</v>
      </c>
      <c r="E382" s="54" t="s">
        <v>474</v>
      </c>
      <c r="F382" s="54" t="s">
        <v>1674</v>
      </c>
      <c r="G382" s="55" t="str">
        <f t="shared" si="5"/>
        <v>VBS Sint-Augustinus, Sint-Augustinuslaan 16, 1190 VORST</v>
      </c>
    </row>
    <row r="383" spans="1:7" x14ac:dyDescent="0.25">
      <c r="A383" s="54">
        <v>4531</v>
      </c>
      <c r="B383" s="54" t="s">
        <v>1675</v>
      </c>
      <c r="C383" s="54" t="s">
        <v>1676</v>
      </c>
      <c r="D383" s="54">
        <v>1200</v>
      </c>
      <c r="E383" s="54" t="s">
        <v>76</v>
      </c>
      <c r="F383" s="54" t="s">
        <v>1677</v>
      </c>
      <c r="G383" s="55" t="str">
        <f t="shared" si="5"/>
        <v>GBS Prinses Paola, Heilige-Familieplein 1, 1200 SINT-LAMBRECHTS-WOLUWE</v>
      </c>
    </row>
    <row r="384" spans="1:7" x14ac:dyDescent="0.25">
      <c r="A384" s="54">
        <v>4549</v>
      </c>
      <c r="B384" s="54" t="s">
        <v>1678</v>
      </c>
      <c r="C384" s="54" t="s">
        <v>1679</v>
      </c>
      <c r="D384" s="54">
        <v>1200</v>
      </c>
      <c r="E384" s="54" t="s">
        <v>76</v>
      </c>
      <c r="F384" s="54" t="s">
        <v>1680</v>
      </c>
      <c r="G384" s="55" t="str">
        <f t="shared" si="5"/>
        <v>VBS Angelusinstituut, Roodebeeksteenweg 586, 1200 SINT-LAMBRECHTS-WOLUWE</v>
      </c>
    </row>
    <row r="385" spans="1:7" x14ac:dyDescent="0.25">
      <c r="A385" s="54">
        <v>4556</v>
      </c>
      <c r="B385" s="54" t="s">
        <v>1681</v>
      </c>
      <c r="C385" s="54" t="s">
        <v>1682</v>
      </c>
      <c r="D385" s="54">
        <v>1200</v>
      </c>
      <c r="E385" s="54" t="s">
        <v>76</v>
      </c>
      <c r="F385" s="54" t="s">
        <v>1683</v>
      </c>
      <c r="G385" s="55" t="str">
        <f t="shared" si="5"/>
        <v>VBS Voorzienigheid, Fabrystraat 40, 1200 SINT-LAMBRECHTS-WOLUWE</v>
      </c>
    </row>
    <row r="386" spans="1:7" x14ac:dyDescent="0.25">
      <c r="A386" s="54">
        <v>4564</v>
      </c>
      <c r="B386" s="54" t="s">
        <v>1565</v>
      </c>
      <c r="C386" s="54" t="s">
        <v>1684</v>
      </c>
      <c r="D386" s="54">
        <v>1200</v>
      </c>
      <c r="E386" s="54" t="s">
        <v>76</v>
      </c>
      <c r="F386" s="54" t="s">
        <v>1685</v>
      </c>
      <c r="G386" s="55" t="str">
        <f t="shared" si="5"/>
        <v>VBS Sint-Jozef, Albert Dumontlaan 1, 1200 SINT-LAMBRECHTS-WOLUWE</v>
      </c>
    </row>
    <row r="387" spans="1:7" x14ac:dyDescent="0.25">
      <c r="A387" s="54">
        <v>4606</v>
      </c>
      <c r="B387" s="54" t="s">
        <v>1686</v>
      </c>
      <c r="C387" s="54" t="s">
        <v>1687</v>
      </c>
      <c r="D387" s="54">
        <v>1500</v>
      </c>
      <c r="E387" s="54" t="s">
        <v>77</v>
      </c>
      <c r="F387" s="54" t="s">
        <v>1688</v>
      </c>
      <c r="G387" s="55" t="str">
        <f t="shared" ref="G387:G450" si="6">IF(A387="","",B387&amp;", "&amp;C387&amp;", "&amp;D387&amp;" "&amp;E387)</f>
        <v>VBS HHC Handbooghof, Handbooghof 10, 1500 HALLE</v>
      </c>
    </row>
    <row r="388" spans="1:7" x14ac:dyDescent="0.25">
      <c r="A388" s="54">
        <v>4614</v>
      </c>
      <c r="B388" s="54" t="s">
        <v>1689</v>
      </c>
      <c r="C388" s="54" t="s">
        <v>112</v>
      </c>
      <c r="D388" s="54">
        <v>1500</v>
      </c>
      <c r="E388" s="54" t="s">
        <v>77</v>
      </c>
      <c r="F388" s="54" t="s">
        <v>1690</v>
      </c>
      <c r="G388" s="55" t="str">
        <f t="shared" si="6"/>
        <v>VBS Don Bosco Halle 1, Lenniksesteenweg 2, 1500 HALLE</v>
      </c>
    </row>
    <row r="389" spans="1:7" x14ac:dyDescent="0.25">
      <c r="A389" s="54">
        <v>4663</v>
      </c>
      <c r="B389" s="54" t="s">
        <v>1691</v>
      </c>
      <c r="C389" s="54" t="s">
        <v>1692</v>
      </c>
      <c r="D389" s="54">
        <v>1654</v>
      </c>
      <c r="E389" s="54" t="s">
        <v>1693</v>
      </c>
      <c r="F389" s="54" t="s">
        <v>1694</v>
      </c>
      <c r="G389" s="55" t="str">
        <f t="shared" si="6"/>
        <v>GBS Huizingen, A. Vaucampslaan 80, 1654 HUIZINGEN</v>
      </c>
    </row>
    <row r="390" spans="1:7" x14ac:dyDescent="0.25">
      <c r="A390" s="54">
        <v>4671</v>
      </c>
      <c r="B390" s="54" t="s">
        <v>1695</v>
      </c>
      <c r="C390" s="54" t="s">
        <v>1696</v>
      </c>
      <c r="D390" s="54">
        <v>1653</v>
      </c>
      <c r="E390" s="54" t="s">
        <v>1697</v>
      </c>
      <c r="F390" s="54" t="s">
        <v>1698</v>
      </c>
      <c r="G390" s="55" t="str">
        <f t="shared" si="6"/>
        <v>GBS Dworp, Alsembergsesteenweg 569, 1653 DWORP</v>
      </c>
    </row>
    <row r="391" spans="1:7" x14ac:dyDescent="0.25">
      <c r="A391" s="54">
        <v>4689</v>
      </c>
      <c r="B391" s="54" t="s">
        <v>1699</v>
      </c>
      <c r="C391" s="54" t="s">
        <v>1700</v>
      </c>
      <c r="D391" s="54">
        <v>1502</v>
      </c>
      <c r="E391" s="54" t="s">
        <v>289</v>
      </c>
      <c r="F391" s="54" t="s">
        <v>1701</v>
      </c>
      <c r="G391" s="55" t="str">
        <f t="shared" si="6"/>
        <v>GO! BS De Klim-Op, Arthur Puesstraat 46_a, 1502 LEMBEEK</v>
      </c>
    </row>
    <row r="392" spans="1:7" x14ac:dyDescent="0.25">
      <c r="A392" s="54">
        <v>4697</v>
      </c>
      <c r="B392" s="54" t="s">
        <v>1702</v>
      </c>
      <c r="C392" s="54" t="s">
        <v>1703</v>
      </c>
      <c r="D392" s="54">
        <v>1502</v>
      </c>
      <c r="E392" s="54" t="s">
        <v>289</v>
      </c>
      <c r="F392" s="54" t="s">
        <v>1704</v>
      </c>
      <c r="G392" s="55" t="str">
        <f t="shared" si="6"/>
        <v>VKS Sancta Maria, Heerweg 75, 1502 LEMBEEK</v>
      </c>
    </row>
    <row r="393" spans="1:7" x14ac:dyDescent="0.25">
      <c r="A393" s="54">
        <v>4705</v>
      </c>
      <c r="B393" s="54" t="s">
        <v>1705</v>
      </c>
      <c r="C393" s="54" t="s">
        <v>1706</v>
      </c>
      <c r="D393" s="54">
        <v>1540</v>
      </c>
      <c r="E393" s="54" t="s">
        <v>1707</v>
      </c>
      <c r="F393" s="54" t="s">
        <v>1708</v>
      </c>
      <c r="G393" s="55" t="str">
        <f t="shared" si="6"/>
        <v>GBS De Regenboog, Steenweg Asse 162, 1540 HERFELINGEN</v>
      </c>
    </row>
    <row r="394" spans="1:7" x14ac:dyDescent="0.25">
      <c r="A394" s="54">
        <v>4713</v>
      </c>
      <c r="B394" s="54" t="s">
        <v>1709</v>
      </c>
      <c r="C394" s="54" t="s">
        <v>1710</v>
      </c>
      <c r="D394" s="54">
        <v>1540</v>
      </c>
      <c r="E394" s="54" t="s">
        <v>568</v>
      </c>
      <c r="F394" s="54" t="s">
        <v>1711</v>
      </c>
      <c r="G394" s="55" t="str">
        <f t="shared" si="6"/>
        <v>VBS De Bloesem, Kapellestraat 18, 1540 HERNE</v>
      </c>
    </row>
    <row r="395" spans="1:7" x14ac:dyDescent="0.25">
      <c r="A395" s="54">
        <v>4721</v>
      </c>
      <c r="B395" s="54" t="s">
        <v>1712</v>
      </c>
      <c r="C395" s="54" t="s">
        <v>1713</v>
      </c>
      <c r="D395" s="54">
        <v>1570</v>
      </c>
      <c r="E395" s="54" t="s">
        <v>1714</v>
      </c>
      <c r="F395" s="54" t="s">
        <v>1715</v>
      </c>
      <c r="G395" s="55" t="str">
        <f t="shared" si="6"/>
        <v>GBS Herhout, Winterkeer 54, 1570 TOLLEMBEEK</v>
      </c>
    </row>
    <row r="396" spans="1:7" x14ac:dyDescent="0.25">
      <c r="A396" s="54">
        <v>4739</v>
      </c>
      <c r="B396" s="54" t="s">
        <v>1716</v>
      </c>
      <c r="C396" s="54" t="s">
        <v>1717</v>
      </c>
      <c r="D396" s="54">
        <v>9500</v>
      </c>
      <c r="E396" s="54" t="s">
        <v>1718</v>
      </c>
      <c r="F396" s="54" t="s">
        <v>1719</v>
      </c>
      <c r="G396" s="55" t="str">
        <f t="shared" si="6"/>
        <v>VBS Sint-Catharinacollege, Zikastraat 66, 9500 MOERBEKE</v>
      </c>
    </row>
    <row r="397" spans="1:7" x14ac:dyDescent="0.25">
      <c r="A397" s="54">
        <v>4747</v>
      </c>
      <c r="B397" s="54" t="s">
        <v>1720</v>
      </c>
      <c r="C397" s="54" t="s">
        <v>1721</v>
      </c>
      <c r="D397" s="54">
        <v>1547</v>
      </c>
      <c r="E397" s="54" t="s">
        <v>1722</v>
      </c>
      <c r="F397" s="54" t="s">
        <v>1723</v>
      </c>
      <c r="G397" s="55" t="str">
        <f t="shared" si="6"/>
        <v>GBS Ak'Cent Bever, Kerkhove 14, 1547 BEVER</v>
      </c>
    </row>
    <row r="398" spans="1:7" x14ac:dyDescent="0.25">
      <c r="A398" s="54">
        <v>4762</v>
      </c>
      <c r="B398" s="54" t="s">
        <v>1724</v>
      </c>
      <c r="C398" s="54" t="s">
        <v>1725</v>
      </c>
      <c r="D398" s="54">
        <v>1600</v>
      </c>
      <c r="E398" s="54" t="s">
        <v>572</v>
      </c>
      <c r="F398" s="54" t="s">
        <v>1726</v>
      </c>
      <c r="G398" s="55" t="str">
        <f t="shared" si="6"/>
        <v>GBS Den Top, Garebaan 5, 1600 SINT-PIETERS-LEEUW</v>
      </c>
    </row>
    <row r="399" spans="1:7" x14ac:dyDescent="0.25">
      <c r="A399" s="54">
        <v>4771</v>
      </c>
      <c r="B399" s="54" t="s">
        <v>1727</v>
      </c>
      <c r="C399" s="54" t="s">
        <v>1728</v>
      </c>
      <c r="D399" s="54">
        <v>1600</v>
      </c>
      <c r="E399" s="54" t="s">
        <v>572</v>
      </c>
      <c r="F399" s="54" t="s">
        <v>1729</v>
      </c>
      <c r="G399" s="55" t="str">
        <f t="shared" si="6"/>
        <v>VBS Sint Lutgardis Zuun, Arthur Quintusstraat 45, 1600 SINT-PIETERS-LEEUW</v>
      </c>
    </row>
    <row r="400" spans="1:7" x14ac:dyDescent="0.25">
      <c r="A400" s="54">
        <v>4788</v>
      </c>
      <c r="B400" s="54" t="s">
        <v>1730</v>
      </c>
      <c r="C400" s="54" t="s">
        <v>1731</v>
      </c>
      <c r="D400" s="54">
        <v>1600</v>
      </c>
      <c r="E400" s="54" t="s">
        <v>572</v>
      </c>
      <c r="F400" s="54" t="s">
        <v>1732</v>
      </c>
      <c r="G400" s="55" t="str">
        <f t="shared" si="6"/>
        <v>VBS Sint-Stevensschool Negenmanneke, Gustave Gibonstraat 1_A, 1600 SINT-PIETERS-LEEUW</v>
      </c>
    </row>
    <row r="401" spans="1:7" x14ac:dyDescent="0.25">
      <c r="A401" s="54">
        <v>4796</v>
      </c>
      <c r="B401" s="54" t="s">
        <v>1733</v>
      </c>
      <c r="C401" s="54" t="s">
        <v>1734</v>
      </c>
      <c r="D401" s="54">
        <v>1600</v>
      </c>
      <c r="E401" s="54" t="s">
        <v>572</v>
      </c>
      <c r="F401" s="54" t="s">
        <v>1735</v>
      </c>
      <c r="G401" s="55" t="str">
        <f t="shared" si="6"/>
        <v>VBS Don Bosco, Jules Sermonstraat 15, 1600 SINT-PIETERS-LEEUW</v>
      </c>
    </row>
    <row r="402" spans="1:7" x14ac:dyDescent="0.25">
      <c r="A402" s="54">
        <v>4804</v>
      </c>
      <c r="B402" s="54" t="s">
        <v>1736</v>
      </c>
      <c r="C402" s="54" t="s">
        <v>1737</v>
      </c>
      <c r="D402" s="54">
        <v>1601</v>
      </c>
      <c r="E402" s="54" t="s">
        <v>1738</v>
      </c>
      <c r="F402" s="54" t="s">
        <v>1739</v>
      </c>
      <c r="G402" s="55" t="str">
        <f t="shared" si="6"/>
        <v>GBS Wegwijzer, Schoolstraat 14, 1601 RUISBROEK</v>
      </c>
    </row>
    <row r="403" spans="1:7" x14ac:dyDescent="0.25">
      <c r="A403" s="54">
        <v>4812</v>
      </c>
      <c r="B403" s="54" t="s">
        <v>1740</v>
      </c>
      <c r="C403" s="54" t="s">
        <v>1741</v>
      </c>
      <c r="D403" s="54">
        <v>1601</v>
      </c>
      <c r="E403" s="54" t="s">
        <v>1738</v>
      </c>
      <c r="F403" s="54" t="s">
        <v>1742</v>
      </c>
      <c r="G403" s="55" t="str">
        <f t="shared" si="6"/>
        <v>VBS Jan Ruusbroec, Fabriekstraat 3, 1601 RUISBROEK</v>
      </c>
    </row>
    <row r="404" spans="1:7" x14ac:dyDescent="0.25">
      <c r="A404" s="54">
        <v>4821</v>
      </c>
      <c r="B404" s="54" t="s">
        <v>1743</v>
      </c>
      <c r="C404" s="54" t="s">
        <v>1744</v>
      </c>
      <c r="D404" s="54">
        <v>1620</v>
      </c>
      <c r="E404" s="54" t="s">
        <v>1745</v>
      </c>
      <c r="F404" s="54" t="s">
        <v>1746</v>
      </c>
      <c r="G404" s="55" t="str">
        <f t="shared" si="6"/>
        <v>GBS De Wonderwijzer, Steenweg op Drogenbos 252, 1620 DROGENBOS</v>
      </c>
    </row>
    <row r="405" spans="1:7" x14ac:dyDescent="0.25">
      <c r="A405" s="54">
        <v>4838</v>
      </c>
      <c r="B405" s="54" t="s">
        <v>1747</v>
      </c>
      <c r="C405" s="54" t="s">
        <v>1748</v>
      </c>
      <c r="D405" s="54">
        <v>1620</v>
      </c>
      <c r="E405" s="54" t="s">
        <v>1745</v>
      </c>
      <c r="F405" s="54" t="s">
        <v>1749</v>
      </c>
      <c r="G405" s="55" t="str">
        <f t="shared" si="6"/>
        <v>Gemeentelijke Basisschool (FR), Grote Baan 228, 1620 DROGENBOS</v>
      </c>
    </row>
    <row r="406" spans="1:7" x14ac:dyDescent="0.25">
      <c r="A406" s="54">
        <v>4846</v>
      </c>
      <c r="B406" s="54" t="s">
        <v>1750</v>
      </c>
      <c r="C406" s="54" t="s">
        <v>1751</v>
      </c>
      <c r="D406" s="54">
        <v>1630</v>
      </c>
      <c r="E406" s="54" t="s">
        <v>1752</v>
      </c>
      <c r="F406" s="54" t="s">
        <v>1753</v>
      </c>
      <c r="G406" s="55" t="str">
        <f t="shared" si="6"/>
        <v>GBS De Schakel, Arthur Van Dormaelstraat 2_A, 1630 LINKEBEEK</v>
      </c>
    </row>
    <row r="407" spans="1:7" x14ac:dyDescent="0.25">
      <c r="A407" s="54">
        <v>4853</v>
      </c>
      <c r="B407" s="54" t="s">
        <v>1754</v>
      </c>
      <c r="C407" s="54" t="s">
        <v>295</v>
      </c>
      <c r="D407" s="54">
        <v>1640</v>
      </c>
      <c r="E407" s="54" t="s">
        <v>296</v>
      </c>
      <c r="F407" s="54" t="s">
        <v>1755</v>
      </c>
      <c r="G407" s="55" t="str">
        <f t="shared" si="6"/>
        <v>VLS OLV-instituut, Kloosterweg 1, 1640 SINT-GENESIUS-RODE</v>
      </c>
    </row>
    <row r="408" spans="1:7" x14ac:dyDescent="0.25">
      <c r="A408" s="54">
        <v>4861</v>
      </c>
      <c r="B408" s="54" t="s">
        <v>1756</v>
      </c>
      <c r="C408" s="54" t="s">
        <v>1757</v>
      </c>
      <c r="D408" s="54">
        <v>1640</v>
      </c>
      <c r="E408" s="54" t="s">
        <v>296</v>
      </c>
      <c r="F408" s="54" t="s">
        <v>1758</v>
      </c>
      <c r="G408" s="55" t="str">
        <f t="shared" si="6"/>
        <v>Vrije Basisschool (FR), Eikenlaan 13, 1640 SINT-GENESIUS-RODE</v>
      </c>
    </row>
    <row r="409" spans="1:7" x14ac:dyDescent="0.25">
      <c r="A409" s="54">
        <v>4887</v>
      </c>
      <c r="B409" s="54" t="s">
        <v>1759</v>
      </c>
      <c r="C409" s="54" t="s">
        <v>1760</v>
      </c>
      <c r="D409" s="54">
        <v>1640</v>
      </c>
      <c r="E409" s="54" t="s">
        <v>296</v>
      </c>
      <c r="F409" s="54" t="s">
        <v>1761</v>
      </c>
      <c r="G409" s="55" t="str">
        <f t="shared" si="6"/>
        <v>GBS Wauterbos, Wauterbos 1, 1640 SINT-GENESIUS-RODE</v>
      </c>
    </row>
    <row r="410" spans="1:7" x14ac:dyDescent="0.25">
      <c r="A410" s="54">
        <v>4895</v>
      </c>
      <c r="B410" s="54" t="s">
        <v>1747</v>
      </c>
      <c r="C410" s="54" t="s">
        <v>1762</v>
      </c>
      <c r="D410" s="54">
        <v>1640</v>
      </c>
      <c r="E410" s="54" t="s">
        <v>296</v>
      </c>
      <c r="F410" s="54" t="s">
        <v>1763</v>
      </c>
      <c r="G410" s="55" t="str">
        <f t="shared" si="6"/>
        <v>Gemeentelijke Basisschool (FR), Vredelaan 25, 1640 SINT-GENESIUS-RODE</v>
      </c>
    </row>
    <row r="411" spans="1:7" x14ac:dyDescent="0.25">
      <c r="A411" s="54">
        <v>4903</v>
      </c>
      <c r="B411" s="54" t="s">
        <v>1764</v>
      </c>
      <c r="C411" s="54" t="s">
        <v>113</v>
      </c>
      <c r="D411" s="54">
        <v>1652</v>
      </c>
      <c r="E411" s="54" t="s">
        <v>78</v>
      </c>
      <c r="F411" s="54" t="s">
        <v>1765</v>
      </c>
      <c r="G411" s="55" t="str">
        <f t="shared" si="6"/>
        <v>VBS Sint-Victor Alsemberg, Brusselsesteenweg 20, 1652 ALSEMBERG</v>
      </c>
    </row>
    <row r="412" spans="1:7" x14ac:dyDescent="0.25">
      <c r="A412" s="54">
        <v>4911</v>
      </c>
      <c r="B412" s="54" t="s">
        <v>1766</v>
      </c>
      <c r="C412" s="54" t="s">
        <v>1767</v>
      </c>
      <c r="D412" s="54">
        <v>1650</v>
      </c>
      <c r="E412" s="54" t="s">
        <v>1768</v>
      </c>
      <c r="F412" s="54" t="s">
        <v>1769</v>
      </c>
      <c r="G412" s="55" t="str">
        <f t="shared" si="6"/>
        <v>VBS Sint-Victor Beersel, Hoogstraat 52, 1650 BEERSEL</v>
      </c>
    </row>
    <row r="413" spans="1:7" x14ac:dyDescent="0.25">
      <c r="A413" s="54">
        <v>4929</v>
      </c>
      <c r="B413" s="54" t="s">
        <v>1770</v>
      </c>
      <c r="C413" s="54" t="s">
        <v>1771</v>
      </c>
      <c r="D413" s="54">
        <v>1651</v>
      </c>
      <c r="E413" s="54" t="s">
        <v>1772</v>
      </c>
      <c r="F413" s="54" t="s">
        <v>1773</v>
      </c>
      <c r="G413" s="55" t="str">
        <f t="shared" si="6"/>
        <v>GBS Blokbos, Beerselsestraat 2, 1651 LOT</v>
      </c>
    </row>
    <row r="414" spans="1:7" x14ac:dyDescent="0.25">
      <c r="A414" s="54">
        <v>4937</v>
      </c>
      <c r="B414" s="54" t="s">
        <v>1774</v>
      </c>
      <c r="C414" s="54" t="s">
        <v>1775</v>
      </c>
      <c r="D414" s="54">
        <v>1670</v>
      </c>
      <c r="E414" s="54" t="s">
        <v>1776</v>
      </c>
      <c r="F414" s="54" t="s">
        <v>1777</v>
      </c>
      <c r="G414" s="55" t="str">
        <f t="shared" si="6"/>
        <v>VBS Harten Troef, Boekhoutstraat 1, 1670 PEPINGEN</v>
      </c>
    </row>
    <row r="415" spans="1:7" x14ac:dyDescent="0.25">
      <c r="A415" s="54">
        <v>4961</v>
      </c>
      <c r="B415" s="54" t="s">
        <v>1778</v>
      </c>
      <c r="C415" s="54" t="s">
        <v>1779</v>
      </c>
      <c r="D415" s="54">
        <v>1500</v>
      </c>
      <c r="E415" s="54" t="s">
        <v>77</v>
      </c>
      <c r="F415" s="54" t="s">
        <v>1780</v>
      </c>
      <c r="G415" s="55" t="str">
        <f t="shared" si="6"/>
        <v>VBS HHC Kasteelstraat, Lenniksesteenweg 621, 1500 HALLE</v>
      </c>
    </row>
    <row r="416" spans="1:7" x14ac:dyDescent="0.25">
      <c r="A416" s="54">
        <v>4978</v>
      </c>
      <c r="B416" s="54" t="s">
        <v>1781</v>
      </c>
      <c r="C416" s="54" t="s">
        <v>1782</v>
      </c>
      <c r="D416" s="54">
        <v>1750</v>
      </c>
      <c r="E416" s="54" t="s">
        <v>93</v>
      </c>
      <c r="F416" s="54" t="s">
        <v>1783</v>
      </c>
      <c r="G416" s="55" t="str">
        <f t="shared" si="6"/>
        <v>VBS De Kleine Prins, Kroonstraat 40, 1750 LENNIK</v>
      </c>
    </row>
    <row r="417" spans="1:7" x14ac:dyDescent="0.25">
      <c r="A417" s="54">
        <v>4986</v>
      </c>
      <c r="B417" s="54" t="s">
        <v>1784</v>
      </c>
      <c r="C417" s="54" t="s">
        <v>1785</v>
      </c>
      <c r="D417" s="54">
        <v>1750</v>
      </c>
      <c r="E417" s="54" t="s">
        <v>93</v>
      </c>
      <c r="F417" s="54" t="s">
        <v>1786</v>
      </c>
      <c r="G417" s="55" t="str">
        <f t="shared" si="6"/>
        <v>GBS 't Rakkertje, Assesteenweg 125, 1750 LENNIK</v>
      </c>
    </row>
    <row r="418" spans="1:7" x14ac:dyDescent="0.25">
      <c r="A418" s="54">
        <v>4994</v>
      </c>
      <c r="B418" s="54" t="s">
        <v>1787</v>
      </c>
      <c r="C418" s="54" t="s">
        <v>453</v>
      </c>
      <c r="D418" s="54">
        <v>1750</v>
      </c>
      <c r="E418" s="54" t="s">
        <v>454</v>
      </c>
      <c r="F418" s="54" t="s">
        <v>1788</v>
      </c>
      <c r="G418" s="55" t="str">
        <f t="shared" si="6"/>
        <v>VBS SGI, Schapenstraat 39, 1750 SINT-MARTENS-LENNIK</v>
      </c>
    </row>
    <row r="419" spans="1:7" x14ac:dyDescent="0.25">
      <c r="A419" s="54">
        <v>5017</v>
      </c>
      <c r="B419" s="54" t="s">
        <v>1789</v>
      </c>
      <c r="C419" s="54" t="s">
        <v>1790</v>
      </c>
      <c r="D419" s="54">
        <v>1755</v>
      </c>
      <c r="E419" s="54" t="s">
        <v>1791</v>
      </c>
      <c r="F419" s="54" t="s">
        <v>1792</v>
      </c>
      <c r="G419" s="55" t="str">
        <f t="shared" si="6"/>
        <v>GKS Het Nestje, Winnepenninckxstraat 1, 1755 LEERBEEK</v>
      </c>
    </row>
    <row r="420" spans="1:7" x14ac:dyDescent="0.25">
      <c r="A420" s="54">
        <v>5025</v>
      </c>
      <c r="B420" s="54" t="s">
        <v>1793</v>
      </c>
      <c r="C420" s="54" t="s">
        <v>1794</v>
      </c>
      <c r="D420" s="54">
        <v>1755</v>
      </c>
      <c r="E420" s="54" t="s">
        <v>1795</v>
      </c>
      <c r="F420" s="54" t="s">
        <v>1796</v>
      </c>
      <c r="G420" s="55" t="str">
        <f t="shared" si="6"/>
        <v>VBS Dorpsschool Kester, De Ham 2, 1755 KESTER</v>
      </c>
    </row>
    <row r="421" spans="1:7" x14ac:dyDescent="0.25">
      <c r="A421" s="54">
        <v>5033</v>
      </c>
      <c r="B421" s="54" t="s">
        <v>1797</v>
      </c>
      <c r="C421" s="54" t="s">
        <v>1798</v>
      </c>
      <c r="D421" s="54">
        <v>1755</v>
      </c>
      <c r="E421" s="54" t="s">
        <v>1799</v>
      </c>
      <c r="F421" s="54" t="s">
        <v>1800</v>
      </c>
      <c r="G421" s="55" t="str">
        <f t="shared" si="6"/>
        <v>GLS De Oester, Kloosterstraat 2, 1755 GOOIK</v>
      </c>
    </row>
    <row r="422" spans="1:7" x14ac:dyDescent="0.25">
      <c r="A422" s="54">
        <v>5041</v>
      </c>
      <c r="B422" s="54" t="s">
        <v>1801</v>
      </c>
      <c r="C422" s="54" t="s">
        <v>1802</v>
      </c>
      <c r="D422" s="54">
        <v>1755</v>
      </c>
      <c r="E422" s="54" t="s">
        <v>1799</v>
      </c>
      <c r="F422" s="54" t="s">
        <v>1803</v>
      </c>
      <c r="G422" s="55" t="str">
        <f t="shared" si="6"/>
        <v>VBS De Bron, Bronnenweg 2, 1755 GOOIK</v>
      </c>
    </row>
    <row r="423" spans="1:7" x14ac:dyDescent="0.25">
      <c r="A423" s="54">
        <v>5058</v>
      </c>
      <c r="B423" s="54" t="s">
        <v>1804</v>
      </c>
      <c r="C423" s="54" t="s">
        <v>1805</v>
      </c>
      <c r="D423" s="54">
        <v>1730</v>
      </c>
      <c r="E423" s="54" t="s">
        <v>275</v>
      </c>
      <c r="F423" s="54" t="s">
        <v>1806</v>
      </c>
      <c r="G423" s="55" t="str">
        <f t="shared" si="6"/>
        <v>VKS 't Pleintje, Gemeenteplein 28, 1730 ASSE</v>
      </c>
    </row>
    <row r="424" spans="1:7" x14ac:dyDescent="0.25">
      <c r="A424" s="54">
        <v>5066</v>
      </c>
      <c r="B424" s="54" t="s">
        <v>1807</v>
      </c>
      <c r="C424" s="54" t="s">
        <v>1808</v>
      </c>
      <c r="D424" s="54">
        <v>1730</v>
      </c>
      <c r="E424" s="54" t="s">
        <v>275</v>
      </c>
      <c r="F424" s="54" t="s">
        <v>1809</v>
      </c>
      <c r="G424" s="55" t="str">
        <f t="shared" si="6"/>
        <v>GBS Sterk - Krokegem, Dendermondsesteenweg 46, 1730 ASSE</v>
      </c>
    </row>
    <row r="425" spans="1:7" x14ac:dyDescent="0.25">
      <c r="A425" s="54">
        <v>5074</v>
      </c>
      <c r="B425" s="54" t="s">
        <v>1810</v>
      </c>
      <c r="C425" s="54" t="s">
        <v>1811</v>
      </c>
      <c r="D425" s="54">
        <v>1730</v>
      </c>
      <c r="E425" s="54" t="s">
        <v>275</v>
      </c>
      <c r="F425" s="54" t="s">
        <v>1812</v>
      </c>
      <c r="G425" s="55" t="str">
        <f t="shared" si="6"/>
        <v>GBS Sleutelbos Walfergem, Stevensveld 16, 1730 ASSE</v>
      </c>
    </row>
    <row r="426" spans="1:7" x14ac:dyDescent="0.25">
      <c r="A426" s="54">
        <v>5082</v>
      </c>
      <c r="B426" s="54" t="s">
        <v>1813</v>
      </c>
      <c r="C426" s="54" t="s">
        <v>1814</v>
      </c>
      <c r="D426" s="54">
        <v>1730</v>
      </c>
      <c r="E426" s="54" t="s">
        <v>275</v>
      </c>
      <c r="F426" s="54" t="s">
        <v>1815</v>
      </c>
      <c r="G426" s="55" t="str">
        <f t="shared" si="6"/>
        <v>VLS De Kleine Wereld, Nieuwstraat 72, 1730 ASSE</v>
      </c>
    </row>
    <row r="427" spans="1:7" x14ac:dyDescent="0.25">
      <c r="A427" s="54">
        <v>5091</v>
      </c>
      <c r="B427" s="54" t="s">
        <v>1816</v>
      </c>
      <c r="C427" s="54" t="s">
        <v>1817</v>
      </c>
      <c r="D427" s="54">
        <v>1730</v>
      </c>
      <c r="E427" s="54" t="s">
        <v>1818</v>
      </c>
      <c r="F427" s="54" t="s">
        <v>1819</v>
      </c>
      <c r="G427" s="55" t="str">
        <f t="shared" si="6"/>
        <v>GBS Mollem, Kasteelstraat 49, 1730 MOLLEM</v>
      </c>
    </row>
    <row r="428" spans="1:7" x14ac:dyDescent="0.25">
      <c r="A428" s="54">
        <v>5116</v>
      </c>
      <c r="B428" s="54" t="s">
        <v>1820</v>
      </c>
      <c r="C428" s="54" t="s">
        <v>1821</v>
      </c>
      <c r="D428" s="54">
        <v>1700</v>
      </c>
      <c r="E428" s="54" t="s">
        <v>280</v>
      </c>
      <c r="F428" s="54" t="s">
        <v>1822</v>
      </c>
      <c r="G428" s="55" t="str">
        <f t="shared" si="6"/>
        <v>VLS Regina Caeli, Kaudenaardestraat 112, 1700 DILBEEK</v>
      </c>
    </row>
    <row r="429" spans="1:7" x14ac:dyDescent="0.25">
      <c r="A429" s="54">
        <v>5124</v>
      </c>
      <c r="B429" s="54" t="s">
        <v>1823</v>
      </c>
      <c r="C429" s="54" t="s">
        <v>1824</v>
      </c>
      <c r="D429" s="54">
        <v>1700</v>
      </c>
      <c r="E429" s="54" t="s">
        <v>280</v>
      </c>
      <c r="F429" s="54" t="s">
        <v>1825</v>
      </c>
      <c r="G429" s="55" t="str">
        <f t="shared" si="6"/>
        <v>VBS Sint Alena, Spanjebergstraat 1, 1700 DILBEEK</v>
      </c>
    </row>
    <row r="430" spans="1:7" x14ac:dyDescent="0.25">
      <c r="A430" s="54">
        <v>5132</v>
      </c>
      <c r="B430" s="54" t="s">
        <v>1826</v>
      </c>
      <c r="C430" s="54" t="s">
        <v>1827</v>
      </c>
      <c r="D430" s="54">
        <v>1700</v>
      </c>
      <c r="E430" s="54" t="s">
        <v>280</v>
      </c>
      <c r="F430" s="54" t="s">
        <v>1828</v>
      </c>
      <c r="G430" s="55" t="str">
        <f t="shared" si="6"/>
        <v>GBS Jongslag, Marktplein 8, 1700 DILBEEK</v>
      </c>
    </row>
    <row r="431" spans="1:7" x14ac:dyDescent="0.25">
      <c r="A431" s="54">
        <v>5141</v>
      </c>
      <c r="B431" s="54" t="s">
        <v>1829</v>
      </c>
      <c r="C431" s="54" t="s">
        <v>1830</v>
      </c>
      <c r="D431" s="54">
        <v>1602</v>
      </c>
      <c r="E431" s="54" t="s">
        <v>114</v>
      </c>
      <c r="F431" s="54" t="s">
        <v>1831</v>
      </c>
      <c r="G431" s="55" t="str">
        <f t="shared" si="6"/>
        <v>VBS Ave-Mariabasisschool, Dorp 48, 1602 VLEZENBEEK</v>
      </c>
    </row>
    <row r="432" spans="1:7" x14ac:dyDescent="0.25">
      <c r="A432" s="54">
        <v>5157</v>
      </c>
      <c r="B432" s="54" t="s">
        <v>1832</v>
      </c>
      <c r="C432" s="54" t="s">
        <v>1833</v>
      </c>
      <c r="D432" s="54">
        <v>1702</v>
      </c>
      <c r="E432" s="54" t="s">
        <v>438</v>
      </c>
      <c r="F432" s="54" t="s">
        <v>1834</v>
      </c>
      <c r="G432" s="55" t="str">
        <f t="shared" si="6"/>
        <v>VLS Broederschool Groot-Bijgaarden/Dilbe, Hendrik Placestraat 45, 1702 GROOT-BIJGAARDEN</v>
      </c>
    </row>
    <row r="433" spans="1:7" x14ac:dyDescent="0.25">
      <c r="A433" s="54">
        <v>5165</v>
      </c>
      <c r="B433" s="54" t="s">
        <v>1663</v>
      </c>
      <c r="C433" s="54" t="s">
        <v>1835</v>
      </c>
      <c r="D433" s="54">
        <v>1702</v>
      </c>
      <c r="E433" s="54" t="s">
        <v>438</v>
      </c>
      <c r="F433" s="54" t="s">
        <v>1836</v>
      </c>
      <c r="G433" s="55" t="str">
        <f t="shared" si="6"/>
        <v>Vrije Basisschool, Konijnenberg 2, 1702 GROOT-BIJGAARDEN</v>
      </c>
    </row>
    <row r="434" spans="1:7" x14ac:dyDescent="0.25">
      <c r="A434" s="54">
        <v>5173</v>
      </c>
      <c r="B434" s="54" t="s">
        <v>1837</v>
      </c>
      <c r="C434" s="54" t="s">
        <v>1838</v>
      </c>
      <c r="D434" s="54">
        <v>1731</v>
      </c>
      <c r="E434" s="54" t="s">
        <v>1839</v>
      </c>
      <c r="F434" s="54" t="s">
        <v>1840</v>
      </c>
      <c r="G434" s="55" t="str">
        <f t="shared" si="6"/>
        <v>GLS De Regenboog, Noorderlaan 6, 1731 ZELLIK</v>
      </c>
    </row>
    <row r="435" spans="1:7" x14ac:dyDescent="0.25">
      <c r="A435" s="54">
        <v>5199</v>
      </c>
      <c r="B435" s="54" t="s">
        <v>1841</v>
      </c>
      <c r="C435" s="54" t="s">
        <v>1842</v>
      </c>
      <c r="D435" s="54">
        <v>1731</v>
      </c>
      <c r="E435" s="54" t="s">
        <v>1839</v>
      </c>
      <c r="F435" s="54" t="s">
        <v>1843</v>
      </c>
      <c r="G435" s="55" t="str">
        <f t="shared" si="6"/>
        <v>VKS Het Klimmertje, Kloosterstraat 3, 1731 ZELLIK</v>
      </c>
    </row>
    <row r="436" spans="1:7" x14ac:dyDescent="0.25">
      <c r="A436" s="54">
        <v>5231</v>
      </c>
      <c r="B436" s="54" t="s">
        <v>1844</v>
      </c>
      <c r="C436" s="54" t="s">
        <v>1845</v>
      </c>
      <c r="D436" s="54">
        <v>1742</v>
      </c>
      <c r="E436" s="54" t="s">
        <v>1846</v>
      </c>
      <c r="F436" s="54" t="s">
        <v>1847</v>
      </c>
      <c r="G436" s="55" t="str">
        <f t="shared" si="6"/>
        <v>GBS De Kiem, Nieuwbaan 6, 1742 SINT-KATHERINA-LOMBEEK</v>
      </c>
    </row>
    <row r="437" spans="1:7" x14ac:dyDescent="0.25">
      <c r="A437" s="54">
        <v>5249</v>
      </c>
      <c r="B437" s="54" t="s">
        <v>1848</v>
      </c>
      <c r="C437" s="54" t="s">
        <v>1849</v>
      </c>
      <c r="D437" s="54">
        <v>1742</v>
      </c>
      <c r="E437" s="54" t="s">
        <v>1846</v>
      </c>
      <c r="F437" s="54" t="s">
        <v>1850</v>
      </c>
      <c r="G437" s="55" t="str">
        <f t="shared" si="6"/>
        <v>VBS De Droomgaard, Meersstraat 5, 1742 SINT-KATHERINA-LOMBEEK</v>
      </c>
    </row>
    <row r="438" spans="1:7" x14ac:dyDescent="0.25">
      <c r="A438" s="54">
        <v>5256</v>
      </c>
      <c r="B438" s="54" t="s">
        <v>1851</v>
      </c>
      <c r="C438" s="54" t="s">
        <v>1852</v>
      </c>
      <c r="D438" s="54">
        <v>1700</v>
      </c>
      <c r="E438" s="54" t="s">
        <v>1853</v>
      </c>
      <c r="F438" s="54" t="s">
        <v>1854</v>
      </c>
      <c r="G438" s="55" t="str">
        <f t="shared" si="6"/>
        <v>VBS 't Klavertje Vier, Sint-Martinusstraat 10, 1700 SINT-MARTENS-BODEGEM</v>
      </c>
    </row>
    <row r="439" spans="1:7" x14ac:dyDescent="0.25">
      <c r="A439" s="54">
        <v>5264</v>
      </c>
      <c r="B439" s="54" t="s">
        <v>1855</v>
      </c>
      <c r="C439" s="54" t="s">
        <v>1856</v>
      </c>
      <c r="D439" s="54">
        <v>1700</v>
      </c>
      <c r="E439" s="54" t="s">
        <v>1857</v>
      </c>
      <c r="F439" s="54" t="s">
        <v>1858</v>
      </c>
      <c r="G439" s="55" t="str">
        <f t="shared" si="6"/>
        <v>VKS Klein Klein Kleuterke, Brusselstraat 711, 1700 SINT-ULRIKS-KAPELLE</v>
      </c>
    </row>
    <row r="440" spans="1:7" x14ac:dyDescent="0.25">
      <c r="A440" s="54">
        <v>5272</v>
      </c>
      <c r="B440" s="54" t="s">
        <v>1859</v>
      </c>
      <c r="C440" s="54" t="s">
        <v>1860</v>
      </c>
      <c r="D440" s="54">
        <v>1700</v>
      </c>
      <c r="E440" s="54" t="s">
        <v>1857</v>
      </c>
      <c r="F440" s="54" t="s">
        <v>1861</v>
      </c>
      <c r="G440" s="55" t="str">
        <f t="shared" si="6"/>
        <v>GLS De Kriebel, Sint-Ulriksstraat 1, 1700 SINT-ULRIKS-KAPELLE</v>
      </c>
    </row>
    <row r="441" spans="1:7" x14ac:dyDescent="0.25">
      <c r="A441" s="54">
        <v>5281</v>
      </c>
      <c r="B441" s="54" t="s">
        <v>1862</v>
      </c>
      <c r="C441" s="54" t="s">
        <v>1863</v>
      </c>
      <c r="D441" s="54">
        <v>1703</v>
      </c>
      <c r="E441" s="54" t="s">
        <v>1864</v>
      </c>
      <c r="F441" s="54" t="s">
        <v>1865</v>
      </c>
      <c r="G441" s="55" t="str">
        <f t="shared" si="6"/>
        <v>VKS Trip Trap, E. Eylenboschstraat 50, 1703 SCHEPDAAL</v>
      </c>
    </row>
    <row r="442" spans="1:7" x14ac:dyDescent="0.25">
      <c r="A442" s="54">
        <v>5298</v>
      </c>
      <c r="B442" s="54" t="s">
        <v>1866</v>
      </c>
      <c r="C442" s="54" t="s">
        <v>1867</v>
      </c>
      <c r="D442" s="54">
        <v>1703</v>
      </c>
      <c r="E442" s="54" t="s">
        <v>1864</v>
      </c>
      <c r="F442" s="54" t="s">
        <v>1868</v>
      </c>
      <c r="G442" s="55" t="str">
        <f t="shared" si="6"/>
        <v>GLS De Klimop, Marktstraat 25, 1703 SCHEPDAAL</v>
      </c>
    </row>
    <row r="443" spans="1:7" x14ac:dyDescent="0.25">
      <c r="A443" s="54">
        <v>5306</v>
      </c>
      <c r="B443" s="54" t="s">
        <v>1869</v>
      </c>
      <c r="C443" s="54" t="s">
        <v>1870</v>
      </c>
      <c r="D443" s="54">
        <v>1760</v>
      </c>
      <c r="E443" s="54" t="s">
        <v>46</v>
      </c>
      <c r="F443" s="54" t="s">
        <v>1871</v>
      </c>
      <c r="G443" s="55" t="str">
        <f t="shared" si="6"/>
        <v>VBS - IM, Kapelleweide 7, 1760 ROOSDAAL</v>
      </c>
    </row>
    <row r="444" spans="1:7" x14ac:dyDescent="0.25">
      <c r="A444" s="54">
        <v>5314</v>
      </c>
      <c r="B444" s="54" t="s">
        <v>1872</v>
      </c>
      <c r="C444" s="54" t="s">
        <v>1873</v>
      </c>
      <c r="D444" s="54">
        <v>1760</v>
      </c>
      <c r="E444" s="54" t="s">
        <v>46</v>
      </c>
      <c r="F444" s="54" t="s">
        <v>1874</v>
      </c>
      <c r="G444" s="55" t="str">
        <f t="shared" si="6"/>
        <v>GBS Triangel, Brusselstraat 27, 1760 ROOSDAAL</v>
      </c>
    </row>
    <row r="445" spans="1:7" x14ac:dyDescent="0.25">
      <c r="A445" s="54">
        <v>5322</v>
      </c>
      <c r="B445" s="54" t="s">
        <v>1663</v>
      </c>
      <c r="C445" s="54" t="s">
        <v>1875</v>
      </c>
      <c r="D445" s="54">
        <v>1761</v>
      </c>
      <c r="E445" s="54" t="s">
        <v>1876</v>
      </c>
      <c r="F445" s="54" t="s">
        <v>1877</v>
      </c>
      <c r="G445" s="55" t="str">
        <f t="shared" si="6"/>
        <v>Vrije Basisschool, Bosstraat 32, 1761 BORCHTLOMBEEK</v>
      </c>
    </row>
    <row r="446" spans="1:7" x14ac:dyDescent="0.25">
      <c r="A446" s="54">
        <v>5348</v>
      </c>
      <c r="B446" s="54" t="s">
        <v>1878</v>
      </c>
      <c r="C446" s="54" t="s">
        <v>1879</v>
      </c>
      <c r="D446" s="54">
        <v>1770</v>
      </c>
      <c r="E446" s="54" t="s">
        <v>380</v>
      </c>
      <c r="F446" s="54" t="s">
        <v>1880</v>
      </c>
      <c r="G446" s="55" t="str">
        <f t="shared" si="6"/>
        <v>VBS Sint-Antonius, Opperstraat 32, 1770 LIEDEKERKE</v>
      </c>
    </row>
    <row r="447" spans="1:7" x14ac:dyDescent="0.25">
      <c r="A447" s="54">
        <v>5355</v>
      </c>
      <c r="B447" s="54" t="s">
        <v>1663</v>
      </c>
      <c r="C447" s="54" t="s">
        <v>1881</v>
      </c>
      <c r="D447" s="54">
        <v>1770</v>
      </c>
      <c r="E447" s="54" t="s">
        <v>380</v>
      </c>
      <c r="F447" s="54" t="s">
        <v>1882</v>
      </c>
      <c r="G447" s="55" t="str">
        <f t="shared" si="6"/>
        <v>Vrije Basisschool, St-Gabriëlstraat 152, 1770 LIEDEKERKE</v>
      </c>
    </row>
    <row r="448" spans="1:7" x14ac:dyDescent="0.25">
      <c r="A448" s="54">
        <v>5363</v>
      </c>
      <c r="B448" s="54" t="s">
        <v>1883</v>
      </c>
      <c r="C448" s="54" t="s">
        <v>1884</v>
      </c>
      <c r="D448" s="54">
        <v>1770</v>
      </c>
      <c r="E448" s="54" t="s">
        <v>380</v>
      </c>
      <c r="F448" s="54" t="s">
        <v>1885</v>
      </c>
      <c r="G448" s="55" t="str">
        <f t="shared" si="6"/>
        <v>GKS Dol-Fijn, Pamelsestraat 331, 1770 LIEDEKERKE</v>
      </c>
    </row>
    <row r="449" spans="1:7" x14ac:dyDescent="0.25">
      <c r="A449" s="54">
        <v>5371</v>
      </c>
      <c r="B449" s="54" t="s">
        <v>1886</v>
      </c>
      <c r="C449" s="54" t="s">
        <v>1887</v>
      </c>
      <c r="D449" s="54">
        <v>1790</v>
      </c>
      <c r="E449" s="54" t="s">
        <v>1888</v>
      </c>
      <c r="F449" s="54" t="s">
        <v>1889</v>
      </c>
      <c r="G449" s="55" t="str">
        <f t="shared" si="6"/>
        <v>GO! BS Affligem, Driesstraat 9, 1790 TERALFENE</v>
      </c>
    </row>
    <row r="450" spans="1:7" x14ac:dyDescent="0.25">
      <c r="A450" s="54">
        <v>5389</v>
      </c>
      <c r="B450" s="54" t="s">
        <v>1663</v>
      </c>
      <c r="C450" s="54" t="s">
        <v>1890</v>
      </c>
      <c r="D450" s="54">
        <v>1790</v>
      </c>
      <c r="E450" s="54" t="s">
        <v>1891</v>
      </c>
      <c r="F450" s="54" t="s">
        <v>1892</v>
      </c>
      <c r="G450" s="55" t="str">
        <f t="shared" si="6"/>
        <v>Vrije Basisschool, Balleistraat 20, 1790 AFFLIGEM</v>
      </c>
    </row>
    <row r="451" spans="1:7" x14ac:dyDescent="0.25">
      <c r="A451" s="54">
        <v>5397</v>
      </c>
      <c r="B451" s="54" t="s">
        <v>1893</v>
      </c>
      <c r="C451" s="54" t="s">
        <v>1894</v>
      </c>
      <c r="D451" s="54">
        <v>1790</v>
      </c>
      <c r="E451" s="54" t="s">
        <v>1891</v>
      </c>
      <c r="F451" s="54" t="s">
        <v>1895</v>
      </c>
      <c r="G451" s="55" t="str">
        <f t="shared" ref="G451:G514" si="7">IF(A451="","",B451&amp;", "&amp;C451&amp;", "&amp;D451&amp;" "&amp;E451)</f>
        <v>VBS Sint-Vincentius Hekelgem, Bellestraat 4, 1790 AFFLIGEM</v>
      </c>
    </row>
    <row r="452" spans="1:7" x14ac:dyDescent="0.25">
      <c r="A452" s="54">
        <v>5405</v>
      </c>
      <c r="B452" s="54" t="s">
        <v>1896</v>
      </c>
      <c r="C452" s="54" t="s">
        <v>300</v>
      </c>
      <c r="D452" s="54">
        <v>1800</v>
      </c>
      <c r="E452" s="54" t="s">
        <v>79</v>
      </c>
      <c r="F452" s="54" t="s">
        <v>1897</v>
      </c>
      <c r="G452" s="55" t="str">
        <f t="shared" si="7"/>
        <v>VBS De Knipoog 2, Rooseveltlaan (Franklin) 98, 1800 VILVOORDE</v>
      </c>
    </row>
    <row r="453" spans="1:7" x14ac:dyDescent="0.25">
      <c r="A453" s="54">
        <v>5439</v>
      </c>
      <c r="B453" s="54" t="s">
        <v>1898</v>
      </c>
      <c r="C453" s="54" t="s">
        <v>1899</v>
      </c>
      <c r="D453" s="54">
        <v>1800</v>
      </c>
      <c r="E453" s="54" t="s">
        <v>79</v>
      </c>
      <c r="F453" s="54" t="s">
        <v>1900</v>
      </c>
      <c r="G453" s="55" t="str">
        <f t="shared" si="7"/>
        <v>GBS Kinderkoppen, Vlierkensstraat 49, 1800 VILVOORDE</v>
      </c>
    </row>
    <row r="454" spans="1:7" x14ac:dyDescent="0.25">
      <c r="A454" s="54">
        <v>5447</v>
      </c>
      <c r="B454" s="54" t="s">
        <v>1901</v>
      </c>
      <c r="C454" s="54" t="s">
        <v>1902</v>
      </c>
      <c r="D454" s="54">
        <v>1800</v>
      </c>
      <c r="E454" s="54" t="s">
        <v>79</v>
      </c>
      <c r="F454" s="54" t="s">
        <v>1903</v>
      </c>
      <c r="G454" s="55" t="str">
        <f t="shared" si="7"/>
        <v>SBS De Groene Planeet, Trekelsstraat (Karel) 36, 1800 VILVOORDE</v>
      </c>
    </row>
    <row r="455" spans="1:7" x14ac:dyDescent="0.25">
      <c r="A455" s="54">
        <v>5454</v>
      </c>
      <c r="B455" s="54" t="s">
        <v>1904</v>
      </c>
      <c r="C455" s="54" t="s">
        <v>1905</v>
      </c>
      <c r="D455" s="54">
        <v>1800</v>
      </c>
      <c r="E455" s="54" t="s">
        <v>79</v>
      </c>
      <c r="F455" s="54" t="s">
        <v>1906</v>
      </c>
      <c r="G455" s="55" t="str">
        <f t="shared" si="7"/>
        <v>SBS De Puzzel, Streekbaan 189, 1800 VILVOORDE</v>
      </c>
    </row>
    <row r="456" spans="1:7" x14ac:dyDescent="0.25">
      <c r="A456" s="54">
        <v>5462</v>
      </c>
      <c r="B456" s="54" t="s">
        <v>1907</v>
      </c>
      <c r="C456" s="54" t="s">
        <v>1908</v>
      </c>
      <c r="D456" s="54">
        <v>1800</v>
      </c>
      <c r="E456" s="54" t="s">
        <v>79</v>
      </c>
      <c r="F456" s="54" t="s">
        <v>1909</v>
      </c>
      <c r="G456" s="55" t="str">
        <f t="shared" si="7"/>
        <v>GBS 't Groentje, Groenstraat 21, 1800 VILVOORDE</v>
      </c>
    </row>
    <row r="457" spans="1:7" x14ac:dyDescent="0.25">
      <c r="A457" s="54">
        <v>5471</v>
      </c>
      <c r="B457" s="54" t="s">
        <v>1910</v>
      </c>
      <c r="C457" s="54" t="s">
        <v>1911</v>
      </c>
      <c r="D457" s="54">
        <v>1800</v>
      </c>
      <c r="E457" s="54" t="s">
        <v>79</v>
      </c>
      <c r="F457" s="54" t="s">
        <v>1912</v>
      </c>
      <c r="G457" s="55" t="str">
        <f t="shared" si="7"/>
        <v>GBS De kastanjelaar, Perksestraat 125, 1800 VILVOORDE</v>
      </c>
    </row>
    <row r="458" spans="1:7" x14ac:dyDescent="0.25">
      <c r="A458" s="54">
        <v>5488</v>
      </c>
      <c r="B458" s="54" t="s">
        <v>1565</v>
      </c>
      <c r="C458" s="54" t="s">
        <v>1913</v>
      </c>
      <c r="D458" s="54">
        <v>1800</v>
      </c>
      <c r="E458" s="54" t="s">
        <v>79</v>
      </c>
      <c r="F458" s="54" t="s">
        <v>1914</v>
      </c>
      <c r="G458" s="55" t="str">
        <f t="shared" si="7"/>
        <v>VBS Sint-Jozef, Groenstraat 244, 1800 VILVOORDE</v>
      </c>
    </row>
    <row r="459" spans="1:7" x14ac:dyDescent="0.25">
      <c r="A459" s="54">
        <v>5496</v>
      </c>
      <c r="B459" s="54" t="s">
        <v>1565</v>
      </c>
      <c r="C459" s="54" t="s">
        <v>1915</v>
      </c>
      <c r="D459" s="54">
        <v>1780</v>
      </c>
      <c r="E459" s="54" t="s">
        <v>25</v>
      </c>
      <c r="F459" s="54" t="s">
        <v>1916</v>
      </c>
      <c r="G459" s="55" t="str">
        <f t="shared" si="7"/>
        <v>VBS Sint-Jozef, Kaasmarkt 38, 1780 WEMMEL</v>
      </c>
    </row>
    <row r="460" spans="1:7" x14ac:dyDescent="0.25">
      <c r="A460" s="54">
        <v>5504</v>
      </c>
      <c r="B460" s="54" t="s">
        <v>1917</v>
      </c>
      <c r="C460" s="54" t="s">
        <v>1918</v>
      </c>
      <c r="D460" s="54">
        <v>1780</v>
      </c>
      <c r="E460" s="54" t="s">
        <v>25</v>
      </c>
      <c r="F460" s="54" t="s">
        <v>1919</v>
      </c>
      <c r="G460" s="55" t="str">
        <f t="shared" si="7"/>
        <v>GBS De Wondertuin, J. Vanden Broeckstraat 29, 1780 WEMMEL</v>
      </c>
    </row>
    <row r="461" spans="1:7" x14ac:dyDescent="0.25">
      <c r="A461" s="54">
        <v>5512</v>
      </c>
      <c r="B461" s="54" t="s">
        <v>1747</v>
      </c>
      <c r="C461" s="54" t="s">
        <v>1920</v>
      </c>
      <c r="D461" s="54">
        <v>1780</v>
      </c>
      <c r="E461" s="54" t="s">
        <v>25</v>
      </c>
      <c r="F461" s="54" t="s">
        <v>1921</v>
      </c>
      <c r="G461" s="55" t="str">
        <f t="shared" si="7"/>
        <v>Gemeentelijke Basisschool (FR), Winkel 56, 1780 WEMMEL</v>
      </c>
    </row>
    <row r="462" spans="1:7" x14ac:dyDescent="0.25">
      <c r="A462" s="54">
        <v>5521</v>
      </c>
      <c r="B462" s="54" t="s">
        <v>1922</v>
      </c>
      <c r="C462" s="54" t="s">
        <v>1923</v>
      </c>
      <c r="D462" s="54">
        <v>1731</v>
      </c>
      <c r="E462" s="54" t="s">
        <v>1924</v>
      </c>
      <c r="F462" s="54" t="s">
        <v>1925</v>
      </c>
      <c r="G462" s="55" t="str">
        <f t="shared" si="7"/>
        <v>Gemeentelijke Basisschool, Dorpsstraat 1, 1731 RELEGEM</v>
      </c>
    </row>
    <row r="463" spans="1:7" x14ac:dyDescent="0.25">
      <c r="A463" s="54">
        <v>5538</v>
      </c>
      <c r="B463" s="54" t="s">
        <v>1926</v>
      </c>
      <c r="C463" s="54" t="s">
        <v>1927</v>
      </c>
      <c r="D463" s="54">
        <v>1853</v>
      </c>
      <c r="E463" s="54" t="s">
        <v>1928</v>
      </c>
      <c r="F463" s="54" t="s">
        <v>1929</v>
      </c>
      <c r="G463" s="55" t="str">
        <f t="shared" si="7"/>
        <v>GBS 't Villegastje, de Villegas de Clercampstraat 85, 1853 STROMBEEK-BEVER</v>
      </c>
    </row>
    <row r="464" spans="1:7" x14ac:dyDescent="0.25">
      <c r="A464" s="54">
        <v>5546</v>
      </c>
      <c r="B464" s="54" t="s">
        <v>1565</v>
      </c>
      <c r="C464" s="54" t="s">
        <v>1930</v>
      </c>
      <c r="D464" s="54">
        <v>1853</v>
      </c>
      <c r="E464" s="54" t="s">
        <v>1928</v>
      </c>
      <c r="F464" s="54" t="s">
        <v>1931</v>
      </c>
      <c r="G464" s="55" t="str">
        <f t="shared" si="7"/>
        <v>VBS Sint-Jozef, Sint-Amandsplein 31, 1853 STROMBEEK-BEVER</v>
      </c>
    </row>
    <row r="465" spans="1:7" x14ac:dyDescent="0.25">
      <c r="A465" s="54">
        <v>5561</v>
      </c>
      <c r="B465" s="54" t="s">
        <v>1932</v>
      </c>
      <c r="C465" s="54" t="s">
        <v>1933</v>
      </c>
      <c r="D465" s="54">
        <v>1830</v>
      </c>
      <c r="E465" s="54" t="s">
        <v>193</v>
      </c>
      <c r="F465" s="54" t="s">
        <v>1934</v>
      </c>
      <c r="G465" s="55" t="str">
        <f t="shared" si="7"/>
        <v>VBS De Windroos, Corneille Peetersstraat 6, 1830 MACHELEN</v>
      </c>
    </row>
    <row r="466" spans="1:7" x14ac:dyDescent="0.25">
      <c r="A466" s="54">
        <v>5595</v>
      </c>
      <c r="B466" s="54" t="s">
        <v>1935</v>
      </c>
      <c r="C466" s="54" t="s">
        <v>1936</v>
      </c>
      <c r="D466" s="54">
        <v>1850</v>
      </c>
      <c r="E466" s="54" t="s">
        <v>444</v>
      </c>
      <c r="F466" s="54" t="s">
        <v>1937</v>
      </c>
      <c r="G466" s="55" t="str">
        <f t="shared" si="7"/>
        <v>GBS de negensprong, Jean Deschampsstraat 19, 1850 GRIMBERGEN</v>
      </c>
    </row>
    <row r="467" spans="1:7" x14ac:dyDescent="0.25">
      <c r="A467" s="54">
        <v>5603</v>
      </c>
      <c r="B467" s="54" t="s">
        <v>1938</v>
      </c>
      <c r="C467" s="54" t="s">
        <v>1939</v>
      </c>
      <c r="D467" s="54">
        <v>1850</v>
      </c>
      <c r="E467" s="54" t="s">
        <v>444</v>
      </c>
      <c r="F467" s="54" t="s">
        <v>1940</v>
      </c>
      <c r="G467" s="55" t="str">
        <f t="shared" si="7"/>
        <v>VKS Prinsenhof, Prinsenstraat 17, 1850 GRIMBERGEN</v>
      </c>
    </row>
    <row r="468" spans="1:7" x14ac:dyDescent="0.25">
      <c r="A468" s="54">
        <v>5611</v>
      </c>
      <c r="B468" s="54" t="s">
        <v>1941</v>
      </c>
      <c r="C468" s="54" t="s">
        <v>1942</v>
      </c>
      <c r="D468" s="54">
        <v>1850</v>
      </c>
      <c r="E468" s="54" t="s">
        <v>444</v>
      </c>
      <c r="F468" s="54" t="s">
        <v>1943</v>
      </c>
      <c r="G468" s="55" t="str">
        <f t="shared" si="7"/>
        <v>VLS Prinsenhof, Prinsenstraat 19, 1850 GRIMBERGEN</v>
      </c>
    </row>
    <row r="469" spans="1:7" x14ac:dyDescent="0.25">
      <c r="A469" s="54">
        <v>5629</v>
      </c>
      <c r="B469" s="54" t="s">
        <v>1944</v>
      </c>
      <c r="C469" s="54" t="s">
        <v>1945</v>
      </c>
      <c r="D469" s="54">
        <v>1851</v>
      </c>
      <c r="E469" s="54" t="s">
        <v>1946</v>
      </c>
      <c r="F469" s="54" t="s">
        <v>1947</v>
      </c>
      <c r="G469" s="55" t="str">
        <f t="shared" si="7"/>
        <v>GBS Mozaïek, Nachtegaallaan 5, 1851 HUMBEEK</v>
      </c>
    </row>
    <row r="470" spans="1:7" x14ac:dyDescent="0.25">
      <c r="A470" s="54">
        <v>5637</v>
      </c>
      <c r="B470" s="54" t="s">
        <v>1948</v>
      </c>
      <c r="C470" s="54" t="s">
        <v>1949</v>
      </c>
      <c r="D470" s="54">
        <v>1850</v>
      </c>
      <c r="E470" s="54" t="s">
        <v>444</v>
      </c>
      <c r="F470" s="54" t="s">
        <v>1950</v>
      </c>
      <c r="G470" s="55" t="str">
        <f t="shared" si="7"/>
        <v>VBS De Ankering, Heienbeekstraat 26, 1850 GRIMBERGEN</v>
      </c>
    </row>
    <row r="471" spans="1:7" x14ac:dyDescent="0.25">
      <c r="A471" s="54">
        <v>5645</v>
      </c>
      <c r="B471" s="54" t="s">
        <v>1951</v>
      </c>
      <c r="C471" s="54" t="s">
        <v>1952</v>
      </c>
      <c r="D471" s="54">
        <v>1852</v>
      </c>
      <c r="E471" s="54" t="s">
        <v>1953</v>
      </c>
      <c r="F471" s="54" t="s">
        <v>1954</v>
      </c>
      <c r="G471" s="55" t="str">
        <f t="shared" si="7"/>
        <v>GBS 't Mierken, Gemeentehuisstraat 1, 1852 BEIGEM</v>
      </c>
    </row>
    <row r="472" spans="1:7" x14ac:dyDescent="0.25">
      <c r="A472" s="54">
        <v>5652</v>
      </c>
      <c r="B472" s="54" t="s">
        <v>1955</v>
      </c>
      <c r="C472" s="54" t="s">
        <v>1956</v>
      </c>
      <c r="D472" s="54">
        <v>1860</v>
      </c>
      <c r="E472" s="54" t="s">
        <v>1957</v>
      </c>
      <c r="F472" s="54" t="s">
        <v>1958</v>
      </c>
      <c r="G472" s="55" t="str">
        <f t="shared" si="7"/>
        <v>VBS Sinte Maarten, Limbosweg 13, 1860 MEISE</v>
      </c>
    </row>
    <row r="473" spans="1:7" x14ac:dyDescent="0.25">
      <c r="A473" s="54">
        <v>5661</v>
      </c>
      <c r="B473" s="54" t="s">
        <v>1959</v>
      </c>
      <c r="C473" s="54" t="s">
        <v>1960</v>
      </c>
      <c r="D473" s="54">
        <v>1860</v>
      </c>
      <c r="E473" s="54" t="s">
        <v>1957</v>
      </c>
      <c r="F473" s="54" t="s">
        <v>1961</v>
      </c>
      <c r="G473" s="55" t="str">
        <f t="shared" si="7"/>
        <v>GBS De Leertuin, Ann Christy-plein 5, 1860 MEISE</v>
      </c>
    </row>
    <row r="474" spans="1:7" x14ac:dyDescent="0.25">
      <c r="A474" s="54">
        <v>5686</v>
      </c>
      <c r="B474" s="54" t="s">
        <v>1962</v>
      </c>
      <c r="C474" s="54" t="s">
        <v>1963</v>
      </c>
      <c r="D474" s="54">
        <v>1861</v>
      </c>
      <c r="E474" s="54" t="s">
        <v>603</v>
      </c>
      <c r="F474" s="54" t="s">
        <v>1964</v>
      </c>
      <c r="G474" s="55" t="str">
        <f t="shared" si="7"/>
        <v>GBS Klim Op, Jan Hammeneckerstraat 44, 1861 WOLVERTEM</v>
      </c>
    </row>
    <row r="475" spans="1:7" x14ac:dyDescent="0.25">
      <c r="A475" s="54">
        <v>5694</v>
      </c>
      <c r="B475" s="54" t="s">
        <v>1965</v>
      </c>
      <c r="C475" s="54" t="s">
        <v>1966</v>
      </c>
      <c r="D475" s="54">
        <v>1861</v>
      </c>
      <c r="E475" s="54" t="s">
        <v>603</v>
      </c>
      <c r="F475" s="54" t="s">
        <v>1967</v>
      </c>
      <c r="G475" s="55" t="str">
        <f t="shared" si="7"/>
        <v>GBS Wolvertem - Fusieschool, Hoogstraat 40, 1861 WOLVERTEM</v>
      </c>
    </row>
    <row r="476" spans="1:7" x14ac:dyDescent="0.25">
      <c r="A476" s="54">
        <v>5702</v>
      </c>
      <c r="B476" s="54" t="s">
        <v>1968</v>
      </c>
      <c r="C476" s="54" t="s">
        <v>1969</v>
      </c>
      <c r="D476" s="54">
        <v>1785</v>
      </c>
      <c r="E476" s="54" t="s">
        <v>292</v>
      </c>
      <c r="F476" s="54" t="s">
        <v>1970</v>
      </c>
      <c r="G476" s="55" t="str">
        <f t="shared" si="7"/>
        <v>VLS Ter Dreef, Gasthuisstraat 21, 1785 MERCHTEM</v>
      </c>
    </row>
    <row r="477" spans="1:7" x14ac:dyDescent="0.25">
      <c r="A477" s="54">
        <v>5711</v>
      </c>
      <c r="B477" s="54" t="s">
        <v>1971</v>
      </c>
      <c r="C477" s="54" t="s">
        <v>1972</v>
      </c>
      <c r="D477" s="54">
        <v>1785</v>
      </c>
      <c r="E477" s="54" t="s">
        <v>292</v>
      </c>
      <c r="F477" s="54" t="s">
        <v>1973</v>
      </c>
      <c r="G477" s="55" t="str">
        <f t="shared" si="7"/>
        <v>GBS Ten Bos, Nieuwbaan 71, 1785 MERCHTEM</v>
      </c>
    </row>
    <row r="478" spans="1:7" x14ac:dyDescent="0.25">
      <c r="A478" s="54">
        <v>5728</v>
      </c>
      <c r="B478" s="54" t="s">
        <v>1974</v>
      </c>
      <c r="C478" s="54" t="s">
        <v>1975</v>
      </c>
      <c r="D478" s="54">
        <v>1785</v>
      </c>
      <c r="E478" s="54" t="s">
        <v>292</v>
      </c>
      <c r="F478" s="54" t="s">
        <v>1976</v>
      </c>
      <c r="G478" s="55" t="str">
        <f t="shared" si="7"/>
        <v>VBS Sint-Donatus, Maurits Sacréstraat 42, 1785 MERCHTEM</v>
      </c>
    </row>
    <row r="479" spans="1:7" x14ac:dyDescent="0.25">
      <c r="A479" s="54">
        <v>5736</v>
      </c>
      <c r="B479" s="54" t="s">
        <v>1977</v>
      </c>
      <c r="C479" s="54" t="s">
        <v>1978</v>
      </c>
      <c r="D479" s="54">
        <v>1785</v>
      </c>
      <c r="E479" s="54" t="s">
        <v>292</v>
      </c>
      <c r="F479" s="54" t="s">
        <v>1979</v>
      </c>
      <c r="G479" s="55" t="str">
        <f t="shared" si="7"/>
        <v>VKS Ter Dreef, Gasthuisstraat 15, 1785 MERCHTEM</v>
      </c>
    </row>
    <row r="480" spans="1:7" x14ac:dyDescent="0.25">
      <c r="A480" s="54">
        <v>5744</v>
      </c>
      <c r="B480" s="54" t="s">
        <v>1980</v>
      </c>
      <c r="C480" s="54" t="s">
        <v>1981</v>
      </c>
      <c r="D480" s="54">
        <v>1785</v>
      </c>
      <c r="E480" s="54" t="s">
        <v>292</v>
      </c>
      <c r="F480" s="54" t="s">
        <v>1982</v>
      </c>
      <c r="G480" s="55" t="str">
        <f t="shared" si="7"/>
        <v>GBS De Plataan, Stationsstraat 43, 1785 MERCHTEM</v>
      </c>
    </row>
    <row r="481" spans="1:7" x14ac:dyDescent="0.25">
      <c r="A481" s="54">
        <v>5751</v>
      </c>
      <c r="B481" s="54" t="s">
        <v>1983</v>
      </c>
      <c r="C481" s="54" t="s">
        <v>1984</v>
      </c>
      <c r="D481" s="54">
        <v>1745</v>
      </c>
      <c r="E481" s="54" t="s">
        <v>59</v>
      </c>
      <c r="F481" s="54" t="s">
        <v>1985</v>
      </c>
      <c r="G481" s="55" t="str">
        <f t="shared" si="7"/>
        <v>VBS 't luikertje, Nijverseelstraat 131, 1745 OPWIJK</v>
      </c>
    </row>
    <row r="482" spans="1:7" x14ac:dyDescent="0.25">
      <c r="A482" s="54">
        <v>5769</v>
      </c>
      <c r="B482" s="54" t="s">
        <v>1986</v>
      </c>
      <c r="C482" s="54" t="s">
        <v>1987</v>
      </c>
      <c r="D482" s="54">
        <v>1745</v>
      </c>
      <c r="E482" s="54" t="s">
        <v>59</v>
      </c>
      <c r="F482" s="54" t="s">
        <v>1988</v>
      </c>
      <c r="G482" s="55" t="str">
        <f t="shared" si="7"/>
        <v>VBS De Lettertuin, Steenweg op Vilvoorde 229, 1745 OPWIJK</v>
      </c>
    </row>
    <row r="483" spans="1:7" x14ac:dyDescent="0.25">
      <c r="A483" s="54">
        <v>5777</v>
      </c>
      <c r="B483" s="54" t="s">
        <v>1989</v>
      </c>
      <c r="C483" s="54" t="s">
        <v>1990</v>
      </c>
      <c r="D483" s="54">
        <v>1745</v>
      </c>
      <c r="E483" s="54" t="s">
        <v>59</v>
      </c>
      <c r="F483" s="54" t="s">
        <v>1991</v>
      </c>
      <c r="G483" s="55" t="str">
        <f t="shared" si="7"/>
        <v>VBS De Leertrommel, Schoolstraat 65_A, 1745 OPWIJK</v>
      </c>
    </row>
    <row r="484" spans="1:7" x14ac:dyDescent="0.25">
      <c r="A484" s="54">
        <v>5785</v>
      </c>
      <c r="B484" s="54" t="s">
        <v>1992</v>
      </c>
      <c r="C484" s="54" t="s">
        <v>1993</v>
      </c>
      <c r="D484" s="54">
        <v>1745</v>
      </c>
      <c r="E484" s="54" t="s">
        <v>59</v>
      </c>
      <c r="F484" s="54" t="s">
        <v>1994</v>
      </c>
      <c r="G484" s="55" t="str">
        <f t="shared" si="7"/>
        <v>GBS De Boot, Heiveld 61, 1745 OPWIJK</v>
      </c>
    </row>
    <row r="485" spans="1:7" x14ac:dyDescent="0.25">
      <c r="A485" s="54">
        <v>5793</v>
      </c>
      <c r="B485" s="54" t="s">
        <v>1922</v>
      </c>
      <c r="C485" s="54" t="s">
        <v>1995</v>
      </c>
      <c r="D485" s="54">
        <v>3090</v>
      </c>
      <c r="E485" s="54" t="s">
        <v>293</v>
      </c>
      <c r="F485" s="54" t="s">
        <v>1996</v>
      </c>
      <c r="G485" s="55" t="str">
        <f t="shared" si="7"/>
        <v>Gemeentelijke Basisschool, Heuvelstraat 57, 3090 OVERIJSE</v>
      </c>
    </row>
    <row r="486" spans="1:7" x14ac:dyDescent="0.25">
      <c r="A486" s="54">
        <v>5801</v>
      </c>
      <c r="B486" s="54" t="s">
        <v>1997</v>
      </c>
      <c r="C486" s="54" t="s">
        <v>1998</v>
      </c>
      <c r="D486" s="54">
        <v>3090</v>
      </c>
      <c r="E486" s="54" t="s">
        <v>293</v>
      </c>
      <c r="F486" s="54" t="s">
        <v>1999</v>
      </c>
      <c r="G486" s="55" t="str">
        <f t="shared" si="7"/>
        <v>GKS Lotharingenkruis, Patrijzenlaan 23_a, 3090 OVERIJSE</v>
      </c>
    </row>
    <row r="487" spans="1:7" x14ac:dyDescent="0.25">
      <c r="A487" s="54">
        <v>5819</v>
      </c>
      <c r="B487" s="54" t="s">
        <v>1565</v>
      </c>
      <c r="C487" s="54" t="s">
        <v>2000</v>
      </c>
      <c r="D487" s="54">
        <v>3090</v>
      </c>
      <c r="E487" s="54" t="s">
        <v>293</v>
      </c>
      <c r="F487" s="54" t="s">
        <v>2001</v>
      </c>
      <c r="G487" s="55" t="str">
        <f t="shared" si="7"/>
        <v>VBS Sint-Jozef, Duisburgsesteenweg 134, 3090 OVERIJSE</v>
      </c>
    </row>
    <row r="488" spans="1:7" x14ac:dyDescent="0.25">
      <c r="A488" s="54">
        <v>5827</v>
      </c>
      <c r="B488" s="54" t="s">
        <v>2002</v>
      </c>
      <c r="C488" s="54" t="s">
        <v>2003</v>
      </c>
      <c r="D488" s="54">
        <v>3090</v>
      </c>
      <c r="E488" s="54" t="s">
        <v>293</v>
      </c>
      <c r="F488" s="54" t="s">
        <v>2004</v>
      </c>
      <c r="G488" s="55" t="str">
        <f t="shared" si="7"/>
        <v>VBS O.L.V. Jezus- Eik, Witherendreef 25, 3090 OVERIJSE</v>
      </c>
    </row>
    <row r="489" spans="1:7" x14ac:dyDescent="0.25">
      <c r="A489" s="54">
        <v>5835</v>
      </c>
      <c r="B489" s="54" t="s">
        <v>2005</v>
      </c>
      <c r="C489" s="54" t="s">
        <v>2006</v>
      </c>
      <c r="D489" s="54">
        <v>3090</v>
      </c>
      <c r="E489" s="54" t="s">
        <v>293</v>
      </c>
      <c r="F489" s="54" t="s">
        <v>2007</v>
      </c>
      <c r="G489" s="55" t="str">
        <f t="shared" si="7"/>
        <v>VBS Maleizen, Terhulpensesteenweg 524, 3090 OVERIJSE</v>
      </c>
    </row>
    <row r="490" spans="1:7" x14ac:dyDescent="0.25">
      <c r="A490" s="54">
        <v>5843</v>
      </c>
      <c r="B490" s="54" t="s">
        <v>2008</v>
      </c>
      <c r="C490" s="54" t="s">
        <v>2009</v>
      </c>
      <c r="D490" s="54">
        <v>3090</v>
      </c>
      <c r="E490" s="54" t="s">
        <v>293</v>
      </c>
      <c r="F490" s="54" t="s">
        <v>2010</v>
      </c>
      <c r="G490" s="55" t="str">
        <f t="shared" si="7"/>
        <v>GBS Jezus- Eik, Brusselsesteenweg 592, 3090 OVERIJSE</v>
      </c>
    </row>
    <row r="491" spans="1:7" x14ac:dyDescent="0.25">
      <c r="A491" s="54">
        <v>5851</v>
      </c>
      <c r="B491" s="54" t="s">
        <v>2011</v>
      </c>
      <c r="C491" s="54" t="s">
        <v>2012</v>
      </c>
      <c r="D491" s="54">
        <v>1820</v>
      </c>
      <c r="E491" s="54" t="s">
        <v>2013</v>
      </c>
      <c r="F491" s="54" t="s">
        <v>2014</v>
      </c>
      <c r="G491" s="55" t="str">
        <f t="shared" si="7"/>
        <v>Vrije Kleuterschool, Vereeckenstraat 82, 1820 MELSBROEK</v>
      </c>
    </row>
    <row r="492" spans="1:7" x14ac:dyDescent="0.25">
      <c r="A492" s="54">
        <v>5868</v>
      </c>
      <c r="B492" s="54" t="s">
        <v>2015</v>
      </c>
      <c r="C492" s="54" t="s">
        <v>2016</v>
      </c>
      <c r="D492" s="54">
        <v>1831</v>
      </c>
      <c r="E492" s="54" t="s">
        <v>291</v>
      </c>
      <c r="F492" s="54" t="s">
        <v>2017</v>
      </c>
      <c r="G492" s="55" t="str">
        <f t="shared" si="7"/>
        <v>GO! BS De Fonkel, Watermolenstraat 75, 1831 DIEGEM</v>
      </c>
    </row>
    <row r="493" spans="1:7" x14ac:dyDescent="0.25">
      <c r="A493" s="54">
        <v>5876</v>
      </c>
      <c r="B493" s="54" t="s">
        <v>1922</v>
      </c>
      <c r="C493" s="54" t="s">
        <v>2018</v>
      </c>
      <c r="D493" s="54">
        <v>1930</v>
      </c>
      <c r="E493" s="54" t="s">
        <v>426</v>
      </c>
      <c r="F493" s="54" t="s">
        <v>2019</v>
      </c>
      <c r="G493" s="55" t="str">
        <f t="shared" si="7"/>
        <v>Gemeentelijke Basisschool, Desmedtstraat 42, 1930 ZAVENTEM</v>
      </c>
    </row>
    <row r="494" spans="1:7" x14ac:dyDescent="0.25">
      <c r="A494" s="54">
        <v>5901</v>
      </c>
      <c r="B494" s="54" t="s">
        <v>1922</v>
      </c>
      <c r="C494" s="54" t="s">
        <v>2020</v>
      </c>
      <c r="D494" s="54">
        <v>1932</v>
      </c>
      <c r="E494" s="54" t="s">
        <v>2021</v>
      </c>
      <c r="F494" s="54" t="s">
        <v>2022</v>
      </c>
      <c r="G494" s="55" t="str">
        <f t="shared" si="7"/>
        <v>Gemeentelijke Basisschool, Leuvensesteenweg 194, 1932 SINT-STEVENS-WOLUWE</v>
      </c>
    </row>
    <row r="495" spans="1:7" x14ac:dyDescent="0.25">
      <c r="A495" s="54">
        <v>5918</v>
      </c>
      <c r="B495" s="54" t="s">
        <v>1747</v>
      </c>
      <c r="C495" s="54" t="s">
        <v>2023</v>
      </c>
      <c r="D495" s="54">
        <v>1950</v>
      </c>
      <c r="E495" s="54" t="s">
        <v>2024</v>
      </c>
      <c r="F495" s="54" t="s">
        <v>2025</v>
      </c>
      <c r="G495" s="55" t="str">
        <f t="shared" si="7"/>
        <v>Gemeentelijke Basisschool (FR), Hebronlaan 17, 1950 KRAAINEM</v>
      </c>
    </row>
    <row r="496" spans="1:7" x14ac:dyDescent="0.25">
      <c r="A496" s="54">
        <v>5926</v>
      </c>
      <c r="B496" s="54" t="s">
        <v>2026</v>
      </c>
      <c r="C496" s="54" t="s">
        <v>2027</v>
      </c>
      <c r="D496" s="54">
        <v>1950</v>
      </c>
      <c r="E496" s="54" t="s">
        <v>2024</v>
      </c>
      <c r="F496" s="54" t="s">
        <v>2028</v>
      </c>
      <c r="G496" s="55" t="str">
        <f t="shared" si="7"/>
        <v>GBS De Klimboom, Emiel Bricoutlaan 61, 1950 KRAAINEM</v>
      </c>
    </row>
    <row r="497" spans="1:7" x14ac:dyDescent="0.25">
      <c r="A497" s="54">
        <v>5934</v>
      </c>
      <c r="B497" s="54" t="s">
        <v>1663</v>
      </c>
      <c r="C497" s="54" t="s">
        <v>2029</v>
      </c>
      <c r="D497" s="54">
        <v>1933</v>
      </c>
      <c r="E497" s="54" t="s">
        <v>2030</v>
      </c>
      <c r="F497" s="54" t="s">
        <v>2031</v>
      </c>
      <c r="G497" s="55" t="str">
        <f t="shared" si="7"/>
        <v>Vrije Basisschool, Kerkdries 22, 1933 STERREBEEK</v>
      </c>
    </row>
    <row r="498" spans="1:7" x14ac:dyDescent="0.25">
      <c r="A498" s="54">
        <v>5942</v>
      </c>
      <c r="B498" s="54" t="s">
        <v>1756</v>
      </c>
      <c r="C498" s="54" t="s">
        <v>2032</v>
      </c>
      <c r="D498" s="54">
        <v>1970</v>
      </c>
      <c r="E498" s="54" t="s">
        <v>463</v>
      </c>
      <c r="F498" s="54" t="s">
        <v>2033</v>
      </c>
      <c r="G498" s="55" t="str">
        <f t="shared" si="7"/>
        <v>Vrije Basisschool (FR), Sint-Jorisoord 1, 1970 WEZEMBEEK-OPPEM</v>
      </c>
    </row>
    <row r="499" spans="1:7" x14ac:dyDescent="0.25">
      <c r="A499" s="54">
        <v>5959</v>
      </c>
      <c r="B499" s="54" t="s">
        <v>1663</v>
      </c>
      <c r="C499" s="54" t="s">
        <v>462</v>
      </c>
      <c r="D499" s="54">
        <v>1970</v>
      </c>
      <c r="E499" s="54" t="s">
        <v>463</v>
      </c>
      <c r="F499" s="54" t="s">
        <v>2034</v>
      </c>
      <c r="G499" s="55" t="str">
        <f t="shared" si="7"/>
        <v>Vrije Basisschool, Albertlaan 44, 1970 WEZEMBEEK-OPPEM</v>
      </c>
    </row>
    <row r="500" spans="1:7" x14ac:dyDescent="0.25">
      <c r="A500" s="54">
        <v>5967</v>
      </c>
      <c r="B500" s="54" t="s">
        <v>1747</v>
      </c>
      <c r="C500" s="54" t="s">
        <v>2035</v>
      </c>
      <c r="D500" s="54">
        <v>1970</v>
      </c>
      <c r="E500" s="54" t="s">
        <v>463</v>
      </c>
      <c r="F500" s="54" t="s">
        <v>2036</v>
      </c>
      <c r="G500" s="55" t="str">
        <f t="shared" si="7"/>
        <v>Gemeentelijke Basisschool (FR), Bosweg 9, 1970 WEZEMBEEK-OPPEM</v>
      </c>
    </row>
    <row r="501" spans="1:7" x14ac:dyDescent="0.25">
      <c r="A501" s="54">
        <v>5975</v>
      </c>
      <c r="B501" s="54" t="s">
        <v>2037</v>
      </c>
      <c r="C501" s="54" t="s">
        <v>2038</v>
      </c>
      <c r="D501" s="54">
        <v>1970</v>
      </c>
      <c r="E501" s="54" t="s">
        <v>463</v>
      </c>
      <c r="F501" s="54" t="s">
        <v>2039</v>
      </c>
      <c r="G501" s="55" t="str">
        <f t="shared" si="7"/>
        <v>GBS De Letterbijter, Louis Marcelisstraat 138, 1970 WEZEMBEEK-OPPEM</v>
      </c>
    </row>
    <row r="502" spans="1:7" x14ac:dyDescent="0.25">
      <c r="A502" s="54">
        <v>5983</v>
      </c>
      <c r="B502" s="54" t="s">
        <v>2040</v>
      </c>
      <c r="C502" s="54" t="s">
        <v>476</v>
      </c>
      <c r="D502" s="54">
        <v>3080</v>
      </c>
      <c r="E502" s="54" t="s">
        <v>298</v>
      </c>
      <c r="F502" s="54" t="s">
        <v>2041</v>
      </c>
      <c r="G502" s="55" t="str">
        <f t="shared" si="7"/>
        <v>VBS Mariaschool, Nieuwstraat 17, 3080 TERVUREN</v>
      </c>
    </row>
    <row r="503" spans="1:7" x14ac:dyDescent="0.25">
      <c r="A503" s="54">
        <v>6007</v>
      </c>
      <c r="B503" s="54" t="s">
        <v>2042</v>
      </c>
      <c r="C503" s="54" t="s">
        <v>2043</v>
      </c>
      <c r="D503" s="54">
        <v>3080</v>
      </c>
      <c r="E503" s="54" t="s">
        <v>298</v>
      </c>
      <c r="F503" s="54" t="s">
        <v>2044</v>
      </c>
      <c r="G503" s="55" t="str">
        <f t="shared" si="7"/>
        <v>GBS Tervuren, Paardenmarktstraat 1, 3080 TERVUREN</v>
      </c>
    </row>
    <row r="504" spans="1:7" x14ac:dyDescent="0.25">
      <c r="A504" s="54">
        <v>6015</v>
      </c>
      <c r="B504" s="54" t="s">
        <v>2045</v>
      </c>
      <c r="C504" s="54" t="s">
        <v>2046</v>
      </c>
      <c r="D504" s="54">
        <v>3080</v>
      </c>
      <c r="E504" s="54" t="s">
        <v>2047</v>
      </c>
      <c r="F504" s="54" t="s">
        <v>2048</v>
      </c>
      <c r="G504" s="55" t="str">
        <f t="shared" si="7"/>
        <v>GBS Vossem, Dorpsstraat 38, 3080 VOSSEM</v>
      </c>
    </row>
    <row r="505" spans="1:7" x14ac:dyDescent="0.25">
      <c r="A505" s="54">
        <v>6023</v>
      </c>
      <c r="B505" s="54" t="s">
        <v>2049</v>
      </c>
      <c r="C505" s="54" t="s">
        <v>2050</v>
      </c>
      <c r="D505" s="54">
        <v>1560</v>
      </c>
      <c r="E505" s="54" t="s">
        <v>618</v>
      </c>
      <c r="F505" s="54" t="s">
        <v>2051</v>
      </c>
      <c r="G505" s="55" t="str">
        <f t="shared" si="7"/>
        <v>VLS Sint- Clemensschool, Waversesteenweg 2, 1560 HOEILAART</v>
      </c>
    </row>
    <row r="506" spans="1:7" x14ac:dyDescent="0.25">
      <c r="A506" s="54">
        <v>6031</v>
      </c>
      <c r="B506" s="54" t="s">
        <v>2052</v>
      </c>
      <c r="C506" s="54" t="s">
        <v>2053</v>
      </c>
      <c r="D506" s="54">
        <v>2000</v>
      </c>
      <c r="E506" s="54" t="s">
        <v>83</v>
      </c>
      <c r="F506" s="54" t="s">
        <v>2054</v>
      </c>
      <c r="G506" s="55" t="str">
        <f t="shared" si="7"/>
        <v>SBS Prins Dries, Prinsstraat 24, 2000 ANTWERPEN</v>
      </c>
    </row>
    <row r="507" spans="1:7" x14ac:dyDescent="0.25">
      <c r="A507" s="54">
        <v>6049</v>
      </c>
      <c r="B507" s="54" t="s">
        <v>2055</v>
      </c>
      <c r="C507" s="54" t="s">
        <v>2056</v>
      </c>
      <c r="D507" s="54">
        <v>2060</v>
      </c>
      <c r="E507" s="54" t="s">
        <v>83</v>
      </c>
      <c r="F507" s="54" t="s">
        <v>2057</v>
      </c>
      <c r="G507" s="55" t="str">
        <f t="shared" si="7"/>
        <v>VBS Sint-Norbertusinstituut, Groenstraat 73, 2060 ANTWERPEN</v>
      </c>
    </row>
    <row r="508" spans="1:7" x14ac:dyDescent="0.25">
      <c r="A508" s="54">
        <v>6056</v>
      </c>
      <c r="B508" s="54" t="s">
        <v>2058</v>
      </c>
      <c r="C508" s="54" t="s">
        <v>2059</v>
      </c>
      <c r="D508" s="54">
        <v>2000</v>
      </c>
      <c r="E508" s="54" t="s">
        <v>83</v>
      </c>
      <c r="F508" s="54" t="s">
        <v>2060</v>
      </c>
      <c r="G508" s="55" t="str">
        <f t="shared" si="7"/>
        <v>VBS Sint-Jan-Berchmanscollege, Jodenstraat 15, 2000 ANTWERPEN</v>
      </c>
    </row>
    <row r="509" spans="1:7" x14ac:dyDescent="0.25">
      <c r="A509" s="54">
        <v>6072</v>
      </c>
      <c r="B509" s="54" t="s">
        <v>2061</v>
      </c>
      <c r="C509" s="54" t="s">
        <v>2062</v>
      </c>
      <c r="D509" s="54">
        <v>2018</v>
      </c>
      <c r="E509" s="54" t="s">
        <v>83</v>
      </c>
      <c r="F509" s="54" t="s">
        <v>2063</v>
      </c>
      <c r="G509" s="55" t="str">
        <f t="shared" si="7"/>
        <v>VBS Jesode Hatora-Beth Jacob, Lange Van Ruusbroecstraat 12, 2018 ANTWERPEN</v>
      </c>
    </row>
    <row r="510" spans="1:7" x14ac:dyDescent="0.25">
      <c r="A510" s="54">
        <v>6081</v>
      </c>
      <c r="B510" s="54" t="s">
        <v>2064</v>
      </c>
      <c r="C510" s="54" t="s">
        <v>238</v>
      </c>
      <c r="D510" s="54">
        <v>2018</v>
      </c>
      <c r="E510" s="54" t="s">
        <v>83</v>
      </c>
      <c r="F510" s="54" t="s">
        <v>2065</v>
      </c>
      <c r="G510" s="55" t="str">
        <f t="shared" si="7"/>
        <v>VBS Tachkemoni, Lange Leemstraat 313, 2018 ANTWERPEN</v>
      </c>
    </row>
    <row r="511" spans="1:7" x14ac:dyDescent="0.25">
      <c r="A511" s="54">
        <v>6098</v>
      </c>
      <c r="B511" s="54" t="s">
        <v>2066</v>
      </c>
      <c r="C511" s="54" t="s">
        <v>2067</v>
      </c>
      <c r="D511" s="54">
        <v>2060</v>
      </c>
      <c r="E511" s="54" t="s">
        <v>83</v>
      </c>
      <c r="F511" s="54" t="s">
        <v>2068</v>
      </c>
      <c r="G511" s="55" t="str">
        <f t="shared" si="7"/>
        <v>VBS Sint-Henricus, Oudesteenweg 81, 2060 ANTWERPEN</v>
      </c>
    </row>
    <row r="512" spans="1:7" x14ac:dyDescent="0.25">
      <c r="A512" s="54">
        <v>6106</v>
      </c>
      <c r="B512" s="54" t="s">
        <v>2069</v>
      </c>
      <c r="C512" s="54" t="s">
        <v>416</v>
      </c>
      <c r="D512" s="54">
        <v>2060</v>
      </c>
      <c r="E512" s="54" t="s">
        <v>83</v>
      </c>
      <c r="F512" s="54" t="s">
        <v>2070</v>
      </c>
      <c r="G512" s="55" t="str">
        <f t="shared" si="7"/>
        <v>VBS Sint-Eligiusinstituut, Van Helmontstraat 29, 2060 ANTWERPEN</v>
      </c>
    </row>
    <row r="513" spans="1:7" x14ac:dyDescent="0.25">
      <c r="A513" s="54">
        <v>6114</v>
      </c>
      <c r="B513" s="54" t="s">
        <v>2071</v>
      </c>
      <c r="C513" s="54" t="s">
        <v>465</v>
      </c>
      <c r="D513" s="54">
        <v>2000</v>
      </c>
      <c r="E513" s="54" t="s">
        <v>83</v>
      </c>
      <c r="F513" s="54" t="s">
        <v>2072</v>
      </c>
      <c r="G513" s="55" t="str">
        <f t="shared" si="7"/>
        <v>VBS Sint-Ludgardis, Maarschalk Gérardstraat 18, 2000 ANTWERPEN</v>
      </c>
    </row>
    <row r="514" spans="1:7" x14ac:dyDescent="0.25">
      <c r="A514" s="54">
        <v>6122</v>
      </c>
      <c r="B514" s="54" t="s">
        <v>2073</v>
      </c>
      <c r="C514" s="54" t="s">
        <v>2074</v>
      </c>
      <c r="D514" s="54">
        <v>2018</v>
      </c>
      <c r="E514" s="54" t="s">
        <v>83</v>
      </c>
      <c r="F514" s="54" t="s">
        <v>2075</v>
      </c>
      <c r="G514" s="55" t="str">
        <f t="shared" si="7"/>
        <v>VBS Sint-Ludgardis Belpaire, Haantjeslei 50, 2018 ANTWERPEN</v>
      </c>
    </row>
    <row r="515" spans="1:7" x14ac:dyDescent="0.25">
      <c r="A515" s="54">
        <v>6155</v>
      </c>
      <c r="B515" s="54" t="s">
        <v>2076</v>
      </c>
      <c r="C515" s="54" t="s">
        <v>237</v>
      </c>
      <c r="D515" s="54">
        <v>2000</v>
      </c>
      <c r="E515" s="54" t="s">
        <v>83</v>
      </c>
      <c r="F515" s="54" t="s">
        <v>2077</v>
      </c>
      <c r="G515" s="55" t="str">
        <f t="shared" ref="G515:G578" si="8">IF(A515="","",B515&amp;", "&amp;C515&amp;", "&amp;D515&amp;" "&amp;E515)</f>
        <v>VBS OLVcollege, Frankrijklei 91, 2000 ANTWERPEN</v>
      </c>
    </row>
    <row r="516" spans="1:7" x14ac:dyDescent="0.25">
      <c r="A516" s="54">
        <v>6163</v>
      </c>
      <c r="B516" s="54" t="s">
        <v>2078</v>
      </c>
      <c r="C516" s="54" t="s">
        <v>2079</v>
      </c>
      <c r="D516" s="54">
        <v>2060</v>
      </c>
      <c r="E516" s="54" t="s">
        <v>83</v>
      </c>
      <c r="F516" s="54" t="s">
        <v>2080</v>
      </c>
      <c r="G516" s="55" t="str">
        <f t="shared" si="8"/>
        <v>SBS De Evenaar, Constitutiestraat 61, 2060 ANTWERPEN</v>
      </c>
    </row>
    <row r="517" spans="1:7" x14ac:dyDescent="0.25">
      <c r="A517" s="54">
        <v>6171</v>
      </c>
      <c r="B517" s="54" t="s">
        <v>2081</v>
      </c>
      <c r="C517" s="54" t="s">
        <v>2082</v>
      </c>
      <c r="D517" s="54">
        <v>2018</v>
      </c>
      <c r="E517" s="54" t="s">
        <v>83</v>
      </c>
      <c r="F517" s="54" t="s">
        <v>2083</v>
      </c>
      <c r="G517" s="55" t="str">
        <f t="shared" si="8"/>
        <v>SBS Alberreke, Albertstraat 32, 2018 ANTWERPEN</v>
      </c>
    </row>
    <row r="518" spans="1:7" x14ac:dyDescent="0.25">
      <c r="A518" s="54">
        <v>6189</v>
      </c>
      <c r="B518" s="54" t="s">
        <v>2084</v>
      </c>
      <c r="C518" s="54" t="s">
        <v>239</v>
      </c>
      <c r="D518" s="54">
        <v>2018</v>
      </c>
      <c r="E518" s="54" t="s">
        <v>83</v>
      </c>
      <c r="F518" s="54" t="s">
        <v>2085</v>
      </c>
      <c r="G518" s="55" t="str">
        <f t="shared" si="8"/>
        <v>SBS De Wereldreiziger, Quellinstraat 31, 2018 ANTWERPEN</v>
      </c>
    </row>
    <row r="519" spans="1:7" x14ac:dyDescent="0.25">
      <c r="A519" s="54">
        <v>6197</v>
      </c>
      <c r="B519" s="54" t="s">
        <v>2086</v>
      </c>
      <c r="C519" s="54" t="s">
        <v>2087</v>
      </c>
      <c r="D519" s="54">
        <v>2000</v>
      </c>
      <c r="E519" s="54" t="s">
        <v>83</v>
      </c>
      <c r="F519" s="54" t="s">
        <v>2088</v>
      </c>
      <c r="G519" s="55" t="str">
        <f t="shared" si="8"/>
        <v>SBS Via Louiza, Louizastraat 17, 2000 ANTWERPEN</v>
      </c>
    </row>
    <row r="520" spans="1:7" x14ac:dyDescent="0.25">
      <c r="A520" s="54">
        <v>6205</v>
      </c>
      <c r="B520" s="54" t="s">
        <v>2089</v>
      </c>
      <c r="C520" s="54" t="s">
        <v>2090</v>
      </c>
      <c r="D520" s="54">
        <v>2060</v>
      </c>
      <c r="E520" s="54" t="s">
        <v>83</v>
      </c>
      <c r="F520" s="54" t="s">
        <v>2091</v>
      </c>
      <c r="G520" s="55" t="str">
        <f t="shared" si="8"/>
        <v>SBS De Vlinders, Lange Beeldekensstraat 258, 2060 ANTWERPEN</v>
      </c>
    </row>
    <row r="521" spans="1:7" x14ac:dyDescent="0.25">
      <c r="A521" s="54">
        <v>6213</v>
      </c>
      <c r="B521" s="54" t="s">
        <v>2092</v>
      </c>
      <c r="C521" s="54" t="s">
        <v>2093</v>
      </c>
      <c r="D521" s="54">
        <v>2000</v>
      </c>
      <c r="E521" s="54" t="s">
        <v>83</v>
      </c>
      <c r="F521" s="54" t="s">
        <v>2094</v>
      </c>
      <c r="G521" s="55" t="str">
        <f t="shared" si="8"/>
        <v>SBS Musica, Lange Riddersstraat 48, 2000 ANTWERPEN</v>
      </c>
    </row>
    <row r="522" spans="1:7" x14ac:dyDescent="0.25">
      <c r="A522" s="54">
        <v>6247</v>
      </c>
      <c r="B522" s="54" t="s">
        <v>2095</v>
      </c>
      <c r="C522" s="54" t="s">
        <v>2096</v>
      </c>
      <c r="D522" s="54">
        <v>2050</v>
      </c>
      <c r="E522" s="54" t="s">
        <v>83</v>
      </c>
      <c r="F522" s="54" t="s">
        <v>2097</v>
      </c>
      <c r="G522" s="55" t="str">
        <f t="shared" si="8"/>
        <v>SBS Aan de Stroom, Willem van Haechtlaan 66, 2050 ANTWERPEN</v>
      </c>
    </row>
    <row r="523" spans="1:7" x14ac:dyDescent="0.25">
      <c r="A523" s="54">
        <v>6254</v>
      </c>
      <c r="B523" s="54" t="s">
        <v>2098</v>
      </c>
      <c r="C523" s="54" t="s">
        <v>2099</v>
      </c>
      <c r="D523" s="54">
        <v>2018</v>
      </c>
      <c r="E523" s="54" t="s">
        <v>83</v>
      </c>
      <c r="F523" s="54" t="s">
        <v>2100</v>
      </c>
      <c r="G523" s="55" t="str">
        <f t="shared" si="8"/>
        <v>SBS De Kleine Stad, Belgiëlei 99, 2018 ANTWERPEN</v>
      </c>
    </row>
    <row r="524" spans="1:7" x14ac:dyDescent="0.25">
      <c r="A524" s="54">
        <v>6262</v>
      </c>
      <c r="B524" s="54" t="s">
        <v>2101</v>
      </c>
      <c r="C524" s="54" t="s">
        <v>2102</v>
      </c>
      <c r="D524" s="54">
        <v>2018</v>
      </c>
      <c r="E524" s="54" t="s">
        <v>83</v>
      </c>
      <c r="F524" s="54" t="s">
        <v>2103</v>
      </c>
      <c r="G524" s="55" t="str">
        <f t="shared" si="8"/>
        <v>SBS Crea 16, Grotehondstraat 50, 2018 ANTWERPEN</v>
      </c>
    </row>
    <row r="525" spans="1:7" x14ac:dyDescent="0.25">
      <c r="A525" s="54">
        <v>6271</v>
      </c>
      <c r="B525" s="54" t="s">
        <v>2104</v>
      </c>
      <c r="C525" s="54" t="s">
        <v>2105</v>
      </c>
      <c r="D525" s="54">
        <v>2018</v>
      </c>
      <c r="E525" s="54" t="s">
        <v>83</v>
      </c>
      <c r="F525" s="54" t="s">
        <v>2106</v>
      </c>
      <c r="G525" s="55" t="str">
        <f t="shared" si="8"/>
        <v>SBS De kleine wereld, Brederodestraat 119, 2018 ANTWERPEN</v>
      </c>
    </row>
    <row r="526" spans="1:7" x14ac:dyDescent="0.25">
      <c r="A526" s="54">
        <v>6312</v>
      </c>
      <c r="B526" s="54" t="s">
        <v>2107</v>
      </c>
      <c r="C526" s="54" t="s">
        <v>2108</v>
      </c>
      <c r="D526" s="54">
        <v>2140</v>
      </c>
      <c r="E526" s="54" t="s">
        <v>240</v>
      </c>
      <c r="F526" s="54" t="s">
        <v>2109</v>
      </c>
      <c r="G526" s="55" t="str">
        <f t="shared" si="8"/>
        <v>VBS Mikado, Borgerhoutsestraat 74, 2140 BORGERHOUT</v>
      </c>
    </row>
    <row r="527" spans="1:7" x14ac:dyDescent="0.25">
      <c r="A527" s="54">
        <v>6321</v>
      </c>
      <c r="B527" s="54" t="s">
        <v>2110</v>
      </c>
      <c r="C527" s="54" t="s">
        <v>2111</v>
      </c>
      <c r="D527" s="54">
        <v>2060</v>
      </c>
      <c r="E527" s="54" t="s">
        <v>83</v>
      </c>
      <c r="F527" s="54" t="s">
        <v>2112</v>
      </c>
      <c r="G527" s="55" t="str">
        <f t="shared" si="8"/>
        <v>VBS Sint-Aloysius, Vliegenstraat 37, 2060 ANTWERPEN</v>
      </c>
    </row>
    <row r="528" spans="1:7" x14ac:dyDescent="0.25">
      <c r="A528" s="54">
        <v>6338</v>
      </c>
      <c r="B528" s="54" t="s">
        <v>2113</v>
      </c>
      <c r="C528" s="54" t="s">
        <v>2114</v>
      </c>
      <c r="D528" s="54">
        <v>2000</v>
      </c>
      <c r="E528" s="54" t="s">
        <v>83</v>
      </c>
      <c r="F528" s="54" t="s">
        <v>2115</v>
      </c>
      <c r="G528" s="55" t="str">
        <f t="shared" si="8"/>
        <v>VBS Afrit Zuid, Kronenburgstraat 30, 2000 ANTWERPEN</v>
      </c>
    </row>
    <row r="529" spans="1:7" x14ac:dyDescent="0.25">
      <c r="A529" s="54">
        <v>6346</v>
      </c>
      <c r="B529" s="54" t="s">
        <v>2116</v>
      </c>
      <c r="C529" s="54" t="s">
        <v>2117</v>
      </c>
      <c r="D529" s="54">
        <v>2060</v>
      </c>
      <c r="E529" s="54" t="s">
        <v>83</v>
      </c>
      <c r="F529" s="54" t="s">
        <v>2118</v>
      </c>
      <c r="G529" s="55" t="str">
        <f t="shared" si="8"/>
        <v>VBS Sint-Maria, Lange Kongostraat 21, 2060 ANTWERPEN</v>
      </c>
    </row>
    <row r="530" spans="1:7" x14ac:dyDescent="0.25">
      <c r="A530" s="54">
        <v>6353</v>
      </c>
      <c r="B530" s="54" t="s">
        <v>2119</v>
      </c>
      <c r="C530" s="54" t="s">
        <v>2120</v>
      </c>
      <c r="D530" s="54">
        <v>2060</v>
      </c>
      <c r="E530" s="54" t="s">
        <v>83</v>
      </c>
      <c r="F530" s="54" t="s">
        <v>2121</v>
      </c>
      <c r="G530" s="55" t="str">
        <f t="shared" si="8"/>
        <v>VBS De Vuurtoren, Lange Kongostraat 17, 2060 ANTWERPEN</v>
      </c>
    </row>
    <row r="531" spans="1:7" x14ac:dyDescent="0.25">
      <c r="A531" s="54">
        <v>6361</v>
      </c>
      <c r="B531" s="54" t="s">
        <v>2122</v>
      </c>
      <c r="C531" s="54" t="s">
        <v>2123</v>
      </c>
      <c r="D531" s="54">
        <v>2018</v>
      </c>
      <c r="E531" s="54" t="s">
        <v>83</v>
      </c>
      <c r="F531" s="54" t="s">
        <v>2124</v>
      </c>
      <c r="G531" s="55" t="str">
        <f t="shared" si="8"/>
        <v>VBS Heilig Hart, Isabellalei 107, 2018 ANTWERPEN</v>
      </c>
    </row>
    <row r="532" spans="1:7" x14ac:dyDescent="0.25">
      <c r="A532" s="54">
        <v>6379</v>
      </c>
      <c r="B532" s="54" t="s">
        <v>2125</v>
      </c>
      <c r="C532" s="54" t="s">
        <v>2126</v>
      </c>
      <c r="D532" s="54">
        <v>2018</v>
      </c>
      <c r="E532" s="54" t="s">
        <v>83</v>
      </c>
      <c r="F532" s="54" t="s">
        <v>2127</v>
      </c>
      <c r="G532" s="55" t="str">
        <f t="shared" si="8"/>
        <v>VBS De Brug, Grotebeerstraat 31, 2018 ANTWERPEN</v>
      </c>
    </row>
    <row r="533" spans="1:7" x14ac:dyDescent="0.25">
      <c r="A533" s="54">
        <v>6387</v>
      </c>
      <c r="B533" s="54" t="s">
        <v>2128</v>
      </c>
      <c r="C533" s="54" t="s">
        <v>2129</v>
      </c>
      <c r="D533" s="54">
        <v>2000</v>
      </c>
      <c r="E533" s="54" t="s">
        <v>83</v>
      </c>
      <c r="F533" s="54" t="s">
        <v>2130</v>
      </c>
      <c r="G533" s="55" t="str">
        <f t="shared" si="8"/>
        <v>VBS Sint-Lievenscollege, Kapucinessenstraat 28, 2000 ANTWERPEN</v>
      </c>
    </row>
    <row r="534" spans="1:7" x14ac:dyDescent="0.25">
      <c r="A534" s="54">
        <v>6403</v>
      </c>
      <c r="B534" s="54" t="s">
        <v>2131</v>
      </c>
      <c r="C534" s="54" t="s">
        <v>2132</v>
      </c>
      <c r="D534" s="54">
        <v>2018</v>
      </c>
      <c r="E534" s="54" t="s">
        <v>83</v>
      </c>
      <c r="F534" s="54" t="s">
        <v>2133</v>
      </c>
      <c r="G534" s="55" t="str">
        <f t="shared" si="8"/>
        <v>VBS De Wegwijzer, Jacob Jordaensstraat 75, 2018 ANTWERPEN</v>
      </c>
    </row>
    <row r="535" spans="1:7" x14ac:dyDescent="0.25">
      <c r="A535" s="54">
        <v>6411</v>
      </c>
      <c r="B535" s="54" t="s">
        <v>2134</v>
      </c>
      <c r="C535" s="54" t="s">
        <v>2135</v>
      </c>
      <c r="D535" s="54">
        <v>2018</v>
      </c>
      <c r="E535" s="54" t="s">
        <v>83</v>
      </c>
      <c r="F535" s="54" t="s">
        <v>2136</v>
      </c>
      <c r="G535" s="55" t="str">
        <f t="shared" si="8"/>
        <v>VBS Benoth Jerusalem, Van Immerseelstraat 27_33, 2018 ANTWERPEN</v>
      </c>
    </row>
    <row r="536" spans="1:7" x14ac:dyDescent="0.25">
      <c r="A536" s="54">
        <v>6429</v>
      </c>
      <c r="B536" s="54" t="s">
        <v>2137</v>
      </c>
      <c r="C536" s="54" t="s">
        <v>414</v>
      </c>
      <c r="D536" s="54">
        <v>2018</v>
      </c>
      <c r="E536" s="54" t="s">
        <v>83</v>
      </c>
      <c r="F536" s="54" t="s">
        <v>2138</v>
      </c>
      <c r="G536" s="55" t="str">
        <f t="shared" si="8"/>
        <v>VBS Yavne, Lamorinièrestraat 150, 2018 ANTWERPEN</v>
      </c>
    </row>
    <row r="537" spans="1:7" x14ac:dyDescent="0.25">
      <c r="A537" s="54">
        <v>6437</v>
      </c>
      <c r="B537" s="54" t="s">
        <v>2139</v>
      </c>
      <c r="C537" s="54" t="s">
        <v>2140</v>
      </c>
      <c r="D537" s="54">
        <v>2030</v>
      </c>
      <c r="E537" s="54" t="s">
        <v>83</v>
      </c>
      <c r="F537" s="54" t="s">
        <v>2141</v>
      </c>
      <c r="G537" s="55" t="str">
        <f t="shared" si="8"/>
        <v>SBS Sportomundo, Columbiastraat 4, 2030 ANTWERPEN</v>
      </c>
    </row>
    <row r="538" spans="1:7" x14ac:dyDescent="0.25">
      <c r="A538" s="54">
        <v>6445</v>
      </c>
      <c r="B538" s="54" t="s">
        <v>2142</v>
      </c>
      <c r="C538" s="54" t="s">
        <v>2143</v>
      </c>
      <c r="D538" s="54">
        <v>2060</v>
      </c>
      <c r="E538" s="54" t="s">
        <v>83</v>
      </c>
      <c r="F538" s="54" t="s">
        <v>2144</v>
      </c>
      <c r="G538" s="55" t="str">
        <f t="shared" si="8"/>
        <v>SBS Villa Stuivenberg, Stuivenbergplein 37, 2060 ANTWERPEN</v>
      </c>
    </row>
    <row r="539" spans="1:7" x14ac:dyDescent="0.25">
      <c r="A539" s="54">
        <v>6478</v>
      </c>
      <c r="B539" s="54" t="s">
        <v>2145</v>
      </c>
      <c r="C539" s="54" t="s">
        <v>2146</v>
      </c>
      <c r="D539" s="54">
        <v>2000</v>
      </c>
      <c r="E539" s="54" t="s">
        <v>83</v>
      </c>
      <c r="F539" s="54" t="s">
        <v>2147</v>
      </c>
      <c r="G539" s="55" t="str">
        <f t="shared" si="8"/>
        <v>VBS De Kleine Jacob, Sint-Jacobsmarkt 43, 2000 ANTWERPEN</v>
      </c>
    </row>
    <row r="540" spans="1:7" x14ac:dyDescent="0.25">
      <c r="A540" s="54">
        <v>6486</v>
      </c>
      <c r="B540" s="54" t="s">
        <v>2148</v>
      </c>
      <c r="C540" s="54" t="s">
        <v>2149</v>
      </c>
      <c r="D540" s="54">
        <v>2000</v>
      </c>
      <c r="E540" s="54" t="s">
        <v>83</v>
      </c>
      <c r="F540" s="54" t="s">
        <v>2150</v>
      </c>
      <c r="G540" s="55" t="str">
        <f t="shared" si="8"/>
        <v>VBS De Dames, Lange Nieuwstraat 74, 2000 ANTWERPEN</v>
      </c>
    </row>
    <row r="541" spans="1:7" x14ac:dyDescent="0.25">
      <c r="A541" s="54">
        <v>6494</v>
      </c>
      <c r="B541" s="54" t="s">
        <v>2151</v>
      </c>
      <c r="C541" s="54" t="s">
        <v>2152</v>
      </c>
      <c r="D541" s="54">
        <v>2060</v>
      </c>
      <c r="E541" s="54" t="s">
        <v>83</v>
      </c>
      <c r="F541" s="54" t="s">
        <v>2153</v>
      </c>
      <c r="G541" s="55" t="str">
        <f t="shared" si="8"/>
        <v>VBS 't Spoor, Demerstraat 18, 2060 ANTWERPEN</v>
      </c>
    </row>
    <row r="542" spans="1:7" x14ac:dyDescent="0.25">
      <c r="A542" s="54">
        <v>6502</v>
      </c>
      <c r="B542" s="54" t="s">
        <v>2154</v>
      </c>
      <c r="C542" s="54" t="s">
        <v>2155</v>
      </c>
      <c r="D542" s="54">
        <v>2020</v>
      </c>
      <c r="E542" s="54" t="s">
        <v>83</v>
      </c>
      <c r="F542" s="54" t="s">
        <v>2156</v>
      </c>
      <c r="G542" s="55" t="str">
        <f t="shared" si="8"/>
        <v>SKS De Kameleon, Constant Permekestraat 2, 2020 ANTWERPEN</v>
      </c>
    </row>
    <row r="543" spans="1:7" x14ac:dyDescent="0.25">
      <c r="A543" s="54">
        <v>6511</v>
      </c>
      <c r="B543" s="54" t="s">
        <v>2157</v>
      </c>
      <c r="C543" s="54" t="s">
        <v>2158</v>
      </c>
      <c r="D543" s="54">
        <v>2060</v>
      </c>
      <c r="E543" s="54" t="s">
        <v>83</v>
      </c>
      <c r="F543" s="54" t="s">
        <v>2159</v>
      </c>
      <c r="G543" s="55" t="str">
        <f t="shared" si="8"/>
        <v>SBS De Bijtjes, Offerandestraat 60, 2060 ANTWERPEN</v>
      </c>
    </row>
    <row r="544" spans="1:7" x14ac:dyDescent="0.25">
      <c r="A544" s="54">
        <v>6536</v>
      </c>
      <c r="B544" s="54" t="s">
        <v>2160</v>
      </c>
      <c r="C544" s="54" t="s">
        <v>2161</v>
      </c>
      <c r="D544" s="54">
        <v>2020</v>
      </c>
      <c r="E544" s="54" t="s">
        <v>83</v>
      </c>
      <c r="F544" s="54" t="s">
        <v>2162</v>
      </c>
      <c r="G544" s="55" t="str">
        <f t="shared" si="8"/>
        <v>SKS De Tandem, Jan De Voslei 10, 2020 ANTWERPEN</v>
      </c>
    </row>
    <row r="545" spans="1:7" x14ac:dyDescent="0.25">
      <c r="A545" s="54">
        <v>6551</v>
      </c>
      <c r="B545" s="54" t="s">
        <v>2163</v>
      </c>
      <c r="C545" s="54" t="s">
        <v>2164</v>
      </c>
      <c r="D545" s="54">
        <v>2060</v>
      </c>
      <c r="E545" s="54" t="s">
        <v>83</v>
      </c>
      <c r="F545" s="54" t="s">
        <v>2165</v>
      </c>
      <c r="G545" s="55" t="str">
        <f t="shared" si="8"/>
        <v>SBS Eureka, Pionierstraat 35, 2060 ANTWERPEN</v>
      </c>
    </row>
    <row r="546" spans="1:7" x14ac:dyDescent="0.25">
      <c r="A546" s="54">
        <v>6593</v>
      </c>
      <c r="B546" s="54" t="s">
        <v>2166</v>
      </c>
      <c r="C546" s="54" t="s">
        <v>2167</v>
      </c>
      <c r="D546" s="54">
        <v>2018</v>
      </c>
      <c r="E546" s="54" t="s">
        <v>83</v>
      </c>
      <c r="F546" s="54" t="s">
        <v>2168</v>
      </c>
      <c r="G546" s="55" t="str">
        <f t="shared" si="8"/>
        <v>SBS De Sterrenkijker, Durletstraat 8, 2018 ANTWERPEN</v>
      </c>
    </row>
    <row r="547" spans="1:7" x14ac:dyDescent="0.25">
      <c r="A547" s="54">
        <v>6601</v>
      </c>
      <c r="B547" s="54" t="s">
        <v>2169</v>
      </c>
      <c r="C547" s="54" t="s">
        <v>2170</v>
      </c>
      <c r="D547" s="54">
        <v>2018</v>
      </c>
      <c r="E547" s="54" t="s">
        <v>83</v>
      </c>
      <c r="F547" s="54" t="s">
        <v>2171</v>
      </c>
      <c r="G547" s="55" t="str">
        <f t="shared" si="8"/>
        <v>VKS - Bais Rachel, Lamorinièrestraat 26, 2018 ANTWERPEN</v>
      </c>
    </row>
    <row r="548" spans="1:7" x14ac:dyDescent="0.25">
      <c r="A548" s="54">
        <v>6619</v>
      </c>
      <c r="B548" s="54" t="s">
        <v>2172</v>
      </c>
      <c r="C548" s="54" t="s">
        <v>2173</v>
      </c>
      <c r="D548" s="54">
        <v>2018</v>
      </c>
      <c r="E548" s="54" t="s">
        <v>83</v>
      </c>
      <c r="F548" s="54" t="s">
        <v>2174</v>
      </c>
      <c r="G548" s="55" t="str">
        <f t="shared" si="8"/>
        <v>VBS Monteso, Breughelstraat 19, 2018 ANTWERPEN</v>
      </c>
    </row>
    <row r="549" spans="1:7" x14ac:dyDescent="0.25">
      <c r="A549" s="54">
        <v>6627</v>
      </c>
      <c r="B549" s="54" t="s">
        <v>2175</v>
      </c>
      <c r="C549" s="54" t="s">
        <v>418</v>
      </c>
      <c r="D549" s="54">
        <v>2020</v>
      </c>
      <c r="E549" s="54" t="s">
        <v>83</v>
      </c>
      <c r="F549" s="54" t="s">
        <v>2176</v>
      </c>
      <c r="G549" s="55" t="str">
        <f t="shared" si="8"/>
        <v>VBS Pius X, VIIde-Olympiadelaan 25, 2020 ANTWERPEN</v>
      </c>
    </row>
    <row r="550" spans="1:7" x14ac:dyDescent="0.25">
      <c r="A550" s="54">
        <v>6635</v>
      </c>
      <c r="B550" s="54" t="s">
        <v>2177</v>
      </c>
      <c r="C550" s="54" t="s">
        <v>2178</v>
      </c>
      <c r="D550" s="54">
        <v>2020</v>
      </c>
      <c r="E550" s="54" t="s">
        <v>83</v>
      </c>
      <c r="F550" s="54" t="s">
        <v>2179</v>
      </c>
      <c r="G550" s="55" t="str">
        <f t="shared" si="8"/>
        <v>SBS Creatopia, Van Peenestraat 4, 2020 ANTWERPEN</v>
      </c>
    </row>
    <row r="551" spans="1:7" x14ac:dyDescent="0.25">
      <c r="A551" s="54">
        <v>6643</v>
      </c>
      <c r="B551" s="54" t="s">
        <v>2180</v>
      </c>
      <c r="C551" s="54" t="s">
        <v>2181</v>
      </c>
      <c r="D551" s="54">
        <v>2020</v>
      </c>
      <c r="E551" s="54" t="s">
        <v>83</v>
      </c>
      <c r="F551" s="54" t="s">
        <v>2182</v>
      </c>
      <c r="G551" s="55" t="str">
        <f t="shared" si="8"/>
        <v>SLS De Tandem, Pestalozzistraat 5, 2020 ANTWERPEN</v>
      </c>
    </row>
    <row r="552" spans="1:7" x14ac:dyDescent="0.25">
      <c r="A552" s="54">
        <v>6651</v>
      </c>
      <c r="B552" s="54" t="s">
        <v>2183</v>
      </c>
      <c r="C552" s="54" t="s">
        <v>2184</v>
      </c>
      <c r="D552" s="54">
        <v>2020</v>
      </c>
      <c r="E552" s="54" t="s">
        <v>83</v>
      </c>
      <c r="F552" s="54" t="s">
        <v>2185</v>
      </c>
      <c r="G552" s="55" t="str">
        <f t="shared" si="8"/>
        <v>SBS De Piramide, Pierenbergstraat 33, 2020 ANTWERPEN</v>
      </c>
    </row>
    <row r="553" spans="1:7" x14ac:dyDescent="0.25">
      <c r="A553" s="54">
        <v>6676</v>
      </c>
      <c r="B553" s="54" t="s">
        <v>2186</v>
      </c>
      <c r="C553" s="54" t="s">
        <v>2187</v>
      </c>
      <c r="D553" s="54">
        <v>2020</v>
      </c>
      <c r="E553" s="54" t="s">
        <v>83</v>
      </c>
      <c r="F553" s="54" t="s">
        <v>2188</v>
      </c>
      <c r="G553" s="55" t="str">
        <f t="shared" si="8"/>
        <v>VBS Domino, Jan De Voslei 23_A, 2020 ANTWERPEN</v>
      </c>
    </row>
    <row r="554" spans="1:7" x14ac:dyDescent="0.25">
      <c r="A554" s="54">
        <v>6726</v>
      </c>
      <c r="B554" s="54" t="s">
        <v>2189</v>
      </c>
      <c r="C554" s="54" t="s">
        <v>2190</v>
      </c>
      <c r="D554" s="54">
        <v>2180</v>
      </c>
      <c r="E554" s="54" t="s">
        <v>247</v>
      </c>
      <c r="F554" s="54" t="s">
        <v>2191</v>
      </c>
      <c r="G554" s="55" t="str">
        <f t="shared" si="8"/>
        <v>SBS Willem Tell, Kruisboogstraat 49, 2180 EKEREN</v>
      </c>
    </row>
    <row r="555" spans="1:7" x14ac:dyDescent="0.25">
      <c r="A555" s="54">
        <v>6742</v>
      </c>
      <c r="B555" s="54" t="s">
        <v>2192</v>
      </c>
      <c r="C555" s="54" t="s">
        <v>2193</v>
      </c>
      <c r="D555" s="54">
        <v>2030</v>
      </c>
      <c r="E555" s="54" t="s">
        <v>83</v>
      </c>
      <c r="F555" s="54" t="s">
        <v>2194</v>
      </c>
      <c r="G555" s="55" t="str">
        <f t="shared" si="8"/>
        <v>VBS Maria Boodschap, Perustraat 4, 2030 ANTWERPEN</v>
      </c>
    </row>
    <row r="556" spans="1:7" x14ac:dyDescent="0.25">
      <c r="A556" s="54">
        <v>6767</v>
      </c>
      <c r="B556" s="54" t="s">
        <v>2195</v>
      </c>
      <c r="C556" s="54" t="s">
        <v>2196</v>
      </c>
      <c r="D556" s="54">
        <v>2040</v>
      </c>
      <c r="E556" s="54" t="s">
        <v>83</v>
      </c>
      <c r="F556" s="54" t="s">
        <v>2197</v>
      </c>
      <c r="G556" s="55" t="str">
        <f t="shared" si="8"/>
        <v>SBS De Beren, Antwerpsebaan 152, 2040 ANTWERPEN</v>
      </c>
    </row>
    <row r="557" spans="1:7" x14ac:dyDescent="0.25">
      <c r="A557" s="54">
        <v>6775</v>
      </c>
      <c r="B557" s="54" t="s">
        <v>2198</v>
      </c>
      <c r="C557" s="54" t="s">
        <v>2199</v>
      </c>
      <c r="D557" s="54">
        <v>2040</v>
      </c>
      <c r="E557" s="54" t="s">
        <v>83</v>
      </c>
      <c r="F557" s="54" t="s">
        <v>2200</v>
      </c>
      <c r="G557" s="55" t="str">
        <f t="shared" si="8"/>
        <v>SBS De Brem, Bremstraat 1, 2040 ANTWERPEN</v>
      </c>
    </row>
    <row r="558" spans="1:7" x14ac:dyDescent="0.25">
      <c r="A558" s="54">
        <v>6783</v>
      </c>
      <c r="B558" s="54" t="s">
        <v>2201</v>
      </c>
      <c r="C558" s="54" t="s">
        <v>2202</v>
      </c>
      <c r="D558" s="54">
        <v>2040</v>
      </c>
      <c r="E558" s="54" t="s">
        <v>83</v>
      </c>
      <c r="F558" s="54" t="s">
        <v>2203</v>
      </c>
      <c r="G558" s="55" t="str">
        <f t="shared" si="8"/>
        <v>VBS Noordland, Begijnhoeve 6, 2040 ANTWERPEN</v>
      </c>
    </row>
    <row r="559" spans="1:7" x14ac:dyDescent="0.25">
      <c r="A559" s="54">
        <v>6791</v>
      </c>
      <c r="B559" s="54" t="s">
        <v>2204</v>
      </c>
      <c r="C559" s="54" t="s">
        <v>2205</v>
      </c>
      <c r="D559" s="54">
        <v>2040</v>
      </c>
      <c r="E559" s="54" t="s">
        <v>83</v>
      </c>
      <c r="F559" s="54" t="s">
        <v>2206</v>
      </c>
      <c r="G559" s="55" t="str">
        <f t="shared" si="8"/>
        <v>VBS De Brenne, Monnikenhofstraat 3, 2040 ANTWERPEN</v>
      </c>
    </row>
    <row r="560" spans="1:7" x14ac:dyDescent="0.25">
      <c r="A560" s="54">
        <v>6817</v>
      </c>
      <c r="B560" s="54" t="s">
        <v>2207</v>
      </c>
      <c r="C560" s="54" t="s">
        <v>2208</v>
      </c>
      <c r="D560" s="54">
        <v>2050</v>
      </c>
      <c r="E560" s="54" t="s">
        <v>83</v>
      </c>
      <c r="F560" s="54" t="s">
        <v>2209</v>
      </c>
      <c r="G560" s="55" t="str">
        <f t="shared" si="8"/>
        <v>SBS Klimoever, Hanegraefstraat 15, 2050 ANTWERPEN</v>
      </c>
    </row>
    <row r="561" spans="1:7" x14ac:dyDescent="0.25">
      <c r="A561" s="54">
        <v>6833</v>
      </c>
      <c r="B561" s="54" t="s">
        <v>2210</v>
      </c>
      <c r="C561" s="54" t="s">
        <v>2211</v>
      </c>
      <c r="D561" s="54">
        <v>2050</v>
      </c>
      <c r="E561" s="54" t="s">
        <v>83</v>
      </c>
      <c r="F561" s="54" t="s">
        <v>2212</v>
      </c>
      <c r="G561" s="55" t="str">
        <f t="shared" si="8"/>
        <v>VBS Sint-Anna Goethe, Goethestraat 1, 2050 ANTWERPEN</v>
      </c>
    </row>
    <row r="562" spans="1:7" x14ac:dyDescent="0.25">
      <c r="A562" s="54">
        <v>6858</v>
      </c>
      <c r="B562" s="54" t="s">
        <v>1663</v>
      </c>
      <c r="C562" s="54" t="s">
        <v>2213</v>
      </c>
      <c r="D562" s="54">
        <v>2170</v>
      </c>
      <c r="E562" s="54" t="s">
        <v>259</v>
      </c>
      <c r="F562" s="54" t="s">
        <v>2214</v>
      </c>
      <c r="G562" s="55" t="str">
        <f t="shared" si="8"/>
        <v>Vrije Basisschool, Winkelstap 108, 2170 MERKSEM</v>
      </c>
    </row>
    <row r="563" spans="1:7" x14ac:dyDescent="0.25">
      <c r="A563" s="54">
        <v>6882</v>
      </c>
      <c r="B563" s="54" t="s">
        <v>2215</v>
      </c>
      <c r="C563" s="54" t="s">
        <v>261</v>
      </c>
      <c r="D563" s="54">
        <v>2170</v>
      </c>
      <c r="E563" s="54" t="s">
        <v>259</v>
      </c>
      <c r="F563" s="54" t="s">
        <v>2216</v>
      </c>
      <c r="G563" s="55" t="str">
        <f t="shared" si="8"/>
        <v>VBS SLM basisschool du Chastellei, Du Chastellei 48, 2170 MERKSEM</v>
      </c>
    </row>
    <row r="564" spans="1:7" x14ac:dyDescent="0.25">
      <c r="A564" s="54">
        <v>6916</v>
      </c>
      <c r="B564" s="54" t="s">
        <v>2217</v>
      </c>
      <c r="C564" s="54" t="s">
        <v>2218</v>
      </c>
      <c r="D564" s="54">
        <v>2170</v>
      </c>
      <c r="E564" s="54" t="s">
        <v>259</v>
      </c>
      <c r="F564" s="54" t="s">
        <v>2219</v>
      </c>
      <c r="G564" s="55" t="str">
        <f t="shared" si="8"/>
        <v>Vrije Lagere School, Kluizeveldenstraat 104_B, 2170 MERKSEM</v>
      </c>
    </row>
    <row r="565" spans="1:7" x14ac:dyDescent="0.25">
      <c r="A565" s="54">
        <v>6924</v>
      </c>
      <c r="B565" s="54" t="s">
        <v>2220</v>
      </c>
      <c r="C565" s="54" t="s">
        <v>2221</v>
      </c>
      <c r="D565" s="54">
        <v>2170</v>
      </c>
      <c r="E565" s="54" t="s">
        <v>259</v>
      </c>
      <c r="F565" s="54" t="s">
        <v>2222</v>
      </c>
      <c r="G565" s="55" t="str">
        <f t="shared" si="8"/>
        <v>VKS Virgo Maria, Terlindenhofstraat 220, 2170 MERKSEM</v>
      </c>
    </row>
    <row r="566" spans="1:7" x14ac:dyDescent="0.25">
      <c r="A566" s="54">
        <v>6932</v>
      </c>
      <c r="B566" s="54" t="s">
        <v>2223</v>
      </c>
      <c r="C566" s="54" t="s">
        <v>260</v>
      </c>
      <c r="D566" s="54">
        <v>2170</v>
      </c>
      <c r="E566" s="54" t="s">
        <v>259</v>
      </c>
      <c r="F566" s="54" t="s">
        <v>2224</v>
      </c>
      <c r="G566" s="55" t="str">
        <f t="shared" si="8"/>
        <v>VBS Sint-Eduardus, Broeder Frederikstraat 3, 2170 MERKSEM</v>
      </c>
    </row>
    <row r="567" spans="1:7" x14ac:dyDescent="0.25">
      <c r="A567" s="54">
        <v>6941</v>
      </c>
      <c r="B567" s="54" t="s">
        <v>2225</v>
      </c>
      <c r="C567" s="54" t="s">
        <v>2226</v>
      </c>
      <c r="D567" s="54">
        <v>2170</v>
      </c>
      <c r="E567" s="54" t="s">
        <v>259</v>
      </c>
      <c r="F567" s="54" t="s">
        <v>2227</v>
      </c>
      <c r="G567" s="55" t="str">
        <f t="shared" si="8"/>
        <v>SBS De Luchtballon, Borrewaterstraat 70, 2170 MERKSEM</v>
      </c>
    </row>
    <row r="568" spans="1:7" x14ac:dyDescent="0.25">
      <c r="A568" s="54">
        <v>6965</v>
      </c>
      <c r="B568" s="54" t="s">
        <v>1663</v>
      </c>
      <c r="C568" s="54" t="s">
        <v>246</v>
      </c>
      <c r="D568" s="54">
        <v>2180</v>
      </c>
      <c r="E568" s="54" t="s">
        <v>247</v>
      </c>
      <c r="F568" s="54" t="s">
        <v>2228</v>
      </c>
      <c r="G568" s="55" t="str">
        <f t="shared" si="8"/>
        <v>Vrije Basisschool, Oorderseweg 8, 2180 EKEREN</v>
      </c>
    </row>
    <row r="569" spans="1:7" x14ac:dyDescent="0.25">
      <c r="A569" s="54">
        <v>6973</v>
      </c>
      <c r="B569" s="54" t="s">
        <v>2217</v>
      </c>
      <c r="C569" s="54" t="s">
        <v>2229</v>
      </c>
      <c r="D569" s="54">
        <v>2180</v>
      </c>
      <c r="E569" s="54" t="s">
        <v>247</v>
      </c>
      <c r="F569" s="54" t="s">
        <v>2230</v>
      </c>
      <c r="G569" s="55" t="str">
        <f t="shared" si="8"/>
        <v>Vrije Lagere School, Alfons Jeurissenstraat 13, 2180 EKEREN</v>
      </c>
    </row>
    <row r="570" spans="1:7" x14ac:dyDescent="0.25">
      <c r="A570" s="54">
        <v>6981</v>
      </c>
      <c r="B570" s="54" t="s">
        <v>2231</v>
      </c>
      <c r="C570" s="54" t="s">
        <v>2232</v>
      </c>
      <c r="D570" s="54">
        <v>2180</v>
      </c>
      <c r="E570" s="54" t="s">
        <v>247</v>
      </c>
      <c r="F570" s="54" t="s">
        <v>2233</v>
      </c>
      <c r="G570" s="55" t="str">
        <f t="shared" si="8"/>
        <v>VBS St-Vincentschool, Leugenberg 143, 2180 EKEREN</v>
      </c>
    </row>
    <row r="571" spans="1:7" x14ac:dyDescent="0.25">
      <c r="A571" s="54">
        <v>6999</v>
      </c>
      <c r="B571" s="54" t="s">
        <v>1565</v>
      </c>
      <c r="C571" s="54" t="s">
        <v>2234</v>
      </c>
      <c r="D571" s="54">
        <v>2180</v>
      </c>
      <c r="E571" s="54" t="s">
        <v>247</v>
      </c>
      <c r="F571" s="54" t="s">
        <v>2235</v>
      </c>
      <c r="G571" s="55" t="str">
        <f t="shared" si="8"/>
        <v>VBS Sint-Jozef, Prinshoeveweg 44, 2180 EKEREN</v>
      </c>
    </row>
    <row r="572" spans="1:7" x14ac:dyDescent="0.25">
      <c r="A572" s="54">
        <v>7005</v>
      </c>
      <c r="B572" s="54" t="s">
        <v>2236</v>
      </c>
      <c r="C572" s="54" t="s">
        <v>2237</v>
      </c>
      <c r="D572" s="54">
        <v>2180</v>
      </c>
      <c r="E572" s="54" t="s">
        <v>247</v>
      </c>
      <c r="F572" s="54" t="s">
        <v>2238</v>
      </c>
      <c r="G572" s="55" t="str">
        <f t="shared" si="8"/>
        <v>VBS VBSM, Frans Standaertlei 54, 2180 EKEREN</v>
      </c>
    </row>
    <row r="573" spans="1:7" x14ac:dyDescent="0.25">
      <c r="A573" s="54">
        <v>7013</v>
      </c>
      <c r="B573" s="54" t="s">
        <v>2239</v>
      </c>
      <c r="C573" s="54" t="s">
        <v>2240</v>
      </c>
      <c r="D573" s="54">
        <v>2180</v>
      </c>
      <c r="E573" s="54" t="s">
        <v>247</v>
      </c>
      <c r="F573" s="54" t="s">
        <v>2241</v>
      </c>
      <c r="G573" s="55" t="str">
        <f t="shared" si="8"/>
        <v>VBS De Bunt, Waterstraat 16, 2180 EKEREN</v>
      </c>
    </row>
    <row r="574" spans="1:7" x14ac:dyDescent="0.25">
      <c r="A574" s="54">
        <v>7021</v>
      </c>
      <c r="B574" s="54" t="s">
        <v>2242</v>
      </c>
      <c r="C574" s="54" t="s">
        <v>2243</v>
      </c>
      <c r="D574" s="54">
        <v>2950</v>
      </c>
      <c r="E574" s="54" t="s">
        <v>254</v>
      </c>
      <c r="F574" s="54" t="s">
        <v>2244</v>
      </c>
      <c r="G574" s="55" t="str">
        <f t="shared" si="8"/>
        <v>VLS Zilverenhoek Maria Immaculata, Zilverenhoeklaan 2, 2950 KAPELLEN</v>
      </c>
    </row>
    <row r="575" spans="1:7" x14ac:dyDescent="0.25">
      <c r="A575" s="54">
        <v>7062</v>
      </c>
      <c r="B575" s="54" t="s">
        <v>2245</v>
      </c>
      <c r="C575" s="54" t="s">
        <v>2246</v>
      </c>
      <c r="D575" s="54">
        <v>2950</v>
      </c>
      <c r="E575" s="54" t="s">
        <v>254</v>
      </c>
      <c r="F575" s="54" t="s">
        <v>2247</v>
      </c>
      <c r="G575" s="55" t="str">
        <f t="shared" si="8"/>
        <v>VB De Putse Knipoog, Partizanenstraat 5, 2950 KAPELLEN</v>
      </c>
    </row>
    <row r="576" spans="1:7" x14ac:dyDescent="0.25">
      <c r="A576" s="54">
        <v>7096</v>
      </c>
      <c r="B576" s="54" t="s">
        <v>2248</v>
      </c>
      <c r="C576" s="54" t="s">
        <v>2249</v>
      </c>
      <c r="D576" s="54">
        <v>2950</v>
      </c>
      <c r="E576" s="54" t="s">
        <v>254</v>
      </c>
      <c r="F576" s="54" t="s">
        <v>2250</v>
      </c>
      <c r="G576" s="55" t="str">
        <f t="shared" si="8"/>
        <v>GLS De Platanen, Bauwinlaan 1, 2950 KAPELLEN</v>
      </c>
    </row>
    <row r="577" spans="1:7" x14ac:dyDescent="0.25">
      <c r="A577" s="54">
        <v>7104</v>
      </c>
      <c r="B577" s="54" t="s">
        <v>1663</v>
      </c>
      <c r="C577" s="54" t="s">
        <v>2251</v>
      </c>
      <c r="D577" s="54">
        <v>2940</v>
      </c>
      <c r="E577" s="54" t="s">
        <v>475</v>
      </c>
      <c r="F577" s="54" t="s">
        <v>2252</v>
      </c>
      <c r="G577" s="55" t="str">
        <f t="shared" si="8"/>
        <v>Vrije Basisschool, Dorpsstraat 61, 2940 STABROEK</v>
      </c>
    </row>
    <row r="578" spans="1:7" x14ac:dyDescent="0.25">
      <c r="A578" s="54">
        <v>7112</v>
      </c>
      <c r="B578" s="54" t="s">
        <v>2253</v>
      </c>
      <c r="C578" s="54" t="s">
        <v>2254</v>
      </c>
      <c r="D578" s="54">
        <v>2940</v>
      </c>
      <c r="E578" s="54" t="s">
        <v>2255</v>
      </c>
      <c r="F578" s="54" t="s">
        <v>2256</v>
      </c>
      <c r="G578" s="55" t="str">
        <f t="shared" si="8"/>
        <v>VBS Sint-Calasanz, Hoge Weg 15, 2940 HOEVENEN</v>
      </c>
    </row>
    <row r="579" spans="1:7" x14ac:dyDescent="0.25">
      <c r="A579" s="54">
        <v>7121</v>
      </c>
      <c r="B579" s="54" t="s">
        <v>2257</v>
      </c>
      <c r="C579" s="54" t="s">
        <v>2258</v>
      </c>
      <c r="D579" s="54">
        <v>2940</v>
      </c>
      <c r="E579" s="54" t="s">
        <v>475</v>
      </c>
      <c r="F579" s="54" t="s">
        <v>2259</v>
      </c>
      <c r="G579" s="55" t="str">
        <f t="shared" ref="G579:G642" si="9">IF(A579="","",B579&amp;", "&amp;C579&amp;", "&amp;D579&amp;" "&amp;E579)</f>
        <v>GBS De Rekke, Eduard de Beukelaerlaan 2, 2940 STABROEK</v>
      </c>
    </row>
    <row r="580" spans="1:7" x14ac:dyDescent="0.25">
      <c r="A580" s="54">
        <v>7138</v>
      </c>
      <c r="B580" s="54" t="s">
        <v>2260</v>
      </c>
      <c r="C580" s="54" t="s">
        <v>2261</v>
      </c>
      <c r="D580" s="54">
        <v>2100</v>
      </c>
      <c r="E580" s="54" t="s">
        <v>73</v>
      </c>
      <c r="F580" s="54" t="s">
        <v>2262</v>
      </c>
      <c r="G580" s="55" t="str">
        <f t="shared" si="9"/>
        <v>SBS Hoedjes Van Papier, Thibautstraat 65, 2100 DEURNE</v>
      </c>
    </row>
    <row r="581" spans="1:7" x14ac:dyDescent="0.25">
      <c r="A581" s="54">
        <v>7153</v>
      </c>
      <c r="B581" s="54" t="s">
        <v>2263</v>
      </c>
      <c r="C581" s="54" t="s">
        <v>2264</v>
      </c>
      <c r="D581" s="54">
        <v>2100</v>
      </c>
      <c r="E581" s="54" t="s">
        <v>73</v>
      </c>
      <c r="F581" s="54" t="s">
        <v>2265</v>
      </c>
      <c r="G581" s="55" t="str">
        <f t="shared" si="9"/>
        <v>SKS De Groene Egel, Maria de Heeltstraat 114, 2100 DEURNE</v>
      </c>
    </row>
    <row r="582" spans="1:7" x14ac:dyDescent="0.25">
      <c r="A582" s="54">
        <v>7179</v>
      </c>
      <c r="B582" s="54" t="s">
        <v>2266</v>
      </c>
      <c r="C582" s="54" t="s">
        <v>2267</v>
      </c>
      <c r="D582" s="54">
        <v>2100</v>
      </c>
      <c r="E582" s="54" t="s">
        <v>73</v>
      </c>
      <c r="F582" s="54" t="s">
        <v>2268</v>
      </c>
      <c r="G582" s="55" t="str">
        <f t="shared" si="9"/>
        <v>SKS Koekatoe, Haviklaan 2, 2100 DEURNE</v>
      </c>
    </row>
    <row r="583" spans="1:7" x14ac:dyDescent="0.25">
      <c r="A583" s="54">
        <v>7187</v>
      </c>
      <c r="B583" s="54" t="s">
        <v>2269</v>
      </c>
      <c r="C583" s="54" t="s">
        <v>2270</v>
      </c>
      <c r="D583" s="54">
        <v>2100</v>
      </c>
      <c r="E583" s="54" t="s">
        <v>73</v>
      </c>
      <c r="F583" s="54" t="s">
        <v>2271</v>
      </c>
      <c r="G583" s="55" t="str">
        <f t="shared" si="9"/>
        <v>SBS Fort Uniek, Fort III-straat 5, 2100 DEURNE</v>
      </c>
    </row>
    <row r="584" spans="1:7" x14ac:dyDescent="0.25">
      <c r="A584" s="54">
        <v>7195</v>
      </c>
      <c r="B584" s="54" t="s">
        <v>2272</v>
      </c>
      <c r="C584" s="54" t="s">
        <v>2273</v>
      </c>
      <c r="D584" s="54">
        <v>2100</v>
      </c>
      <c r="E584" s="54" t="s">
        <v>73</v>
      </c>
      <c r="F584" s="54" t="s">
        <v>2274</v>
      </c>
      <c r="G584" s="55" t="str">
        <f t="shared" si="9"/>
        <v>SBS Het Baronneke, Baron Leroystraat 31, 2100 DEURNE</v>
      </c>
    </row>
    <row r="585" spans="1:7" x14ac:dyDescent="0.25">
      <c r="A585" s="54">
        <v>7229</v>
      </c>
      <c r="B585" s="54" t="s">
        <v>2275</v>
      </c>
      <c r="C585" s="54" t="s">
        <v>2276</v>
      </c>
      <c r="D585" s="54">
        <v>2100</v>
      </c>
      <c r="E585" s="54" t="s">
        <v>73</v>
      </c>
      <c r="F585" s="54" t="s">
        <v>2277</v>
      </c>
      <c r="G585" s="55" t="str">
        <f t="shared" si="9"/>
        <v>SBS De Kleine Ontdekker, Lakborslei 262, 2100 DEURNE</v>
      </c>
    </row>
    <row r="586" spans="1:7" x14ac:dyDescent="0.25">
      <c r="A586" s="54">
        <v>7237</v>
      </c>
      <c r="B586" s="54" t="s">
        <v>2278</v>
      </c>
      <c r="C586" s="54" t="s">
        <v>2279</v>
      </c>
      <c r="D586" s="54">
        <v>2100</v>
      </c>
      <c r="E586" s="54" t="s">
        <v>73</v>
      </c>
      <c r="F586" s="54" t="s">
        <v>2280</v>
      </c>
      <c r="G586" s="55" t="str">
        <f t="shared" si="9"/>
        <v>SBS De Mozaïek, Silsburgstraat 83, 2100 DEURNE</v>
      </c>
    </row>
    <row r="587" spans="1:7" x14ac:dyDescent="0.25">
      <c r="A587" s="54">
        <v>7245</v>
      </c>
      <c r="B587" s="54" t="s">
        <v>2281</v>
      </c>
      <c r="C587" s="54" t="s">
        <v>2282</v>
      </c>
      <c r="D587" s="54">
        <v>2100</v>
      </c>
      <c r="E587" s="54" t="s">
        <v>73</v>
      </c>
      <c r="F587" s="54" t="s">
        <v>2283</v>
      </c>
      <c r="G587" s="55" t="str">
        <f t="shared" si="9"/>
        <v>SBS De bever, Albert Bevernagelei 65, 2100 DEURNE</v>
      </c>
    </row>
    <row r="588" spans="1:7" x14ac:dyDescent="0.25">
      <c r="A588" s="54">
        <v>7252</v>
      </c>
      <c r="B588" s="54" t="s">
        <v>2284</v>
      </c>
      <c r="C588" s="54" t="s">
        <v>2285</v>
      </c>
      <c r="D588" s="54">
        <v>2100</v>
      </c>
      <c r="E588" s="54" t="s">
        <v>73</v>
      </c>
      <c r="F588" s="54" t="s">
        <v>2286</v>
      </c>
      <c r="G588" s="55" t="str">
        <f t="shared" si="9"/>
        <v>SBS De Kangoeroe, Ruggeveldlaan 699, 2100 DEURNE</v>
      </c>
    </row>
    <row r="589" spans="1:7" x14ac:dyDescent="0.25">
      <c r="A589" s="54">
        <v>7261</v>
      </c>
      <c r="B589" s="54" t="s">
        <v>2287</v>
      </c>
      <c r="C589" s="54" t="s">
        <v>2288</v>
      </c>
      <c r="D589" s="54">
        <v>2100</v>
      </c>
      <c r="E589" s="54" t="s">
        <v>73</v>
      </c>
      <c r="F589" s="54" t="s">
        <v>2289</v>
      </c>
      <c r="G589" s="55" t="str">
        <f t="shared" si="9"/>
        <v>SBS De Speelvogel, Schotensesteenweg 138, 2100 DEURNE</v>
      </c>
    </row>
    <row r="590" spans="1:7" x14ac:dyDescent="0.25">
      <c r="A590" s="54">
        <v>7294</v>
      </c>
      <c r="B590" s="54" t="s">
        <v>2290</v>
      </c>
      <c r="C590" s="54" t="s">
        <v>2291</v>
      </c>
      <c r="D590" s="54">
        <v>2100</v>
      </c>
      <c r="E590" s="54" t="s">
        <v>73</v>
      </c>
      <c r="F590" s="54" t="s">
        <v>2292</v>
      </c>
      <c r="G590" s="55" t="str">
        <f t="shared" si="9"/>
        <v>SBS Inpeeria, De Gryspeerstraat 84, 2100 DEURNE</v>
      </c>
    </row>
    <row r="591" spans="1:7" x14ac:dyDescent="0.25">
      <c r="A591" s="54">
        <v>7311</v>
      </c>
      <c r="B591" s="54" t="s">
        <v>2293</v>
      </c>
      <c r="C591" s="54" t="s">
        <v>2294</v>
      </c>
      <c r="D591" s="54">
        <v>2100</v>
      </c>
      <c r="E591" s="54" t="s">
        <v>73</v>
      </c>
      <c r="F591" s="54" t="s">
        <v>2295</v>
      </c>
      <c r="G591" s="55" t="str">
        <f t="shared" si="9"/>
        <v>VBS Sint-Rumoldus, Paulus Beyestraat 153, 2100 DEURNE</v>
      </c>
    </row>
    <row r="592" spans="1:7" x14ac:dyDescent="0.25">
      <c r="A592" s="54">
        <v>7328</v>
      </c>
      <c r="B592" s="54" t="s">
        <v>2296</v>
      </c>
      <c r="C592" s="54" t="s">
        <v>2297</v>
      </c>
      <c r="D592" s="54">
        <v>2140</v>
      </c>
      <c r="E592" s="54" t="s">
        <v>240</v>
      </c>
      <c r="F592" s="54" t="s">
        <v>2298</v>
      </c>
      <c r="G592" s="55" t="str">
        <f t="shared" si="9"/>
        <v>VBS Mariagaarde, Griffier Schobbenslaan 45, 2140 BORGERHOUT</v>
      </c>
    </row>
    <row r="593" spans="1:7" x14ac:dyDescent="0.25">
      <c r="A593" s="54">
        <v>7336</v>
      </c>
      <c r="B593" s="54" t="s">
        <v>2299</v>
      </c>
      <c r="C593" s="54" t="s">
        <v>2300</v>
      </c>
      <c r="D593" s="54">
        <v>2100</v>
      </c>
      <c r="E593" s="54" t="s">
        <v>73</v>
      </c>
      <c r="F593" s="54" t="s">
        <v>2301</v>
      </c>
      <c r="G593" s="55" t="str">
        <f t="shared" si="9"/>
        <v>VBS Drakenhof, Drakenhoflaan 242, 2100 DEURNE</v>
      </c>
    </row>
    <row r="594" spans="1:7" x14ac:dyDescent="0.25">
      <c r="A594" s="54">
        <v>7344</v>
      </c>
      <c r="B594" s="54" t="s">
        <v>2302</v>
      </c>
      <c r="C594" s="54" t="s">
        <v>2303</v>
      </c>
      <c r="D594" s="54">
        <v>2100</v>
      </c>
      <c r="E594" s="54" t="s">
        <v>73</v>
      </c>
      <c r="F594" s="54" t="s">
        <v>2304</v>
      </c>
      <c r="G594" s="55" t="str">
        <f t="shared" si="9"/>
        <v>VBS Sancta Maria, Pieter De Ridderstraat 5, 2100 DEURNE</v>
      </c>
    </row>
    <row r="595" spans="1:7" x14ac:dyDescent="0.25">
      <c r="A595" s="54">
        <v>7369</v>
      </c>
      <c r="B595" s="54" t="s">
        <v>2305</v>
      </c>
      <c r="C595" s="54" t="s">
        <v>2306</v>
      </c>
      <c r="D595" s="54">
        <v>2100</v>
      </c>
      <c r="E595" s="54" t="s">
        <v>73</v>
      </c>
      <c r="F595" s="54" t="s">
        <v>2307</v>
      </c>
      <c r="G595" s="55" t="str">
        <f t="shared" si="9"/>
        <v>VBS Sint-Bernadette, Antoon Van den Bosschelaan 145, 2100 DEURNE</v>
      </c>
    </row>
    <row r="596" spans="1:7" x14ac:dyDescent="0.25">
      <c r="A596" s="54">
        <v>7377</v>
      </c>
      <c r="B596" s="54" t="s">
        <v>2308</v>
      </c>
      <c r="C596" s="54" t="s">
        <v>2309</v>
      </c>
      <c r="D596" s="54">
        <v>2100</v>
      </c>
      <c r="E596" s="54" t="s">
        <v>73</v>
      </c>
      <c r="F596" s="54" t="s">
        <v>2310</v>
      </c>
      <c r="G596" s="55" t="str">
        <f t="shared" si="9"/>
        <v>VBS Ibex, Seraphin de Grootestraat 120, 2100 DEURNE</v>
      </c>
    </row>
    <row r="597" spans="1:7" x14ac:dyDescent="0.25">
      <c r="A597" s="54">
        <v>7401</v>
      </c>
      <c r="B597" s="54" t="s">
        <v>2311</v>
      </c>
      <c r="C597" s="54" t="s">
        <v>2312</v>
      </c>
      <c r="D597" s="54">
        <v>2100</v>
      </c>
      <c r="E597" s="54" t="s">
        <v>73</v>
      </c>
      <c r="F597" s="54" t="s">
        <v>2313</v>
      </c>
      <c r="G597" s="55" t="str">
        <f t="shared" si="9"/>
        <v>VBS Immaculata, Van Dornestraat 125, 2100 DEURNE</v>
      </c>
    </row>
    <row r="598" spans="1:7" x14ac:dyDescent="0.25">
      <c r="A598" s="54">
        <v>7419</v>
      </c>
      <c r="B598" s="54" t="s">
        <v>1733</v>
      </c>
      <c r="C598" s="54" t="s">
        <v>2314</v>
      </c>
      <c r="D598" s="54">
        <v>2110</v>
      </c>
      <c r="E598" s="54" t="s">
        <v>271</v>
      </c>
      <c r="F598" s="54" t="s">
        <v>2315</v>
      </c>
      <c r="G598" s="55" t="str">
        <f t="shared" si="9"/>
        <v>VBS Don Bosco, Kasteellei 77_B, 2110 WIJNEGEM</v>
      </c>
    </row>
    <row r="599" spans="1:7" x14ac:dyDescent="0.25">
      <c r="A599" s="54">
        <v>7427</v>
      </c>
      <c r="B599" s="54" t="s">
        <v>2316</v>
      </c>
      <c r="C599" s="54" t="s">
        <v>2317</v>
      </c>
      <c r="D599" s="54">
        <v>2110</v>
      </c>
      <c r="E599" s="54" t="s">
        <v>271</v>
      </c>
      <c r="F599" s="54" t="s">
        <v>2318</v>
      </c>
      <c r="G599" s="55" t="str">
        <f t="shared" si="9"/>
        <v>VBS Oefenschool, Turnhoutsebaan 430, 2110 WIJNEGEM</v>
      </c>
    </row>
    <row r="600" spans="1:7" x14ac:dyDescent="0.25">
      <c r="A600" s="54">
        <v>7443</v>
      </c>
      <c r="B600" s="54" t="s">
        <v>2319</v>
      </c>
      <c r="C600" s="54" t="s">
        <v>2320</v>
      </c>
      <c r="D600" s="54">
        <v>2110</v>
      </c>
      <c r="E600" s="54" t="s">
        <v>271</v>
      </c>
      <c r="F600" s="54" t="s">
        <v>2321</v>
      </c>
      <c r="G600" s="55" t="str">
        <f t="shared" si="9"/>
        <v>GLS De Notelaar, Bergenstraat 2, 2110 WIJNEGEM</v>
      </c>
    </row>
    <row r="601" spans="1:7" x14ac:dyDescent="0.25">
      <c r="A601" s="54">
        <v>7451</v>
      </c>
      <c r="B601" s="54" t="s">
        <v>2322</v>
      </c>
      <c r="C601" s="54" t="s">
        <v>2323</v>
      </c>
      <c r="D601" s="54">
        <v>2900</v>
      </c>
      <c r="E601" s="54" t="s">
        <v>187</v>
      </c>
      <c r="F601" s="54" t="s">
        <v>2324</v>
      </c>
      <c r="G601" s="55" t="str">
        <f t="shared" si="9"/>
        <v>VBS Sint-Filippus, Wijngaardlaan 7, 2900 SCHOTEN</v>
      </c>
    </row>
    <row r="602" spans="1:7" x14ac:dyDescent="0.25">
      <c r="A602" s="54">
        <v>7468</v>
      </c>
      <c r="B602" s="54" t="s">
        <v>2325</v>
      </c>
      <c r="C602" s="54" t="s">
        <v>2326</v>
      </c>
      <c r="D602" s="54">
        <v>2900</v>
      </c>
      <c r="E602" s="54" t="s">
        <v>187</v>
      </c>
      <c r="F602" s="54" t="s">
        <v>2327</v>
      </c>
      <c r="G602" s="55" t="str">
        <f t="shared" si="9"/>
        <v>VBS 1 Sint-Cordula, Vordensteinstraat 32, 2900 SCHOTEN</v>
      </c>
    </row>
    <row r="603" spans="1:7" x14ac:dyDescent="0.25">
      <c r="A603" s="54">
        <v>7476</v>
      </c>
      <c r="B603" s="54" t="s">
        <v>2223</v>
      </c>
      <c r="C603" s="54" t="s">
        <v>2328</v>
      </c>
      <c r="D603" s="54">
        <v>2900</v>
      </c>
      <c r="E603" s="54" t="s">
        <v>187</v>
      </c>
      <c r="F603" s="54" t="s">
        <v>2224</v>
      </c>
      <c r="G603" s="55" t="str">
        <f t="shared" si="9"/>
        <v>VBS Sint-Eduardus, Marialei 2, 2900 SCHOTEN</v>
      </c>
    </row>
    <row r="604" spans="1:7" x14ac:dyDescent="0.25">
      <c r="A604" s="54">
        <v>7484</v>
      </c>
      <c r="B604" s="54" t="s">
        <v>2329</v>
      </c>
      <c r="C604" s="54" t="s">
        <v>2330</v>
      </c>
      <c r="D604" s="54">
        <v>2900</v>
      </c>
      <c r="E604" s="54" t="s">
        <v>187</v>
      </c>
      <c r="F604" s="54" t="s">
        <v>2331</v>
      </c>
      <c r="G604" s="55" t="str">
        <f t="shared" si="9"/>
        <v>VBS Heilige Familie, Laaglandlei 20, 2900 SCHOTEN</v>
      </c>
    </row>
    <row r="605" spans="1:7" x14ac:dyDescent="0.25">
      <c r="A605" s="54">
        <v>7492</v>
      </c>
      <c r="B605" s="54" t="s">
        <v>2332</v>
      </c>
      <c r="C605" s="54" t="s">
        <v>2333</v>
      </c>
      <c r="D605" s="54">
        <v>2900</v>
      </c>
      <c r="E605" s="54" t="s">
        <v>187</v>
      </c>
      <c r="F605" s="54" t="s">
        <v>2334</v>
      </c>
      <c r="G605" s="55" t="str">
        <f t="shared" si="9"/>
        <v>VBS Sint-Ludgardis Schoten, Sint-Maria-ten-Boslei 10, 2900 SCHOTEN</v>
      </c>
    </row>
    <row r="606" spans="1:7" x14ac:dyDescent="0.25">
      <c r="A606" s="54">
        <v>7501</v>
      </c>
      <c r="B606" s="54" t="s">
        <v>2335</v>
      </c>
      <c r="C606" s="54" t="s">
        <v>2336</v>
      </c>
      <c r="D606" s="54">
        <v>2900</v>
      </c>
      <c r="E606" s="54" t="s">
        <v>187</v>
      </c>
      <c r="F606" s="54" t="s">
        <v>2337</v>
      </c>
      <c r="G606" s="55" t="str">
        <f t="shared" si="9"/>
        <v>VBS 1 Bloemendaal, Paalstraat 309, 2900 SCHOTEN</v>
      </c>
    </row>
    <row r="607" spans="1:7" x14ac:dyDescent="0.25">
      <c r="A607" s="54">
        <v>7526</v>
      </c>
      <c r="B607" s="54" t="s">
        <v>2338</v>
      </c>
      <c r="C607" s="54" t="s">
        <v>2339</v>
      </c>
      <c r="D607" s="54">
        <v>2960</v>
      </c>
      <c r="E607" s="54" t="s">
        <v>94</v>
      </c>
      <c r="F607" s="54" t="s">
        <v>2340</v>
      </c>
      <c r="G607" s="55" t="str">
        <f t="shared" si="9"/>
        <v>VBS 1 Maria Middelares, Hogebaan 2, 2960 SINT-JOB-IN-'T-GOOR</v>
      </c>
    </row>
    <row r="608" spans="1:7" x14ac:dyDescent="0.25">
      <c r="A608" s="54">
        <v>7542</v>
      </c>
      <c r="B608" s="54" t="s">
        <v>2341</v>
      </c>
      <c r="C608" s="54" t="s">
        <v>2342</v>
      </c>
      <c r="D608" s="54">
        <v>2930</v>
      </c>
      <c r="E608" s="54" t="s">
        <v>37</v>
      </c>
      <c r="F608" s="54" t="s">
        <v>2343</v>
      </c>
      <c r="G608" s="55" t="str">
        <f t="shared" si="9"/>
        <v>GBS - De Heide, Bredabaan 1093, 2930 BRASSCHAAT</v>
      </c>
    </row>
    <row r="609" spans="1:7" x14ac:dyDescent="0.25">
      <c r="A609" s="54">
        <v>7559</v>
      </c>
      <c r="B609" s="54" t="s">
        <v>2344</v>
      </c>
      <c r="C609" s="54" t="s">
        <v>2345</v>
      </c>
      <c r="D609" s="54">
        <v>2930</v>
      </c>
      <c r="E609" s="54" t="s">
        <v>37</v>
      </c>
      <c r="F609" s="54" t="s">
        <v>2346</v>
      </c>
      <c r="G609" s="55" t="str">
        <f t="shared" si="9"/>
        <v>GLS De Kaart, Leeuwenstraat 50, 2930 BRASSCHAAT</v>
      </c>
    </row>
    <row r="610" spans="1:7" x14ac:dyDescent="0.25">
      <c r="A610" s="54">
        <v>7567</v>
      </c>
      <c r="B610" s="54" t="s">
        <v>2347</v>
      </c>
      <c r="C610" s="54" t="s">
        <v>2348</v>
      </c>
      <c r="D610" s="54">
        <v>2930</v>
      </c>
      <c r="E610" s="54" t="s">
        <v>37</v>
      </c>
      <c r="F610" s="54" t="s">
        <v>2349</v>
      </c>
      <c r="G610" s="55" t="str">
        <f t="shared" si="9"/>
        <v>GBS Mariaburg, Annadreef 7, 2930 BRASSCHAAT</v>
      </c>
    </row>
    <row r="611" spans="1:7" x14ac:dyDescent="0.25">
      <c r="A611" s="54">
        <v>7583</v>
      </c>
      <c r="B611" s="54" t="s">
        <v>2350</v>
      </c>
      <c r="C611" s="54" t="s">
        <v>2351</v>
      </c>
      <c r="D611" s="54">
        <v>2930</v>
      </c>
      <c r="E611" s="54" t="s">
        <v>37</v>
      </c>
      <c r="F611" s="54" t="s">
        <v>2352</v>
      </c>
      <c r="G611" s="55" t="str">
        <f t="shared" si="9"/>
        <v>VBS Mater Dei Driehoek, Heislag 35, 2930 BRASSCHAAT</v>
      </c>
    </row>
    <row r="612" spans="1:7" x14ac:dyDescent="0.25">
      <c r="A612" s="54">
        <v>7591</v>
      </c>
      <c r="B612" s="54" t="s">
        <v>2353</v>
      </c>
      <c r="C612" s="54" t="s">
        <v>2354</v>
      </c>
      <c r="D612" s="54">
        <v>2930</v>
      </c>
      <c r="E612" s="54" t="s">
        <v>37</v>
      </c>
      <c r="F612" s="54" t="s">
        <v>2355</v>
      </c>
      <c r="G612" s="55" t="str">
        <f t="shared" si="9"/>
        <v>VBS Mater Dei, della Faillestraat 16, 2930 BRASSCHAAT</v>
      </c>
    </row>
    <row r="613" spans="1:7" x14ac:dyDescent="0.25">
      <c r="A613" s="54">
        <v>7609</v>
      </c>
      <c r="B613" s="54" t="s">
        <v>2356</v>
      </c>
      <c r="C613" s="54" t="s">
        <v>2357</v>
      </c>
      <c r="D613" s="54">
        <v>2930</v>
      </c>
      <c r="E613" s="54" t="s">
        <v>37</v>
      </c>
      <c r="F613" s="54" t="s">
        <v>2358</v>
      </c>
      <c r="G613" s="55" t="str">
        <f t="shared" si="9"/>
        <v>VBS De Vlinder, Lage Kaart 266, 2930 BRASSCHAAT</v>
      </c>
    </row>
    <row r="614" spans="1:7" x14ac:dyDescent="0.25">
      <c r="A614" s="54">
        <v>7617</v>
      </c>
      <c r="B614" s="54" t="s">
        <v>2071</v>
      </c>
      <c r="C614" s="54" t="s">
        <v>2359</v>
      </c>
      <c r="D614" s="54">
        <v>2930</v>
      </c>
      <c r="E614" s="54" t="s">
        <v>37</v>
      </c>
      <c r="F614" s="54" t="s">
        <v>2360</v>
      </c>
      <c r="G614" s="55" t="str">
        <f t="shared" si="9"/>
        <v>VBS Sint-Ludgardis, Donksesteenweg 150, 2930 BRASSCHAAT</v>
      </c>
    </row>
    <row r="615" spans="1:7" x14ac:dyDescent="0.25">
      <c r="A615" s="54">
        <v>7633</v>
      </c>
      <c r="B615" s="54" t="s">
        <v>1663</v>
      </c>
      <c r="C615" s="54" t="s">
        <v>2361</v>
      </c>
      <c r="D615" s="54">
        <v>2930</v>
      </c>
      <c r="E615" s="54" t="s">
        <v>37</v>
      </c>
      <c r="F615" s="54" t="s">
        <v>2362</v>
      </c>
      <c r="G615" s="55" t="str">
        <f t="shared" si="9"/>
        <v>Vrije Basisschool, Baillet-Latourlei 107_A, 2930 BRASSCHAAT</v>
      </c>
    </row>
    <row r="616" spans="1:7" x14ac:dyDescent="0.25">
      <c r="A616" s="54">
        <v>7641</v>
      </c>
      <c r="B616" s="54" t="s">
        <v>2353</v>
      </c>
      <c r="C616" s="54" t="s">
        <v>2363</v>
      </c>
      <c r="D616" s="54">
        <v>2930</v>
      </c>
      <c r="E616" s="54" t="s">
        <v>37</v>
      </c>
      <c r="F616" s="54" t="s">
        <v>2364</v>
      </c>
      <c r="G616" s="55" t="str">
        <f t="shared" si="9"/>
        <v>VBS Mater Dei, Zegersdreef 66, 2930 BRASSCHAAT</v>
      </c>
    </row>
    <row r="617" spans="1:7" x14ac:dyDescent="0.25">
      <c r="A617" s="54">
        <v>7658</v>
      </c>
      <c r="B617" s="54" t="s">
        <v>2365</v>
      </c>
      <c r="C617" s="54" t="s">
        <v>2366</v>
      </c>
      <c r="D617" s="54">
        <v>2930</v>
      </c>
      <c r="E617" s="54" t="s">
        <v>37</v>
      </c>
      <c r="F617" s="54" t="s">
        <v>2367</v>
      </c>
      <c r="G617" s="55" t="str">
        <f t="shared" si="9"/>
        <v>VLS Sint-Michielscollege, Kapelsesteenweg 74, 2930 BRASSCHAAT</v>
      </c>
    </row>
    <row r="618" spans="1:7" x14ac:dyDescent="0.25">
      <c r="A618" s="54">
        <v>7674</v>
      </c>
      <c r="B618" s="54" t="s">
        <v>2368</v>
      </c>
      <c r="C618" s="54" t="s">
        <v>2369</v>
      </c>
      <c r="D618" s="54">
        <v>2390</v>
      </c>
      <c r="E618" s="54" t="s">
        <v>269</v>
      </c>
      <c r="F618" s="54" t="s">
        <v>2370</v>
      </c>
      <c r="G618" s="55" t="str">
        <f t="shared" si="9"/>
        <v>GBS De Horizon, Sint Jozeflei 18, 2390 WESTMALLE</v>
      </c>
    </row>
    <row r="619" spans="1:7" x14ac:dyDescent="0.25">
      <c r="A619" s="54">
        <v>7682</v>
      </c>
      <c r="B619" s="54" t="s">
        <v>2371</v>
      </c>
      <c r="C619" s="54" t="s">
        <v>270</v>
      </c>
      <c r="D619" s="54">
        <v>2390</v>
      </c>
      <c r="E619" s="54" t="s">
        <v>269</v>
      </c>
      <c r="F619" s="54" t="s">
        <v>2372</v>
      </c>
      <c r="G619" s="55" t="str">
        <f t="shared" si="9"/>
        <v>VBS Sint-Jan Berchmanscollege, Kasteellaan 18, 2390 WESTMALLE</v>
      </c>
    </row>
    <row r="620" spans="1:7" x14ac:dyDescent="0.25">
      <c r="A620" s="54">
        <v>7708</v>
      </c>
      <c r="B620" s="54" t="s">
        <v>2373</v>
      </c>
      <c r="C620" s="54" t="s">
        <v>2374</v>
      </c>
      <c r="D620" s="54">
        <v>2390</v>
      </c>
      <c r="E620" s="54" t="s">
        <v>269</v>
      </c>
      <c r="F620" s="54" t="s">
        <v>2375</v>
      </c>
      <c r="G620" s="55" t="str">
        <f t="shared" si="9"/>
        <v>VBS Mariagaard, Oude Molenstraat 11, 2390 WESTMALLE</v>
      </c>
    </row>
    <row r="621" spans="1:7" x14ac:dyDescent="0.25">
      <c r="A621" s="54">
        <v>7716</v>
      </c>
      <c r="B621" s="54" t="s">
        <v>2217</v>
      </c>
      <c r="C621" s="54" t="s">
        <v>2376</v>
      </c>
      <c r="D621" s="54">
        <v>2390</v>
      </c>
      <c r="E621" s="54" t="s">
        <v>115</v>
      </c>
      <c r="F621" s="54" t="s">
        <v>2377</v>
      </c>
      <c r="G621" s="55" t="str">
        <f t="shared" si="9"/>
        <v>Vrije Lagere School, Smekenstraat 12, 2390 MALLE</v>
      </c>
    </row>
    <row r="622" spans="1:7" x14ac:dyDescent="0.25">
      <c r="A622" s="54">
        <v>7724</v>
      </c>
      <c r="B622" s="54" t="s">
        <v>2378</v>
      </c>
      <c r="C622" s="54" t="s">
        <v>2379</v>
      </c>
      <c r="D622" s="54">
        <v>2340</v>
      </c>
      <c r="E622" s="54" t="s">
        <v>2380</v>
      </c>
      <c r="F622" s="54" t="s">
        <v>2381</v>
      </c>
      <c r="G622" s="55" t="str">
        <f t="shared" si="9"/>
        <v>VBS Triangel, Hoogstraat 19, 2340 VLIMMEREN</v>
      </c>
    </row>
    <row r="623" spans="1:7" x14ac:dyDescent="0.25">
      <c r="A623" s="54">
        <v>7741</v>
      </c>
      <c r="B623" s="54" t="s">
        <v>2382</v>
      </c>
      <c r="C623" s="54" t="s">
        <v>2383</v>
      </c>
      <c r="D623" s="54">
        <v>2275</v>
      </c>
      <c r="E623" s="54" t="s">
        <v>2384</v>
      </c>
      <c r="F623" s="54" t="s">
        <v>2385</v>
      </c>
      <c r="G623" s="55" t="str">
        <f t="shared" si="9"/>
        <v>VBS 't Klavernest, Kerkepad 27, 2275 WECHELDERZANDE</v>
      </c>
    </row>
    <row r="624" spans="1:7" x14ac:dyDescent="0.25">
      <c r="A624" s="54">
        <v>7757</v>
      </c>
      <c r="B624" s="54" t="s">
        <v>2386</v>
      </c>
      <c r="C624" s="54" t="s">
        <v>2387</v>
      </c>
      <c r="D624" s="54">
        <v>2980</v>
      </c>
      <c r="E624" s="54" t="s">
        <v>654</v>
      </c>
      <c r="F624" s="54" t="s">
        <v>2388</v>
      </c>
      <c r="G624" s="55" t="str">
        <f t="shared" si="9"/>
        <v>GBS De Kiekeboes, Kerkstraat 7, 2980 ZOERSEL</v>
      </c>
    </row>
    <row r="625" spans="1:7" x14ac:dyDescent="0.25">
      <c r="A625" s="54">
        <v>7765</v>
      </c>
      <c r="B625" s="54" t="s">
        <v>2389</v>
      </c>
      <c r="C625" s="54" t="s">
        <v>2390</v>
      </c>
      <c r="D625" s="54">
        <v>2980</v>
      </c>
      <c r="E625" s="54" t="s">
        <v>654</v>
      </c>
      <c r="F625" s="54" t="s">
        <v>2391</v>
      </c>
      <c r="G625" s="55" t="str">
        <f t="shared" si="9"/>
        <v>VBS Sint-Elisabethschool, Zandstraat 39, 2980 ZOERSEL</v>
      </c>
    </row>
    <row r="626" spans="1:7" x14ac:dyDescent="0.25">
      <c r="A626" s="54">
        <v>7773</v>
      </c>
      <c r="B626" s="54" t="s">
        <v>2392</v>
      </c>
      <c r="C626" s="54" t="s">
        <v>2393</v>
      </c>
      <c r="D626" s="54">
        <v>2980</v>
      </c>
      <c r="E626" s="54" t="s">
        <v>654</v>
      </c>
      <c r="F626" s="54" t="s">
        <v>2394</v>
      </c>
      <c r="G626" s="55" t="str">
        <f t="shared" si="9"/>
        <v>GBS Beuk &amp; Noot, Ter Beuken 1, 2980 ZOERSEL</v>
      </c>
    </row>
    <row r="627" spans="1:7" x14ac:dyDescent="0.25">
      <c r="A627" s="54">
        <v>7781</v>
      </c>
      <c r="B627" s="54" t="s">
        <v>2395</v>
      </c>
      <c r="C627" s="54" t="s">
        <v>2396</v>
      </c>
      <c r="D627" s="54">
        <v>2960</v>
      </c>
      <c r="E627" s="54" t="s">
        <v>2397</v>
      </c>
      <c r="F627" s="54" t="s">
        <v>2398</v>
      </c>
      <c r="G627" s="55" t="str">
        <f t="shared" si="9"/>
        <v>GBS De Sleutelbloem, Schoolplein 2, 2960 BRECHT</v>
      </c>
    </row>
    <row r="628" spans="1:7" x14ac:dyDescent="0.25">
      <c r="A628" s="54">
        <v>7799</v>
      </c>
      <c r="B628" s="54" t="s">
        <v>2399</v>
      </c>
      <c r="C628" s="54" t="s">
        <v>2400</v>
      </c>
      <c r="D628" s="54">
        <v>2960</v>
      </c>
      <c r="E628" s="54" t="s">
        <v>2397</v>
      </c>
      <c r="F628" s="54" t="s">
        <v>2401</v>
      </c>
      <c r="G628" s="55" t="str">
        <f t="shared" si="9"/>
        <v>VLS Sint-Michielschool, Venusstraat 5, 2960 BRECHT</v>
      </c>
    </row>
    <row r="629" spans="1:7" x14ac:dyDescent="0.25">
      <c r="A629" s="54">
        <v>7807</v>
      </c>
      <c r="B629" s="54" t="s">
        <v>1878</v>
      </c>
      <c r="C629" s="54" t="s">
        <v>2402</v>
      </c>
      <c r="D629" s="54">
        <v>2980</v>
      </c>
      <c r="E629" s="54" t="s">
        <v>654</v>
      </c>
      <c r="F629" s="54" t="s">
        <v>2403</v>
      </c>
      <c r="G629" s="55" t="str">
        <f t="shared" si="9"/>
        <v>VBS Sint-Antonius, Handelslei 72, 2980 ZOERSEL</v>
      </c>
    </row>
    <row r="630" spans="1:7" x14ac:dyDescent="0.25">
      <c r="A630" s="54">
        <v>7823</v>
      </c>
      <c r="B630" s="54" t="s">
        <v>2404</v>
      </c>
      <c r="C630" s="54" t="s">
        <v>2405</v>
      </c>
      <c r="D630" s="54">
        <v>2960</v>
      </c>
      <c r="E630" s="54" t="s">
        <v>2406</v>
      </c>
      <c r="F630" s="54" t="s">
        <v>2407</v>
      </c>
      <c r="G630" s="55" t="str">
        <f t="shared" si="9"/>
        <v>VBS Leonardus, Dorpsstraat 12, 2960 SINT-LENAARTS</v>
      </c>
    </row>
    <row r="631" spans="1:7" x14ac:dyDescent="0.25">
      <c r="A631" s="54">
        <v>7831</v>
      </c>
      <c r="B631" s="54" t="s">
        <v>2408</v>
      </c>
      <c r="C631" s="54" t="s">
        <v>2409</v>
      </c>
      <c r="D631" s="54">
        <v>2990</v>
      </c>
      <c r="E631" s="54" t="s">
        <v>44</v>
      </c>
      <c r="F631" s="54" t="s">
        <v>2410</v>
      </c>
      <c r="G631" s="55" t="str">
        <f t="shared" si="9"/>
        <v>GLS De Wissel, Hagelkruis 2_A, 2990 WUUSTWEZEL</v>
      </c>
    </row>
    <row r="632" spans="1:7" x14ac:dyDescent="0.25">
      <c r="A632" s="54">
        <v>7849</v>
      </c>
      <c r="B632" s="54" t="s">
        <v>2411</v>
      </c>
      <c r="C632" s="54" t="s">
        <v>2412</v>
      </c>
      <c r="D632" s="54">
        <v>2990</v>
      </c>
      <c r="E632" s="54" t="s">
        <v>44</v>
      </c>
      <c r="F632" s="54" t="s">
        <v>2413</v>
      </c>
      <c r="G632" s="55" t="str">
        <f t="shared" si="9"/>
        <v>VBS Sterbos, Molenheide 1, 2990 WUUSTWEZEL</v>
      </c>
    </row>
    <row r="633" spans="1:7" x14ac:dyDescent="0.25">
      <c r="A633" s="54">
        <v>7856</v>
      </c>
      <c r="B633" s="54" t="s">
        <v>2414</v>
      </c>
      <c r="C633" s="54" t="s">
        <v>2415</v>
      </c>
      <c r="D633" s="54">
        <v>2990</v>
      </c>
      <c r="E633" s="54" t="s">
        <v>44</v>
      </c>
      <c r="F633" s="54" t="s">
        <v>2416</v>
      </c>
      <c r="G633" s="55" t="str">
        <f t="shared" si="9"/>
        <v>VBS 't Kantoor, Bredabaan 124, 2990 WUUSTWEZEL</v>
      </c>
    </row>
    <row r="634" spans="1:7" x14ac:dyDescent="0.25">
      <c r="A634" s="54">
        <v>7864</v>
      </c>
      <c r="B634" s="54" t="s">
        <v>2417</v>
      </c>
      <c r="C634" s="54" t="s">
        <v>2418</v>
      </c>
      <c r="D634" s="54">
        <v>2990</v>
      </c>
      <c r="E634" s="54" t="s">
        <v>44</v>
      </c>
      <c r="F634" s="54" t="s">
        <v>2419</v>
      </c>
      <c r="G634" s="55" t="str">
        <f t="shared" si="9"/>
        <v>VBS Mater Dei Gooreind, Oude Baan 92, 2990 WUUSTWEZEL</v>
      </c>
    </row>
    <row r="635" spans="1:7" x14ac:dyDescent="0.25">
      <c r="A635" s="54">
        <v>7872</v>
      </c>
      <c r="B635" s="54" t="s">
        <v>2378</v>
      </c>
      <c r="C635" s="54" t="s">
        <v>272</v>
      </c>
      <c r="D635" s="54">
        <v>2990</v>
      </c>
      <c r="E635" s="54" t="s">
        <v>44</v>
      </c>
      <c r="F635" s="54" t="s">
        <v>2420</v>
      </c>
      <c r="G635" s="55" t="str">
        <f t="shared" si="9"/>
        <v>VBS Triangel, Kloosterstraat 7, 2990 WUUSTWEZEL</v>
      </c>
    </row>
    <row r="636" spans="1:7" x14ac:dyDescent="0.25">
      <c r="A636" s="54">
        <v>7881</v>
      </c>
      <c r="B636" s="54" t="s">
        <v>2421</v>
      </c>
      <c r="C636" s="54" t="s">
        <v>2422</v>
      </c>
      <c r="D636" s="54">
        <v>2990</v>
      </c>
      <c r="E636" s="54" t="s">
        <v>2423</v>
      </c>
      <c r="F636" s="54" t="s">
        <v>2424</v>
      </c>
      <c r="G636" s="55" t="str">
        <f t="shared" si="9"/>
        <v>GBS 't Blokje, Kerkblokstraat 14, 2990 LOENHOUT</v>
      </c>
    </row>
    <row r="637" spans="1:7" x14ac:dyDescent="0.25">
      <c r="A637" s="54">
        <v>7906</v>
      </c>
      <c r="B637" s="54" t="s">
        <v>1565</v>
      </c>
      <c r="C637" s="54" t="s">
        <v>2425</v>
      </c>
      <c r="D637" s="54">
        <v>2920</v>
      </c>
      <c r="E637" s="54" t="s">
        <v>49</v>
      </c>
      <c r="F637" s="54" t="s">
        <v>2426</v>
      </c>
      <c r="G637" s="55" t="str">
        <f t="shared" si="9"/>
        <v>VBS Sint-Jozef, Heidestatieplein 6, 2920 KALMTHOUT</v>
      </c>
    </row>
    <row r="638" spans="1:7" x14ac:dyDescent="0.25">
      <c r="A638" s="54">
        <v>7914</v>
      </c>
      <c r="B638" s="54" t="s">
        <v>2427</v>
      </c>
      <c r="C638" s="54" t="s">
        <v>2428</v>
      </c>
      <c r="D638" s="54">
        <v>2920</v>
      </c>
      <c r="E638" s="54" t="s">
        <v>49</v>
      </c>
      <c r="F638" s="54" t="s">
        <v>2429</v>
      </c>
      <c r="G638" s="55" t="str">
        <f t="shared" si="9"/>
        <v>VBS Den Heuvel, Heuvel 37, 2920 KALMTHOUT</v>
      </c>
    </row>
    <row r="639" spans="1:7" x14ac:dyDescent="0.25">
      <c r="A639" s="54">
        <v>7922</v>
      </c>
      <c r="B639" s="54" t="s">
        <v>2430</v>
      </c>
      <c r="C639" s="54" t="s">
        <v>2431</v>
      </c>
      <c r="D639" s="54">
        <v>2920</v>
      </c>
      <c r="E639" s="54" t="s">
        <v>49</v>
      </c>
      <c r="F639" s="54" t="s">
        <v>2432</v>
      </c>
      <c r="G639" s="55" t="str">
        <f t="shared" si="9"/>
        <v>VBS De Linde, Achterbroeksteenweg 190, 2920 KALMTHOUT</v>
      </c>
    </row>
    <row r="640" spans="1:7" x14ac:dyDescent="0.25">
      <c r="A640" s="54">
        <v>7931</v>
      </c>
      <c r="B640" s="54" t="s">
        <v>2433</v>
      </c>
      <c r="C640" s="54" t="s">
        <v>2434</v>
      </c>
      <c r="D640" s="54">
        <v>2920</v>
      </c>
      <c r="E640" s="54" t="s">
        <v>49</v>
      </c>
      <c r="F640" s="54" t="s">
        <v>2435</v>
      </c>
      <c r="G640" s="55" t="str">
        <f t="shared" si="9"/>
        <v>VBS Zonnekind, Zonnekinddreef 2, 2920 KALMTHOUT</v>
      </c>
    </row>
    <row r="641" spans="1:7" x14ac:dyDescent="0.25">
      <c r="A641" s="54">
        <v>7955</v>
      </c>
      <c r="B641" s="54" t="s">
        <v>2436</v>
      </c>
      <c r="C641" s="54" t="s">
        <v>2437</v>
      </c>
      <c r="D641" s="54">
        <v>2920</v>
      </c>
      <c r="E641" s="54" t="s">
        <v>49</v>
      </c>
      <c r="F641" s="54" t="s">
        <v>2438</v>
      </c>
      <c r="G641" s="55" t="str">
        <f t="shared" si="9"/>
        <v>GBS Kadrie, Driehoekstraat 41, 2920 KALMTHOUT</v>
      </c>
    </row>
    <row r="642" spans="1:7" x14ac:dyDescent="0.25">
      <c r="A642" s="54">
        <v>7963</v>
      </c>
      <c r="B642" s="54" t="s">
        <v>2439</v>
      </c>
      <c r="C642" s="54" t="s">
        <v>2440</v>
      </c>
      <c r="D642" s="54">
        <v>2920</v>
      </c>
      <c r="E642" s="54" t="s">
        <v>49</v>
      </c>
      <c r="F642" s="54" t="s">
        <v>2441</v>
      </c>
      <c r="G642" s="55" t="str">
        <f t="shared" si="9"/>
        <v>GBS Maatjes, Nieuwmoer-Dorp 10, 2920 KALMTHOUT</v>
      </c>
    </row>
    <row r="643" spans="1:7" x14ac:dyDescent="0.25">
      <c r="A643" s="54">
        <v>7971</v>
      </c>
      <c r="B643" s="54" t="s">
        <v>2442</v>
      </c>
      <c r="C643" s="54" t="s">
        <v>2443</v>
      </c>
      <c r="D643" s="54">
        <v>2910</v>
      </c>
      <c r="E643" s="54" t="s">
        <v>249</v>
      </c>
      <c r="F643" s="54" t="s">
        <v>2444</v>
      </c>
      <c r="G643" s="55" t="str">
        <f t="shared" ref="G643:G706" si="10">IF(A643="","",B643&amp;", "&amp;C643&amp;", "&amp;D643&amp;" "&amp;E643)</f>
        <v>VLS Mariaberg, Kloosterstraat 76, 2910 ESSEN</v>
      </c>
    </row>
    <row r="644" spans="1:7" x14ac:dyDescent="0.25">
      <c r="A644" s="54">
        <v>7989</v>
      </c>
      <c r="B644" s="54" t="s">
        <v>2445</v>
      </c>
      <c r="C644" s="54" t="s">
        <v>2446</v>
      </c>
      <c r="D644" s="54">
        <v>2910</v>
      </c>
      <c r="E644" s="54" t="s">
        <v>249</v>
      </c>
      <c r="F644" s="54" t="s">
        <v>2447</v>
      </c>
      <c r="G644" s="55" t="str">
        <f t="shared" si="10"/>
        <v>VLS Potlodenschool, Maststraat 2_A, 2910 ESSEN</v>
      </c>
    </row>
    <row r="645" spans="1:7" x14ac:dyDescent="0.25">
      <c r="A645" s="54">
        <v>7997</v>
      </c>
      <c r="B645" s="54" t="s">
        <v>2448</v>
      </c>
      <c r="C645" s="54" t="s">
        <v>2449</v>
      </c>
      <c r="D645" s="54">
        <v>2910</v>
      </c>
      <c r="E645" s="54" t="s">
        <v>249</v>
      </c>
      <c r="F645" s="54" t="s">
        <v>2450</v>
      </c>
      <c r="G645" s="55" t="str">
        <f t="shared" si="10"/>
        <v>VBS Vincentius, Horendonk 265, 2910 ESSEN</v>
      </c>
    </row>
    <row r="646" spans="1:7" x14ac:dyDescent="0.25">
      <c r="A646" s="54">
        <v>8003</v>
      </c>
      <c r="B646" s="54" t="s">
        <v>2451</v>
      </c>
      <c r="C646" s="54" t="s">
        <v>2452</v>
      </c>
      <c r="D646" s="54">
        <v>2910</v>
      </c>
      <c r="E646" s="54" t="s">
        <v>249</v>
      </c>
      <c r="F646" s="54" t="s">
        <v>2453</v>
      </c>
      <c r="G646" s="55" t="str">
        <f t="shared" si="10"/>
        <v>VLS College Essen, Rouwmoer 7_A, 2910 ESSEN</v>
      </c>
    </row>
    <row r="647" spans="1:7" x14ac:dyDescent="0.25">
      <c r="A647" s="54">
        <v>8011</v>
      </c>
      <c r="B647" s="54" t="s">
        <v>2454</v>
      </c>
      <c r="C647" s="54" t="s">
        <v>2455</v>
      </c>
      <c r="D647" s="54">
        <v>2910</v>
      </c>
      <c r="E647" s="54" t="s">
        <v>249</v>
      </c>
      <c r="F647" s="54" t="s">
        <v>2456</v>
      </c>
      <c r="G647" s="55" t="str">
        <f t="shared" si="10"/>
        <v>VKS Mariaberg, Grensstraat 14, 2910 ESSEN</v>
      </c>
    </row>
    <row r="648" spans="1:7" x14ac:dyDescent="0.25">
      <c r="A648" s="54">
        <v>8029</v>
      </c>
      <c r="B648" s="54" t="s">
        <v>2457</v>
      </c>
      <c r="C648" s="54" t="s">
        <v>2458</v>
      </c>
      <c r="D648" s="54">
        <v>2910</v>
      </c>
      <c r="E648" s="54" t="s">
        <v>249</v>
      </c>
      <c r="F648" s="54" t="s">
        <v>2459</v>
      </c>
      <c r="G648" s="55" t="str">
        <f t="shared" si="10"/>
        <v>GBS WIGO, De Vondert 10, 2910 ESSEN</v>
      </c>
    </row>
    <row r="649" spans="1:7" x14ac:dyDescent="0.25">
      <c r="A649" s="54">
        <v>8045</v>
      </c>
      <c r="B649" s="54" t="s">
        <v>2460</v>
      </c>
      <c r="C649" s="54" t="s">
        <v>2461</v>
      </c>
      <c r="D649" s="54">
        <v>2140</v>
      </c>
      <c r="E649" s="54" t="s">
        <v>240</v>
      </c>
      <c r="F649" s="54" t="s">
        <v>2462</v>
      </c>
      <c r="G649" s="55" t="str">
        <f t="shared" si="10"/>
        <v>VBS Mozaïek, Schoenstraat 41, 2140 BORGERHOUT</v>
      </c>
    </row>
    <row r="650" spans="1:7" x14ac:dyDescent="0.25">
      <c r="A650" s="54">
        <v>8052</v>
      </c>
      <c r="B650" s="54" t="s">
        <v>2463</v>
      </c>
      <c r="C650" s="54" t="s">
        <v>2464</v>
      </c>
      <c r="D650" s="54">
        <v>2140</v>
      </c>
      <c r="E650" s="54" t="s">
        <v>240</v>
      </c>
      <c r="F650" s="54" t="s">
        <v>2465</v>
      </c>
      <c r="G650" s="55" t="str">
        <f t="shared" si="10"/>
        <v>VBS De Zevensprong, Turnhoutsebaan 79, 2140 BORGERHOUT</v>
      </c>
    </row>
    <row r="651" spans="1:7" x14ac:dyDescent="0.25">
      <c r="A651" s="54">
        <v>8061</v>
      </c>
      <c r="B651" s="54" t="s">
        <v>2466</v>
      </c>
      <c r="C651" s="54" t="s">
        <v>2467</v>
      </c>
      <c r="D651" s="54">
        <v>2140</v>
      </c>
      <c r="E651" s="54" t="s">
        <v>240</v>
      </c>
      <c r="F651" s="54" t="s">
        <v>2468</v>
      </c>
      <c r="G651" s="55" t="str">
        <f t="shared" si="10"/>
        <v>VBS Franciscusschool, Berchemlei 93, 2140 BORGERHOUT</v>
      </c>
    </row>
    <row r="652" spans="1:7" x14ac:dyDescent="0.25">
      <c r="A652" s="54">
        <v>8086</v>
      </c>
      <c r="B652" s="54" t="s">
        <v>2469</v>
      </c>
      <c r="C652" s="54" t="s">
        <v>243</v>
      </c>
      <c r="D652" s="54">
        <v>2140</v>
      </c>
      <c r="E652" s="54" t="s">
        <v>240</v>
      </c>
      <c r="F652" s="54" t="s">
        <v>2470</v>
      </c>
      <c r="G652" s="55" t="str">
        <f t="shared" si="10"/>
        <v>VBS Xaveriuscollege, Collegelaan 36, 2140 BORGERHOUT</v>
      </c>
    </row>
    <row r="653" spans="1:7" x14ac:dyDescent="0.25">
      <c r="A653" s="54">
        <v>8094</v>
      </c>
      <c r="B653" s="54" t="s">
        <v>2471</v>
      </c>
      <c r="C653" s="54" t="s">
        <v>2472</v>
      </c>
      <c r="D653" s="54">
        <v>2140</v>
      </c>
      <c r="E653" s="54" t="s">
        <v>240</v>
      </c>
      <c r="F653" s="54" t="s">
        <v>2473</v>
      </c>
      <c r="G653" s="55" t="str">
        <f t="shared" si="10"/>
        <v>SKS De Vlinderboom, Te Boelaarpark 3, 2140 BORGERHOUT</v>
      </c>
    </row>
    <row r="654" spans="1:7" x14ac:dyDescent="0.25">
      <c r="A654" s="54">
        <v>8102</v>
      </c>
      <c r="B654" s="54" t="s">
        <v>2474</v>
      </c>
      <c r="C654" s="54" t="s">
        <v>2475</v>
      </c>
      <c r="D654" s="54">
        <v>2140</v>
      </c>
      <c r="E654" s="54" t="s">
        <v>240</v>
      </c>
      <c r="F654" s="54" t="s">
        <v>2476</v>
      </c>
      <c r="G654" s="55" t="str">
        <f t="shared" si="10"/>
        <v>SLS De Vlinderboom, Te Boelaarpark 5, 2140 BORGERHOUT</v>
      </c>
    </row>
    <row r="655" spans="1:7" x14ac:dyDescent="0.25">
      <c r="A655" s="54">
        <v>8111</v>
      </c>
      <c r="B655" s="54" t="s">
        <v>2477</v>
      </c>
      <c r="C655" s="54" t="s">
        <v>2478</v>
      </c>
      <c r="D655" s="54">
        <v>2140</v>
      </c>
      <c r="E655" s="54" t="s">
        <v>240</v>
      </c>
      <c r="F655" s="54" t="s">
        <v>2479</v>
      </c>
      <c r="G655" s="55" t="str">
        <f t="shared" si="10"/>
        <v>SBS De Esdoorn, Vinçottestraat 44, 2140 BORGERHOUT</v>
      </c>
    </row>
    <row r="656" spans="1:7" x14ac:dyDescent="0.25">
      <c r="A656" s="54">
        <v>8128</v>
      </c>
      <c r="B656" s="54" t="s">
        <v>2480</v>
      </c>
      <c r="C656" s="54" t="s">
        <v>2481</v>
      </c>
      <c r="D656" s="54">
        <v>2140</v>
      </c>
      <c r="E656" s="54" t="s">
        <v>240</v>
      </c>
      <c r="F656" s="54" t="s">
        <v>2482</v>
      </c>
      <c r="G656" s="55" t="str">
        <f t="shared" si="10"/>
        <v>SBS Flora, Florastraat 120, 2140 BORGERHOUT</v>
      </c>
    </row>
    <row r="657" spans="1:7" x14ac:dyDescent="0.25">
      <c r="A657" s="54">
        <v>8144</v>
      </c>
      <c r="B657" s="54" t="s">
        <v>2483</v>
      </c>
      <c r="C657" s="54" t="s">
        <v>2484</v>
      </c>
      <c r="D657" s="54">
        <v>2140</v>
      </c>
      <c r="E657" s="54" t="s">
        <v>240</v>
      </c>
      <c r="F657" s="54" t="s">
        <v>2485</v>
      </c>
      <c r="G657" s="55" t="str">
        <f t="shared" si="10"/>
        <v>SBS De Horizon, Betogingstraat 9, 2140 BORGERHOUT</v>
      </c>
    </row>
    <row r="658" spans="1:7" x14ac:dyDescent="0.25">
      <c r="A658" s="54">
        <v>8151</v>
      </c>
      <c r="B658" s="54" t="s">
        <v>2486</v>
      </c>
      <c r="C658" s="54" t="s">
        <v>2487</v>
      </c>
      <c r="D658" s="54">
        <v>2150</v>
      </c>
      <c r="E658" s="54" t="s">
        <v>245</v>
      </c>
      <c r="F658" s="54" t="s">
        <v>2488</v>
      </c>
      <c r="G658" s="55" t="str">
        <f t="shared" si="10"/>
        <v>VBS Sint-Jozefsinstituut, de Robianostraat 11, 2150 BORSBEEK</v>
      </c>
    </row>
    <row r="659" spans="1:7" x14ac:dyDescent="0.25">
      <c r="A659" s="54">
        <v>8169</v>
      </c>
      <c r="B659" s="54" t="s">
        <v>2489</v>
      </c>
      <c r="C659" s="54" t="s">
        <v>2490</v>
      </c>
      <c r="D659" s="54">
        <v>2150</v>
      </c>
      <c r="E659" s="54" t="s">
        <v>245</v>
      </c>
      <c r="F659" s="54" t="s">
        <v>2491</v>
      </c>
      <c r="G659" s="55" t="str">
        <f t="shared" si="10"/>
        <v>GBS De Klinker, Jan Frans Stynenlei 8, 2150 BORSBEEK</v>
      </c>
    </row>
    <row r="660" spans="1:7" x14ac:dyDescent="0.25">
      <c r="A660" s="54">
        <v>8177</v>
      </c>
      <c r="B660" s="54" t="s">
        <v>2492</v>
      </c>
      <c r="C660" s="54" t="s">
        <v>2493</v>
      </c>
      <c r="D660" s="54">
        <v>2160</v>
      </c>
      <c r="E660" s="54" t="s">
        <v>668</v>
      </c>
      <c r="F660" s="54" t="s">
        <v>2494</v>
      </c>
      <c r="G660" s="55" t="str">
        <f t="shared" si="10"/>
        <v>GO! BS 't Laar, Maria Clarastraat 60, 2160 WOMMELGEM</v>
      </c>
    </row>
    <row r="661" spans="1:7" x14ac:dyDescent="0.25">
      <c r="A661" s="54">
        <v>8185</v>
      </c>
      <c r="B661" s="54" t="s">
        <v>2495</v>
      </c>
      <c r="C661" s="54" t="s">
        <v>2496</v>
      </c>
      <c r="D661" s="54">
        <v>2160</v>
      </c>
      <c r="E661" s="54" t="s">
        <v>668</v>
      </c>
      <c r="F661" s="54" t="s">
        <v>2497</v>
      </c>
      <c r="G661" s="55" t="str">
        <f t="shared" si="10"/>
        <v>VBS Sint-Johannaschool, Torenstraat 30, 2160 WOMMELGEM</v>
      </c>
    </row>
    <row r="662" spans="1:7" x14ac:dyDescent="0.25">
      <c r="A662" s="54">
        <v>8201</v>
      </c>
      <c r="B662" s="54" t="s">
        <v>2498</v>
      </c>
      <c r="C662" s="54" t="s">
        <v>2499</v>
      </c>
      <c r="D662" s="54">
        <v>2520</v>
      </c>
      <c r="E662" s="54" t="s">
        <v>2500</v>
      </c>
      <c r="F662" s="54" t="s">
        <v>2501</v>
      </c>
      <c r="G662" s="55" t="str">
        <f t="shared" si="10"/>
        <v>GBS De Knipoog, Schoolstraat 17, 2520 RANST</v>
      </c>
    </row>
    <row r="663" spans="1:7" x14ac:dyDescent="0.25">
      <c r="A663" s="54">
        <v>8219</v>
      </c>
      <c r="B663" s="54" t="s">
        <v>2502</v>
      </c>
      <c r="C663" s="54" t="s">
        <v>2503</v>
      </c>
      <c r="D663" s="54">
        <v>2520</v>
      </c>
      <c r="E663" s="54" t="s">
        <v>2500</v>
      </c>
      <c r="F663" s="54" t="s">
        <v>2504</v>
      </c>
      <c r="G663" s="55" t="str">
        <f t="shared" si="10"/>
        <v>VBS Annuncia-Instituut, Gasthuisstraat 19_A, 2520 RANST</v>
      </c>
    </row>
    <row r="664" spans="1:7" x14ac:dyDescent="0.25">
      <c r="A664" s="54">
        <v>8243</v>
      </c>
      <c r="B664" s="54" t="s">
        <v>2071</v>
      </c>
      <c r="C664" s="54" t="s">
        <v>2505</v>
      </c>
      <c r="D664" s="54">
        <v>2970</v>
      </c>
      <c r="E664" s="54" t="s">
        <v>95</v>
      </c>
      <c r="F664" s="54" t="s">
        <v>2506</v>
      </c>
      <c r="G664" s="55" t="str">
        <f t="shared" si="10"/>
        <v>VBS Sint-Ludgardis, Heidedreef 82, 2970 SCHILDE</v>
      </c>
    </row>
    <row r="665" spans="1:7" x14ac:dyDescent="0.25">
      <c r="A665" s="54">
        <v>8251</v>
      </c>
      <c r="B665" s="54" t="s">
        <v>2507</v>
      </c>
      <c r="C665" s="54" t="s">
        <v>2508</v>
      </c>
      <c r="D665" s="54">
        <v>2970</v>
      </c>
      <c r="E665" s="54" t="s">
        <v>95</v>
      </c>
      <c r="F665" s="54" t="s">
        <v>2509</v>
      </c>
      <c r="G665" s="55" t="str">
        <f t="shared" si="10"/>
        <v>VKS Wonderwijzer, Kleinveldweg 2_A, 2970 SCHILDE</v>
      </c>
    </row>
    <row r="666" spans="1:7" x14ac:dyDescent="0.25">
      <c r="A666" s="54">
        <v>8268</v>
      </c>
      <c r="B666" s="54" t="s">
        <v>2510</v>
      </c>
      <c r="C666" s="54" t="s">
        <v>2511</v>
      </c>
      <c r="D666" s="54">
        <v>2520</v>
      </c>
      <c r="E666" s="54" t="s">
        <v>2512</v>
      </c>
      <c r="F666" s="54" t="s">
        <v>2513</v>
      </c>
      <c r="G666" s="55" t="str">
        <f t="shared" si="10"/>
        <v>GBS De Driehoek, Schildesteenweg 12, 2520 OELEGEM</v>
      </c>
    </row>
    <row r="667" spans="1:7" x14ac:dyDescent="0.25">
      <c r="A667" s="54">
        <v>8276</v>
      </c>
      <c r="B667" s="54" t="s">
        <v>2514</v>
      </c>
      <c r="C667" s="54" t="s">
        <v>2515</v>
      </c>
      <c r="D667" s="54">
        <v>2520</v>
      </c>
      <c r="E667" s="54" t="s">
        <v>2512</v>
      </c>
      <c r="F667" s="54" t="s">
        <v>2516</v>
      </c>
      <c r="G667" s="55" t="str">
        <f t="shared" si="10"/>
        <v>VBS Sint-Lucia, Venusstraat 3, 2520 OELEGEM</v>
      </c>
    </row>
    <row r="668" spans="1:7" x14ac:dyDescent="0.25">
      <c r="A668" s="54">
        <v>8284</v>
      </c>
      <c r="B668" s="54" t="s">
        <v>2517</v>
      </c>
      <c r="C668" s="54" t="s">
        <v>2518</v>
      </c>
      <c r="D668" s="54">
        <v>2970</v>
      </c>
      <c r="E668" s="54" t="s">
        <v>70</v>
      </c>
      <c r="F668" s="54" t="s">
        <v>2519</v>
      </c>
      <c r="G668" s="55" t="str">
        <f t="shared" si="10"/>
        <v>VBS HH, Oudaen 76_1, 2970 'S GRAVENWEZEL</v>
      </c>
    </row>
    <row r="669" spans="1:7" x14ac:dyDescent="0.25">
      <c r="A669" s="54">
        <v>8292</v>
      </c>
      <c r="B669" s="54" t="s">
        <v>2520</v>
      </c>
      <c r="C669" s="54" t="s">
        <v>2521</v>
      </c>
      <c r="D669" s="54">
        <v>2970</v>
      </c>
      <c r="E669" s="54" t="s">
        <v>70</v>
      </c>
      <c r="F669" s="54" t="s">
        <v>2522</v>
      </c>
      <c r="G669" s="55" t="str">
        <f t="shared" si="10"/>
        <v>GBS De Wingerd, Frans Pauwelslei 19, 2970 'S GRAVENWEZEL</v>
      </c>
    </row>
    <row r="670" spans="1:7" x14ac:dyDescent="0.25">
      <c r="A670" s="54">
        <v>8301</v>
      </c>
      <c r="B670" s="54" t="s">
        <v>1922</v>
      </c>
      <c r="C670" s="54" t="s">
        <v>2523</v>
      </c>
      <c r="D670" s="54">
        <v>2240</v>
      </c>
      <c r="E670" s="54" t="s">
        <v>273</v>
      </c>
      <c r="F670" s="54" t="s">
        <v>2524</v>
      </c>
      <c r="G670" s="55" t="str">
        <f t="shared" si="10"/>
        <v>Gemeentelijke Basisschool, Amelbergastraat 40, 2240 ZANDHOVEN</v>
      </c>
    </row>
    <row r="671" spans="1:7" x14ac:dyDescent="0.25">
      <c r="A671" s="54">
        <v>8326</v>
      </c>
      <c r="B671" s="54" t="s">
        <v>2525</v>
      </c>
      <c r="C671" s="54" t="s">
        <v>272</v>
      </c>
      <c r="D671" s="54">
        <v>2243</v>
      </c>
      <c r="E671" s="54" t="s">
        <v>2526</v>
      </c>
      <c r="F671" s="54" t="s">
        <v>2527</v>
      </c>
      <c r="G671" s="55" t="str">
        <f t="shared" si="10"/>
        <v>VBS Impuls, Kloosterstraat 7, 2243 PULLE</v>
      </c>
    </row>
    <row r="672" spans="1:7" x14ac:dyDescent="0.25">
      <c r="A672" s="54">
        <v>8334</v>
      </c>
      <c r="B672" s="54" t="s">
        <v>2528</v>
      </c>
      <c r="C672" s="54" t="s">
        <v>2529</v>
      </c>
      <c r="D672" s="54">
        <v>2520</v>
      </c>
      <c r="E672" s="54" t="s">
        <v>2530</v>
      </c>
      <c r="F672" s="54" t="s">
        <v>2531</v>
      </c>
      <c r="G672" s="55" t="str">
        <f t="shared" si="10"/>
        <v>VBS De Springplank, Kapelstraat 19_A, 2520 BROECHEM</v>
      </c>
    </row>
    <row r="673" spans="1:7" x14ac:dyDescent="0.25">
      <c r="A673" s="54">
        <v>8342</v>
      </c>
      <c r="B673" s="54" t="s">
        <v>2532</v>
      </c>
      <c r="C673" s="54" t="s">
        <v>2533</v>
      </c>
      <c r="D673" s="54">
        <v>2520</v>
      </c>
      <c r="E673" s="54" t="s">
        <v>2530</v>
      </c>
      <c r="F673" s="54" t="s">
        <v>2534</v>
      </c>
      <c r="G673" s="55" t="str">
        <f t="shared" si="10"/>
        <v>GBS De Sleutel, Lostraat 51, 2520 BROECHEM</v>
      </c>
    </row>
    <row r="674" spans="1:7" x14ac:dyDescent="0.25">
      <c r="A674" s="54">
        <v>8359</v>
      </c>
      <c r="B674" s="54" t="s">
        <v>2535</v>
      </c>
      <c r="C674" s="54" t="s">
        <v>2536</v>
      </c>
      <c r="D674" s="54">
        <v>2240</v>
      </c>
      <c r="E674" s="54" t="s">
        <v>2537</v>
      </c>
      <c r="F674" s="54" t="s">
        <v>2538</v>
      </c>
      <c r="G674" s="55" t="str">
        <f t="shared" si="10"/>
        <v>GBS 't Kroontje, Kerkstraat 37, 2240 MASSENHOVEN</v>
      </c>
    </row>
    <row r="675" spans="1:7" x14ac:dyDescent="0.25">
      <c r="A675" s="54">
        <v>8367</v>
      </c>
      <c r="B675" s="54" t="s">
        <v>2539</v>
      </c>
      <c r="C675" s="54" t="s">
        <v>2540</v>
      </c>
      <c r="D675" s="54">
        <v>2240</v>
      </c>
      <c r="E675" s="54" t="s">
        <v>2541</v>
      </c>
      <c r="F675" s="54" t="s">
        <v>2542</v>
      </c>
      <c r="G675" s="55" t="str">
        <f t="shared" si="10"/>
        <v>VBS Klavertje 4-sel, Veerstraat 59, 2240 VIERSEL</v>
      </c>
    </row>
    <row r="676" spans="1:7" x14ac:dyDescent="0.25">
      <c r="A676" s="54">
        <v>8375</v>
      </c>
      <c r="B676" s="54" t="s">
        <v>2543</v>
      </c>
      <c r="C676" s="54" t="s">
        <v>2544</v>
      </c>
      <c r="D676" s="54">
        <v>2520</v>
      </c>
      <c r="E676" s="54" t="s">
        <v>2545</v>
      </c>
      <c r="F676" s="54" t="s">
        <v>2546</v>
      </c>
      <c r="G676" s="55" t="str">
        <f t="shared" si="10"/>
        <v>VBS Sint-Jozefschool, Kloosterstraat 1, 2520 EMBLEM</v>
      </c>
    </row>
    <row r="677" spans="1:7" x14ac:dyDescent="0.25">
      <c r="A677" s="54">
        <v>8383</v>
      </c>
      <c r="B677" s="54" t="s">
        <v>1922</v>
      </c>
      <c r="C677" s="54" t="s">
        <v>2547</v>
      </c>
      <c r="D677" s="54">
        <v>2560</v>
      </c>
      <c r="E677" s="54" t="s">
        <v>264</v>
      </c>
      <c r="F677" s="54" t="s">
        <v>2548</v>
      </c>
      <c r="G677" s="55" t="str">
        <f t="shared" si="10"/>
        <v>Gemeentelijke Basisschool, Kerkeblokken 7, 2560 NIJLEN</v>
      </c>
    </row>
    <row r="678" spans="1:7" x14ac:dyDescent="0.25">
      <c r="A678" s="54">
        <v>8391</v>
      </c>
      <c r="B678" s="54" t="s">
        <v>2253</v>
      </c>
      <c r="C678" s="54" t="s">
        <v>265</v>
      </c>
      <c r="D678" s="54">
        <v>2560</v>
      </c>
      <c r="E678" s="54" t="s">
        <v>264</v>
      </c>
      <c r="F678" s="54" t="s">
        <v>2549</v>
      </c>
      <c r="G678" s="55" t="str">
        <f t="shared" si="10"/>
        <v>VBS Sint-Calasanz, Nonnenstraat 21, 2560 NIJLEN</v>
      </c>
    </row>
    <row r="679" spans="1:7" x14ac:dyDescent="0.25">
      <c r="A679" s="54">
        <v>8409</v>
      </c>
      <c r="B679" s="54" t="s">
        <v>2550</v>
      </c>
      <c r="C679" s="54" t="s">
        <v>2551</v>
      </c>
      <c r="D679" s="54">
        <v>2560</v>
      </c>
      <c r="E679" s="54" t="s">
        <v>264</v>
      </c>
      <c r="F679" s="54" t="s">
        <v>2552</v>
      </c>
      <c r="G679" s="55" t="str">
        <f t="shared" si="10"/>
        <v>VBS De Zandloper, Zandlaan 46, 2560 NIJLEN</v>
      </c>
    </row>
    <row r="680" spans="1:7" x14ac:dyDescent="0.25">
      <c r="A680" s="54">
        <v>8425</v>
      </c>
      <c r="B680" s="54" t="s">
        <v>2553</v>
      </c>
      <c r="C680" s="54" t="s">
        <v>2554</v>
      </c>
      <c r="D680" s="54">
        <v>2270</v>
      </c>
      <c r="E680" s="54" t="s">
        <v>681</v>
      </c>
      <c r="F680" s="54" t="s">
        <v>2555</v>
      </c>
      <c r="G680" s="55" t="str">
        <f t="shared" si="10"/>
        <v>GBS Klim-op, Albertstraat 8, 2270 HERENTHOUT</v>
      </c>
    </row>
    <row r="681" spans="1:7" x14ac:dyDescent="0.25">
      <c r="A681" s="54">
        <v>8433</v>
      </c>
      <c r="B681" s="54" t="s">
        <v>2556</v>
      </c>
      <c r="C681" s="54" t="s">
        <v>2557</v>
      </c>
      <c r="D681" s="54">
        <v>2270</v>
      </c>
      <c r="E681" s="54" t="s">
        <v>681</v>
      </c>
      <c r="F681" s="54" t="s">
        <v>2558</v>
      </c>
      <c r="G681" s="55" t="str">
        <f t="shared" si="10"/>
        <v>VLS De Luchtballon, Schoetersstraat 22, 2270 HERENTHOUT</v>
      </c>
    </row>
    <row r="682" spans="1:7" x14ac:dyDescent="0.25">
      <c r="A682" s="54">
        <v>8441</v>
      </c>
      <c r="B682" s="54" t="s">
        <v>2559</v>
      </c>
      <c r="C682" s="54" t="s">
        <v>2560</v>
      </c>
      <c r="D682" s="54">
        <v>2270</v>
      </c>
      <c r="E682" s="54" t="s">
        <v>681</v>
      </c>
      <c r="F682" s="54" t="s">
        <v>2561</v>
      </c>
      <c r="G682" s="55" t="str">
        <f t="shared" si="10"/>
        <v>VKS De Luchtballon, Zusterstraat 1, 2270 HERENTHOUT</v>
      </c>
    </row>
    <row r="683" spans="1:7" x14ac:dyDescent="0.25">
      <c r="A683" s="54">
        <v>8458</v>
      </c>
      <c r="B683" s="54" t="s">
        <v>2040</v>
      </c>
      <c r="C683" s="54" t="s">
        <v>2562</v>
      </c>
      <c r="D683" s="54">
        <v>2280</v>
      </c>
      <c r="E683" s="54" t="s">
        <v>685</v>
      </c>
      <c r="F683" s="54" t="s">
        <v>2563</v>
      </c>
      <c r="G683" s="55" t="str">
        <f t="shared" si="10"/>
        <v>VBS Mariaschool, Bergstraat 12, 2280 GROBBENDONK</v>
      </c>
    </row>
    <row r="684" spans="1:7" x14ac:dyDescent="0.25">
      <c r="A684" s="54">
        <v>8466</v>
      </c>
      <c r="B684" s="54" t="s">
        <v>2564</v>
      </c>
      <c r="C684" s="54" t="s">
        <v>2565</v>
      </c>
      <c r="D684" s="54">
        <v>2280</v>
      </c>
      <c r="E684" s="54" t="s">
        <v>685</v>
      </c>
      <c r="F684" s="54" t="s">
        <v>2566</v>
      </c>
      <c r="G684" s="55" t="str">
        <f t="shared" si="10"/>
        <v>GBS Klim-Op, Bovenpad 7, 2280 GROBBENDONK</v>
      </c>
    </row>
    <row r="685" spans="1:7" x14ac:dyDescent="0.25">
      <c r="A685" s="54">
        <v>8474</v>
      </c>
      <c r="B685" s="54" t="s">
        <v>2567</v>
      </c>
      <c r="C685" s="54" t="s">
        <v>2568</v>
      </c>
      <c r="D685" s="54">
        <v>2288</v>
      </c>
      <c r="E685" s="54" t="s">
        <v>2569</v>
      </c>
      <c r="F685" s="54" t="s">
        <v>2570</v>
      </c>
      <c r="G685" s="55" t="str">
        <f t="shared" si="10"/>
        <v>VBS Klavertjedrie, Dorp 57, 2288 BOUWEL</v>
      </c>
    </row>
    <row r="686" spans="1:7" x14ac:dyDescent="0.25">
      <c r="A686" s="54">
        <v>8482</v>
      </c>
      <c r="B686" s="54" t="s">
        <v>2571</v>
      </c>
      <c r="C686" s="54" t="s">
        <v>2572</v>
      </c>
      <c r="D686" s="54">
        <v>2290</v>
      </c>
      <c r="E686" s="54" t="s">
        <v>268</v>
      </c>
      <c r="F686" s="54" t="s">
        <v>2573</v>
      </c>
      <c r="G686" s="55" t="str">
        <f t="shared" si="10"/>
        <v>VLS Windekind, Markt 19, 2290 VORSELAAR</v>
      </c>
    </row>
    <row r="687" spans="1:7" x14ac:dyDescent="0.25">
      <c r="A687" s="54">
        <v>8491</v>
      </c>
      <c r="B687" s="54" t="s">
        <v>2498</v>
      </c>
      <c r="C687" s="54" t="s">
        <v>2574</v>
      </c>
      <c r="D687" s="54">
        <v>2290</v>
      </c>
      <c r="E687" s="54" t="s">
        <v>268</v>
      </c>
      <c r="F687" s="54" t="s">
        <v>2575</v>
      </c>
      <c r="G687" s="55" t="str">
        <f t="shared" si="10"/>
        <v>GBS De Knipoog, Cardijnlaan 10, 2290 VORSELAAR</v>
      </c>
    </row>
    <row r="688" spans="1:7" x14ac:dyDescent="0.25">
      <c r="A688" s="54">
        <v>8508</v>
      </c>
      <c r="B688" s="54" t="s">
        <v>2576</v>
      </c>
      <c r="C688" s="54" t="s">
        <v>2577</v>
      </c>
      <c r="D688" s="54">
        <v>2300</v>
      </c>
      <c r="E688" s="54" t="s">
        <v>32</v>
      </c>
      <c r="F688" s="54" t="s">
        <v>2578</v>
      </c>
      <c r="G688" s="55" t="str">
        <f t="shared" si="10"/>
        <v>VBS Sint-Victor, Begijnendreef 27, 2300 TURNHOUT</v>
      </c>
    </row>
    <row r="689" spans="1:7" x14ac:dyDescent="0.25">
      <c r="A689" s="54">
        <v>8532</v>
      </c>
      <c r="B689" s="54" t="s">
        <v>2579</v>
      </c>
      <c r="C689" s="54" t="s">
        <v>2580</v>
      </c>
      <c r="D689" s="54">
        <v>2300</v>
      </c>
      <c r="E689" s="54" t="s">
        <v>32</v>
      </c>
      <c r="F689" s="54" t="s">
        <v>2581</v>
      </c>
      <c r="G689" s="55" t="str">
        <f t="shared" si="10"/>
        <v>VBS Heilig Graf, Nijverheidstraat 11, 2300 TURNHOUT</v>
      </c>
    </row>
    <row r="690" spans="1:7" x14ac:dyDescent="0.25">
      <c r="A690" s="54">
        <v>8541</v>
      </c>
      <c r="B690" s="54" t="s">
        <v>2579</v>
      </c>
      <c r="C690" s="54" t="s">
        <v>267</v>
      </c>
      <c r="D690" s="54">
        <v>2300</v>
      </c>
      <c r="E690" s="54" t="s">
        <v>32</v>
      </c>
      <c r="F690" s="54" t="s">
        <v>2582</v>
      </c>
      <c r="G690" s="55" t="str">
        <f t="shared" si="10"/>
        <v>VBS Heilig Graf, Apostoliekenstraat 26, 2300 TURNHOUT</v>
      </c>
    </row>
    <row r="691" spans="1:7" x14ac:dyDescent="0.25">
      <c r="A691" s="54">
        <v>8557</v>
      </c>
      <c r="B691" s="54" t="s">
        <v>2579</v>
      </c>
      <c r="C691" s="54" t="s">
        <v>2583</v>
      </c>
      <c r="D691" s="54">
        <v>2300</v>
      </c>
      <c r="E691" s="54" t="s">
        <v>32</v>
      </c>
      <c r="F691" s="54" t="s">
        <v>2584</v>
      </c>
      <c r="G691" s="55" t="str">
        <f t="shared" si="10"/>
        <v>VBS Heilig Graf, Tramstraat 36, 2300 TURNHOUT</v>
      </c>
    </row>
    <row r="692" spans="1:7" x14ac:dyDescent="0.25">
      <c r="A692" s="54">
        <v>8565</v>
      </c>
      <c r="B692" s="54" t="s">
        <v>2585</v>
      </c>
      <c r="C692" s="54" t="s">
        <v>2586</v>
      </c>
      <c r="D692" s="54">
        <v>2300</v>
      </c>
      <c r="E692" s="54" t="s">
        <v>32</v>
      </c>
      <c r="F692" s="54" t="s">
        <v>2587</v>
      </c>
      <c r="G692" s="55" t="str">
        <f t="shared" si="10"/>
        <v>VLS Sint-Jozefcollege, Pieter De Nefstraat 4, 2300 TURNHOUT</v>
      </c>
    </row>
    <row r="693" spans="1:7" x14ac:dyDescent="0.25">
      <c r="A693" s="54">
        <v>8573</v>
      </c>
      <c r="B693" s="54" t="s">
        <v>2588</v>
      </c>
      <c r="C693" s="54" t="s">
        <v>466</v>
      </c>
      <c r="D693" s="54">
        <v>2300</v>
      </c>
      <c r="E693" s="54" t="s">
        <v>32</v>
      </c>
      <c r="F693" s="54" t="s">
        <v>2589</v>
      </c>
      <c r="G693" s="55" t="str">
        <f t="shared" si="10"/>
        <v>VBS Sint-Jozefcollege, Koningin Astridlaan 33, 2300 TURNHOUT</v>
      </c>
    </row>
    <row r="694" spans="1:7" x14ac:dyDescent="0.25">
      <c r="A694" s="54">
        <v>8599</v>
      </c>
      <c r="B694" s="54" t="s">
        <v>2590</v>
      </c>
      <c r="C694" s="54" t="s">
        <v>2591</v>
      </c>
      <c r="D694" s="54">
        <v>2300</v>
      </c>
      <c r="E694" s="54" t="s">
        <v>32</v>
      </c>
      <c r="F694" s="54" t="s">
        <v>2592</v>
      </c>
      <c r="G694" s="55" t="str">
        <f t="shared" si="10"/>
        <v>VBS Sint-Pietersinstituut Zevendonk, Kapelweg 56, 2300 TURNHOUT</v>
      </c>
    </row>
    <row r="695" spans="1:7" x14ac:dyDescent="0.25">
      <c r="A695" s="54">
        <v>8607</v>
      </c>
      <c r="B695" s="54" t="s">
        <v>2593</v>
      </c>
      <c r="C695" s="54" t="s">
        <v>448</v>
      </c>
      <c r="D695" s="54">
        <v>2300</v>
      </c>
      <c r="E695" s="54" t="s">
        <v>32</v>
      </c>
      <c r="F695" s="54" t="s">
        <v>2594</v>
      </c>
      <c r="G695" s="55" t="str">
        <f t="shared" si="10"/>
        <v>VBS Sint-Pietersinstituut, Jubileumlaan 1, 2300 TURNHOUT</v>
      </c>
    </row>
    <row r="696" spans="1:7" x14ac:dyDescent="0.25">
      <c r="A696" s="54">
        <v>8615</v>
      </c>
      <c r="B696" s="54" t="s">
        <v>2595</v>
      </c>
      <c r="C696" s="54" t="s">
        <v>2596</v>
      </c>
      <c r="D696" s="54">
        <v>2300</v>
      </c>
      <c r="E696" s="54" t="s">
        <v>32</v>
      </c>
      <c r="F696" s="54" t="s">
        <v>2597</v>
      </c>
      <c r="G696" s="55" t="str">
        <f t="shared" si="10"/>
        <v>VKS Sint-Jozefcollege, Beekstraat 3, 2300 TURNHOUT</v>
      </c>
    </row>
    <row r="697" spans="1:7" x14ac:dyDescent="0.25">
      <c r="A697" s="54">
        <v>8649</v>
      </c>
      <c r="B697" s="54" t="s">
        <v>2598</v>
      </c>
      <c r="C697" s="54" t="s">
        <v>2599</v>
      </c>
      <c r="D697" s="54">
        <v>2310</v>
      </c>
      <c r="E697" s="54" t="s">
        <v>2600</v>
      </c>
      <c r="F697" s="54" t="s">
        <v>2601</v>
      </c>
      <c r="G697" s="55" t="str">
        <f t="shared" si="10"/>
        <v>VBS Het Kompas, Past. Lambrechtsstraat 3, 2310 RIJKEVORSEL</v>
      </c>
    </row>
    <row r="698" spans="1:7" x14ac:dyDescent="0.25">
      <c r="A698" s="54">
        <v>8656</v>
      </c>
      <c r="B698" s="54" t="s">
        <v>2602</v>
      </c>
      <c r="C698" s="54" t="s">
        <v>769</v>
      </c>
      <c r="D698" s="54">
        <v>2310</v>
      </c>
      <c r="E698" s="54" t="s">
        <v>2600</v>
      </c>
      <c r="F698" s="54" t="s">
        <v>2603</v>
      </c>
      <c r="G698" s="55" t="str">
        <f t="shared" si="10"/>
        <v>VLS-Sint-Luciaschool, Molenstraat 7, 2310 RIJKEVORSEL</v>
      </c>
    </row>
    <row r="699" spans="1:7" x14ac:dyDescent="0.25">
      <c r="A699" s="54">
        <v>8664</v>
      </c>
      <c r="B699" s="54" t="s">
        <v>2604</v>
      </c>
      <c r="C699" s="54" t="s">
        <v>2605</v>
      </c>
      <c r="D699" s="54">
        <v>2310</v>
      </c>
      <c r="E699" s="54" t="s">
        <v>2600</v>
      </c>
      <c r="F699" s="54" t="s">
        <v>2606</v>
      </c>
      <c r="G699" s="55" t="str">
        <f t="shared" si="10"/>
        <v>VKS Het Moleke, Banmolenweg 9, 2310 RIJKEVORSEL</v>
      </c>
    </row>
    <row r="700" spans="1:7" x14ac:dyDescent="0.25">
      <c r="A700" s="54">
        <v>8672</v>
      </c>
      <c r="B700" s="54" t="s">
        <v>2607</v>
      </c>
      <c r="C700" s="54" t="s">
        <v>2608</v>
      </c>
      <c r="D700" s="54">
        <v>2310</v>
      </c>
      <c r="E700" s="54" t="s">
        <v>2600</v>
      </c>
      <c r="F700" s="54" t="s">
        <v>2609</v>
      </c>
      <c r="G700" s="55" t="str">
        <f t="shared" si="10"/>
        <v>GLS De Wegwijzer, Leopoldstraat 1, 2310 RIJKEVORSEL</v>
      </c>
    </row>
    <row r="701" spans="1:7" x14ac:dyDescent="0.25">
      <c r="A701" s="54">
        <v>8681</v>
      </c>
      <c r="B701" s="54" t="s">
        <v>2610</v>
      </c>
      <c r="C701" s="54" t="s">
        <v>2611</v>
      </c>
      <c r="D701" s="54">
        <v>2320</v>
      </c>
      <c r="E701" s="54" t="s">
        <v>252</v>
      </c>
      <c r="F701" s="54" t="s">
        <v>2612</v>
      </c>
      <c r="G701" s="55" t="str">
        <f t="shared" si="10"/>
        <v>VBS Spijker, Antoon de Lalaingstraat 3_a, 2320 HOOGSTRATEN</v>
      </c>
    </row>
    <row r="702" spans="1:7" x14ac:dyDescent="0.25">
      <c r="A702" s="54">
        <v>8698</v>
      </c>
      <c r="B702" s="54" t="s">
        <v>2613</v>
      </c>
      <c r="C702" s="54" t="s">
        <v>253</v>
      </c>
      <c r="D702" s="54">
        <v>2320</v>
      </c>
      <c r="E702" s="54" t="s">
        <v>252</v>
      </c>
      <c r="F702" s="54" t="s">
        <v>2614</v>
      </c>
      <c r="G702" s="55" t="str">
        <f t="shared" si="10"/>
        <v>VBS Klein Seminarie, Vrijheid 234, 2320 HOOGSTRATEN</v>
      </c>
    </row>
    <row r="703" spans="1:7" x14ac:dyDescent="0.25">
      <c r="A703" s="54">
        <v>8706</v>
      </c>
      <c r="B703" s="54" t="s">
        <v>1922</v>
      </c>
      <c r="C703" s="54" t="s">
        <v>2615</v>
      </c>
      <c r="D703" s="54">
        <v>2320</v>
      </c>
      <c r="E703" s="54" t="s">
        <v>252</v>
      </c>
      <c r="F703" s="54" t="s">
        <v>2616</v>
      </c>
      <c r="G703" s="55" t="str">
        <f t="shared" si="10"/>
        <v>Gemeentelijke Basisschool, Gravin Elisabethlaan 21, 2320 HOOGSTRATEN</v>
      </c>
    </row>
    <row r="704" spans="1:7" x14ac:dyDescent="0.25">
      <c r="A704" s="54">
        <v>8714</v>
      </c>
      <c r="B704" s="54" t="s">
        <v>2617</v>
      </c>
      <c r="C704" s="54" t="s">
        <v>2618</v>
      </c>
      <c r="D704" s="54">
        <v>2328</v>
      </c>
      <c r="E704" s="54" t="s">
        <v>2619</v>
      </c>
      <c r="F704" s="54" t="s">
        <v>2620</v>
      </c>
      <c r="G704" s="55" t="str">
        <f t="shared" si="10"/>
        <v>GBS Meer/Meerseldreef, Kapelweg 2, 2328 MEERLE</v>
      </c>
    </row>
    <row r="705" spans="1:7" x14ac:dyDescent="0.25">
      <c r="A705" s="54">
        <v>8722</v>
      </c>
      <c r="B705" s="54" t="s">
        <v>2621</v>
      </c>
      <c r="C705" s="54" t="s">
        <v>2622</v>
      </c>
      <c r="D705" s="54">
        <v>2322</v>
      </c>
      <c r="E705" s="54" t="s">
        <v>2623</v>
      </c>
      <c r="F705" s="54" t="s">
        <v>2624</v>
      </c>
      <c r="G705" s="55" t="str">
        <f t="shared" si="10"/>
        <v>VBS Scharrel, Witherenweg 2, 2322 MINDERHOUT</v>
      </c>
    </row>
    <row r="706" spans="1:7" x14ac:dyDescent="0.25">
      <c r="A706" s="54">
        <v>8731</v>
      </c>
      <c r="B706" s="54" t="s">
        <v>2625</v>
      </c>
      <c r="C706" s="54" t="s">
        <v>2626</v>
      </c>
      <c r="D706" s="54">
        <v>2328</v>
      </c>
      <c r="E706" s="54" t="s">
        <v>2619</v>
      </c>
      <c r="F706" s="54" t="s">
        <v>2627</v>
      </c>
      <c r="G706" s="55" t="str">
        <f t="shared" si="10"/>
        <v>Vrije Basisschool_De Klimtoren, Ulicotenseweg 1, 2328 MEERLE</v>
      </c>
    </row>
    <row r="707" spans="1:7" x14ac:dyDescent="0.25">
      <c r="A707" s="54">
        <v>8748</v>
      </c>
      <c r="B707" s="54" t="s">
        <v>2628</v>
      </c>
      <c r="C707" s="54" t="s">
        <v>2629</v>
      </c>
      <c r="D707" s="54">
        <v>2330</v>
      </c>
      <c r="E707" s="54" t="s">
        <v>195</v>
      </c>
      <c r="F707" s="54" t="s">
        <v>2630</v>
      </c>
      <c r="G707" s="55" t="str">
        <f t="shared" ref="G707:G770" si="11">IF(A707="","",B707&amp;", "&amp;C707&amp;", "&amp;D707&amp;" "&amp;E707)</f>
        <v>GBS Qworzo, Markt 17, 2330 MERKSPLAS</v>
      </c>
    </row>
    <row r="708" spans="1:7" x14ac:dyDescent="0.25">
      <c r="A708" s="54">
        <v>8755</v>
      </c>
      <c r="B708" s="54" t="s">
        <v>2631</v>
      </c>
      <c r="C708" s="54" t="s">
        <v>2632</v>
      </c>
      <c r="D708" s="54">
        <v>2330</v>
      </c>
      <c r="E708" s="54" t="s">
        <v>195</v>
      </c>
      <c r="F708" s="54" t="s">
        <v>2633</v>
      </c>
      <c r="G708" s="55" t="str">
        <f t="shared" si="11"/>
        <v>Vrije Basisschool Yugro, Kloosterstraat 4, 2330 MERKSPLAS</v>
      </c>
    </row>
    <row r="709" spans="1:7" x14ac:dyDescent="0.25">
      <c r="A709" s="54">
        <v>8763</v>
      </c>
      <c r="B709" s="54" t="s">
        <v>2356</v>
      </c>
      <c r="C709" s="54" t="s">
        <v>2634</v>
      </c>
      <c r="D709" s="54">
        <v>2387</v>
      </c>
      <c r="E709" s="54" t="s">
        <v>2635</v>
      </c>
      <c r="F709" s="54" t="s">
        <v>2636</v>
      </c>
      <c r="G709" s="55" t="str">
        <f t="shared" si="11"/>
        <v>VBS De Vlinder, Molenbaan 1 bus 1, 2387 BAARLE-HERTOG</v>
      </c>
    </row>
    <row r="710" spans="1:7" x14ac:dyDescent="0.25">
      <c r="A710" s="54">
        <v>8771</v>
      </c>
      <c r="B710" s="54" t="s">
        <v>2637</v>
      </c>
      <c r="C710" s="54" t="s">
        <v>1315</v>
      </c>
      <c r="D710" s="54">
        <v>2340</v>
      </c>
      <c r="E710" s="54" t="s">
        <v>695</v>
      </c>
      <c r="F710" s="54" t="s">
        <v>2638</v>
      </c>
      <c r="G710" s="55" t="str">
        <f t="shared" si="11"/>
        <v>GBS De Singel, Schoolstraat 4, 2340 BEERSE</v>
      </c>
    </row>
    <row r="711" spans="1:7" x14ac:dyDescent="0.25">
      <c r="A711" s="54">
        <v>8789</v>
      </c>
      <c r="B711" s="54" t="s">
        <v>2639</v>
      </c>
      <c r="C711" s="54" t="s">
        <v>2640</v>
      </c>
      <c r="D711" s="54">
        <v>2340</v>
      </c>
      <c r="E711" s="54" t="s">
        <v>695</v>
      </c>
      <c r="F711" s="54" t="s">
        <v>2641</v>
      </c>
      <c r="G711" s="55" t="str">
        <f t="shared" si="11"/>
        <v>Gemeentelijke Basisschool_BAB, Albertstraat 1, 2340 BEERSE</v>
      </c>
    </row>
    <row r="712" spans="1:7" x14ac:dyDescent="0.25">
      <c r="A712" s="54">
        <v>8813</v>
      </c>
      <c r="B712" s="54" t="s">
        <v>2642</v>
      </c>
      <c r="C712" s="54" t="s">
        <v>2643</v>
      </c>
      <c r="D712" s="54">
        <v>2350</v>
      </c>
      <c r="E712" s="54" t="s">
        <v>2644</v>
      </c>
      <c r="F712" s="54" t="s">
        <v>2645</v>
      </c>
      <c r="G712" s="55" t="str">
        <f t="shared" si="11"/>
        <v>VLS Heilig Graf, Bergakker 4, 2350 VOSSELAAR</v>
      </c>
    </row>
    <row r="713" spans="1:7" x14ac:dyDescent="0.25">
      <c r="A713" s="54">
        <v>8821</v>
      </c>
      <c r="B713" s="54" t="s">
        <v>2646</v>
      </c>
      <c r="C713" s="54" t="s">
        <v>2643</v>
      </c>
      <c r="D713" s="54">
        <v>2350</v>
      </c>
      <c r="E713" s="54" t="s">
        <v>2644</v>
      </c>
      <c r="F713" s="54" t="s">
        <v>2647</v>
      </c>
      <c r="G713" s="55" t="str">
        <f t="shared" si="11"/>
        <v>VKS Heilig Graf, Bergakker 4, 2350 VOSSELAAR</v>
      </c>
    </row>
    <row r="714" spans="1:7" x14ac:dyDescent="0.25">
      <c r="A714" s="54">
        <v>8839</v>
      </c>
      <c r="B714" s="54" t="s">
        <v>2648</v>
      </c>
      <c r="C714" s="54" t="s">
        <v>2649</v>
      </c>
      <c r="D714" s="54">
        <v>2350</v>
      </c>
      <c r="E714" s="54" t="s">
        <v>2644</v>
      </c>
      <c r="F714" s="54" t="s">
        <v>2650</v>
      </c>
      <c r="G714" s="55" t="str">
        <f t="shared" si="11"/>
        <v>GBS Centrum, Konijnenbergpad 5, 2350 VOSSELAAR</v>
      </c>
    </row>
    <row r="715" spans="1:7" x14ac:dyDescent="0.25">
      <c r="A715" s="54">
        <v>8847</v>
      </c>
      <c r="B715" s="54" t="s">
        <v>2651</v>
      </c>
      <c r="C715" s="54" t="s">
        <v>2652</v>
      </c>
      <c r="D715" s="54">
        <v>2360</v>
      </c>
      <c r="E715" s="54" t="s">
        <v>36</v>
      </c>
      <c r="F715" s="54" t="s">
        <v>2653</v>
      </c>
      <c r="G715" s="55" t="str">
        <f t="shared" si="11"/>
        <v>VBS Delta, Van der Bekenlaan 40, 2360 OUD-TURNHOUT</v>
      </c>
    </row>
    <row r="716" spans="1:7" x14ac:dyDescent="0.25">
      <c r="A716" s="54">
        <v>8854</v>
      </c>
      <c r="B716" s="54" t="s">
        <v>2654</v>
      </c>
      <c r="C716" s="54" t="s">
        <v>2655</v>
      </c>
      <c r="D716" s="54">
        <v>2360</v>
      </c>
      <c r="E716" s="54" t="s">
        <v>36</v>
      </c>
      <c r="F716" s="54" t="s">
        <v>2656</v>
      </c>
      <c r="G716" s="55" t="str">
        <f t="shared" si="11"/>
        <v>VBS Reuzepas, Heerestraat 140, 2360 OUD-TURNHOUT</v>
      </c>
    </row>
    <row r="717" spans="1:7" x14ac:dyDescent="0.25">
      <c r="A717" s="54">
        <v>8862</v>
      </c>
      <c r="B717" s="54" t="s">
        <v>2657</v>
      </c>
      <c r="C717" s="54" t="s">
        <v>2658</v>
      </c>
      <c r="D717" s="54">
        <v>2360</v>
      </c>
      <c r="E717" s="54" t="s">
        <v>36</v>
      </c>
      <c r="F717" s="54" t="s">
        <v>2659</v>
      </c>
      <c r="G717" s="55" t="str">
        <f t="shared" si="11"/>
        <v>VBS Zwaneven, Steenweg op Mol 157, 2360 OUD-TURNHOUT</v>
      </c>
    </row>
    <row r="718" spans="1:7" x14ac:dyDescent="0.25">
      <c r="A718" s="54">
        <v>8871</v>
      </c>
      <c r="B718" s="54" t="s">
        <v>2660</v>
      </c>
      <c r="C718" s="54" t="s">
        <v>2661</v>
      </c>
      <c r="D718" s="54">
        <v>2360</v>
      </c>
      <c r="E718" s="54" t="s">
        <v>36</v>
      </c>
      <c r="F718" s="54" t="s">
        <v>2662</v>
      </c>
      <c r="G718" s="55" t="str">
        <f t="shared" si="11"/>
        <v>GBS Salto, Pausenstraat 9, 2360 OUD-TURNHOUT</v>
      </c>
    </row>
    <row r="719" spans="1:7" x14ac:dyDescent="0.25">
      <c r="A719" s="54">
        <v>8888</v>
      </c>
      <c r="B719" s="54" t="s">
        <v>2663</v>
      </c>
      <c r="C719" s="54" t="s">
        <v>2664</v>
      </c>
      <c r="D719" s="54">
        <v>2370</v>
      </c>
      <c r="E719" s="54" t="s">
        <v>241</v>
      </c>
      <c r="F719" s="54" t="s">
        <v>2665</v>
      </c>
      <c r="G719" s="55" t="str">
        <f t="shared" si="11"/>
        <v>GBS de Stip, Kerkstraat 11, 2370 ARENDONK</v>
      </c>
    </row>
    <row r="720" spans="1:7" x14ac:dyDescent="0.25">
      <c r="A720" s="54">
        <v>8896</v>
      </c>
      <c r="B720" s="54" t="s">
        <v>2666</v>
      </c>
      <c r="C720" s="54" t="s">
        <v>2667</v>
      </c>
      <c r="D720" s="54">
        <v>2370</v>
      </c>
      <c r="E720" s="54" t="s">
        <v>241</v>
      </c>
      <c r="F720" s="54" t="s">
        <v>2668</v>
      </c>
      <c r="G720" s="55" t="str">
        <f t="shared" si="11"/>
        <v>GBS Voorheide, De Brulen 2, 2370 ARENDONK</v>
      </c>
    </row>
    <row r="721" spans="1:7" x14ac:dyDescent="0.25">
      <c r="A721" s="54">
        <v>8904</v>
      </c>
      <c r="B721" s="54" t="s">
        <v>2669</v>
      </c>
      <c r="C721" s="54" t="s">
        <v>2670</v>
      </c>
      <c r="D721" s="54">
        <v>2370</v>
      </c>
      <c r="E721" s="54" t="s">
        <v>241</v>
      </c>
      <c r="F721" s="54" t="s">
        <v>2671</v>
      </c>
      <c r="G721" s="55" t="str">
        <f t="shared" si="11"/>
        <v>VBS Sint-Clara, Kloosterbaan 1, 2370 ARENDONK</v>
      </c>
    </row>
    <row r="722" spans="1:7" x14ac:dyDescent="0.25">
      <c r="A722" s="54">
        <v>8912</v>
      </c>
      <c r="B722" s="54" t="s">
        <v>2672</v>
      </c>
      <c r="C722" s="54" t="s">
        <v>2673</v>
      </c>
      <c r="D722" s="54">
        <v>2380</v>
      </c>
      <c r="E722" s="54" t="s">
        <v>699</v>
      </c>
      <c r="F722" s="54" t="s">
        <v>2674</v>
      </c>
      <c r="G722" s="55" t="str">
        <f t="shared" si="11"/>
        <v>GBS De Kleine Wereld, Kerkstraat 24, 2380 RAVELS</v>
      </c>
    </row>
    <row r="723" spans="1:7" x14ac:dyDescent="0.25">
      <c r="A723" s="54">
        <v>8953</v>
      </c>
      <c r="B723" s="54" t="s">
        <v>2675</v>
      </c>
      <c r="C723" s="54" t="s">
        <v>2676</v>
      </c>
      <c r="D723" s="54">
        <v>2381</v>
      </c>
      <c r="E723" s="54" t="s">
        <v>2677</v>
      </c>
      <c r="F723" s="54" t="s">
        <v>2678</v>
      </c>
      <c r="G723" s="55" t="str">
        <f t="shared" si="11"/>
        <v>GBS De Verrekijker, Koning Albertstraat 59, 2381 WEELDE</v>
      </c>
    </row>
    <row r="724" spans="1:7" x14ac:dyDescent="0.25">
      <c r="A724" s="54">
        <v>8961</v>
      </c>
      <c r="B724" s="54" t="s">
        <v>2679</v>
      </c>
      <c r="C724" s="54" t="s">
        <v>2680</v>
      </c>
      <c r="D724" s="54">
        <v>2382</v>
      </c>
      <c r="E724" s="54" t="s">
        <v>2681</v>
      </c>
      <c r="F724" s="54" t="s">
        <v>2682</v>
      </c>
      <c r="G724" s="55" t="str">
        <f t="shared" si="11"/>
        <v>VBS De Negensprong, Dorp 2, 2382 POPPEL</v>
      </c>
    </row>
    <row r="725" spans="1:7" x14ac:dyDescent="0.25">
      <c r="A725" s="54">
        <v>8987</v>
      </c>
      <c r="B725" s="54" t="s">
        <v>2564</v>
      </c>
      <c r="C725" s="54" t="s">
        <v>2683</v>
      </c>
      <c r="D725" s="54">
        <v>2400</v>
      </c>
      <c r="E725" s="54" t="s">
        <v>69</v>
      </c>
      <c r="F725" s="54" t="s">
        <v>2684</v>
      </c>
      <c r="G725" s="55" t="str">
        <f t="shared" si="11"/>
        <v>GBS Klim-Op, Ginderbuiten 212, 2400 MOL</v>
      </c>
    </row>
    <row r="726" spans="1:7" x14ac:dyDescent="0.25">
      <c r="A726" s="54">
        <v>8995</v>
      </c>
      <c r="B726" s="54" t="s">
        <v>2685</v>
      </c>
      <c r="C726" s="54" t="s">
        <v>2686</v>
      </c>
      <c r="D726" s="54">
        <v>2400</v>
      </c>
      <c r="E726" s="54" t="s">
        <v>69</v>
      </c>
      <c r="F726" s="54" t="s">
        <v>2687</v>
      </c>
      <c r="G726" s="55" t="str">
        <f t="shared" si="11"/>
        <v>GBS MOZAwIEK, Schoolstraat 3, 2400 MOL</v>
      </c>
    </row>
    <row r="727" spans="1:7" x14ac:dyDescent="0.25">
      <c r="A727" s="54">
        <v>9001</v>
      </c>
      <c r="B727" s="54" t="s">
        <v>2688</v>
      </c>
      <c r="C727" s="54" t="s">
        <v>262</v>
      </c>
      <c r="D727" s="54">
        <v>2400</v>
      </c>
      <c r="E727" s="54" t="s">
        <v>69</v>
      </c>
      <c r="F727" s="54" t="s">
        <v>2689</v>
      </c>
      <c r="G727" s="55" t="str">
        <f t="shared" si="11"/>
        <v>VLS Sint-Jan Berchmanscollege, Jakob Smitslaan 36, 2400 MOL</v>
      </c>
    </row>
    <row r="728" spans="1:7" x14ac:dyDescent="0.25">
      <c r="A728" s="54">
        <v>9019</v>
      </c>
      <c r="B728" s="54" t="s">
        <v>2690</v>
      </c>
      <c r="C728" s="54" t="s">
        <v>456</v>
      </c>
      <c r="D728" s="54">
        <v>2400</v>
      </c>
      <c r="E728" s="54" t="s">
        <v>69</v>
      </c>
      <c r="F728" s="54" t="s">
        <v>2691</v>
      </c>
      <c r="G728" s="55" t="str">
        <f t="shared" si="11"/>
        <v>VLS Rozenberg, Rozenberg 2, 2400 MOL</v>
      </c>
    </row>
    <row r="729" spans="1:7" x14ac:dyDescent="0.25">
      <c r="A729" s="54">
        <v>9027</v>
      </c>
      <c r="B729" s="54" t="s">
        <v>2692</v>
      </c>
      <c r="C729" s="54" t="s">
        <v>2693</v>
      </c>
      <c r="D729" s="54">
        <v>2400</v>
      </c>
      <c r="E729" s="54" t="s">
        <v>69</v>
      </c>
      <c r="F729" s="54" t="s">
        <v>2694</v>
      </c>
      <c r="G729" s="55" t="str">
        <f t="shared" si="11"/>
        <v>VBS Wezel 1, Keiheuvelstraat 7_A, 2400 MOL</v>
      </c>
    </row>
    <row r="730" spans="1:7" x14ac:dyDescent="0.25">
      <c r="A730" s="54">
        <v>9035</v>
      </c>
      <c r="B730" s="54" t="s">
        <v>2695</v>
      </c>
      <c r="C730" s="54" t="s">
        <v>2696</v>
      </c>
      <c r="D730" s="54">
        <v>2400</v>
      </c>
      <c r="E730" s="54" t="s">
        <v>69</v>
      </c>
      <c r="F730" s="54" t="s">
        <v>2697</v>
      </c>
      <c r="G730" s="55" t="str">
        <f t="shared" si="11"/>
        <v>VBS De Toren, Jozef Calasanzstraat 2_A, 2400 MOL</v>
      </c>
    </row>
    <row r="731" spans="1:7" x14ac:dyDescent="0.25">
      <c r="A731" s="54">
        <v>9043</v>
      </c>
      <c r="B731" s="54" t="s">
        <v>2698</v>
      </c>
      <c r="C731" s="54" t="s">
        <v>2699</v>
      </c>
      <c r="D731" s="54">
        <v>2400</v>
      </c>
      <c r="E731" s="54" t="s">
        <v>69</v>
      </c>
      <c r="F731" s="54" t="s">
        <v>2700</v>
      </c>
      <c r="G731" s="55" t="str">
        <f t="shared" si="11"/>
        <v>VBS Millekemol, St.-Odradastraat 40, 2400 MOL</v>
      </c>
    </row>
    <row r="732" spans="1:7" x14ac:dyDescent="0.25">
      <c r="A732" s="54">
        <v>9051</v>
      </c>
      <c r="B732" s="54" t="s">
        <v>2701</v>
      </c>
      <c r="C732" s="54" t="s">
        <v>2702</v>
      </c>
      <c r="D732" s="54">
        <v>2400</v>
      </c>
      <c r="E732" s="54" t="s">
        <v>69</v>
      </c>
      <c r="F732" s="54" t="s">
        <v>2703</v>
      </c>
      <c r="G732" s="55" t="str">
        <f t="shared" si="11"/>
        <v>GBS Alles Kids Mol-Gompel, Pastoor Vaesstraat 24, 2400 MOL</v>
      </c>
    </row>
    <row r="733" spans="1:7" x14ac:dyDescent="0.25">
      <c r="A733" s="54">
        <v>9068</v>
      </c>
      <c r="B733" s="54" t="s">
        <v>2704</v>
      </c>
      <c r="C733" s="54" t="s">
        <v>2705</v>
      </c>
      <c r="D733" s="54">
        <v>2400</v>
      </c>
      <c r="E733" s="54" t="s">
        <v>69</v>
      </c>
      <c r="F733" s="54" t="s">
        <v>2706</v>
      </c>
      <c r="G733" s="55" t="str">
        <f t="shared" si="11"/>
        <v>VBS Stapsteen, Sluis 156, 2400 MOL</v>
      </c>
    </row>
    <row r="734" spans="1:7" x14ac:dyDescent="0.25">
      <c r="A734" s="54">
        <v>9084</v>
      </c>
      <c r="B734" s="54" t="s">
        <v>2707</v>
      </c>
      <c r="C734" s="54" t="s">
        <v>2708</v>
      </c>
      <c r="D734" s="54">
        <v>2400</v>
      </c>
      <c r="E734" s="54" t="s">
        <v>69</v>
      </c>
      <c r="F734" s="54" t="s">
        <v>2709</v>
      </c>
      <c r="G734" s="55" t="str">
        <f t="shared" si="11"/>
        <v>VKS De Tovertuin, Rozenberg 4, 2400 MOL</v>
      </c>
    </row>
    <row r="735" spans="1:7" x14ac:dyDescent="0.25">
      <c r="A735" s="54">
        <v>9134</v>
      </c>
      <c r="B735" s="54" t="s">
        <v>2710</v>
      </c>
      <c r="C735" s="54" t="s">
        <v>2711</v>
      </c>
      <c r="D735" s="54">
        <v>2200</v>
      </c>
      <c r="E735" s="54" t="s">
        <v>251</v>
      </c>
      <c r="F735" s="54" t="s">
        <v>2712</v>
      </c>
      <c r="G735" s="55" t="str">
        <f t="shared" si="11"/>
        <v>VBS Wijngaard, Wijngaard 9, 2200 HERENTALS</v>
      </c>
    </row>
    <row r="736" spans="1:7" x14ac:dyDescent="0.25">
      <c r="A736" s="54">
        <v>9159</v>
      </c>
      <c r="B736" s="54" t="s">
        <v>2528</v>
      </c>
      <c r="C736" s="54" t="s">
        <v>2713</v>
      </c>
      <c r="D736" s="54">
        <v>2275</v>
      </c>
      <c r="E736" s="54" t="s">
        <v>708</v>
      </c>
      <c r="F736" s="54" t="s">
        <v>2714</v>
      </c>
      <c r="G736" s="55" t="str">
        <f t="shared" si="11"/>
        <v>VBS De Springplank, Hoeksken 30, 2275 LILLE</v>
      </c>
    </row>
    <row r="737" spans="1:7" x14ac:dyDescent="0.25">
      <c r="A737" s="54">
        <v>9167</v>
      </c>
      <c r="B737" s="54" t="s">
        <v>2715</v>
      </c>
      <c r="C737" s="54" t="s">
        <v>2716</v>
      </c>
      <c r="D737" s="54">
        <v>2275</v>
      </c>
      <c r="E737" s="54" t="s">
        <v>708</v>
      </c>
      <c r="F737" s="54" t="s">
        <v>2717</v>
      </c>
      <c r="G737" s="55" t="str">
        <f t="shared" si="11"/>
        <v>GBS Het Trapleerke, Rechtestraat 69, 2275 LILLE</v>
      </c>
    </row>
    <row r="738" spans="1:7" x14ac:dyDescent="0.25">
      <c r="A738" s="54">
        <v>9175</v>
      </c>
      <c r="B738" s="54" t="s">
        <v>2718</v>
      </c>
      <c r="C738" s="54" t="s">
        <v>2719</v>
      </c>
      <c r="D738" s="54">
        <v>2275</v>
      </c>
      <c r="E738" s="54" t="s">
        <v>2720</v>
      </c>
      <c r="F738" s="54" t="s">
        <v>2721</v>
      </c>
      <c r="G738" s="55" t="str">
        <f t="shared" si="11"/>
        <v>VBS De Wingerd, Wijngaard 11, 2275 POEDERLEE</v>
      </c>
    </row>
    <row r="739" spans="1:7" x14ac:dyDescent="0.25">
      <c r="A739" s="54">
        <v>9183</v>
      </c>
      <c r="B739" s="54" t="s">
        <v>2722</v>
      </c>
      <c r="C739" s="54" t="s">
        <v>2723</v>
      </c>
      <c r="D739" s="54">
        <v>2200</v>
      </c>
      <c r="E739" s="54" t="s">
        <v>2724</v>
      </c>
      <c r="F739" s="54" t="s">
        <v>2725</v>
      </c>
      <c r="G739" s="55" t="str">
        <f t="shared" si="11"/>
        <v>VBS 't Klavertje, Ring 67, 2200 NOORDERWIJK</v>
      </c>
    </row>
    <row r="740" spans="1:7" x14ac:dyDescent="0.25">
      <c r="A740" s="54">
        <v>9191</v>
      </c>
      <c r="B740" s="54" t="s">
        <v>2131</v>
      </c>
      <c r="C740" s="54" t="s">
        <v>2726</v>
      </c>
      <c r="D740" s="54">
        <v>2200</v>
      </c>
      <c r="E740" s="54" t="s">
        <v>2727</v>
      </c>
      <c r="F740" s="54" t="s">
        <v>2728</v>
      </c>
      <c r="G740" s="55" t="str">
        <f t="shared" si="11"/>
        <v>VBS De Wegwijzer, Streepstraat 2, 2200 MORKHOVEN</v>
      </c>
    </row>
    <row r="741" spans="1:7" x14ac:dyDescent="0.25">
      <c r="A741" s="54">
        <v>9209</v>
      </c>
      <c r="B741" s="54" t="s">
        <v>2729</v>
      </c>
      <c r="C741" s="54" t="s">
        <v>2730</v>
      </c>
      <c r="D741" s="54">
        <v>2222</v>
      </c>
      <c r="E741" s="54" t="s">
        <v>2731</v>
      </c>
      <c r="F741" s="54" t="s">
        <v>2732</v>
      </c>
      <c r="G741" s="55" t="str">
        <f t="shared" si="11"/>
        <v>VKS De Kleine Sint-Jan, Sint Jozefstraat 12, 2222 WIEKEVORST</v>
      </c>
    </row>
    <row r="742" spans="1:7" x14ac:dyDescent="0.25">
      <c r="A742" s="54">
        <v>9217</v>
      </c>
      <c r="B742" s="54" t="s">
        <v>2733</v>
      </c>
      <c r="C742" s="54" t="s">
        <v>2734</v>
      </c>
      <c r="D742" s="54">
        <v>2222</v>
      </c>
      <c r="E742" s="54" t="s">
        <v>2731</v>
      </c>
      <c r="F742" s="54" t="s">
        <v>2735</v>
      </c>
      <c r="G742" s="55" t="str">
        <f t="shared" si="11"/>
        <v>VLS Sint-Jan, Pastoriestraat 26, 2222 WIEKEVORST</v>
      </c>
    </row>
    <row r="743" spans="1:7" x14ac:dyDescent="0.25">
      <c r="A743" s="54">
        <v>9233</v>
      </c>
      <c r="B743" s="54" t="s">
        <v>2736</v>
      </c>
      <c r="C743" s="54" t="s">
        <v>2737</v>
      </c>
      <c r="D743" s="54">
        <v>2250</v>
      </c>
      <c r="E743" s="54" t="s">
        <v>712</v>
      </c>
      <c r="F743" s="54" t="s">
        <v>2738</v>
      </c>
      <c r="G743" s="55" t="str">
        <f t="shared" si="11"/>
        <v>VBS De Knipoog, Stationsstraat 1, 2250 OLEN</v>
      </c>
    </row>
    <row r="744" spans="1:7" x14ac:dyDescent="0.25">
      <c r="A744" s="54">
        <v>9241</v>
      </c>
      <c r="B744" s="54" t="s">
        <v>2739</v>
      </c>
      <c r="C744" s="54" t="s">
        <v>2740</v>
      </c>
      <c r="D744" s="54">
        <v>2250</v>
      </c>
      <c r="E744" s="54" t="s">
        <v>712</v>
      </c>
      <c r="F744" s="54" t="s">
        <v>2741</v>
      </c>
      <c r="G744" s="55" t="str">
        <f t="shared" si="11"/>
        <v>VBS Toermalijn, Lichtaartseweg 129, 2250 OLEN</v>
      </c>
    </row>
    <row r="745" spans="1:7" x14ac:dyDescent="0.25">
      <c r="A745" s="54">
        <v>9258</v>
      </c>
      <c r="B745" s="54" t="s">
        <v>2742</v>
      </c>
      <c r="C745" s="54" t="s">
        <v>2743</v>
      </c>
      <c r="D745" s="54">
        <v>2250</v>
      </c>
      <c r="E745" s="54" t="s">
        <v>712</v>
      </c>
      <c r="F745" s="54" t="s">
        <v>2744</v>
      </c>
      <c r="G745" s="55" t="str">
        <f t="shared" si="11"/>
        <v>GBS De Kleine Wijzer, Drogebroodstraat 5, 2250 OLEN</v>
      </c>
    </row>
    <row r="746" spans="1:7" x14ac:dyDescent="0.25">
      <c r="A746" s="54">
        <v>9266</v>
      </c>
      <c r="B746" s="54" t="s">
        <v>2745</v>
      </c>
      <c r="C746" s="54" t="s">
        <v>2746</v>
      </c>
      <c r="D746" s="54">
        <v>2250</v>
      </c>
      <c r="E746" s="54" t="s">
        <v>712</v>
      </c>
      <c r="F746" s="54" t="s">
        <v>2747</v>
      </c>
      <c r="G746" s="55" t="str">
        <f t="shared" si="11"/>
        <v>GBS De Kriebel, Schoolstraat 1, 2250 OLEN</v>
      </c>
    </row>
    <row r="747" spans="1:7" x14ac:dyDescent="0.25">
      <c r="A747" s="54">
        <v>9282</v>
      </c>
      <c r="B747" s="54" t="s">
        <v>2748</v>
      </c>
      <c r="C747" s="54" t="s">
        <v>2749</v>
      </c>
      <c r="D747" s="54">
        <v>2440</v>
      </c>
      <c r="E747" s="54" t="s">
        <v>23</v>
      </c>
      <c r="F747" s="54" t="s">
        <v>2750</v>
      </c>
      <c r="G747" s="55" t="str">
        <f t="shared" si="11"/>
        <v>VKS Sint-Dimpna, Laar 1, 2440 GEEL</v>
      </c>
    </row>
    <row r="748" spans="1:7" x14ac:dyDescent="0.25">
      <c r="A748" s="54">
        <v>9291</v>
      </c>
      <c r="B748" s="54" t="s">
        <v>2751</v>
      </c>
      <c r="C748" s="54" t="s">
        <v>2752</v>
      </c>
      <c r="D748" s="54">
        <v>2440</v>
      </c>
      <c r="E748" s="54" t="s">
        <v>23</v>
      </c>
      <c r="F748" s="54" t="s">
        <v>2753</v>
      </c>
      <c r="G748" s="55" t="str">
        <f t="shared" si="11"/>
        <v>VBS St-Hubertus, Aardseweg 2, 2440 GEEL</v>
      </c>
    </row>
    <row r="749" spans="1:7" x14ac:dyDescent="0.25">
      <c r="A749" s="54">
        <v>9308</v>
      </c>
      <c r="B749" s="54" t="s">
        <v>2754</v>
      </c>
      <c r="C749" s="54" t="s">
        <v>2755</v>
      </c>
      <c r="D749" s="54">
        <v>2440</v>
      </c>
      <c r="E749" s="54" t="s">
        <v>23</v>
      </c>
      <c r="F749" s="54" t="s">
        <v>2756</v>
      </c>
      <c r="G749" s="55" t="str">
        <f t="shared" si="11"/>
        <v>VBS Toppunt, Vogelzang 64, 2440 GEEL</v>
      </c>
    </row>
    <row r="750" spans="1:7" x14ac:dyDescent="0.25">
      <c r="A750" s="54">
        <v>9324</v>
      </c>
      <c r="B750" s="54" t="s">
        <v>2757</v>
      </c>
      <c r="C750" s="54" t="s">
        <v>2758</v>
      </c>
      <c r="D750" s="54">
        <v>2440</v>
      </c>
      <c r="E750" s="54" t="s">
        <v>23</v>
      </c>
      <c r="F750" s="54" t="s">
        <v>2759</v>
      </c>
      <c r="G750" s="55" t="str">
        <f t="shared" si="11"/>
        <v>VBS De Regenboog, Kapelstraat 24, 2440 GEEL</v>
      </c>
    </row>
    <row r="751" spans="1:7" x14ac:dyDescent="0.25">
      <c r="A751" s="54">
        <v>9341</v>
      </c>
      <c r="B751" s="54" t="s">
        <v>2760</v>
      </c>
      <c r="C751" s="54" t="s">
        <v>2761</v>
      </c>
      <c r="D751" s="54">
        <v>2440</v>
      </c>
      <c r="E751" s="54" t="s">
        <v>23</v>
      </c>
      <c r="F751" s="54" t="s">
        <v>2762</v>
      </c>
      <c r="G751" s="55" t="str">
        <f t="shared" si="11"/>
        <v>SBS De Burgstraat, Burgstraat 23, 2440 GEEL</v>
      </c>
    </row>
    <row r="752" spans="1:7" x14ac:dyDescent="0.25">
      <c r="A752" s="54">
        <v>9357</v>
      </c>
      <c r="B752" s="54" t="s">
        <v>2763</v>
      </c>
      <c r="C752" s="54" t="s">
        <v>2764</v>
      </c>
      <c r="D752" s="54">
        <v>2440</v>
      </c>
      <c r="E752" s="54" t="s">
        <v>23</v>
      </c>
      <c r="F752" s="54" t="s">
        <v>2765</v>
      </c>
      <c r="G752" s="55" t="str">
        <f t="shared" si="11"/>
        <v>SBS Geel-Zuid, Zammelseweg 183, 2440 GEEL</v>
      </c>
    </row>
    <row r="753" spans="1:7" x14ac:dyDescent="0.25">
      <c r="A753" s="54">
        <v>9365</v>
      </c>
      <c r="B753" s="54" t="s">
        <v>2766</v>
      </c>
      <c r="C753" s="54" t="s">
        <v>2767</v>
      </c>
      <c r="D753" s="54">
        <v>2440</v>
      </c>
      <c r="E753" s="54" t="s">
        <v>23</v>
      </c>
      <c r="F753" s="54" t="s">
        <v>2768</v>
      </c>
      <c r="G753" s="55" t="str">
        <f t="shared" si="11"/>
        <v>SBS Winkelomheide, Winkelomseheide 147, 2440 GEEL</v>
      </c>
    </row>
    <row r="754" spans="1:7" x14ac:dyDescent="0.25">
      <c r="A754" s="54">
        <v>9373</v>
      </c>
      <c r="B754" s="54" t="s">
        <v>2769</v>
      </c>
      <c r="C754" s="54" t="s">
        <v>2770</v>
      </c>
      <c r="D754" s="54">
        <v>2460</v>
      </c>
      <c r="E754" s="54" t="s">
        <v>2771</v>
      </c>
      <c r="F754" s="54" t="s">
        <v>2772</v>
      </c>
      <c r="G754" s="55" t="str">
        <f t="shared" si="11"/>
        <v>VBS De Omnibus, Tielendorp 43, 2460 TIELEN</v>
      </c>
    </row>
    <row r="755" spans="1:7" x14ac:dyDescent="0.25">
      <c r="A755" s="54">
        <v>9381</v>
      </c>
      <c r="B755" s="54" t="s">
        <v>2773</v>
      </c>
      <c r="C755" s="54" t="s">
        <v>2774</v>
      </c>
      <c r="D755" s="54">
        <v>2460</v>
      </c>
      <c r="E755" s="54" t="s">
        <v>2775</v>
      </c>
      <c r="F755" s="54" t="s">
        <v>2776</v>
      </c>
      <c r="G755" s="55" t="str">
        <f t="shared" si="11"/>
        <v>GBS De Pagadder, Schoolstraat 33, 2460 LICHTAART</v>
      </c>
    </row>
    <row r="756" spans="1:7" x14ac:dyDescent="0.25">
      <c r="A756" s="54">
        <v>9399</v>
      </c>
      <c r="B756" s="54" t="s">
        <v>2777</v>
      </c>
      <c r="C756" s="54" t="s">
        <v>2778</v>
      </c>
      <c r="D756" s="54">
        <v>2460</v>
      </c>
      <c r="E756" s="54" t="s">
        <v>2775</v>
      </c>
      <c r="F756" s="54" t="s">
        <v>2779</v>
      </c>
      <c r="G756" s="55" t="str">
        <f t="shared" si="11"/>
        <v>VBS De Parel, Kloosterstraat 2_A, 2460 LICHTAART</v>
      </c>
    </row>
    <row r="757" spans="1:7" x14ac:dyDescent="0.25">
      <c r="A757" s="54">
        <v>9407</v>
      </c>
      <c r="B757" s="54" t="s">
        <v>2780</v>
      </c>
      <c r="C757" s="54" t="s">
        <v>2781</v>
      </c>
      <c r="D757" s="54">
        <v>2460</v>
      </c>
      <c r="E757" s="54" t="s">
        <v>2775</v>
      </c>
      <c r="F757" s="54" t="s">
        <v>2782</v>
      </c>
      <c r="G757" s="55" t="str">
        <f t="shared" si="11"/>
        <v>VKS 't Bosvriendje, Poederleesteenweg 67, 2460 LICHTAART</v>
      </c>
    </row>
    <row r="758" spans="1:7" x14ac:dyDescent="0.25">
      <c r="A758" s="54">
        <v>9423</v>
      </c>
      <c r="B758" s="54" t="s">
        <v>2783</v>
      </c>
      <c r="C758" s="54" t="s">
        <v>2784</v>
      </c>
      <c r="D758" s="54">
        <v>2275</v>
      </c>
      <c r="E758" s="54" t="s">
        <v>2785</v>
      </c>
      <c r="F758" s="54" t="s">
        <v>2786</v>
      </c>
      <c r="G758" s="55" t="str">
        <f t="shared" si="11"/>
        <v>GBS De Komeet, Schoolstraat 43, 2275 GIERLE</v>
      </c>
    </row>
    <row r="759" spans="1:7" x14ac:dyDescent="0.25">
      <c r="A759" s="54">
        <v>9431</v>
      </c>
      <c r="B759" s="54" t="s">
        <v>2787</v>
      </c>
      <c r="C759" s="54" t="s">
        <v>2788</v>
      </c>
      <c r="D759" s="54">
        <v>2460</v>
      </c>
      <c r="E759" s="54" t="s">
        <v>71</v>
      </c>
      <c r="F759" s="54" t="s">
        <v>2789</v>
      </c>
      <c r="G759" s="55" t="str">
        <f t="shared" si="11"/>
        <v>GBS De Vlieger, Mgr. Heylenstraat 22, 2460 KASTERLEE</v>
      </c>
    </row>
    <row r="760" spans="1:7" x14ac:dyDescent="0.25">
      <c r="A760" s="54">
        <v>9449</v>
      </c>
      <c r="B760" s="54" t="s">
        <v>2790</v>
      </c>
      <c r="C760" s="54" t="s">
        <v>2791</v>
      </c>
      <c r="D760" s="54">
        <v>2460</v>
      </c>
      <c r="E760" s="54" t="s">
        <v>71</v>
      </c>
      <c r="F760" s="54" t="s">
        <v>2792</v>
      </c>
      <c r="G760" s="55" t="str">
        <f t="shared" si="11"/>
        <v>VLS De Waaier, Mgr. Cardijnstraat 39, 2460 KASTERLEE</v>
      </c>
    </row>
    <row r="761" spans="1:7" x14ac:dyDescent="0.25">
      <c r="A761" s="54">
        <v>9456</v>
      </c>
      <c r="B761" s="54" t="s">
        <v>2793</v>
      </c>
      <c r="C761" s="54" t="s">
        <v>2794</v>
      </c>
      <c r="D761" s="54">
        <v>2460</v>
      </c>
      <c r="E761" s="54" t="s">
        <v>71</v>
      </c>
      <c r="F761" s="54" t="s">
        <v>2795</v>
      </c>
      <c r="G761" s="55" t="str">
        <f t="shared" si="11"/>
        <v>VKS De Klimtoren, Boslaan 2, 2460 KASTERLEE</v>
      </c>
    </row>
    <row r="762" spans="1:7" x14ac:dyDescent="0.25">
      <c r="A762" s="54">
        <v>9464</v>
      </c>
      <c r="B762" s="54" t="s">
        <v>2796</v>
      </c>
      <c r="C762" s="54" t="s">
        <v>2797</v>
      </c>
      <c r="D762" s="54">
        <v>2460</v>
      </c>
      <c r="E762" s="54" t="s">
        <v>71</v>
      </c>
      <c r="F762" s="54" t="s">
        <v>2798</v>
      </c>
      <c r="G762" s="55" t="str">
        <f t="shared" si="11"/>
        <v>VKS Hoeven, Bos en Bremdreef 4, 2460 KASTERLEE</v>
      </c>
    </row>
    <row r="763" spans="1:7" x14ac:dyDescent="0.25">
      <c r="A763" s="54">
        <v>9472</v>
      </c>
      <c r="B763" s="54" t="s">
        <v>1922</v>
      </c>
      <c r="C763" s="54" t="s">
        <v>2799</v>
      </c>
      <c r="D763" s="54">
        <v>2470</v>
      </c>
      <c r="E763" s="54" t="s">
        <v>2800</v>
      </c>
      <c r="F763" s="54" t="s">
        <v>2801</v>
      </c>
      <c r="G763" s="55" t="str">
        <f t="shared" si="11"/>
        <v>Gemeentelijke Basisschool, Peperstraat 24, 2470 RETIE</v>
      </c>
    </row>
    <row r="764" spans="1:7" x14ac:dyDescent="0.25">
      <c r="A764" s="54">
        <v>9481</v>
      </c>
      <c r="B764" s="54" t="s">
        <v>2802</v>
      </c>
      <c r="C764" s="54" t="s">
        <v>2803</v>
      </c>
      <c r="D764" s="54">
        <v>2470</v>
      </c>
      <c r="E764" s="54" t="s">
        <v>2800</v>
      </c>
      <c r="F764" s="54" t="s">
        <v>2804</v>
      </c>
      <c r="G764" s="55" t="str">
        <f t="shared" si="11"/>
        <v>VBS Trapop, Laarstraat 1, 2470 RETIE</v>
      </c>
    </row>
    <row r="765" spans="1:7" x14ac:dyDescent="0.25">
      <c r="A765" s="54">
        <v>9498</v>
      </c>
      <c r="B765" s="54" t="s">
        <v>2805</v>
      </c>
      <c r="C765" s="54" t="s">
        <v>2806</v>
      </c>
      <c r="D765" s="54">
        <v>2470</v>
      </c>
      <c r="E765" s="54" t="s">
        <v>2800</v>
      </c>
      <c r="F765" s="54" t="s">
        <v>2807</v>
      </c>
      <c r="G765" s="55" t="str">
        <f t="shared" si="11"/>
        <v>VKS Spelewei, Hodonk 35, 2470 RETIE</v>
      </c>
    </row>
    <row r="766" spans="1:7" x14ac:dyDescent="0.25">
      <c r="A766" s="54">
        <v>9506</v>
      </c>
      <c r="B766" s="54" t="s">
        <v>2808</v>
      </c>
      <c r="C766" s="54" t="s">
        <v>2809</v>
      </c>
      <c r="D766" s="54">
        <v>2480</v>
      </c>
      <c r="E766" s="54" t="s">
        <v>718</v>
      </c>
      <c r="F766" s="54" t="s">
        <v>2810</v>
      </c>
      <c r="G766" s="55" t="str">
        <f t="shared" si="11"/>
        <v>VBS Weg-Wijzer, Hannekestraat 22, 2480 DESSEL</v>
      </c>
    </row>
    <row r="767" spans="1:7" x14ac:dyDescent="0.25">
      <c r="A767" s="54">
        <v>9514</v>
      </c>
      <c r="B767" s="54" t="s">
        <v>2811</v>
      </c>
      <c r="C767" s="54" t="s">
        <v>2812</v>
      </c>
      <c r="D767" s="54">
        <v>2480</v>
      </c>
      <c r="E767" s="54" t="s">
        <v>718</v>
      </c>
      <c r="F767" s="54" t="s">
        <v>2813</v>
      </c>
      <c r="G767" s="55" t="str">
        <f t="shared" si="11"/>
        <v>GBS De Kangoeroe, Lorzestraat 37, 2480 DESSEL</v>
      </c>
    </row>
    <row r="768" spans="1:7" x14ac:dyDescent="0.25">
      <c r="A768" s="54">
        <v>9522</v>
      </c>
      <c r="B768" s="54" t="s">
        <v>2814</v>
      </c>
      <c r="C768" s="54" t="s">
        <v>2815</v>
      </c>
      <c r="D768" s="54">
        <v>2480</v>
      </c>
      <c r="E768" s="54" t="s">
        <v>718</v>
      </c>
      <c r="F768" s="54" t="s">
        <v>2816</v>
      </c>
      <c r="G768" s="55" t="str">
        <f t="shared" si="11"/>
        <v>GBS De Meikever, Meistraat 148, 2480 DESSEL</v>
      </c>
    </row>
    <row r="769" spans="1:7" x14ac:dyDescent="0.25">
      <c r="A769" s="54">
        <v>9531</v>
      </c>
      <c r="B769" s="54" t="s">
        <v>2817</v>
      </c>
      <c r="C769" s="54" t="s">
        <v>2818</v>
      </c>
      <c r="D769" s="54">
        <v>2490</v>
      </c>
      <c r="E769" s="54" t="s">
        <v>722</v>
      </c>
      <c r="F769" s="54" t="s">
        <v>2819</v>
      </c>
      <c r="G769" s="55" t="str">
        <f t="shared" si="11"/>
        <v>GBS De Bosmier, Streekweg 11, 2490 BALEN</v>
      </c>
    </row>
    <row r="770" spans="1:7" x14ac:dyDescent="0.25">
      <c r="A770" s="54">
        <v>9548</v>
      </c>
      <c r="B770" s="54" t="s">
        <v>2820</v>
      </c>
      <c r="C770" s="54" t="s">
        <v>2821</v>
      </c>
      <c r="D770" s="54">
        <v>2490</v>
      </c>
      <c r="E770" s="54" t="s">
        <v>722</v>
      </c>
      <c r="F770" s="54" t="s">
        <v>2822</v>
      </c>
      <c r="G770" s="55" t="str">
        <f t="shared" si="11"/>
        <v>GBS De Puzzel, St.-Rochusstraat 91, 2490 BALEN</v>
      </c>
    </row>
    <row r="771" spans="1:7" x14ac:dyDescent="0.25">
      <c r="A771" s="54">
        <v>9555</v>
      </c>
      <c r="B771" s="54" t="s">
        <v>2823</v>
      </c>
      <c r="C771" s="54" t="s">
        <v>2824</v>
      </c>
      <c r="D771" s="54">
        <v>2490</v>
      </c>
      <c r="E771" s="54" t="s">
        <v>722</v>
      </c>
      <c r="F771" s="54" t="s">
        <v>2825</v>
      </c>
      <c r="G771" s="55" t="str">
        <f t="shared" ref="G771:G834" si="12">IF(A771="","",B771&amp;", "&amp;C771&amp;", "&amp;D771&amp;" "&amp;E771)</f>
        <v>GBS De Bijenkorf, Haverstraat 6, 2490 BALEN</v>
      </c>
    </row>
    <row r="772" spans="1:7" x14ac:dyDescent="0.25">
      <c r="A772" s="54">
        <v>9563</v>
      </c>
      <c r="B772" s="54" t="s">
        <v>2826</v>
      </c>
      <c r="C772" s="54" t="s">
        <v>2827</v>
      </c>
      <c r="D772" s="54">
        <v>2490</v>
      </c>
      <c r="E772" s="54" t="s">
        <v>722</v>
      </c>
      <c r="F772" s="54" t="s">
        <v>2828</v>
      </c>
      <c r="G772" s="55" t="str">
        <f t="shared" si="12"/>
        <v>VBS Balen Centrum, Gustaaf Woutersstraat 31, 2490 BALEN</v>
      </c>
    </row>
    <row r="773" spans="1:7" x14ac:dyDescent="0.25">
      <c r="A773" s="54">
        <v>9589</v>
      </c>
      <c r="B773" s="54" t="s">
        <v>2829</v>
      </c>
      <c r="C773" s="54" t="s">
        <v>2686</v>
      </c>
      <c r="D773" s="54">
        <v>2491</v>
      </c>
      <c r="E773" s="54" t="s">
        <v>2830</v>
      </c>
      <c r="F773" s="54" t="s">
        <v>2831</v>
      </c>
      <c r="G773" s="55" t="str">
        <f t="shared" si="12"/>
        <v>VBS Klavertje 4, Schoolstraat 3, 2491 OLMEN</v>
      </c>
    </row>
    <row r="774" spans="1:7" x14ac:dyDescent="0.25">
      <c r="A774" s="54">
        <v>9597</v>
      </c>
      <c r="B774" s="54" t="s">
        <v>2832</v>
      </c>
      <c r="C774" s="54" t="s">
        <v>2833</v>
      </c>
      <c r="D774" s="54">
        <v>2500</v>
      </c>
      <c r="E774" s="54" t="s">
        <v>188</v>
      </c>
      <c r="F774" s="54" t="s">
        <v>2834</v>
      </c>
      <c r="G774" s="55" t="str">
        <f t="shared" si="12"/>
        <v>VKS Sint-Ursula Klim Op, Mechelsestraat 25, 2500 LIER</v>
      </c>
    </row>
    <row r="775" spans="1:7" x14ac:dyDescent="0.25">
      <c r="A775" s="54">
        <v>9605</v>
      </c>
      <c r="B775" s="54" t="s">
        <v>2329</v>
      </c>
      <c r="C775" s="54" t="s">
        <v>2835</v>
      </c>
      <c r="D775" s="54">
        <v>2500</v>
      </c>
      <c r="E775" s="54" t="s">
        <v>188</v>
      </c>
      <c r="F775" s="54" t="s">
        <v>2836</v>
      </c>
      <c r="G775" s="55" t="str">
        <f t="shared" si="12"/>
        <v>VBS Heilige Familie, Kesselsesteenweg 1, 2500 LIER</v>
      </c>
    </row>
    <row r="776" spans="1:7" x14ac:dyDescent="0.25">
      <c r="A776" s="54">
        <v>9639</v>
      </c>
      <c r="B776" s="54" t="s">
        <v>2837</v>
      </c>
      <c r="C776" s="54" t="s">
        <v>2833</v>
      </c>
      <c r="D776" s="54">
        <v>2500</v>
      </c>
      <c r="E776" s="54" t="s">
        <v>188</v>
      </c>
      <c r="F776" s="54" t="s">
        <v>2838</v>
      </c>
      <c r="G776" s="55" t="str">
        <f t="shared" si="12"/>
        <v>VLS Sint-Ursula Klim Op, Mechelsestraat 25, 2500 LIER</v>
      </c>
    </row>
    <row r="777" spans="1:7" x14ac:dyDescent="0.25">
      <c r="A777" s="54">
        <v>9647</v>
      </c>
      <c r="B777" s="54" t="s">
        <v>2839</v>
      </c>
      <c r="C777" s="54" t="s">
        <v>2840</v>
      </c>
      <c r="D777" s="54">
        <v>2500</v>
      </c>
      <c r="E777" s="54" t="s">
        <v>188</v>
      </c>
      <c r="F777" s="54" t="s">
        <v>2841</v>
      </c>
      <c r="G777" s="55" t="str">
        <f t="shared" si="12"/>
        <v>VBS Sint-Ursula-Lisp, Frankenweg 6, 2500 LIER</v>
      </c>
    </row>
    <row r="778" spans="1:7" x14ac:dyDescent="0.25">
      <c r="A778" s="54">
        <v>9654</v>
      </c>
      <c r="B778" s="54" t="s">
        <v>2842</v>
      </c>
      <c r="C778" s="54" t="s">
        <v>2843</v>
      </c>
      <c r="D778" s="54">
        <v>2500</v>
      </c>
      <c r="E778" s="54" t="s">
        <v>188</v>
      </c>
      <c r="F778" s="54" t="s">
        <v>2844</v>
      </c>
      <c r="G778" s="55" t="str">
        <f t="shared" si="12"/>
        <v>VBS Pullaar, Rode-Kruislaan 1, 2500 LIER</v>
      </c>
    </row>
    <row r="779" spans="1:7" x14ac:dyDescent="0.25">
      <c r="A779" s="54">
        <v>9662</v>
      </c>
      <c r="B779" s="54" t="s">
        <v>2845</v>
      </c>
      <c r="C779" s="54" t="s">
        <v>2846</v>
      </c>
      <c r="D779" s="54">
        <v>2500</v>
      </c>
      <c r="E779" s="54" t="s">
        <v>188</v>
      </c>
      <c r="F779" s="54" t="s">
        <v>2847</v>
      </c>
      <c r="G779" s="55" t="str">
        <f t="shared" si="12"/>
        <v>VBS Het Spoor, Spoorweglei 6, 2500 LIER</v>
      </c>
    </row>
    <row r="780" spans="1:7" x14ac:dyDescent="0.25">
      <c r="A780" s="54">
        <v>9671</v>
      </c>
      <c r="B780" s="54" t="s">
        <v>2848</v>
      </c>
      <c r="C780" s="54" t="s">
        <v>2849</v>
      </c>
      <c r="D780" s="54">
        <v>2560</v>
      </c>
      <c r="E780" s="54" t="s">
        <v>731</v>
      </c>
      <c r="F780" s="54" t="s">
        <v>2850</v>
      </c>
      <c r="G780" s="55" t="str">
        <f t="shared" si="12"/>
        <v>GBS Goezo!, Kessel-Dorp 42_A, 2560 KESSEL</v>
      </c>
    </row>
    <row r="781" spans="1:7" x14ac:dyDescent="0.25">
      <c r="A781" s="54">
        <v>9688</v>
      </c>
      <c r="B781" s="54" t="s">
        <v>2851</v>
      </c>
      <c r="C781" s="54" t="s">
        <v>2852</v>
      </c>
      <c r="D781" s="54">
        <v>2560</v>
      </c>
      <c r="E781" s="54" t="s">
        <v>731</v>
      </c>
      <c r="F781" s="54" t="s">
        <v>2853</v>
      </c>
      <c r="G781" s="55" t="str">
        <f t="shared" si="12"/>
        <v>VBS De Ceder, Emblemsesteenweg 1_A, 2560 KESSEL</v>
      </c>
    </row>
    <row r="782" spans="1:7" x14ac:dyDescent="0.25">
      <c r="A782" s="54">
        <v>9696</v>
      </c>
      <c r="B782" s="54" t="s">
        <v>2854</v>
      </c>
      <c r="C782" s="54" t="s">
        <v>2855</v>
      </c>
      <c r="D782" s="54">
        <v>2560</v>
      </c>
      <c r="E782" s="54" t="s">
        <v>2856</v>
      </c>
      <c r="F782" s="54" t="s">
        <v>2857</v>
      </c>
      <c r="G782" s="55" t="str">
        <f t="shared" si="12"/>
        <v>VBS Kinderpad, Kinderpad 1, 2560 BEVEL</v>
      </c>
    </row>
    <row r="783" spans="1:7" x14ac:dyDescent="0.25">
      <c r="A783" s="54">
        <v>9712</v>
      </c>
      <c r="B783" s="54" t="s">
        <v>2858</v>
      </c>
      <c r="C783" s="54" t="s">
        <v>2859</v>
      </c>
      <c r="D783" s="54">
        <v>2640</v>
      </c>
      <c r="E783" s="54" t="s">
        <v>263</v>
      </c>
      <c r="F783" s="54" t="s">
        <v>2860</v>
      </c>
      <c r="G783" s="55" t="str">
        <f t="shared" si="12"/>
        <v>GKS Parkschool Mortsel, Lusthovenlaan 12, 2640 MORTSEL</v>
      </c>
    </row>
    <row r="784" spans="1:7" x14ac:dyDescent="0.25">
      <c r="A784" s="54">
        <v>9753</v>
      </c>
      <c r="B784" s="54" t="s">
        <v>2861</v>
      </c>
      <c r="C784" s="54" t="s">
        <v>2862</v>
      </c>
      <c r="D784" s="54">
        <v>2640</v>
      </c>
      <c r="E784" s="54" t="s">
        <v>263</v>
      </c>
      <c r="F784" s="54" t="s">
        <v>2863</v>
      </c>
      <c r="G784" s="55" t="str">
        <f t="shared" si="12"/>
        <v>VBS Rozenregen, Sint-Reinhildisstraat 15_B, 2640 MORTSEL</v>
      </c>
    </row>
    <row r="785" spans="1:7" x14ac:dyDescent="0.25">
      <c r="A785" s="54">
        <v>9761</v>
      </c>
      <c r="B785" s="54" t="s">
        <v>2864</v>
      </c>
      <c r="C785" s="54" t="s">
        <v>2865</v>
      </c>
      <c r="D785" s="54">
        <v>2640</v>
      </c>
      <c r="E785" s="54" t="s">
        <v>263</v>
      </c>
      <c r="F785" s="54" t="s">
        <v>2866</v>
      </c>
      <c r="G785" s="55" t="str">
        <f t="shared" si="12"/>
        <v>VBS Klimboom, Liersesteenweg 314 bus B, 2640 MORTSEL</v>
      </c>
    </row>
    <row r="786" spans="1:7" x14ac:dyDescent="0.25">
      <c r="A786" s="54">
        <v>9787</v>
      </c>
      <c r="B786" s="54" t="s">
        <v>2867</v>
      </c>
      <c r="C786" s="54" t="s">
        <v>2868</v>
      </c>
      <c r="D786" s="54">
        <v>2650</v>
      </c>
      <c r="E786" s="54" t="s">
        <v>365</v>
      </c>
      <c r="F786" s="54" t="s">
        <v>2869</v>
      </c>
      <c r="G786" s="55" t="str">
        <f t="shared" si="12"/>
        <v>VLS De Link, Patronaatstraat 21, 2650 EDEGEM</v>
      </c>
    </row>
    <row r="787" spans="1:7" x14ac:dyDescent="0.25">
      <c r="A787" s="54">
        <v>9803</v>
      </c>
      <c r="B787" s="54" t="s">
        <v>2870</v>
      </c>
      <c r="C787" s="54" t="s">
        <v>469</v>
      </c>
      <c r="D787" s="54">
        <v>2650</v>
      </c>
      <c r="E787" s="54" t="s">
        <v>365</v>
      </c>
      <c r="F787" s="54" t="s">
        <v>2871</v>
      </c>
      <c r="G787" s="55" t="str">
        <f t="shared" si="12"/>
        <v>VBS OLVE-Basisschool, Rombaut Keldermansstraat 33, 2650 EDEGEM</v>
      </c>
    </row>
    <row r="788" spans="1:7" x14ac:dyDescent="0.25">
      <c r="A788" s="54">
        <v>9829</v>
      </c>
      <c r="B788" s="54" t="s">
        <v>2872</v>
      </c>
      <c r="C788" s="54" t="s">
        <v>2873</v>
      </c>
      <c r="D788" s="54">
        <v>2650</v>
      </c>
      <c r="E788" s="54" t="s">
        <v>365</v>
      </c>
      <c r="F788" s="54" t="s">
        <v>2874</v>
      </c>
      <c r="G788" s="55" t="str">
        <f t="shared" si="12"/>
        <v>VBS Olfa 't Plein, Pieter van Maldereplein 8, 2650 EDEGEM</v>
      </c>
    </row>
    <row r="789" spans="1:7" x14ac:dyDescent="0.25">
      <c r="A789" s="54">
        <v>9837</v>
      </c>
      <c r="B789" s="54" t="s">
        <v>2875</v>
      </c>
      <c r="C789" s="54" t="s">
        <v>2876</v>
      </c>
      <c r="D789" s="54">
        <v>2650</v>
      </c>
      <c r="E789" s="54" t="s">
        <v>365</v>
      </c>
      <c r="F789" s="54" t="s">
        <v>2877</v>
      </c>
      <c r="G789" s="55" t="str">
        <f t="shared" si="12"/>
        <v>GBS Andreas Vesalius, Gemeenteplein 3, 2650 EDEGEM</v>
      </c>
    </row>
    <row r="790" spans="1:7" x14ac:dyDescent="0.25">
      <c r="A790" s="54">
        <v>9845</v>
      </c>
      <c r="B790" s="54" t="s">
        <v>2878</v>
      </c>
      <c r="C790" s="54" t="s">
        <v>2879</v>
      </c>
      <c r="D790" s="54">
        <v>2530</v>
      </c>
      <c r="E790" s="54" t="s">
        <v>452</v>
      </c>
      <c r="F790" s="54" t="s">
        <v>2880</v>
      </c>
      <c r="G790" s="55" t="str">
        <f t="shared" si="12"/>
        <v>GBS Jan Frans Willems, Jef Van Hoofplein 22, 2530 BOECHOUT</v>
      </c>
    </row>
    <row r="791" spans="1:7" x14ac:dyDescent="0.25">
      <c r="A791" s="54">
        <v>9852</v>
      </c>
      <c r="B791" s="54" t="s">
        <v>2881</v>
      </c>
      <c r="C791" s="54" t="s">
        <v>451</v>
      </c>
      <c r="D791" s="54">
        <v>2530</v>
      </c>
      <c r="E791" s="54" t="s">
        <v>452</v>
      </c>
      <c r="F791" s="54" t="s">
        <v>2882</v>
      </c>
      <c r="G791" s="55" t="str">
        <f t="shared" si="12"/>
        <v>VBS Sint-Gabriëlcollege, Lange Kroonstraat 72, 2530 BOECHOUT</v>
      </c>
    </row>
    <row r="792" spans="1:7" x14ac:dyDescent="0.25">
      <c r="A792" s="54">
        <v>9894</v>
      </c>
      <c r="B792" s="54" t="s">
        <v>2883</v>
      </c>
      <c r="C792" s="54" t="s">
        <v>2884</v>
      </c>
      <c r="D792" s="54">
        <v>2531</v>
      </c>
      <c r="E792" s="54" t="s">
        <v>2885</v>
      </c>
      <c r="F792" s="54" t="s">
        <v>2886</v>
      </c>
      <c r="G792" s="55" t="str">
        <f t="shared" si="12"/>
        <v>VBS Dorpsschool Vremde, Dorpsplaats 5, 2531 VREMDE</v>
      </c>
    </row>
    <row r="793" spans="1:7" x14ac:dyDescent="0.25">
      <c r="A793" s="54">
        <v>9902</v>
      </c>
      <c r="B793" s="54" t="s">
        <v>2887</v>
      </c>
      <c r="C793" s="54" t="s">
        <v>2888</v>
      </c>
      <c r="D793" s="54">
        <v>2540</v>
      </c>
      <c r="E793" s="54" t="s">
        <v>42</v>
      </c>
      <c r="F793" s="54" t="s">
        <v>2889</v>
      </c>
      <c r="G793" s="55" t="str">
        <f t="shared" si="12"/>
        <v>VLS Regina Pacis, Mortselsesteenweg 70, 2540 HOVE</v>
      </c>
    </row>
    <row r="794" spans="1:7" x14ac:dyDescent="0.25">
      <c r="A794" s="54">
        <v>9911</v>
      </c>
      <c r="B794" s="54" t="s">
        <v>2890</v>
      </c>
      <c r="C794" s="54" t="s">
        <v>407</v>
      </c>
      <c r="D794" s="54">
        <v>2540</v>
      </c>
      <c r="E794" s="54" t="s">
        <v>42</v>
      </c>
      <c r="F794" s="54" t="s">
        <v>2891</v>
      </c>
      <c r="G794" s="55" t="str">
        <f t="shared" si="12"/>
        <v>GBS Albrecht Rodenbach, Onderwijsstraat 19, 2540 HOVE</v>
      </c>
    </row>
    <row r="795" spans="1:7" x14ac:dyDescent="0.25">
      <c r="A795" s="54">
        <v>9928</v>
      </c>
      <c r="B795" s="54" t="s">
        <v>2892</v>
      </c>
      <c r="C795" s="54" t="s">
        <v>2893</v>
      </c>
      <c r="D795" s="54">
        <v>2547</v>
      </c>
      <c r="E795" s="54" t="s">
        <v>2894</v>
      </c>
      <c r="F795" s="54" t="s">
        <v>2895</v>
      </c>
      <c r="G795" s="55" t="str">
        <f t="shared" si="12"/>
        <v>VBS Mater Christi, Statiestraat 45, 2547 LINT</v>
      </c>
    </row>
    <row r="796" spans="1:7" x14ac:dyDescent="0.25">
      <c r="A796" s="54">
        <v>9936</v>
      </c>
      <c r="B796" s="54" t="s">
        <v>2896</v>
      </c>
      <c r="C796" s="54" t="s">
        <v>2897</v>
      </c>
      <c r="D796" s="54">
        <v>2547</v>
      </c>
      <c r="E796" s="54" t="s">
        <v>2894</v>
      </c>
      <c r="F796" s="54" t="s">
        <v>2898</v>
      </c>
      <c r="G796" s="55" t="str">
        <f t="shared" si="12"/>
        <v>GO! BS De Lintwijzer, Duffelsesteenweg 48, 2547 LINT</v>
      </c>
    </row>
    <row r="797" spans="1:7" x14ac:dyDescent="0.25">
      <c r="A797" s="54">
        <v>9944</v>
      </c>
      <c r="B797" s="54" t="s">
        <v>2899</v>
      </c>
      <c r="C797" s="54" t="s">
        <v>2900</v>
      </c>
      <c r="D797" s="54">
        <v>2550</v>
      </c>
      <c r="E797" s="54" t="s">
        <v>255</v>
      </c>
      <c r="F797" s="54" t="s">
        <v>2901</v>
      </c>
      <c r="G797" s="55" t="str">
        <f t="shared" si="12"/>
        <v>GBS A-Ha!School, Molenstraat 32, 2550 KONTICH</v>
      </c>
    </row>
    <row r="798" spans="1:7" x14ac:dyDescent="0.25">
      <c r="A798" s="54">
        <v>9969</v>
      </c>
      <c r="B798" s="54" t="s">
        <v>2902</v>
      </c>
      <c r="C798" s="54" t="s">
        <v>2903</v>
      </c>
      <c r="D798" s="54">
        <v>2550</v>
      </c>
      <c r="E798" s="54" t="s">
        <v>255</v>
      </c>
      <c r="F798" s="54" t="s">
        <v>2904</v>
      </c>
      <c r="G798" s="55" t="str">
        <f t="shared" si="12"/>
        <v>VLS Altena Instituut, Antwerpsesteenweg 73, 2550 KONTICH</v>
      </c>
    </row>
    <row r="799" spans="1:7" x14ac:dyDescent="0.25">
      <c r="A799" s="54">
        <v>9977</v>
      </c>
      <c r="B799" s="54" t="s">
        <v>1565</v>
      </c>
      <c r="C799" s="54" t="s">
        <v>2905</v>
      </c>
      <c r="D799" s="54">
        <v>2550</v>
      </c>
      <c r="E799" s="54" t="s">
        <v>255</v>
      </c>
      <c r="F799" s="54" t="s">
        <v>2906</v>
      </c>
      <c r="G799" s="55" t="str">
        <f t="shared" si="12"/>
        <v>VBS Sint-Jozef, Van Dyckstraat 25, 2550 KONTICH</v>
      </c>
    </row>
    <row r="800" spans="1:7" x14ac:dyDescent="0.25">
      <c r="A800" s="54">
        <v>9993</v>
      </c>
      <c r="B800" s="54" t="s">
        <v>2907</v>
      </c>
      <c r="C800" s="54" t="s">
        <v>2908</v>
      </c>
      <c r="D800" s="54">
        <v>2840</v>
      </c>
      <c r="E800" s="54" t="s">
        <v>2909</v>
      </c>
      <c r="F800" s="54" t="s">
        <v>2910</v>
      </c>
      <c r="G800" s="55" t="str">
        <f t="shared" si="12"/>
        <v>VBS Vosberg, Pastoor Slegersstraat 1, 2840 RUMST</v>
      </c>
    </row>
    <row r="801" spans="1:7" x14ac:dyDescent="0.25">
      <c r="A801" s="54">
        <v>10009</v>
      </c>
      <c r="B801" s="54" t="s">
        <v>2911</v>
      </c>
      <c r="C801" s="54" t="s">
        <v>2912</v>
      </c>
      <c r="D801" s="54">
        <v>2840</v>
      </c>
      <c r="E801" s="54" t="s">
        <v>2909</v>
      </c>
      <c r="F801" s="54" t="s">
        <v>2913</v>
      </c>
      <c r="G801" s="55" t="str">
        <f t="shared" si="12"/>
        <v>VBS Sleutelhof, Kerkstraat 9, 2840 RUMST</v>
      </c>
    </row>
    <row r="802" spans="1:7" x14ac:dyDescent="0.25">
      <c r="A802" s="54">
        <v>10017</v>
      </c>
      <c r="B802" s="54" t="s">
        <v>2914</v>
      </c>
      <c r="C802" s="54" t="s">
        <v>2915</v>
      </c>
      <c r="D802" s="54">
        <v>2840</v>
      </c>
      <c r="E802" s="54" t="s">
        <v>2909</v>
      </c>
      <c r="F802" s="54" t="s">
        <v>2916</v>
      </c>
      <c r="G802" s="55" t="str">
        <f t="shared" si="12"/>
        <v>GBS Ter Doelhagen, Doelhaagstraat 4, 2840 RUMST</v>
      </c>
    </row>
    <row r="803" spans="1:7" x14ac:dyDescent="0.25">
      <c r="A803" s="54">
        <v>10025</v>
      </c>
      <c r="B803" s="54" t="s">
        <v>2917</v>
      </c>
      <c r="C803" s="54" t="s">
        <v>2918</v>
      </c>
      <c r="D803" s="54">
        <v>2800</v>
      </c>
      <c r="E803" s="54" t="s">
        <v>2919</v>
      </c>
      <c r="F803" s="54" t="s">
        <v>2920</v>
      </c>
      <c r="G803" s="55" t="str">
        <f t="shared" si="12"/>
        <v>GO! BS De Zonnebergen, Pastorijstraat 84, 2800 WALEM</v>
      </c>
    </row>
    <row r="804" spans="1:7" x14ac:dyDescent="0.25">
      <c r="A804" s="54">
        <v>10033</v>
      </c>
      <c r="B804" s="54" t="s">
        <v>2921</v>
      </c>
      <c r="C804" s="54" t="s">
        <v>2922</v>
      </c>
      <c r="D804" s="54">
        <v>2570</v>
      </c>
      <c r="E804" s="54" t="s">
        <v>27</v>
      </c>
      <c r="F804" s="54" t="s">
        <v>2923</v>
      </c>
      <c r="G804" s="55" t="str">
        <f t="shared" si="12"/>
        <v>GBS 't Kompas, Nieuwstraat 11_B, 2570 DUFFEL</v>
      </c>
    </row>
    <row r="805" spans="1:7" x14ac:dyDescent="0.25">
      <c r="A805" s="54">
        <v>10041</v>
      </c>
      <c r="B805" s="54" t="s">
        <v>2924</v>
      </c>
      <c r="C805" s="54" t="s">
        <v>2925</v>
      </c>
      <c r="D805" s="54">
        <v>2570</v>
      </c>
      <c r="E805" s="54" t="s">
        <v>27</v>
      </c>
      <c r="F805" s="54" t="s">
        <v>2926</v>
      </c>
      <c r="G805" s="55" t="str">
        <f t="shared" si="12"/>
        <v>GLS DE Meyl, Mijlstraat 91, 2570 DUFFEL</v>
      </c>
    </row>
    <row r="806" spans="1:7" x14ac:dyDescent="0.25">
      <c r="A806" s="54">
        <v>10058</v>
      </c>
      <c r="B806" s="54" t="s">
        <v>2927</v>
      </c>
      <c r="C806" s="54" t="s">
        <v>2928</v>
      </c>
      <c r="D806" s="54">
        <v>2570</v>
      </c>
      <c r="E806" s="54" t="s">
        <v>27</v>
      </c>
      <c r="F806" s="54" t="s">
        <v>2929</v>
      </c>
      <c r="G806" s="55" t="str">
        <f t="shared" si="12"/>
        <v>GBS 't Kofschip, Kwakkelenberg 51, 2570 DUFFEL</v>
      </c>
    </row>
    <row r="807" spans="1:7" x14ac:dyDescent="0.25">
      <c r="A807" s="54">
        <v>10066</v>
      </c>
      <c r="B807" s="54" t="s">
        <v>2930</v>
      </c>
      <c r="C807" s="54" t="s">
        <v>2931</v>
      </c>
      <c r="D807" s="54">
        <v>2570</v>
      </c>
      <c r="E807" s="54" t="s">
        <v>27</v>
      </c>
      <c r="F807" s="54" t="s">
        <v>2932</v>
      </c>
      <c r="G807" s="55" t="str">
        <f t="shared" si="12"/>
        <v>VBS De Basis, Kwakkelenberg 5, 2570 DUFFEL</v>
      </c>
    </row>
    <row r="808" spans="1:7" x14ac:dyDescent="0.25">
      <c r="A808" s="54">
        <v>10074</v>
      </c>
      <c r="B808" s="54" t="s">
        <v>2011</v>
      </c>
      <c r="C808" s="54" t="s">
        <v>2933</v>
      </c>
      <c r="D808" s="54">
        <v>2570</v>
      </c>
      <c r="E808" s="54" t="s">
        <v>27</v>
      </c>
      <c r="F808" s="54" t="s">
        <v>2934</v>
      </c>
      <c r="G808" s="55" t="str">
        <f t="shared" si="12"/>
        <v>Vrije Kleuterschool, Stationsstraat 4, 2570 DUFFEL</v>
      </c>
    </row>
    <row r="809" spans="1:7" x14ac:dyDescent="0.25">
      <c r="A809" s="54">
        <v>10082</v>
      </c>
      <c r="B809" s="54" t="s">
        <v>1663</v>
      </c>
      <c r="C809" s="54" t="s">
        <v>2935</v>
      </c>
      <c r="D809" s="54">
        <v>2550</v>
      </c>
      <c r="E809" s="54" t="s">
        <v>2936</v>
      </c>
      <c r="F809" s="54" t="s">
        <v>2937</v>
      </c>
      <c r="G809" s="55" t="str">
        <f t="shared" si="12"/>
        <v>Vrije Basisschool, Oude Baan 1, 2550 WAARLOOS</v>
      </c>
    </row>
    <row r="810" spans="1:7" x14ac:dyDescent="0.25">
      <c r="A810" s="54">
        <v>10091</v>
      </c>
      <c r="B810" s="54" t="s">
        <v>1663</v>
      </c>
      <c r="C810" s="54" t="s">
        <v>2938</v>
      </c>
      <c r="D810" s="54">
        <v>2500</v>
      </c>
      <c r="E810" s="54" t="s">
        <v>750</v>
      </c>
      <c r="F810" s="54" t="s">
        <v>2939</v>
      </c>
      <c r="G810" s="55" t="str">
        <f t="shared" si="12"/>
        <v>Vrije Basisschool, Schoolstraat 10, 2500 KONINGSHOOIKT</v>
      </c>
    </row>
    <row r="811" spans="1:7" x14ac:dyDescent="0.25">
      <c r="A811" s="54">
        <v>10108</v>
      </c>
      <c r="B811" s="54" t="s">
        <v>2122</v>
      </c>
      <c r="C811" s="54" t="s">
        <v>2940</v>
      </c>
      <c r="D811" s="54">
        <v>2860</v>
      </c>
      <c r="E811" s="54" t="s">
        <v>442</v>
      </c>
      <c r="F811" s="54" t="s">
        <v>2941</v>
      </c>
      <c r="G811" s="55" t="str">
        <f t="shared" si="12"/>
        <v>VBS Heilig Hart, Albertstraat 38, 2860 SINT-KATELIJNE-WAVER</v>
      </c>
    </row>
    <row r="812" spans="1:7" x14ac:dyDescent="0.25">
      <c r="A812" s="54">
        <v>10116</v>
      </c>
      <c r="B812" s="54" t="s">
        <v>2942</v>
      </c>
      <c r="C812" s="54" t="s">
        <v>2943</v>
      </c>
      <c r="D812" s="54">
        <v>2860</v>
      </c>
      <c r="E812" s="54" t="s">
        <v>442</v>
      </c>
      <c r="F812" s="54" t="s">
        <v>2944</v>
      </c>
      <c r="G812" s="55" t="str">
        <f t="shared" si="12"/>
        <v>GBS G.L.O.C., Daliastraat 35, 2860 SINT-KATELIJNE-WAVER</v>
      </c>
    </row>
    <row r="813" spans="1:7" x14ac:dyDescent="0.25">
      <c r="A813" s="54">
        <v>10124</v>
      </c>
      <c r="B813" s="54" t="s">
        <v>2945</v>
      </c>
      <c r="C813" s="54" t="s">
        <v>2946</v>
      </c>
      <c r="D813" s="54">
        <v>2860</v>
      </c>
      <c r="E813" s="54" t="s">
        <v>442</v>
      </c>
      <c r="F813" s="54" t="s">
        <v>2947</v>
      </c>
      <c r="G813" s="55" t="str">
        <f t="shared" si="12"/>
        <v>GBS Octopus, Clemenceaustraat 115, 2860 SINT-KATELIJNE-WAVER</v>
      </c>
    </row>
    <row r="814" spans="1:7" x14ac:dyDescent="0.25">
      <c r="A814" s="54">
        <v>10132</v>
      </c>
      <c r="B814" s="54" t="s">
        <v>2948</v>
      </c>
      <c r="C814" s="54" t="s">
        <v>2949</v>
      </c>
      <c r="D814" s="54">
        <v>2860</v>
      </c>
      <c r="E814" s="54" t="s">
        <v>442</v>
      </c>
      <c r="F814" s="54" t="s">
        <v>2950</v>
      </c>
      <c r="G814" s="55" t="str">
        <f t="shared" si="12"/>
        <v>GBS Dijkstein, Maanhoeveweg 33, 2860 SINT-KATELIJNE-WAVER</v>
      </c>
    </row>
    <row r="815" spans="1:7" x14ac:dyDescent="0.25">
      <c r="A815" s="54">
        <v>10141</v>
      </c>
      <c r="B815" s="54" t="s">
        <v>2951</v>
      </c>
      <c r="C815" s="54" t="s">
        <v>2952</v>
      </c>
      <c r="D815" s="54">
        <v>2860</v>
      </c>
      <c r="E815" s="54" t="s">
        <v>442</v>
      </c>
      <c r="F815" s="54" t="s">
        <v>2953</v>
      </c>
      <c r="G815" s="55" t="str">
        <f t="shared" si="12"/>
        <v>VBS Sint-Katarina, Generaal Deschachtstraat 18, 2860 SINT-KATELIJNE-WAVER</v>
      </c>
    </row>
    <row r="816" spans="1:7" x14ac:dyDescent="0.25">
      <c r="A816" s="54">
        <v>10165</v>
      </c>
      <c r="B816" s="54" t="s">
        <v>2954</v>
      </c>
      <c r="C816" s="54" t="s">
        <v>2955</v>
      </c>
      <c r="D816" s="54">
        <v>2590</v>
      </c>
      <c r="E816" s="54" t="s">
        <v>116</v>
      </c>
      <c r="F816" s="54" t="s">
        <v>2956</v>
      </c>
      <c r="G816" s="55" t="str">
        <f t="shared" si="12"/>
        <v>Vrije Basisschool HHvM de cirkel, Pastorijstraat 3, 2590 BERLAAR</v>
      </c>
    </row>
    <row r="817" spans="1:7" x14ac:dyDescent="0.25">
      <c r="A817" s="54">
        <v>10173</v>
      </c>
      <c r="B817" s="54" t="s">
        <v>2957</v>
      </c>
      <c r="C817" s="54" t="s">
        <v>2958</v>
      </c>
      <c r="D817" s="54">
        <v>2590</v>
      </c>
      <c r="E817" s="54" t="s">
        <v>116</v>
      </c>
      <c r="F817" s="54" t="s">
        <v>2959</v>
      </c>
      <c r="G817" s="55" t="str">
        <f t="shared" si="12"/>
        <v>VBS Berlaar (CKG), Ballaarweg 1, 2590 BERLAAR</v>
      </c>
    </row>
    <row r="818" spans="1:7" x14ac:dyDescent="0.25">
      <c r="A818" s="54">
        <v>10181</v>
      </c>
      <c r="B818" s="54" t="s">
        <v>2960</v>
      </c>
      <c r="C818" s="54" t="s">
        <v>2961</v>
      </c>
      <c r="D818" s="54">
        <v>2590</v>
      </c>
      <c r="E818" s="54" t="s">
        <v>116</v>
      </c>
      <c r="F818" s="54" t="s">
        <v>2962</v>
      </c>
      <c r="G818" s="55" t="str">
        <f t="shared" si="12"/>
        <v>GBS De Stap, Pastorijstraat 60, 2590 BERLAAR</v>
      </c>
    </row>
    <row r="819" spans="1:7" x14ac:dyDescent="0.25">
      <c r="A819" s="54">
        <v>10223</v>
      </c>
      <c r="B819" s="54" t="s">
        <v>2963</v>
      </c>
      <c r="C819" s="54" t="s">
        <v>2964</v>
      </c>
      <c r="D819" s="54">
        <v>2018</v>
      </c>
      <c r="E819" s="54" t="s">
        <v>83</v>
      </c>
      <c r="F819" s="54" t="s">
        <v>2965</v>
      </c>
      <c r="G819" s="55" t="str">
        <f t="shared" si="12"/>
        <v>SBS De Kolibrie, Markgravelei 149, 2018 ANTWERPEN</v>
      </c>
    </row>
    <row r="820" spans="1:7" x14ac:dyDescent="0.25">
      <c r="A820" s="54">
        <v>10231</v>
      </c>
      <c r="B820" s="54" t="s">
        <v>2966</v>
      </c>
      <c r="C820" s="54" t="s">
        <v>2967</v>
      </c>
      <c r="D820" s="54">
        <v>2600</v>
      </c>
      <c r="E820" s="54" t="s">
        <v>72</v>
      </c>
      <c r="F820" s="54" t="s">
        <v>2968</v>
      </c>
      <c r="G820" s="55" t="str">
        <f t="shared" si="12"/>
        <v>SBS De Boomhut, Ramskapellestraat 43, 2600 BERCHEM</v>
      </c>
    </row>
    <row r="821" spans="1:7" x14ac:dyDescent="0.25">
      <c r="A821" s="54">
        <v>10249</v>
      </c>
      <c r="B821" s="54" t="s">
        <v>2969</v>
      </c>
      <c r="C821" s="54" t="s">
        <v>2970</v>
      </c>
      <c r="D821" s="54">
        <v>2600</v>
      </c>
      <c r="E821" s="54" t="s">
        <v>72</v>
      </c>
      <c r="F821" s="54" t="s">
        <v>2971</v>
      </c>
      <c r="G821" s="55" t="str">
        <f t="shared" si="12"/>
        <v>SBS Leopold III, Mellinetplein 13, 2600 BERCHEM</v>
      </c>
    </row>
    <row r="822" spans="1:7" x14ac:dyDescent="0.25">
      <c r="A822" s="54">
        <v>10256</v>
      </c>
      <c r="B822" s="54" t="s">
        <v>2972</v>
      </c>
      <c r="C822" s="54" t="s">
        <v>2973</v>
      </c>
      <c r="D822" s="54">
        <v>2600</v>
      </c>
      <c r="E822" s="54" t="s">
        <v>72</v>
      </c>
      <c r="F822" s="54" t="s">
        <v>2974</v>
      </c>
      <c r="G822" s="55" t="str">
        <f t="shared" si="12"/>
        <v>SBS Fruithof, Flor Alpaertsstraat 45, 2600 BERCHEM</v>
      </c>
    </row>
    <row r="823" spans="1:7" x14ac:dyDescent="0.25">
      <c r="A823" s="54">
        <v>10264</v>
      </c>
      <c r="B823" s="54" t="s">
        <v>2975</v>
      </c>
      <c r="C823" s="54" t="s">
        <v>2976</v>
      </c>
      <c r="D823" s="54">
        <v>2600</v>
      </c>
      <c r="E823" s="54" t="s">
        <v>72</v>
      </c>
      <c r="F823" s="54" t="s">
        <v>2977</v>
      </c>
      <c r="G823" s="55" t="str">
        <f t="shared" si="12"/>
        <v>SBS Klavertjevier, Jozef Balstraat 6, 2600 BERCHEM</v>
      </c>
    </row>
    <row r="824" spans="1:7" x14ac:dyDescent="0.25">
      <c r="A824" s="54">
        <v>10306</v>
      </c>
      <c r="B824" s="54" t="s">
        <v>2978</v>
      </c>
      <c r="C824" s="54" t="s">
        <v>424</v>
      </c>
      <c r="D824" s="54">
        <v>2600</v>
      </c>
      <c r="E824" s="54" t="s">
        <v>72</v>
      </c>
      <c r="F824" s="54" t="s">
        <v>2979</v>
      </c>
      <c r="G824" s="55" t="str">
        <f t="shared" si="12"/>
        <v>VLS O.L.Vrouw Pulhof, Grotesteenweg 489, 2600 BERCHEM</v>
      </c>
    </row>
    <row r="825" spans="1:7" x14ac:dyDescent="0.25">
      <c r="A825" s="54">
        <v>10314</v>
      </c>
      <c r="B825" s="54" t="s">
        <v>2980</v>
      </c>
      <c r="C825" s="54" t="s">
        <v>2981</v>
      </c>
      <c r="D825" s="54">
        <v>2600</v>
      </c>
      <c r="E825" s="54" t="s">
        <v>72</v>
      </c>
      <c r="F825" s="54" t="s">
        <v>2982</v>
      </c>
      <c r="G825" s="55" t="str">
        <f t="shared" si="12"/>
        <v>VBS De Schatkist, Ferdinand Coosemansstraat 15, 2600 BERCHEM</v>
      </c>
    </row>
    <row r="826" spans="1:7" x14ac:dyDescent="0.25">
      <c r="A826" s="54">
        <v>10322</v>
      </c>
      <c r="B826" s="54" t="s">
        <v>2983</v>
      </c>
      <c r="C826" s="54" t="s">
        <v>2984</v>
      </c>
      <c r="D826" s="54">
        <v>2600</v>
      </c>
      <c r="E826" s="54" t="s">
        <v>72</v>
      </c>
      <c r="F826" s="54" t="s">
        <v>2985</v>
      </c>
      <c r="G826" s="55" t="str">
        <f t="shared" si="12"/>
        <v>VBS Kleine stan, Gustaaf Garittestraat 1, 2600 BERCHEM</v>
      </c>
    </row>
    <row r="827" spans="1:7" x14ac:dyDescent="0.25">
      <c r="A827" s="54">
        <v>10331</v>
      </c>
      <c r="B827" s="54" t="s">
        <v>2329</v>
      </c>
      <c r="C827" s="54" t="s">
        <v>419</v>
      </c>
      <c r="D827" s="54">
        <v>2600</v>
      </c>
      <c r="E827" s="54" t="s">
        <v>72</v>
      </c>
      <c r="F827" s="54" t="s">
        <v>2986</v>
      </c>
      <c r="G827" s="55" t="str">
        <f t="shared" si="12"/>
        <v>VBS Heilige Familie, Jan Moorkensstraat 95, 2600 BERCHEM</v>
      </c>
    </row>
    <row r="828" spans="1:7" x14ac:dyDescent="0.25">
      <c r="A828" s="54">
        <v>10348</v>
      </c>
      <c r="B828" s="54" t="s">
        <v>2011</v>
      </c>
      <c r="C828" s="54" t="s">
        <v>2987</v>
      </c>
      <c r="D828" s="54">
        <v>2600</v>
      </c>
      <c r="E828" s="54" t="s">
        <v>72</v>
      </c>
      <c r="F828" s="54" t="s">
        <v>2988</v>
      </c>
      <c r="G828" s="55" t="str">
        <f t="shared" si="12"/>
        <v>Vrije Kleuterschool, Floraliënlaan 370_2, 2600 BERCHEM</v>
      </c>
    </row>
    <row r="829" spans="1:7" x14ac:dyDescent="0.25">
      <c r="A829" s="54">
        <v>10363</v>
      </c>
      <c r="B829" s="54" t="s">
        <v>2989</v>
      </c>
      <c r="C829" s="54" t="s">
        <v>2990</v>
      </c>
      <c r="D829" s="54">
        <v>2610</v>
      </c>
      <c r="E829" s="54" t="s">
        <v>430</v>
      </c>
      <c r="F829" s="54" t="s">
        <v>2991</v>
      </c>
      <c r="G829" s="55" t="str">
        <f t="shared" si="12"/>
        <v>VBS Neerland, Mogendhedenlaan 1, 2610 WILRIJK</v>
      </c>
    </row>
    <row r="830" spans="1:7" x14ac:dyDescent="0.25">
      <c r="A830" s="54">
        <v>10371</v>
      </c>
      <c r="B830" s="54" t="s">
        <v>2992</v>
      </c>
      <c r="C830" s="54" t="s">
        <v>2993</v>
      </c>
      <c r="D830" s="54">
        <v>2610</v>
      </c>
      <c r="E830" s="54" t="s">
        <v>430</v>
      </c>
      <c r="F830" s="54" t="s">
        <v>2994</v>
      </c>
      <c r="G830" s="55" t="str">
        <f t="shared" si="12"/>
        <v>SBS De Letter, Letterkundestraat 39, 2610 WILRIJK</v>
      </c>
    </row>
    <row r="831" spans="1:7" x14ac:dyDescent="0.25">
      <c r="A831" s="54">
        <v>10397</v>
      </c>
      <c r="B831" s="54" t="s">
        <v>2995</v>
      </c>
      <c r="C831" s="54" t="s">
        <v>2996</v>
      </c>
      <c r="D831" s="54">
        <v>2610</v>
      </c>
      <c r="E831" s="54" t="s">
        <v>430</v>
      </c>
      <c r="F831" s="54" t="s">
        <v>2997</v>
      </c>
      <c r="G831" s="55" t="str">
        <f t="shared" si="12"/>
        <v>SBS Prins Boudewijn, Spoorweglaan 145, 2610 WILRIJK</v>
      </c>
    </row>
    <row r="832" spans="1:7" x14ac:dyDescent="0.25">
      <c r="A832" s="54">
        <v>10405</v>
      </c>
      <c r="B832" s="54" t="s">
        <v>2011</v>
      </c>
      <c r="C832" s="54" t="s">
        <v>2998</v>
      </c>
      <c r="D832" s="54">
        <v>2610</v>
      </c>
      <c r="E832" s="54" t="s">
        <v>430</v>
      </c>
      <c r="F832" s="54" t="s">
        <v>2999</v>
      </c>
      <c r="G832" s="55" t="str">
        <f t="shared" si="12"/>
        <v>Vrije Kleuterschool, Kerkhofstraat 1_a, 2610 WILRIJK</v>
      </c>
    </row>
    <row r="833" spans="1:7" x14ac:dyDescent="0.25">
      <c r="A833" s="54">
        <v>10413</v>
      </c>
      <c r="B833" s="54" t="s">
        <v>3000</v>
      </c>
      <c r="C833" s="54" t="s">
        <v>3001</v>
      </c>
      <c r="D833" s="54">
        <v>2610</v>
      </c>
      <c r="E833" s="54" t="s">
        <v>430</v>
      </c>
      <c r="F833" s="54" t="s">
        <v>3002</v>
      </c>
      <c r="G833" s="55" t="str">
        <f t="shared" si="12"/>
        <v>Vrije basisschool, Valkenveld 73, 2610 WILRIJK</v>
      </c>
    </row>
    <row r="834" spans="1:7" x14ac:dyDescent="0.25">
      <c r="A834" s="54">
        <v>10421</v>
      </c>
      <c r="B834" s="54" t="s">
        <v>3003</v>
      </c>
      <c r="C834" s="54" t="s">
        <v>3004</v>
      </c>
      <c r="D834" s="54">
        <v>2610</v>
      </c>
      <c r="E834" s="54" t="s">
        <v>430</v>
      </c>
      <c r="F834" s="54" t="s">
        <v>3005</v>
      </c>
      <c r="G834" s="55" t="str">
        <f t="shared" si="12"/>
        <v>VLS Sint-Ursula Instituut, Kerkhofstraat 1, 2610 WILRIJK</v>
      </c>
    </row>
    <row r="835" spans="1:7" x14ac:dyDescent="0.25">
      <c r="A835" s="54">
        <v>10439</v>
      </c>
      <c r="B835" s="54" t="s">
        <v>3006</v>
      </c>
      <c r="C835" s="54" t="s">
        <v>3007</v>
      </c>
      <c r="D835" s="54">
        <v>2610</v>
      </c>
      <c r="E835" s="54" t="s">
        <v>430</v>
      </c>
      <c r="F835" s="54" t="s">
        <v>3008</v>
      </c>
      <c r="G835" s="55" t="str">
        <f t="shared" ref="G835:G898" si="13">IF(A835="","",B835&amp;", "&amp;C835&amp;", "&amp;D835&amp;" "&amp;E835)</f>
        <v>VBS Rozenkransschool, Heistraat 255, 2610 WILRIJK</v>
      </c>
    </row>
    <row r="836" spans="1:7" x14ac:dyDescent="0.25">
      <c r="A836" s="54">
        <v>10447</v>
      </c>
      <c r="B836" s="54" t="s">
        <v>3009</v>
      </c>
      <c r="C836" s="54" t="s">
        <v>3010</v>
      </c>
      <c r="D836" s="54">
        <v>2610</v>
      </c>
      <c r="E836" s="54" t="s">
        <v>430</v>
      </c>
      <c r="F836" s="54" t="s">
        <v>3011</v>
      </c>
      <c r="G836" s="55" t="str">
        <f t="shared" si="13"/>
        <v>VBS Johannes, Frans Stienletlaan 39, 2610 WILRIJK</v>
      </c>
    </row>
    <row r="837" spans="1:7" x14ac:dyDescent="0.25">
      <c r="A837" s="54">
        <v>10454</v>
      </c>
      <c r="B837" s="54" t="s">
        <v>3012</v>
      </c>
      <c r="C837" s="54" t="s">
        <v>3013</v>
      </c>
      <c r="D837" s="54">
        <v>2620</v>
      </c>
      <c r="E837" s="54" t="s">
        <v>3014</v>
      </c>
      <c r="F837" s="54" t="s">
        <v>3015</v>
      </c>
      <c r="G837" s="55" t="str">
        <f t="shared" si="13"/>
        <v>VBS Zonnekesschool, Heiligstraat 6, 2620 HEMIKSEM</v>
      </c>
    </row>
    <row r="838" spans="1:7" x14ac:dyDescent="0.25">
      <c r="A838" s="54">
        <v>10462</v>
      </c>
      <c r="B838" s="54" t="s">
        <v>1705</v>
      </c>
      <c r="C838" s="54" t="s">
        <v>3016</v>
      </c>
      <c r="D838" s="54">
        <v>2620</v>
      </c>
      <c r="E838" s="54" t="s">
        <v>3014</v>
      </c>
      <c r="F838" s="54" t="s">
        <v>3017</v>
      </c>
      <c r="G838" s="55" t="str">
        <f t="shared" si="13"/>
        <v>GBS De Regenboog, Provinciale steenweg 11, 2620 HEMIKSEM</v>
      </c>
    </row>
    <row r="839" spans="1:7" x14ac:dyDescent="0.25">
      <c r="A839" s="54">
        <v>10471</v>
      </c>
      <c r="B839" s="54" t="s">
        <v>3018</v>
      </c>
      <c r="C839" s="54" t="s">
        <v>3019</v>
      </c>
      <c r="D839" s="54">
        <v>2620</v>
      </c>
      <c r="E839" s="54" t="s">
        <v>3014</v>
      </c>
      <c r="F839" s="54" t="s">
        <v>3020</v>
      </c>
      <c r="G839" s="55" t="str">
        <f t="shared" si="13"/>
        <v>GBS Het Klaverbos, Jan Sanderslaan 154, 2620 HEMIKSEM</v>
      </c>
    </row>
    <row r="840" spans="1:7" x14ac:dyDescent="0.25">
      <c r="A840" s="54">
        <v>10488</v>
      </c>
      <c r="B840" s="54" t="s">
        <v>1593</v>
      </c>
      <c r="C840" s="54" t="s">
        <v>3021</v>
      </c>
      <c r="D840" s="54">
        <v>2627</v>
      </c>
      <c r="E840" s="54" t="s">
        <v>3022</v>
      </c>
      <c r="F840" s="54" t="s">
        <v>3023</v>
      </c>
      <c r="G840" s="55" t="str">
        <f t="shared" si="13"/>
        <v>VBS Sint-Lutgardis, Peperstraat 17, 2627 SCHELLE</v>
      </c>
    </row>
    <row r="841" spans="1:7" x14ac:dyDescent="0.25">
      <c r="A841" s="54">
        <v>10496</v>
      </c>
      <c r="B841" s="54" t="s">
        <v>3024</v>
      </c>
      <c r="C841" s="54" t="s">
        <v>3025</v>
      </c>
      <c r="D841" s="54">
        <v>2627</v>
      </c>
      <c r="E841" s="54" t="s">
        <v>3022</v>
      </c>
      <c r="F841" s="54" t="s">
        <v>3026</v>
      </c>
      <c r="G841" s="55" t="str">
        <f t="shared" si="13"/>
        <v>GBS De Klim, Provinciale Steenweg 100, 2627 SCHELLE</v>
      </c>
    </row>
    <row r="842" spans="1:7" x14ac:dyDescent="0.25">
      <c r="A842" s="54">
        <v>10504</v>
      </c>
      <c r="B842" s="54" t="s">
        <v>3027</v>
      </c>
      <c r="C842" s="54" t="s">
        <v>3028</v>
      </c>
      <c r="D842" s="54">
        <v>9150</v>
      </c>
      <c r="E842" s="54" t="s">
        <v>757</v>
      </c>
      <c r="F842" s="54" t="s">
        <v>3029</v>
      </c>
      <c r="G842" s="55" t="str">
        <f t="shared" si="13"/>
        <v>VBS Sint-Jan Berchmans, Zoete Moederstraat 30, 9150 RUPELMONDE</v>
      </c>
    </row>
    <row r="843" spans="1:7" x14ac:dyDescent="0.25">
      <c r="A843" s="54">
        <v>10538</v>
      </c>
      <c r="B843" s="54" t="s">
        <v>3030</v>
      </c>
      <c r="C843" s="54" t="s">
        <v>3031</v>
      </c>
      <c r="D843" s="54">
        <v>2630</v>
      </c>
      <c r="E843" s="54" t="s">
        <v>761</v>
      </c>
      <c r="F843" s="54" t="s">
        <v>3032</v>
      </c>
      <c r="G843" s="55" t="str">
        <f t="shared" si="13"/>
        <v>VKS De Wonderpluim, Carillolei 16, 2630 AARTSELAAR</v>
      </c>
    </row>
    <row r="844" spans="1:7" x14ac:dyDescent="0.25">
      <c r="A844" s="54">
        <v>10546</v>
      </c>
      <c r="B844" s="54" t="s">
        <v>2543</v>
      </c>
      <c r="C844" s="54" t="s">
        <v>3033</v>
      </c>
      <c r="D844" s="54">
        <v>2840</v>
      </c>
      <c r="E844" s="54" t="s">
        <v>28</v>
      </c>
      <c r="F844" s="54" t="s">
        <v>3034</v>
      </c>
      <c r="G844" s="55" t="str">
        <f t="shared" si="13"/>
        <v>VBS Sint-Jozefschool, Rozenlaan 44, 2840 REET</v>
      </c>
    </row>
    <row r="845" spans="1:7" x14ac:dyDescent="0.25">
      <c r="A845" s="54">
        <v>10553</v>
      </c>
      <c r="B845" s="54" t="s">
        <v>2718</v>
      </c>
      <c r="C845" s="54" t="s">
        <v>3035</v>
      </c>
      <c r="D845" s="54">
        <v>2840</v>
      </c>
      <c r="E845" s="54" t="s">
        <v>28</v>
      </c>
      <c r="F845" s="54" t="s">
        <v>3036</v>
      </c>
      <c r="G845" s="55" t="str">
        <f t="shared" si="13"/>
        <v>VBS De Wingerd, Molenstraat 6, 2840 REET</v>
      </c>
    </row>
    <row r="846" spans="1:7" x14ac:dyDescent="0.25">
      <c r="A846" s="54">
        <v>10561</v>
      </c>
      <c r="B846" s="54" t="s">
        <v>3037</v>
      </c>
      <c r="C846" s="54" t="s">
        <v>3038</v>
      </c>
      <c r="D846" s="54">
        <v>2840</v>
      </c>
      <c r="E846" s="54" t="s">
        <v>28</v>
      </c>
      <c r="F846" s="54" t="s">
        <v>3039</v>
      </c>
      <c r="G846" s="55" t="str">
        <f t="shared" si="13"/>
        <v>GBS Eikenlaar, Processieweg 2, 2840 REET</v>
      </c>
    </row>
    <row r="847" spans="1:7" x14ac:dyDescent="0.25">
      <c r="A847" s="54">
        <v>10579</v>
      </c>
      <c r="B847" s="54" t="s">
        <v>3040</v>
      </c>
      <c r="C847" s="54" t="s">
        <v>3041</v>
      </c>
      <c r="D847" s="54">
        <v>2845</v>
      </c>
      <c r="E847" s="54" t="s">
        <v>371</v>
      </c>
      <c r="F847" s="54" t="s">
        <v>3042</v>
      </c>
      <c r="G847" s="55" t="str">
        <f t="shared" si="13"/>
        <v>GO! BS De Parel, Schuttershofstraat 50, 2845 NIEL</v>
      </c>
    </row>
    <row r="848" spans="1:7" x14ac:dyDescent="0.25">
      <c r="A848" s="54">
        <v>10587</v>
      </c>
      <c r="B848" s="54" t="s">
        <v>1663</v>
      </c>
      <c r="C848" s="54" t="s">
        <v>3043</v>
      </c>
      <c r="D848" s="54">
        <v>2845</v>
      </c>
      <c r="E848" s="54" t="s">
        <v>371</v>
      </c>
      <c r="F848" s="54" t="s">
        <v>3044</v>
      </c>
      <c r="G848" s="55" t="str">
        <f t="shared" si="13"/>
        <v>Vrije Basisschool, Kerkstraat 5, 2845 NIEL</v>
      </c>
    </row>
    <row r="849" spans="1:7" x14ac:dyDescent="0.25">
      <c r="A849" s="54">
        <v>10595</v>
      </c>
      <c r="B849" s="54" t="s">
        <v>2066</v>
      </c>
      <c r="C849" s="54" t="s">
        <v>3045</v>
      </c>
      <c r="D849" s="54">
        <v>9140</v>
      </c>
      <c r="E849" s="54" t="s">
        <v>3046</v>
      </c>
      <c r="F849" s="54" t="s">
        <v>3047</v>
      </c>
      <c r="G849" s="55" t="str">
        <f t="shared" si="13"/>
        <v>VBS Sint-Henricus, Gelaagstraat 161, 9140 STEENDORP</v>
      </c>
    </row>
    <row r="850" spans="1:7" x14ac:dyDescent="0.25">
      <c r="A850" s="54">
        <v>10603</v>
      </c>
      <c r="B850" s="54" t="s">
        <v>3048</v>
      </c>
      <c r="C850" s="54" t="s">
        <v>3049</v>
      </c>
      <c r="D850" s="54">
        <v>2850</v>
      </c>
      <c r="E850" s="54" t="s">
        <v>363</v>
      </c>
      <c r="F850" s="54" t="s">
        <v>3050</v>
      </c>
      <c r="G850" s="55" t="str">
        <f t="shared" si="13"/>
        <v>VBS De Reuzenboom, Spoorweglaan 25, 2850 BOOM</v>
      </c>
    </row>
    <row r="851" spans="1:7" x14ac:dyDescent="0.25">
      <c r="A851" s="54">
        <v>10611</v>
      </c>
      <c r="B851" s="54" t="s">
        <v>3051</v>
      </c>
      <c r="C851" s="54" t="s">
        <v>3052</v>
      </c>
      <c r="D851" s="54">
        <v>2850</v>
      </c>
      <c r="E851" s="54" t="s">
        <v>363</v>
      </c>
      <c r="F851" s="54" t="s">
        <v>3053</v>
      </c>
      <c r="G851" s="55" t="str">
        <f t="shared" si="13"/>
        <v>VBS De Kade, Bassinstraat 15_A, 2850 BOOM</v>
      </c>
    </row>
    <row r="852" spans="1:7" x14ac:dyDescent="0.25">
      <c r="A852" s="54">
        <v>10629</v>
      </c>
      <c r="B852" s="54" t="s">
        <v>3054</v>
      </c>
      <c r="C852" s="54" t="s">
        <v>3055</v>
      </c>
      <c r="D852" s="54">
        <v>2870</v>
      </c>
      <c r="E852" s="54" t="s">
        <v>1738</v>
      </c>
      <c r="F852" s="54" t="s">
        <v>3056</v>
      </c>
      <c r="G852" s="55" t="str">
        <f t="shared" si="13"/>
        <v>VBS De Krinkel, Ruisbroek-Dorp 38, 2870 RUISBROEK</v>
      </c>
    </row>
    <row r="853" spans="1:7" x14ac:dyDescent="0.25">
      <c r="A853" s="54">
        <v>10637</v>
      </c>
      <c r="B853" s="54" t="s">
        <v>3057</v>
      </c>
      <c r="C853" s="54" t="s">
        <v>2544</v>
      </c>
      <c r="D853" s="54">
        <v>2870</v>
      </c>
      <c r="E853" s="54" t="s">
        <v>1738</v>
      </c>
      <c r="F853" s="54" t="s">
        <v>3058</v>
      </c>
      <c r="G853" s="55" t="str">
        <f t="shared" si="13"/>
        <v>VBS Sint-Carolus, Kloosterstraat 1, 2870 RUISBROEK</v>
      </c>
    </row>
    <row r="854" spans="1:7" x14ac:dyDescent="0.25">
      <c r="A854" s="54">
        <v>10645</v>
      </c>
      <c r="B854" s="54" t="s">
        <v>3059</v>
      </c>
      <c r="C854" s="54" t="s">
        <v>3060</v>
      </c>
      <c r="D854" s="54">
        <v>2870</v>
      </c>
      <c r="E854" s="54" t="s">
        <v>3061</v>
      </c>
      <c r="F854" s="54" t="s">
        <v>3062</v>
      </c>
      <c r="G854" s="55" t="str">
        <f t="shared" si="13"/>
        <v>VBS Klavertjevier, Breendonk-Dorp 94, 2870 BREENDONK</v>
      </c>
    </row>
    <row r="855" spans="1:7" x14ac:dyDescent="0.25">
      <c r="A855" s="54">
        <v>10661</v>
      </c>
      <c r="B855" s="54" t="s">
        <v>2302</v>
      </c>
      <c r="C855" s="54" t="s">
        <v>3063</v>
      </c>
      <c r="D855" s="54">
        <v>2830</v>
      </c>
      <c r="E855" s="54" t="s">
        <v>373</v>
      </c>
      <c r="F855" s="54" t="s">
        <v>3064</v>
      </c>
      <c r="G855" s="55" t="str">
        <f t="shared" si="13"/>
        <v>VBS Sancta Maria, August Van Landeghemstraat 117, 2830 WILLEBROEK</v>
      </c>
    </row>
    <row r="856" spans="1:7" x14ac:dyDescent="0.25">
      <c r="A856" s="54">
        <v>10686</v>
      </c>
      <c r="B856" s="54" t="s">
        <v>3065</v>
      </c>
      <c r="C856" s="54" t="s">
        <v>3066</v>
      </c>
      <c r="D856" s="54">
        <v>2830</v>
      </c>
      <c r="E856" s="54" t="s">
        <v>373</v>
      </c>
      <c r="F856" s="54" t="s">
        <v>3067</v>
      </c>
      <c r="G856" s="55" t="str">
        <f t="shared" si="13"/>
        <v>GO! BS 't Venneke, Kerkstraat 4, 2830 WILLEBROEK</v>
      </c>
    </row>
    <row r="857" spans="1:7" x14ac:dyDescent="0.25">
      <c r="A857" s="54">
        <v>10702</v>
      </c>
      <c r="B857" s="54" t="s">
        <v>1226</v>
      </c>
      <c r="C857" s="54" t="s">
        <v>3068</v>
      </c>
      <c r="D857" s="54">
        <v>2830</v>
      </c>
      <c r="E857" s="54" t="s">
        <v>373</v>
      </c>
      <c r="F857" s="54" t="s">
        <v>3069</v>
      </c>
      <c r="G857" s="55" t="str">
        <f t="shared" si="13"/>
        <v>GO! BS De Tovertuin, Adrien Dezaegerplein 12_A, 2830 WILLEBROEK</v>
      </c>
    </row>
    <row r="858" spans="1:7" x14ac:dyDescent="0.25">
      <c r="A858" s="54">
        <v>10711</v>
      </c>
      <c r="B858" s="54" t="s">
        <v>3070</v>
      </c>
      <c r="C858" s="54" t="s">
        <v>3071</v>
      </c>
      <c r="D858" s="54">
        <v>2830</v>
      </c>
      <c r="E858" s="54" t="s">
        <v>373</v>
      </c>
      <c r="F858" s="54" t="s">
        <v>3072</v>
      </c>
      <c r="G858" s="55" t="str">
        <f t="shared" si="13"/>
        <v>GO! BS 't Pleintje, August Van Landeghemplein 4, 2830 WILLEBROEK</v>
      </c>
    </row>
    <row r="859" spans="1:7" x14ac:dyDescent="0.25">
      <c r="A859" s="54">
        <v>10736</v>
      </c>
      <c r="B859" s="54" t="s">
        <v>3073</v>
      </c>
      <c r="C859" s="54" t="s">
        <v>3074</v>
      </c>
      <c r="D859" s="54">
        <v>2830</v>
      </c>
      <c r="E859" s="54" t="s">
        <v>3075</v>
      </c>
      <c r="F859" s="54" t="s">
        <v>3076</v>
      </c>
      <c r="G859" s="55" t="str">
        <f t="shared" si="13"/>
        <v>VBS Sint Joris, Mechelsesteenweg 226, 2830 BLAASVELD</v>
      </c>
    </row>
    <row r="860" spans="1:7" x14ac:dyDescent="0.25">
      <c r="A860" s="54">
        <v>10744</v>
      </c>
      <c r="B860" s="54" t="s">
        <v>3077</v>
      </c>
      <c r="C860" s="54" t="s">
        <v>3078</v>
      </c>
      <c r="D860" s="54">
        <v>2830</v>
      </c>
      <c r="E860" s="54" t="s">
        <v>3079</v>
      </c>
      <c r="F860" s="54" t="s">
        <v>3080</v>
      </c>
      <c r="G860" s="55" t="str">
        <f t="shared" si="13"/>
        <v>VBS Sint-Jan, Kardinaal Cardijnlaan 1_A, 2830 TISSELT</v>
      </c>
    </row>
    <row r="861" spans="1:7" x14ac:dyDescent="0.25">
      <c r="A861" s="54">
        <v>10751</v>
      </c>
      <c r="B861" s="54" t="s">
        <v>3081</v>
      </c>
      <c r="C861" s="54" t="s">
        <v>3082</v>
      </c>
      <c r="D861" s="54">
        <v>2830</v>
      </c>
      <c r="E861" s="54" t="s">
        <v>373</v>
      </c>
      <c r="F861" s="54" t="s">
        <v>3083</v>
      </c>
      <c r="G861" s="55" t="str">
        <f t="shared" si="13"/>
        <v>GO! BS Himo, Louis Mommaertsstraat 10, 2830 WILLEBROEK</v>
      </c>
    </row>
    <row r="862" spans="1:7" x14ac:dyDescent="0.25">
      <c r="A862" s="54">
        <v>10769</v>
      </c>
      <c r="B862" s="54" t="s">
        <v>3084</v>
      </c>
      <c r="C862" s="54" t="s">
        <v>3085</v>
      </c>
      <c r="D862" s="54">
        <v>2870</v>
      </c>
      <c r="E862" s="54" t="s">
        <v>179</v>
      </c>
      <c r="F862" s="54" t="s">
        <v>3086</v>
      </c>
      <c r="G862" s="55" t="str">
        <f t="shared" si="13"/>
        <v>VLS Twinkelveld, Winkelveld 1, 2870 PUURS-SINT-AMANDS</v>
      </c>
    </row>
    <row r="863" spans="1:7" x14ac:dyDescent="0.25">
      <c r="A863" s="54">
        <v>10793</v>
      </c>
      <c r="B863" s="54" t="s">
        <v>3087</v>
      </c>
      <c r="C863" s="54" t="s">
        <v>3088</v>
      </c>
      <c r="D863" s="54">
        <v>2870</v>
      </c>
      <c r="E863" s="54" t="s">
        <v>179</v>
      </c>
      <c r="F863" s="54" t="s">
        <v>3089</v>
      </c>
      <c r="G863" s="55" t="str">
        <f t="shared" si="13"/>
        <v>VKS De Regenboog, Coolhemveldstraat 3, 2870 PUURS-SINT-AMANDS</v>
      </c>
    </row>
    <row r="864" spans="1:7" x14ac:dyDescent="0.25">
      <c r="A864" s="54">
        <v>10801</v>
      </c>
      <c r="B864" s="54" t="s">
        <v>3090</v>
      </c>
      <c r="C864" s="54" t="s">
        <v>3091</v>
      </c>
      <c r="D864" s="54">
        <v>2880</v>
      </c>
      <c r="E864" s="54" t="s">
        <v>244</v>
      </c>
      <c r="F864" s="54" t="s">
        <v>3092</v>
      </c>
      <c r="G864" s="55" t="str">
        <f t="shared" si="13"/>
        <v>VBS Huveneersschool, Victor Kegelsstraat 1, 2880 BORNEM</v>
      </c>
    </row>
    <row r="865" spans="1:7" x14ac:dyDescent="0.25">
      <c r="A865" s="54">
        <v>10819</v>
      </c>
      <c r="B865" s="54" t="s">
        <v>3093</v>
      </c>
      <c r="C865" s="54" t="s">
        <v>3094</v>
      </c>
      <c r="D865" s="54">
        <v>2870</v>
      </c>
      <c r="E865" s="54" t="s">
        <v>3095</v>
      </c>
      <c r="F865" s="54" t="s">
        <v>3096</v>
      </c>
      <c r="G865" s="55" t="str">
        <f t="shared" si="13"/>
        <v>VBS Liezele, Turkenhofdreef 2, 2870 LIEZELE</v>
      </c>
    </row>
    <row r="866" spans="1:7" x14ac:dyDescent="0.25">
      <c r="A866" s="54">
        <v>10827</v>
      </c>
      <c r="B866" s="54" t="s">
        <v>3097</v>
      </c>
      <c r="C866" s="54" t="s">
        <v>3098</v>
      </c>
      <c r="D866" s="54">
        <v>2890</v>
      </c>
      <c r="E866" s="54" t="s">
        <v>3099</v>
      </c>
      <c r="F866" s="54" t="s">
        <v>3100</v>
      </c>
      <c r="G866" s="55" t="str">
        <f t="shared" si="13"/>
        <v>VBS Libos, Lippelodorp 48, 2890 LIPPELO</v>
      </c>
    </row>
    <row r="867" spans="1:7" x14ac:dyDescent="0.25">
      <c r="A867" s="54">
        <v>10835</v>
      </c>
      <c r="B867" s="54" t="s">
        <v>3101</v>
      </c>
      <c r="C867" s="54" t="s">
        <v>3102</v>
      </c>
      <c r="D867" s="54">
        <v>2890</v>
      </c>
      <c r="E867" s="54" t="s">
        <v>3103</v>
      </c>
      <c r="F867" s="54" t="s">
        <v>3104</v>
      </c>
      <c r="G867" s="55" t="str">
        <f t="shared" si="13"/>
        <v>VBS De Kameleon, Oppuursdorp 41, 2890 OPPUURS</v>
      </c>
    </row>
    <row r="868" spans="1:7" x14ac:dyDescent="0.25">
      <c r="A868" s="54">
        <v>10851</v>
      </c>
      <c r="B868" s="54" t="s">
        <v>3105</v>
      </c>
      <c r="C868" s="54" t="s">
        <v>3106</v>
      </c>
      <c r="D868" s="54">
        <v>2880</v>
      </c>
      <c r="E868" s="54" t="s">
        <v>244</v>
      </c>
      <c r="F868" s="54" t="s">
        <v>3107</v>
      </c>
      <c r="G868" s="55" t="str">
        <f t="shared" si="13"/>
        <v>VKS OLV-Presentatie, Driesstraat 12, 2880 BORNEM</v>
      </c>
    </row>
    <row r="869" spans="1:7" x14ac:dyDescent="0.25">
      <c r="A869" s="54">
        <v>10868</v>
      </c>
      <c r="B869" s="54" t="s">
        <v>3108</v>
      </c>
      <c r="C869" s="54" t="s">
        <v>3109</v>
      </c>
      <c r="D869" s="54">
        <v>2880</v>
      </c>
      <c r="E869" s="54" t="s">
        <v>244</v>
      </c>
      <c r="F869" s="54" t="s">
        <v>3110</v>
      </c>
      <c r="G869" s="55" t="str">
        <f t="shared" si="13"/>
        <v>VBS De Appelboom, Pastoor Peetersstraat 10, 2880 BORNEM</v>
      </c>
    </row>
    <row r="870" spans="1:7" x14ac:dyDescent="0.25">
      <c r="A870" s="54">
        <v>10876</v>
      </c>
      <c r="B870" s="54" t="s">
        <v>3111</v>
      </c>
      <c r="C870" s="54" t="s">
        <v>3112</v>
      </c>
      <c r="D870" s="54">
        <v>2880</v>
      </c>
      <c r="E870" s="54" t="s">
        <v>244</v>
      </c>
      <c r="F870" s="54" t="s">
        <v>3113</v>
      </c>
      <c r="G870" s="55" t="str">
        <f t="shared" si="13"/>
        <v>VBS Sint-Bernardus, Sint-Amandsesteenweg 256, 2880 BORNEM</v>
      </c>
    </row>
    <row r="871" spans="1:7" x14ac:dyDescent="0.25">
      <c r="A871" s="54">
        <v>10884</v>
      </c>
      <c r="B871" s="54" t="s">
        <v>3114</v>
      </c>
      <c r="C871" s="54" t="s">
        <v>3115</v>
      </c>
      <c r="D871" s="54">
        <v>2890</v>
      </c>
      <c r="E871" s="54" t="s">
        <v>179</v>
      </c>
      <c r="F871" s="54" t="s">
        <v>3116</v>
      </c>
      <c r="G871" s="55" t="str">
        <f t="shared" si="13"/>
        <v>VLS Zonnebloem, Hekkestraat 1, 2890 PUURS-SINT-AMANDS</v>
      </c>
    </row>
    <row r="872" spans="1:7" x14ac:dyDescent="0.25">
      <c r="A872" s="54">
        <v>10892</v>
      </c>
      <c r="B872" s="54" t="s">
        <v>2011</v>
      </c>
      <c r="C872" s="54" t="s">
        <v>3115</v>
      </c>
      <c r="D872" s="54">
        <v>2890</v>
      </c>
      <c r="E872" s="54" t="s">
        <v>179</v>
      </c>
      <c r="F872" s="54" t="s">
        <v>3117</v>
      </c>
      <c r="G872" s="55" t="str">
        <f t="shared" si="13"/>
        <v>Vrije Kleuterschool, Hekkestraat 1, 2890 PUURS-SINT-AMANDS</v>
      </c>
    </row>
    <row r="873" spans="1:7" x14ac:dyDescent="0.25">
      <c r="A873" s="54">
        <v>10901</v>
      </c>
      <c r="B873" s="54" t="s">
        <v>3118</v>
      </c>
      <c r="C873" s="54" t="s">
        <v>3119</v>
      </c>
      <c r="D873" s="54">
        <v>2880</v>
      </c>
      <c r="E873" s="54" t="s">
        <v>3120</v>
      </c>
      <c r="F873" s="54" t="s">
        <v>3121</v>
      </c>
      <c r="G873" s="55" t="str">
        <f t="shared" si="13"/>
        <v>VBS De Kinderplaneet, Jan Hammeneckerstraat 99, 2880 MARIEKERKE</v>
      </c>
    </row>
    <row r="874" spans="1:7" x14ac:dyDescent="0.25">
      <c r="A874" s="54">
        <v>10934</v>
      </c>
      <c r="B874" s="54" t="s">
        <v>3122</v>
      </c>
      <c r="C874" s="54" t="s">
        <v>3123</v>
      </c>
      <c r="D874" s="54">
        <v>9140</v>
      </c>
      <c r="E874" s="54" t="s">
        <v>3124</v>
      </c>
      <c r="F874" s="54" t="s">
        <v>3125</v>
      </c>
      <c r="G874" s="55" t="str">
        <f t="shared" si="13"/>
        <v>Vrije Basisschool_Tielrode, Kaaistraat 1, 9140 TIELRODE</v>
      </c>
    </row>
    <row r="875" spans="1:7" x14ac:dyDescent="0.25">
      <c r="A875" s="54">
        <v>10942</v>
      </c>
      <c r="B875" s="54" t="s">
        <v>3126</v>
      </c>
      <c r="C875" s="54" t="s">
        <v>3127</v>
      </c>
      <c r="D875" s="54">
        <v>9140</v>
      </c>
      <c r="E875" s="54" t="s">
        <v>399</v>
      </c>
      <c r="F875" s="54" t="s">
        <v>3128</v>
      </c>
      <c r="G875" s="55" t="str">
        <f t="shared" si="13"/>
        <v>VLS Hollebeek, Hollebeek 6, 9140 TEMSE</v>
      </c>
    </row>
    <row r="876" spans="1:7" x14ac:dyDescent="0.25">
      <c r="A876" s="54">
        <v>10959</v>
      </c>
      <c r="B876" s="54" t="s">
        <v>3129</v>
      </c>
      <c r="C876" s="54" t="s">
        <v>3130</v>
      </c>
      <c r="D876" s="54">
        <v>9140</v>
      </c>
      <c r="E876" s="54" t="s">
        <v>399</v>
      </c>
      <c r="F876" s="54" t="s">
        <v>3131</v>
      </c>
      <c r="G876" s="55" t="str">
        <f t="shared" si="13"/>
        <v>VKS Hollebeek, Hollebeek 2, 9140 TEMSE</v>
      </c>
    </row>
    <row r="877" spans="1:7" x14ac:dyDescent="0.25">
      <c r="A877" s="54">
        <v>10967</v>
      </c>
      <c r="B877" s="54" t="s">
        <v>1565</v>
      </c>
      <c r="C877" s="54" t="s">
        <v>3132</v>
      </c>
      <c r="D877" s="54">
        <v>9140</v>
      </c>
      <c r="E877" s="54" t="s">
        <v>399</v>
      </c>
      <c r="F877" s="54" t="s">
        <v>3133</v>
      </c>
      <c r="G877" s="55" t="str">
        <f t="shared" si="13"/>
        <v>VBS Sint-Jozef, Velle 129, 9140 TEMSE</v>
      </c>
    </row>
    <row r="878" spans="1:7" x14ac:dyDescent="0.25">
      <c r="A878" s="54">
        <v>10975</v>
      </c>
      <c r="B878" s="54" t="s">
        <v>1663</v>
      </c>
      <c r="C878" s="54" t="s">
        <v>348</v>
      </c>
      <c r="D878" s="54">
        <v>9100</v>
      </c>
      <c r="E878" s="54" t="s">
        <v>62</v>
      </c>
      <c r="F878" s="54" t="s">
        <v>3134</v>
      </c>
      <c r="G878" s="55" t="str">
        <f t="shared" si="13"/>
        <v>Vrije Basisschool, Collegestraat 31, 9100 SINT-NIKLAAS</v>
      </c>
    </row>
    <row r="879" spans="1:7" x14ac:dyDescent="0.25">
      <c r="A879" s="54">
        <v>11007</v>
      </c>
      <c r="B879" s="54" t="s">
        <v>3135</v>
      </c>
      <c r="C879" s="54" t="s">
        <v>3136</v>
      </c>
      <c r="D879" s="54">
        <v>9100</v>
      </c>
      <c r="E879" s="54" t="s">
        <v>62</v>
      </c>
      <c r="F879" s="54" t="s">
        <v>3137</v>
      </c>
      <c r="G879" s="55" t="str">
        <f t="shared" si="13"/>
        <v>VBS Onze-Lieve-Vrouw-Presentatie, Watermolendreef 167, 9100 SINT-NIKLAAS</v>
      </c>
    </row>
    <row r="880" spans="1:7" x14ac:dyDescent="0.25">
      <c r="A880" s="54">
        <v>11023</v>
      </c>
      <c r="B880" s="54" t="s">
        <v>3138</v>
      </c>
      <c r="C880" s="54" t="s">
        <v>3139</v>
      </c>
      <c r="D880" s="54">
        <v>9100</v>
      </c>
      <c r="E880" s="54" t="s">
        <v>62</v>
      </c>
      <c r="F880" s="54" t="s">
        <v>3140</v>
      </c>
      <c r="G880" s="55" t="str">
        <f t="shared" si="13"/>
        <v>VLS H. Familie, Rich. Van Britsomstraat 1, 9100 SINT-NIKLAAS</v>
      </c>
    </row>
    <row r="881" spans="1:7" x14ac:dyDescent="0.25">
      <c r="A881" s="54">
        <v>11049</v>
      </c>
      <c r="B881" s="54" t="s">
        <v>3141</v>
      </c>
      <c r="C881" s="54" t="s">
        <v>3142</v>
      </c>
      <c r="D881" s="54">
        <v>9100</v>
      </c>
      <c r="E881" s="54" t="s">
        <v>62</v>
      </c>
      <c r="F881" s="54" t="s">
        <v>3143</v>
      </c>
      <c r="G881" s="55" t="str">
        <f t="shared" si="13"/>
        <v>VBS St Carolus, Lodewijk De Meesterstraat 1, 9100 SINT-NIKLAAS</v>
      </c>
    </row>
    <row r="882" spans="1:7" x14ac:dyDescent="0.25">
      <c r="A882" s="54">
        <v>11056</v>
      </c>
      <c r="B882" s="54" t="s">
        <v>3144</v>
      </c>
      <c r="C882" s="54" t="s">
        <v>3145</v>
      </c>
      <c r="D882" s="54">
        <v>9100</v>
      </c>
      <c r="E882" s="54" t="s">
        <v>62</v>
      </c>
      <c r="F882" s="54" t="s">
        <v>3146</v>
      </c>
      <c r="G882" s="55" t="str">
        <f t="shared" si="13"/>
        <v>VBS Berkenboom, Ankerstraat 39, 9100 SINT-NIKLAAS</v>
      </c>
    </row>
    <row r="883" spans="1:7" x14ac:dyDescent="0.25">
      <c r="A883" s="54">
        <v>11064</v>
      </c>
      <c r="B883" s="54" t="s">
        <v>3147</v>
      </c>
      <c r="C883" s="54" t="s">
        <v>3148</v>
      </c>
      <c r="D883" s="54">
        <v>9100</v>
      </c>
      <c r="E883" s="54" t="s">
        <v>62</v>
      </c>
      <c r="F883" s="54" t="s">
        <v>3149</v>
      </c>
      <c r="G883" s="55" t="str">
        <f t="shared" si="13"/>
        <v>VBS Sint-Camillus, Oude Molenstraat 58, 9100 SINT-NIKLAAS</v>
      </c>
    </row>
    <row r="884" spans="1:7" x14ac:dyDescent="0.25">
      <c r="A884" s="54">
        <v>11081</v>
      </c>
      <c r="B884" s="54" t="s">
        <v>3150</v>
      </c>
      <c r="C884" s="54" t="s">
        <v>3151</v>
      </c>
      <c r="D884" s="54">
        <v>9100</v>
      </c>
      <c r="E884" s="54" t="s">
        <v>62</v>
      </c>
      <c r="F884" s="54" t="s">
        <v>3152</v>
      </c>
      <c r="G884" s="55" t="str">
        <f t="shared" si="13"/>
        <v>VBS Don Bosco A, Tulpenstraat 16, 9100 SINT-NIKLAAS</v>
      </c>
    </row>
    <row r="885" spans="1:7" x14ac:dyDescent="0.25">
      <c r="A885" s="54">
        <v>11098</v>
      </c>
      <c r="B885" s="54" t="s">
        <v>2122</v>
      </c>
      <c r="C885" s="54" t="s">
        <v>3153</v>
      </c>
      <c r="D885" s="54">
        <v>9100</v>
      </c>
      <c r="E885" s="54" t="s">
        <v>62</v>
      </c>
      <c r="F885" s="54" t="s">
        <v>3154</v>
      </c>
      <c r="G885" s="55" t="str">
        <f t="shared" si="13"/>
        <v>VBS Heilig Hart, Tereken 33_B, 9100 SINT-NIKLAAS</v>
      </c>
    </row>
    <row r="886" spans="1:7" x14ac:dyDescent="0.25">
      <c r="A886" s="54">
        <v>11114</v>
      </c>
      <c r="B886" s="54" t="s">
        <v>3155</v>
      </c>
      <c r="C886" s="54" t="s">
        <v>3156</v>
      </c>
      <c r="D886" s="54">
        <v>2660</v>
      </c>
      <c r="E886" s="54" t="s">
        <v>68</v>
      </c>
      <c r="F886" s="54" t="s">
        <v>3157</v>
      </c>
      <c r="G886" s="55" t="str">
        <f t="shared" si="13"/>
        <v>SBS Polderstadschool, Veerdamlaan 15, 2660 HOBOKEN</v>
      </c>
    </row>
    <row r="887" spans="1:7" x14ac:dyDescent="0.25">
      <c r="A887" s="54">
        <v>11131</v>
      </c>
      <c r="B887" s="54" t="s">
        <v>3158</v>
      </c>
      <c r="C887" s="54" t="s">
        <v>3159</v>
      </c>
      <c r="D887" s="54">
        <v>2660</v>
      </c>
      <c r="E887" s="54" t="s">
        <v>68</v>
      </c>
      <c r="F887" s="54" t="s">
        <v>3160</v>
      </c>
      <c r="G887" s="55" t="str">
        <f t="shared" si="13"/>
        <v>SBS Edison, Onderwijzersstraat 13, 2660 HOBOKEN</v>
      </c>
    </row>
    <row r="888" spans="1:7" x14ac:dyDescent="0.25">
      <c r="A888" s="54">
        <v>11148</v>
      </c>
      <c r="B888" s="54" t="s">
        <v>3161</v>
      </c>
      <c r="C888" s="54" t="s">
        <v>3162</v>
      </c>
      <c r="D888" s="54">
        <v>2660</v>
      </c>
      <c r="E888" s="54" t="s">
        <v>68</v>
      </c>
      <c r="F888" s="54" t="s">
        <v>3163</v>
      </c>
      <c r="G888" s="55" t="str">
        <f t="shared" si="13"/>
        <v>SBS Het Kompas, Montessoristraat 15, 2660 HOBOKEN</v>
      </c>
    </row>
    <row r="889" spans="1:7" x14ac:dyDescent="0.25">
      <c r="A889" s="54">
        <v>11155</v>
      </c>
      <c r="B889" s="54" t="s">
        <v>3164</v>
      </c>
      <c r="C889" s="54" t="s">
        <v>3165</v>
      </c>
      <c r="D889" s="54">
        <v>2660</v>
      </c>
      <c r="E889" s="54" t="s">
        <v>68</v>
      </c>
      <c r="F889" s="54" t="s">
        <v>3166</v>
      </c>
      <c r="G889" s="55" t="str">
        <f t="shared" si="13"/>
        <v>SBS Accent, Jules Baeckelmanslaan 29, 2660 HOBOKEN</v>
      </c>
    </row>
    <row r="890" spans="1:7" x14ac:dyDescent="0.25">
      <c r="A890" s="54">
        <v>11163</v>
      </c>
      <c r="B890" s="54" t="s">
        <v>3167</v>
      </c>
      <c r="C890" s="54" t="s">
        <v>3168</v>
      </c>
      <c r="D890" s="54">
        <v>2660</v>
      </c>
      <c r="E890" s="54" t="s">
        <v>68</v>
      </c>
      <c r="F890" s="54" t="s">
        <v>3169</v>
      </c>
      <c r="G890" s="55" t="str">
        <f t="shared" si="13"/>
        <v>VLS Sint-Agnes, Dokter Coenstraat 18, 2660 HOBOKEN</v>
      </c>
    </row>
    <row r="891" spans="1:7" x14ac:dyDescent="0.25">
      <c r="A891" s="54">
        <v>11171</v>
      </c>
      <c r="B891" s="54" t="s">
        <v>3170</v>
      </c>
      <c r="C891" s="54" t="s">
        <v>3171</v>
      </c>
      <c r="D891" s="54">
        <v>2660</v>
      </c>
      <c r="E891" s="54" t="s">
        <v>68</v>
      </c>
      <c r="F891" s="54" t="s">
        <v>3172</v>
      </c>
      <c r="G891" s="55" t="str">
        <f t="shared" si="13"/>
        <v>Vrije Lagere School Hofke van Thys, Oudestraat 83, 2660 HOBOKEN</v>
      </c>
    </row>
    <row r="892" spans="1:7" x14ac:dyDescent="0.25">
      <c r="A892" s="54">
        <v>11189</v>
      </c>
      <c r="B892" s="54" t="s">
        <v>3173</v>
      </c>
      <c r="C892" s="54" t="s">
        <v>3174</v>
      </c>
      <c r="D892" s="54">
        <v>2660</v>
      </c>
      <c r="E892" s="54" t="s">
        <v>68</v>
      </c>
      <c r="F892" s="54" t="s">
        <v>3175</v>
      </c>
      <c r="G892" s="55" t="str">
        <f t="shared" si="13"/>
        <v>VBS De Puzzel, Krugerstraat 103, 2660 HOBOKEN</v>
      </c>
    </row>
    <row r="893" spans="1:7" x14ac:dyDescent="0.25">
      <c r="A893" s="54">
        <v>11197</v>
      </c>
      <c r="B893" s="54" t="s">
        <v>1733</v>
      </c>
      <c r="C893" s="54" t="s">
        <v>3176</v>
      </c>
      <c r="D893" s="54">
        <v>2660</v>
      </c>
      <c r="E893" s="54" t="s">
        <v>68</v>
      </c>
      <c r="F893" s="54" t="s">
        <v>3177</v>
      </c>
      <c r="G893" s="55" t="str">
        <f t="shared" si="13"/>
        <v>VBS Don Bosco, Sint-Bernardsesteenweg 665, 2660 HOBOKEN</v>
      </c>
    </row>
    <row r="894" spans="1:7" x14ac:dyDescent="0.25">
      <c r="A894" s="54">
        <v>11213</v>
      </c>
      <c r="B894" s="54" t="s">
        <v>2011</v>
      </c>
      <c r="C894" s="54" t="s">
        <v>3178</v>
      </c>
      <c r="D894" s="54">
        <v>2660</v>
      </c>
      <c r="E894" s="54" t="s">
        <v>68</v>
      </c>
      <c r="F894" s="54" t="s">
        <v>3179</v>
      </c>
      <c r="G894" s="55" t="str">
        <f t="shared" si="13"/>
        <v>Vrije Kleuterschool, Oudestraat 119, 2660 HOBOKEN</v>
      </c>
    </row>
    <row r="895" spans="1:7" x14ac:dyDescent="0.25">
      <c r="A895" s="54">
        <v>11221</v>
      </c>
      <c r="B895" s="54" t="s">
        <v>1569</v>
      </c>
      <c r="C895" s="54" t="s">
        <v>3180</v>
      </c>
      <c r="D895" s="54">
        <v>2070</v>
      </c>
      <c r="E895" s="54" t="s">
        <v>3181</v>
      </c>
      <c r="F895" s="54" t="s">
        <v>3182</v>
      </c>
      <c r="G895" s="55" t="str">
        <f t="shared" si="13"/>
        <v>VBS Sint-Martinus, Idsteinlaan 16, 2070 BURCHT</v>
      </c>
    </row>
    <row r="896" spans="1:7" x14ac:dyDescent="0.25">
      <c r="A896" s="54">
        <v>11239</v>
      </c>
      <c r="B896" s="54" t="s">
        <v>1569</v>
      </c>
      <c r="C896" s="54" t="s">
        <v>3183</v>
      </c>
      <c r="D896" s="54">
        <v>2070</v>
      </c>
      <c r="E896" s="54" t="s">
        <v>3181</v>
      </c>
      <c r="F896" s="54" t="s">
        <v>3182</v>
      </c>
      <c r="G896" s="55" t="str">
        <f t="shared" si="13"/>
        <v>VBS Sint-Martinus, Idsteinlaan 18, 2070 BURCHT</v>
      </c>
    </row>
    <row r="897" spans="1:7" x14ac:dyDescent="0.25">
      <c r="A897" s="54">
        <v>11247</v>
      </c>
      <c r="B897" s="54" t="s">
        <v>3184</v>
      </c>
      <c r="C897" s="54" t="s">
        <v>3185</v>
      </c>
      <c r="D897" s="54">
        <v>2070</v>
      </c>
      <c r="E897" s="54" t="s">
        <v>788</v>
      </c>
      <c r="F897" s="54" t="s">
        <v>3186</v>
      </c>
      <c r="G897" s="55" t="str">
        <f t="shared" si="13"/>
        <v>VLS De Krinkel 2, Schoolstraat 32, 2070 ZWIJNDRECHT</v>
      </c>
    </row>
    <row r="898" spans="1:7" x14ac:dyDescent="0.25">
      <c r="A898" s="54">
        <v>11254</v>
      </c>
      <c r="B898" s="54" t="s">
        <v>3187</v>
      </c>
      <c r="C898" s="54" t="s">
        <v>3188</v>
      </c>
      <c r="D898" s="54">
        <v>2070</v>
      </c>
      <c r="E898" s="54" t="s">
        <v>788</v>
      </c>
      <c r="F898" s="54" t="s">
        <v>3189</v>
      </c>
      <c r="G898" s="55" t="str">
        <f t="shared" si="13"/>
        <v>VLS De Krinkel 1, Schoolstraat 34, 2070 ZWIJNDRECHT</v>
      </c>
    </row>
    <row r="899" spans="1:7" x14ac:dyDescent="0.25">
      <c r="A899" s="54">
        <v>11262</v>
      </c>
      <c r="B899" s="54" t="s">
        <v>3190</v>
      </c>
      <c r="C899" s="54" t="s">
        <v>3191</v>
      </c>
      <c r="D899" s="54">
        <v>2070</v>
      </c>
      <c r="E899" s="54" t="s">
        <v>788</v>
      </c>
      <c r="F899" s="54" t="s">
        <v>3192</v>
      </c>
      <c r="G899" s="55" t="str">
        <f t="shared" ref="G899:G962" si="14">IF(A899="","",B899&amp;", "&amp;C899&amp;", "&amp;D899&amp;" "&amp;E899)</f>
        <v>Vrije kleuterschool, Regenbooglaan 20, 2070 ZWIJNDRECHT</v>
      </c>
    </row>
    <row r="900" spans="1:7" x14ac:dyDescent="0.25">
      <c r="A900" s="54">
        <v>11271</v>
      </c>
      <c r="B900" s="54" t="s">
        <v>3193</v>
      </c>
      <c r="C900" s="54" t="s">
        <v>3194</v>
      </c>
      <c r="D900" s="54">
        <v>9120</v>
      </c>
      <c r="E900" s="54" t="s">
        <v>3195</v>
      </c>
      <c r="F900" s="54" t="s">
        <v>3196</v>
      </c>
      <c r="G900" s="55" t="str">
        <f t="shared" si="14"/>
        <v>VKS OLV van Gaverland, Sint-Elisabethstraat 62, 9120 MELSELE</v>
      </c>
    </row>
    <row r="901" spans="1:7" x14ac:dyDescent="0.25">
      <c r="A901" s="54">
        <v>11288</v>
      </c>
      <c r="B901" s="54" t="s">
        <v>3197</v>
      </c>
      <c r="C901" s="54" t="s">
        <v>3198</v>
      </c>
      <c r="D901" s="54">
        <v>9120</v>
      </c>
      <c r="E901" s="54" t="s">
        <v>3195</v>
      </c>
      <c r="F901" s="54" t="s">
        <v>3199</v>
      </c>
      <c r="G901" s="55" t="str">
        <f t="shared" si="14"/>
        <v>VLS OLV Van Gaverland, Sint-Elisabethstraat 66, 9120 MELSELE</v>
      </c>
    </row>
    <row r="902" spans="1:7" x14ac:dyDescent="0.25">
      <c r="A902" s="54">
        <v>11296</v>
      </c>
      <c r="B902" s="54" t="s">
        <v>3200</v>
      </c>
      <c r="C902" s="54" t="s">
        <v>3201</v>
      </c>
      <c r="D902" s="54">
        <v>9120</v>
      </c>
      <c r="E902" s="54" t="s">
        <v>3195</v>
      </c>
      <c r="F902" s="54" t="s">
        <v>3202</v>
      </c>
      <c r="G902" s="55" t="str">
        <f t="shared" si="14"/>
        <v>GBS De Toren_Melsele, Schoolstraat 15, 9120 MELSELE</v>
      </c>
    </row>
    <row r="903" spans="1:7" x14ac:dyDescent="0.25">
      <c r="A903" s="54">
        <v>11312</v>
      </c>
      <c r="B903" s="54" t="s">
        <v>3203</v>
      </c>
      <c r="C903" s="54" t="s">
        <v>3204</v>
      </c>
      <c r="D903" s="54">
        <v>9120</v>
      </c>
      <c r="E903" s="54" t="s">
        <v>96</v>
      </c>
      <c r="F903" s="54" t="s">
        <v>3205</v>
      </c>
      <c r="G903" s="55" t="str">
        <f t="shared" si="14"/>
        <v>GBS Centrumschool Beveren, Bosdamlaan 1, 9120 BEVEREN-WAAS</v>
      </c>
    </row>
    <row r="904" spans="1:7" x14ac:dyDescent="0.25">
      <c r="A904" s="54">
        <v>11321</v>
      </c>
      <c r="B904" s="54" t="s">
        <v>1569</v>
      </c>
      <c r="C904" s="54" t="s">
        <v>3206</v>
      </c>
      <c r="D904" s="54">
        <v>9120</v>
      </c>
      <c r="E904" s="54" t="s">
        <v>96</v>
      </c>
      <c r="F904" s="54" t="s">
        <v>3207</v>
      </c>
      <c r="G904" s="55" t="str">
        <f t="shared" si="14"/>
        <v>VBS Sint-Martinus, Leon Labytstraat 41, 9120 BEVEREN-WAAS</v>
      </c>
    </row>
    <row r="905" spans="1:7" x14ac:dyDescent="0.25">
      <c r="A905" s="54">
        <v>11338</v>
      </c>
      <c r="B905" s="54" t="s">
        <v>3208</v>
      </c>
      <c r="C905" s="54" t="s">
        <v>3209</v>
      </c>
      <c r="D905" s="54">
        <v>9120</v>
      </c>
      <c r="E905" s="54" t="s">
        <v>96</v>
      </c>
      <c r="F905" s="54" t="s">
        <v>3210</v>
      </c>
      <c r="G905" s="55" t="str">
        <f t="shared" si="14"/>
        <v>VBS Sint-Lodewijk, Stationsstraat 7, 9120 BEVEREN-WAAS</v>
      </c>
    </row>
    <row r="906" spans="1:7" x14ac:dyDescent="0.25">
      <c r="A906" s="54">
        <v>11346</v>
      </c>
      <c r="B906" s="54" t="s">
        <v>3211</v>
      </c>
      <c r="C906" s="54" t="s">
        <v>3212</v>
      </c>
      <c r="D906" s="54">
        <v>9120</v>
      </c>
      <c r="E906" s="54" t="s">
        <v>96</v>
      </c>
      <c r="F906" s="54" t="s">
        <v>3213</v>
      </c>
      <c r="G906" s="55" t="str">
        <f t="shared" si="14"/>
        <v>VBS Wegwijzer, Pastoor Steenssensstraat 110, 9120 BEVEREN-WAAS</v>
      </c>
    </row>
    <row r="907" spans="1:7" x14ac:dyDescent="0.25">
      <c r="A907" s="54">
        <v>11353</v>
      </c>
      <c r="B907" s="54" t="s">
        <v>3214</v>
      </c>
      <c r="C907" s="54" t="s">
        <v>3215</v>
      </c>
      <c r="D907" s="54">
        <v>9120</v>
      </c>
      <c r="E907" s="54" t="s">
        <v>96</v>
      </c>
      <c r="F907" s="54" t="s">
        <v>3216</v>
      </c>
      <c r="G907" s="55" t="str">
        <f t="shared" si="14"/>
        <v>VBSSancta Maria, Kallobaan 1_A, 9120 BEVEREN-WAAS</v>
      </c>
    </row>
    <row r="908" spans="1:7" x14ac:dyDescent="0.25">
      <c r="A908" s="54">
        <v>11361</v>
      </c>
      <c r="B908" s="54" t="s">
        <v>3217</v>
      </c>
      <c r="C908" s="54" t="s">
        <v>3218</v>
      </c>
      <c r="D908" s="54">
        <v>9120</v>
      </c>
      <c r="E908" s="54" t="s">
        <v>3219</v>
      </c>
      <c r="F908" s="54" t="s">
        <v>3220</v>
      </c>
      <c r="G908" s="55" t="str">
        <f t="shared" si="14"/>
        <v>VBS Wonderwijs, Poerdam 1, 9120 HAASDONK</v>
      </c>
    </row>
    <row r="909" spans="1:7" x14ac:dyDescent="0.25">
      <c r="A909" s="54">
        <v>11379</v>
      </c>
      <c r="B909" s="54" t="s">
        <v>1922</v>
      </c>
      <c r="C909" s="54" t="s">
        <v>3221</v>
      </c>
      <c r="D909" s="54">
        <v>9150</v>
      </c>
      <c r="E909" s="54" t="s">
        <v>794</v>
      </c>
      <c r="F909" s="54" t="s">
        <v>3222</v>
      </c>
      <c r="G909" s="55" t="str">
        <f t="shared" si="14"/>
        <v>Gemeentelijke Basisschool, Edmond Gorrebeeckstraat 14_A, 9150 KRUIBEKE</v>
      </c>
    </row>
    <row r="910" spans="1:7" x14ac:dyDescent="0.25">
      <c r="A910" s="54">
        <v>11387</v>
      </c>
      <c r="B910" s="54" t="s">
        <v>3223</v>
      </c>
      <c r="C910" s="54" t="s">
        <v>3224</v>
      </c>
      <c r="D910" s="54">
        <v>9150</v>
      </c>
      <c r="E910" s="54" t="s">
        <v>794</v>
      </c>
      <c r="F910" s="54" t="s">
        <v>3225</v>
      </c>
      <c r="G910" s="55" t="str">
        <f t="shared" si="14"/>
        <v>VBS OLV, Ambachtstraat 7_b, 9150 KRUIBEKE</v>
      </c>
    </row>
    <row r="911" spans="1:7" x14ac:dyDescent="0.25">
      <c r="A911" s="54">
        <v>11411</v>
      </c>
      <c r="B911" s="54" t="s">
        <v>3226</v>
      </c>
      <c r="C911" s="54" t="s">
        <v>3227</v>
      </c>
      <c r="D911" s="54">
        <v>9100</v>
      </c>
      <c r="E911" s="54" t="s">
        <v>3228</v>
      </c>
      <c r="F911" s="54" t="s">
        <v>3229</v>
      </c>
      <c r="G911" s="55" t="str">
        <f t="shared" si="14"/>
        <v>VBS OLV Ten Bos, Turkyen 1, 9100 NIEUWKERKEN-WAAS</v>
      </c>
    </row>
    <row r="912" spans="1:7" x14ac:dyDescent="0.25">
      <c r="A912" s="54">
        <v>11429</v>
      </c>
      <c r="B912" s="54" t="s">
        <v>3230</v>
      </c>
      <c r="C912" s="54" t="s">
        <v>3231</v>
      </c>
      <c r="D912" s="54">
        <v>9111</v>
      </c>
      <c r="E912" s="54" t="s">
        <v>3232</v>
      </c>
      <c r="F912" s="54" t="s">
        <v>3233</v>
      </c>
      <c r="G912" s="55" t="str">
        <f t="shared" si="14"/>
        <v>GBS Gavertje Vier, Gavermolenstraat 83, 9111 BELSELE</v>
      </c>
    </row>
    <row r="913" spans="1:7" x14ac:dyDescent="0.25">
      <c r="A913" s="54">
        <v>11437</v>
      </c>
      <c r="B913" s="54" t="s">
        <v>3234</v>
      </c>
      <c r="C913" s="54" t="s">
        <v>3235</v>
      </c>
      <c r="D913" s="54">
        <v>9170</v>
      </c>
      <c r="E913" s="54" t="s">
        <v>3236</v>
      </c>
      <c r="F913" s="54" t="s">
        <v>3237</v>
      </c>
      <c r="G913" s="55" t="str">
        <f t="shared" si="14"/>
        <v>VKS Pieternel, Zandstraat 23, 9170 SINT-PAUWELS</v>
      </c>
    </row>
    <row r="914" spans="1:7" x14ac:dyDescent="0.25">
      <c r="A914" s="54">
        <v>11445</v>
      </c>
      <c r="B914" s="54" t="s">
        <v>3238</v>
      </c>
      <c r="C914" s="54" t="s">
        <v>3239</v>
      </c>
      <c r="D914" s="54">
        <v>9170</v>
      </c>
      <c r="E914" s="54" t="s">
        <v>798</v>
      </c>
      <c r="F914" s="54" t="s">
        <v>3240</v>
      </c>
      <c r="G914" s="55" t="str">
        <f t="shared" si="14"/>
        <v>VBS De Klimop, Kerkstraat 91, 9170 SINT-GILLIS-WAAS</v>
      </c>
    </row>
    <row r="915" spans="1:7" x14ac:dyDescent="0.25">
      <c r="A915" s="54">
        <v>11452</v>
      </c>
      <c r="B915" s="54" t="s">
        <v>3241</v>
      </c>
      <c r="C915" s="54" t="s">
        <v>3242</v>
      </c>
      <c r="D915" s="54">
        <v>9170</v>
      </c>
      <c r="E915" s="54" t="s">
        <v>798</v>
      </c>
      <c r="F915" s="54" t="s">
        <v>3243</v>
      </c>
      <c r="G915" s="55" t="str">
        <f t="shared" si="14"/>
        <v>VBS Eeckberger, Stroperstraat 5_A, 9170 SINT-GILLIS-WAAS</v>
      </c>
    </row>
    <row r="916" spans="1:7" x14ac:dyDescent="0.25">
      <c r="A916" s="54">
        <v>11461</v>
      </c>
      <c r="B916" s="54" t="s">
        <v>3244</v>
      </c>
      <c r="C916" s="54" t="s">
        <v>3245</v>
      </c>
      <c r="D916" s="54">
        <v>9170</v>
      </c>
      <c r="E916" s="54" t="s">
        <v>3236</v>
      </c>
      <c r="F916" s="54" t="s">
        <v>3246</v>
      </c>
      <c r="G916" s="55" t="str">
        <f t="shared" si="14"/>
        <v>Gemeentelijke Lagere School, Zandstraat 16, 9170 SINT-PAUWELS</v>
      </c>
    </row>
    <row r="917" spans="1:7" x14ac:dyDescent="0.25">
      <c r="A917" s="54">
        <v>11478</v>
      </c>
      <c r="B917" s="54" t="s">
        <v>3247</v>
      </c>
      <c r="C917" s="54" t="s">
        <v>3248</v>
      </c>
      <c r="D917" s="54">
        <v>9190</v>
      </c>
      <c r="E917" s="54" t="s">
        <v>477</v>
      </c>
      <c r="F917" s="54" t="s">
        <v>3249</v>
      </c>
      <c r="G917" s="55" t="str">
        <f t="shared" si="14"/>
        <v>GBS Reynaerdijn, Stationsstraat 18, 9190 STEKENE</v>
      </c>
    </row>
    <row r="918" spans="1:7" x14ac:dyDescent="0.25">
      <c r="A918" s="54">
        <v>11486</v>
      </c>
      <c r="B918" s="54" t="s">
        <v>3250</v>
      </c>
      <c r="C918" s="54" t="s">
        <v>3251</v>
      </c>
      <c r="D918" s="54">
        <v>9170</v>
      </c>
      <c r="E918" s="54" t="s">
        <v>3252</v>
      </c>
      <c r="F918" s="54" t="s">
        <v>3253</v>
      </c>
      <c r="G918" s="55" t="str">
        <f t="shared" si="14"/>
        <v>VBS De Hoge Geest, Hulststraat 42, 9170 DE KLINGE</v>
      </c>
    </row>
    <row r="919" spans="1:7" x14ac:dyDescent="0.25">
      <c r="A919" s="54">
        <v>11494</v>
      </c>
      <c r="B919" s="54" t="s">
        <v>3254</v>
      </c>
      <c r="C919" s="54" t="s">
        <v>3255</v>
      </c>
      <c r="D919" s="54">
        <v>9120</v>
      </c>
      <c r="E919" s="54" t="s">
        <v>3256</v>
      </c>
      <c r="F919" s="54" t="s">
        <v>3257</v>
      </c>
      <c r="G919" s="55" t="str">
        <f t="shared" si="14"/>
        <v>VBS De Zonnepit, Cauwenstraat 9, 9120 VRASENE</v>
      </c>
    </row>
    <row r="920" spans="1:7" x14ac:dyDescent="0.25">
      <c r="A920" s="54">
        <v>11502</v>
      </c>
      <c r="B920" s="54" t="s">
        <v>3258</v>
      </c>
      <c r="C920" s="54" t="s">
        <v>3259</v>
      </c>
      <c r="D920" s="54">
        <v>9120</v>
      </c>
      <c r="E920" s="54" t="s">
        <v>3219</v>
      </c>
      <c r="F920" s="54" t="s">
        <v>3260</v>
      </c>
      <c r="G920" s="55" t="str">
        <f t="shared" si="14"/>
        <v>GBS De Zeppelin Haasdonk, Willem Van Doornyckstraat 69, 9120 HAASDONK</v>
      </c>
    </row>
    <row r="921" spans="1:7" x14ac:dyDescent="0.25">
      <c r="A921" s="54">
        <v>11511</v>
      </c>
      <c r="B921" s="54" t="s">
        <v>3261</v>
      </c>
      <c r="C921" s="54" t="s">
        <v>3262</v>
      </c>
      <c r="D921" s="54">
        <v>9130</v>
      </c>
      <c r="E921" s="54" t="s">
        <v>3263</v>
      </c>
      <c r="F921" s="54" t="s">
        <v>3264</v>
      </c>
      <c r="G921" s="55" t="str">
        <f t="shared" si="14"/>
        <v>VBS De Verrekijker, Sint-Laurentiusstraat 17, 9130 VERREBROEK</v>
      </c>
    </row>
    <row r="922" spans="1:7" x14ac:dyDescent="0.25">
      <c r="A922" s="54">
        <v>11528</v>
      </c>
      <c r="B922" s="54" t="s">
        <v>3265</v>
      </c>
      <c r="C922" s="54" t="s">
        <v>3266</v>
      </c>
      <c r="D922" s="54">
        <v>9130</v>
      </c>
      <c r="E922" s="54" t="s">
        <v>801</v>
      </c>
      <c r="F922" s="54" t="s">
        <v>3267</v>
      </c>
      <c r="G922" s="55" t="str">
        <f t="shared" si="14"/>
        <v>GBS De droomwolk, Molenstraat 58, 9130 KIELDRECHT</v>
      </c>
    </row>
    <row r="923" spans="1:7" x14ac:dyDescent="0.25">
      <c r="A923" s="54">
        <v>11536</v>
      </c>
      <c r="B923" s="54" t="s">
        <v>3268</v>
      </c>
      <c r="C923" s="54" t="s">
        <v>3269</v>
      </c>
      <c r="D923" s="54">
        <v>9130</v>
      </c>
      <c r="E923" s="54" t="s">
        <v>801</v>
      </c>
      <c r="F923" s="54" t="s">
        <v>3270</v>
      </c>
      <c r="G923" s="55" t="str">
        <f t="shared" si="14"/>
        <v>VBS De Kreek, Kreek 1_F, 9130 KIELDRECHT</v>
      </c>
    </row>
    <row r="924" spans="1:7" x14ac:dyDescent="0.25">
      <c r="A924" s="54">
        <v>11551</v>
      </c>
      <c r="B924" s="54" t="s">
        <v>3271</v>
      </c>
      <c r="C924" s="54" t="s">
        <v>3272</v>
      </c>
      <c r="D924" s="54">
        <v>2800</v>
      </c>
      <c r="E924" s="54" t="s">
        <v>40</v>
      </c>
      <c r="F924" s="54" t="s">
        <v>3273</v>
      </c>
      <c r="G924" s="55" t="str">
        <f t="shared" si="14"/>
        <v>VBS De Wondertuin, Bleekstraat 2, 2800 MECHELEN</v>
      </c>
    </row>
    <row r="925" spans="1:7" x14ac:dyDescent="0.25">
      <c r="A925" s="54">
        <v>11569</v>
      </c>
      <c r="B925" s="54" t="s">
        <v>1733</v>
      </c>
      <c r="C925" s="54" t="s">
        <v>3274</v>
      </c>
      <c r="D925" s="54">
        <v>2800</v>
      </c>
      <c r="E925" s="54" t="s">
        <v>40</v>
      </c>
      <c r="F925" s="54" t="s">
        <v>3275</v>
      </c>
      <c r="G925" s="55" t="str">
        <f t="shared" si="14"/>
        <v>VBS Don Bosco, Molenbergstraat 6, 2800 MECHELEN</v>
      </c>
    </row>
    <row r="926" spans="1:7" x14ac:dyDescent="0.25">
      <c r="A926" s="54">
        <v>11585</v>
      </c>
      <c r="B926" s="54" t="s">
        <v>1532</v>
      </c>
      <c r="C926" s="54" t="s">
        <v>3276</v>
      </c>
      <c r="D926" s="54">
        <v>2800</v>
      </c>
      <c r="E926" s="54" t="s">
        <v>40</v>
      </c>
      <c r="F926" s="54" t="s">
        <v>3277</v>
      </c>
      <c r="G926" s="55" t="str">
        <f t="shared" si="14"/>
        <v>VBS Sint-Pieter, Grote Nieuwedijkstraat 58, 2800 MECHELEN</v>
      </c>
    </row>
    <row r="927" spans="1:7" x14ac:dyDescent="0.25">
      <c r="A927" s="54">
        <v>11601</v>
      </c>
      <c r="B927" s="54" t="s">
        <v>3278</v>
      </c>
      <c r="C927" s="54" t="s">
        <v>3279</v>
      </c>
      <c r="D927" s="54">
        <v>2800</v>
      </c>
      <c r="E927" s="54" t="s">
        <v>40</v>
      </c>
      <c r="F927" s="54" t="s">
        <v>3280</v>
      </c>
      <c r="G927" s="55" t="str">
        <f t="shared" si="14"/>
        <v>VBS OLV van De Ham, Augustijnenstraat 76, 2800 MECHELEN</v>
      </c>
    </row>
    <row r="928" spans="1:7" x14ac:dyDescent="0.25">
      <c r="A928" s="54">
        <v>11619</v>
      </c>
      <c r="B928" s="54" t="s">
        <v>3281</v>
      </c>
      <c r="C928" s="54" t="s">
        <v>3282</v>
      </c>
      <c r="D928" s="54">
        <v>2800</v>
      </c>
      <c r="E928" s="54" t="s">
        <v>40</v>
      </c>
      <c r="F928" s="54" t="s">
        <v>3283</v>
      </c>
      <c r="G928" s="55" t="str">
        <f t="shared" si="14"/>
        <v>VBS De Ark, Wolverbosstraat 25, 2800 MECHELEN</v>
      </c>
    </row>
    <row r="929" spans="1:7" x14ac:dyDescent="0.25">
      <c r="A929" s="54">
        <v>11635</v>
      </c>
      <c r="B929" s="54" t="s">
        <v>3284</v>
      </c>
      <c r="C929" s="54" t="s">
        <v>3285</v>
      </c>
      <c r="D929" s="54">
        <v>2800</v>
      </c>
      <c r="E929" s="54" t="s">
        <v>40</v>
      </c>
      <c r="F929" s="54" t="s">
        <v>3286</v>
      </c>
      <c r="G929" s="55" t="str">
        <f t="shared" si="14"/>
        <v>VBS Sint-Jozef Coloma, Colomalaan 3, 2800 MECHELEN</v>
      </c>
    </row>
    <row r="930" spans="1:7" x14ac:dyDescent="0.25">
      <c r="A930" s="54">
        <v>11643</v>
      </c>
      <c r="B930" s="54" t="s">
        <v>3287</v>
      </c>
      <c r="C930" s="54" t="s">
        <v>256</v>
      </c>
      <c r="D930" s="54">
        <v>2800</v>
      </c>
      <c r="E930" s="54" t="s">
        <v>40</v>
      </c>
      <c r="F930" s="54" t="s">
        <v>3288</v>
      </c>
      <c r="G930" s="55" t="str">
        <f t="shared" si="14"/>
        <v>VBS Ursulinen, Hoogstraat 35, 2800 MECHELEN</v>
      </c>
    </row>
    <row r="931" spans="1:7" x14ac:dyDescent="0.25">
      <c r="A931" s="54">
        <v>11651</v>
      </c>
      <c r="B931" s="54" t="s">
        <v>3289</v>
      </c>
      <c r="C931" s="54" t="s">
        <v>258</v>
      </c>
      <c r="D931" s="54">
        <v>2800</v>
      </c>
      <c r="E931" s="54" t="s">
        <v>40</v>
      </c>
      <c r="F931" s="54" t="s">
        <v>3290</v>
      </c>
      <c r="G931" s="55" t="str">
        <f t="shared" si="14"/>
        <v>VBS Sint-Romboutscollege, Veemarkt 56, 2800 MECHELEN</v>
      </c>
    </row>
    <row r="932" spans="1:7" x14ac:dyDescent="0.25">
      <c r="A932" s="54">
        <v>11676</v>
      </c>
      <c r="B932" s="54" t="s">
        <v>3291</v>
      </c>
      <c r="C932" s="54" t="s">
        <v>257</v>
      </c>
      <c r="D932" s="54">
        <v>2800</v>
      </c>
      <c r="E932" s="54" t="s">
        <v>40</v>
      </c>
      <c r="F932" s="54" t="s">
        <v>3292</v>
      </c>
      <c r="G932" s="55" t="str">
        <f t="shared" si="14"/>
        <v>VBS Scheppers, Melaan 16, 2800 MECHELEN</v>
      </c>
    </row>
    <row r="933" spans="1:7" x14ac:dyDescent="0.25">
      <c r="A933" s="54">
        <v>11692</v>
      </c>
      <c r="B933" s="54" t="s">
        <v>3293</v>
      </c>
      <c r="C933" s="54" t="s">
        <v>3294</v>
      </c>
      <c r="D933" s="54">
        <v>2800</v>
      </c>
      <c r="E933" s="54" t="s">
        <v>40</v>
      </c>
      <c r="F933" s="54" t="s">
        <v>3295</v>
      </c>
      <c r="G933" s="55" t="str">
        <f t="shared" si="14"/>
        <v>VBS School met De Bijbel De Wegwijzer, Lakenmakersstraat 158, 2800 MECHELEN</v>
      </c>
    </row>
    <row r="934" spans="1:7" x14ac:dyDescent="0.25">
      <c r="A934" s="54">
        <v>11726</v>
      </c>
      <c r="B934" s="54" t="s">
        <v>3296</v>
      </c>
      <c r="C934" s="54" t="s">
        <v>3297</v>
      </c>
      <c r="D934" s="54">
        <v>2800</v>
      </c>
      <c r="E934" s="54" t="s">
        <v>40</v>
      </c>
      <c r="F934" s="54" t="s">
        <v>3298</v>
      </c>
      <c r="G934" s="55" t="str">
        <f t="shared" si="14"/>
        <v>GO! BS Maurits Sabbe, Ieperleestraat 19, 2800 MECHELEN</v>
      </c>
    </row>
    <row r="935" spans="1:7" x14ac:dyDescent="0.25">
      <c r="A935" s="54">
        <v>11742</v>
      </c>
      <c r="B935" s="54" t="s">
        <v>3299</v>
      </c>
      <c r="C935" s="54" t="s">
        <v>3300</v>
      </c>
      <c r="D935" s="54">
        <v>2800</v>
      </c>
      <c r="E935" s="54" t="s">
        <v>40</v>
      </c>
      <c r="F935" s="54" t="s">
        <v>3301</v>
      </c>
      <c r="G935" s="55" t="str">
        <f t="shared" si="14"/>
        <v>GO! BS Victor Van De Walle, Brusselsesteenweg 168, 2800 MECHELEN</v>
      </c>
    </row>
    <row r="936" spans="1:7" x14ac:dyDescent="0.25">
      <c r="A936" s="54">
        <v>11759</v>
      </c>
      <c r="B936" s="54" t="s">
        <v>3302</v>
      </c>
      <c r="C936" s="54" t="s">
        <v>3303</v>
      </c>
      <c r="D936" s="54">
        <v>2800</v>
      </c>
      <c r="E936" s="54" t="s">
        <v>40</v>
      </c>
      <c r="F936" s="54" t="s">
        <v>3304</v>
      </c>
      <c r="G936" s="55" t="str">
        <f t="shared" si="14"/>
        <v>GO!BS De Baan, Oude Antwerpsebaan 92, 2800 MECHELEN</v>
      </c>
    </row>
    <row r="937" spans="1:7" x14ac:dyDescent="0.25">
      <c r="A937" s="54">
        <v>11767</v>
      </c>
      <c r="B937" s="54" t="s">
        <v>3305</v>
      </c>
      <c r="C937" s="54" t="s">
        <v>3306</v>
      </c>
      <c r="D937" s="54">
        <v>2800</v>
      </c>
      <c r="E937" s="54" t="s">
        <v>40</v>
      </c>
      <c r="F937" s="54" t="s">
        <v>3307</v>
      </c>
      <c r="G937" s="55" t="str">
        <f t="shared" si="14"/>
        <v>GO! BS De Puzzel, Leuvensesteenweg 41, 2800 MECHELEN</v>
      </c>
    </row>
    <row r="938" spans="1:7" x14ac:dyDescent="0.25">
      <c r="A938" s="54">
        <v>11775</v>
      </c>
      <c r="B938" s="54" t="s">
        <v>3308</v>
      </c>
      <c r="C938" s="54" t="s">
        <v>3309</v>
      </c>
      <c r="D938" s="54">
        <v>2800</v>
      </c>
      <c r="E938" s="54" t="s">
        <v>40</v>
      </c>
      <c r="F938" s="54" t="s">
        <v>3310</v>
      </c>
      <c r="G938" s="55" t="str">
        <f t="shared" si="14"/>
        <v>GO! BS De Spreeuwen, Battelsesteenweg 259, 2800 MECHELEN</v>
      </c>
    </row>
    <row r="939" spans="1:7" x14ac:dyDescent="0.25">
      <c r="A939" s="54">
        <v>11783</v>
      </c>
      <c r="B939" s="54" t="s">
        <v>3311</v>
      </c>
      <c r="C939" s="54" t="s">
        <v>3312</v>
      </c>
      <c r="D939" s="54">
        <v>2800</v>
      </c>
      <c r="E939" s="54" t="s">
        <v>40</v>
      </c>
      <c r="F939" s="54" t="s">
        <v>3313</v>
      </c>
      <c r="G939" s="55" t="str">
        <f t="shared" si="14"/>
        <v>GO! BS Go Shil!, Louizastraat 3, 2800 MECHELEN</v>
      </c>
    </row>
    <row r="940" spans="1:7" x14ac:dyDescent="0.25">
      <c r="A940" s="54">
        <v>11809</v>
      </c>
      <c r="B940" s="54" t="s">
        <v>3244</v>
      </c>
      <c r="C940" s="54" t="s">
        <v>3314</v>
      </c>
      <c r="D940" s="54">
        <v>2820</v>
      </c>
      <c r="E940" s="54" t="s">
        <v>3315</v>
      </c>
      <c r="F940" s="54" t="s">
        <v>3316</v>
      </c>
      <c r="G940" s="55" t="str">
        <f t="shared" si="14"/>
        <v>Gemeentelijke Lagere School, Schommen 1, 2820 BONHEIDEN</v>
      </c>
    </row>
    <row r="941" spans="1:7" x14ac:dyDescent="0.25">
      <c r="A941" s="54">
        <v>11817</v>
      </c>
      <c r="B941" s="54" t="s">
        <v>3317</v>
      </c>
      <c r="C941" s="54" t="s">
        <v>3318</v>
      </c>
      <c r="D941" s="54">
        <v>2820</v>
      </c>
      <c r="E941" s="54" t="s">
        <v>3315</v>
      </c>
      <c r="F941" s="54" t="s">
        <v>3319</v>
      </c>
      <c r="G941" s="55" t="str">
        <f t="shared" si="14"/>
        <v>GKS GEKKO, Dorp 19, 2820 BONHEIDEN</v>
      </c>
    </row>
    <row r="942" spans="1:7" x14ac:dyDescent="0.25">
      <c r="A942" s="54">
        <v>11825</v>
      </c>
      <c r="B942" s="54" t="s">
        <v>3320</v>
      </c>
      <c r="C942" s="54" t="s">
        <v>3321</v>
      </c>
      <c r="D942" s="54">
        <v>2820</v>
      </c>
      <c r="E942" s="54" t="s">
        <v>3315</v>
      </c>
      <c r="F942" s="54" t="s">
        <v>3322</v>
      </c>
      <c r="G942" s="55" t="str">
        <f t="shared" si="14"/>
        <v>VBS Sinte-Maria, Zwarte Leeuwstraat 18, 2820 BONHEIDEN</v>
      </c>
    </row>
    <row r="943" spans="1:7" x14ac:dyDescent="0.25">
      <c r="A943" s="54">
        <v>11833</v>
      </c>
      <c r="B943" s="54" t="s">
        <v>3323</v>
      </c>
      <c r="C943" s="54" t="s">
        <v>3324</v>
      </c>
      <c r="D943" s="54">
        <v>2580</v>
      </c>
      <c r="E943" s="54" t="s">
        <v>816</v>
      </c>
      <c r="F943" s="54" t="s">
        <v>3325</v>
      </c>
      <c r="G943" s="55" t="str">
        <f t="shared" si="14"/>
        <v>VBS Peultje, Peulisstraat 18, 2580 PUTTE</v>
      </c>
    </row>
    <row r="944" spans="1:7" x14ac:dyDescent="0.25">
      <c r="A944" s="54">
        <v>11841</v>
      </c>
      <c r="B944" s="54" t="s">
        <v>2736</v>
      </c>
      <c r="C944" s="54" t="s">
        <v>433</v>
      </c>
      <c r="D944" s="54">
        <v>2820</v>
      </c>
      <c r="E944" s="54" t="s">
        <v>3326</v>
      </c>
      <c r="F944" s="54" t="s">
        <v>3327</v>
      </c>
      <c r="G944" s="55" t="str">
        <f t="shared" si="14"/>
        <v>VBS De Knipoog, Kloosterstraat 14, 2820 RIJMENAM</v>
      </c>
    </row>
    <row r="945" spans="1:7" x14ac:dyDescent="0.25">
      <c r="A945" s="54">
        <v>11858</v>
      </c>
      <c r="B945" s="54" t="s">
        <v>1922</v>
      </c>
      <c r="C945" s="54" t="s">
        <v>3328</v>
      </c>
      <c r="D945" s="54">
        <v>3150</v>
      </c>
      <c r="E945" s="54" t="s">
        <v>281</v>
      </c>
      <c r="F945" s="54" t="s">
        <v>3329</v>
      </c>
      <c r="G945" s="55" t="str">
        <f t="shared" si="14"/>
        <v>Gemeentelijke Basisschool, Verhaegenlaan 7, 3150 HAACHT</v>
      </c>
    </row>
    <row r="946" spans="1:7" x14ac:dyDescent="0.25">
      <c r="A946" s="54">
        <v>11866</v>
      </c>
      <c r="B946" s="54" t="s">
        <v>3330</v>
      </c>
      <c r="C946" s="54" t="s">
        <v>3331</v>
      </c>
      <c r="D946" s="54">
        <v>3150</v>
      </c>
      <c r="E946" s="54" t="s">
        <v>281</v>
      </c>
      <c r="F946" s="54" t="s">
        <v>3332</v>
      </c>
      <c r="G946" s="55" t="str">
        <f t="shared" si="14"/>
        <v>VBS Don Bosco De Puzzel, Werchtersesteenweg 38, 3150 HAACHT</v>
      </c>
    </row>
    <row r="947" spans="1:7" x14ac:dyDescent="0.25">
      <c r="A947" s="54">
        <v>11874</v>
      </c>
      <c r="B947" s="54" t="s">
        <v>1922</v>
      </c>
      <c r="C947" s="54" t="s">
        <v>3333</v>
      </c>
      <c r="D947" s="54">
        <v>3140</v>
      </c>
      <c r="E947" s="54" t="s">
        <v>286</v>
      </c>
      <c r="F947" s="54" t="s">
        <v>3334</v>
      </c>
      <c r="G947" s="55" t="str">
        <f t="shared" si="14"/>
        <v>Gemeentelijke Basisschool, Kempenlaan 16, 3140 KEERBERGEN</v>
      </c>
    </row>
    <row r="948" spans="1:7" x14ac:dyDescent="0.25">
      <c r="A948" s="54">
        <v>11882</v>
      </c>
      <c r="B948" s="54" t="s">
        <v>3335</v>
      </c>
      <c r="C948" s="54" t="s">
        <v>3336</v>
      </c>
      <c r="D948" s="54">
        <v>3140</v>
      </c>
      <c r="E948" s="54" t="s">
        <v>286</v>
      </c>
      <c r="F948" s="54" t="s">
        <v>3337</v>
      </c>
      <c r="G948" s="55" t="str">
        <f t="shared" si="14"/>
        <v>VBS Sint-Michiel, Kempenlaan 29, 3140 KEERBERGEN</v>
      </c>
    </row>
    <row r="949" spans="1:7" x14ac:dyDescent="0.25">
      <c r="A949" s="54">
        <v>11891</v>
      </c>
      <c r="B949" s="54" t="s">
        <v>3338</v>
      </c>
      <c r="C949" s="54" t="s">
        <v>3339</v>
      </c>
      <c r="D949" s="54">
        <v>2861</v>
      </c>
      <c r="E949" s="54" t="s">
        <v>464</v>
      </c>
      <c r="F949" s="54" t="s">
        <v>3340</v>
      </c>
      <c r="G949" s="55" t="str">
        <f t="shared" si="14"/>
        <v>VBS Wavo, Leemstraat 20, 2861 ONZE-LIEVE-VROUW-WAVER</v>
      </c>
    </row>
    <row r="950" spans="1:7" x14ac:dyDescent="0.25">
      <c r="A950" s="54">
        <v>11908</v>
      </c>
      <c r="B950" s="54" t="s">
        <v>3341</v>
      </c>
      <c r="C950" s="54" t="s">
        <v>441</v>
      </c>
      <c r="D950" s="54">
        <v>2860</v>
      </c>
      <c r="E950" s="54" t="s">
        <v>442</v>
      </c>
      <c r="F950" s="54" t="s">
        <v>3342</v>
      </c>
      <c r="G950" s="55" t="str">
        <f t="shared" si="14"/>
        <v>VBS Hagelstein, Berlaarbaan 229, 2860 SINT-KATELIJNE-WAVER</v>
      </c>
    </row>
    <row r="951" spans="1:7" x14ac:dyDescent="0.25">
      <c r="A951" s="54">
        <v>11916</v>
      </c>
      <c r="B951" s="54" t="s">
        <v>3343</v>
      </c>
      <c r="C951" s="54" t="s">
        <v>3344</v>
      </c>
      <c r="D951" s="54">
        <v>2580</v>
      </c>
      <c r="E951" s="54" t="s">
        <v>816</v>
      </c>
      <c r="F951" s="54" t="s">
        <v>3345</v>
      </c>
      <c r="G951" s="55" t="str">
        <f t="shared" si="14"/>
        <v>VBS Grasheide, Meester van der Borghtstraat 148, 2580 PUTTE</v>
      </c>
    </row>
    <row r="952" spans="1:7" x14ac:dyDescent="0.25">
      <c r="A952" s="54">
        <v>11924</v>
      </c>
      <c r="B952" s="54" t="s">
        <v>3346</v>
      </c>
      <c r="C952" s="54" t="s">
        <v>3347</v>
      </c>
      <c r="D952" s="54">
        <v>2580</v>
      </c>
      <c r="E952" s="54" t="s">
        <v>816</v>
      </c>
      <c r="F952" s="54" t="s">
        <v>3348</v>
      </c>
      <c r="G952" s="55" t="str">
        <f t="shared" si="14"/>
        <v>VBS Putte, Waverlei 22, 2580 PUTTE</v>
      </c>
    </row>
    <row r="953" spans="1:7" x14ac:dyDescent="0.25">
      <c r="A953" s="54">
        <v>11932</v>
      </c>
      <c r="B953" s="54" t="s">
        <v>3349</v>
      </c>
      <c r="C953" s="54" t="s">
        <v>3350</v>
      </c>
      <c r="D953" s="54">
        <v>2580</v>
      </c>
      <c r="E953" s="54" t="s">
        <v>820</v>
      </c>
      <c r="F953" s="54" t="s">
        <v>3351</v>
      </c>
      <c r="G953" s="55" t="str">
        <f t="shared" si="14"/>
        <v>VBS Maria Midelares, Bergstraatje 10, 2580 BEERZEL</v>
      </c>
    </row>
    <row r="954" spans="1:7" x14ac:dyDescent="0.25">
      <c r="A954" s="54">
        <v>11941</v>
      </c>
      <c r="B954" s="54" t="s">
        <v>3352</v>
      </c>
      <c r="C954" s="54" t="s">
        <v>3353</v>
      </c>
      <c r="D954" s="54">
        <v>2223</v>
      </c>
      <c r="E954" s="54" t="s">
        <v>3354</v>
      </c>
      <c r="F954" s="54" t="s">
        <v>3355</v>
      </c>
      <c r="G954" s="55" t="str">
        <f t="shared" si="14"/>
        <v>VBS De Groeituin, Leuvensebaan 25, 2223 SCHRIEK</v>
      </c>
    </row>
    <row r="955" spans="1:7" x14ac:dyDescent="0.25">
      <c r="A955" s="54">
        <v>11957</v>
      </c>
      <c r="B955" s="54" t="s">
        <v>3356</v>
      </c>
      <c r="C955" s="54" t="s">
        <v>3357</v>
      </c>
      <c r="D955" s="54">
        <v>1840</v>
      </c>
      <c r="E955" s="54" t="s">
        <v>290</v>
      </c>
      <c r="F955" s="54" t="s">
        <v>3358</v>
      </c>
      <c r="G955" s="55" t="str">
        <f t="shared" si="14"/>
        <v>GBS Centrumschool, Stationsstraat 58, 1840 LONDERZEEL</v>
      </c>
    </row>
    <row r="956" spans="1:7" x14ac:dyDescent="0.25">
      <c r="A956" s="54">
        <v>11965</v>
      </c>
      <c r="B956" s="54" t="s">
        <v>3359</v>
      </c>
      <c r="C956" s="54" t="s">
        <v>3360</v>
      </c>
      <c r="D956" s="54">
        <v>1840</v>
      </c>
      <c r="E956" s="54" t="s">
        <v>3361</v>
      </c>
      <c r="F956" s="54" t="s">
        <v>3362</v>
      </c>
      <c r="G956" s="55" t="str">
        <f t="shared" si="14"/>
        <v>GBS Kouterschool, Kouterbaan 17, 1840 MALDEREN</v>
      </c>
    </row>
    <row r="957" spans="1:7" x14ac:dyDescent="0.25">
      <c r="A957" s="54">
        <v>11973</v>
      </c>
      <c r="B957" s="54" t="s">
        <v>3363</v>
      </c>
      <c r="C957" s="54" t="s">
        <v>3364</v>
      </c>
      <c r="D957" s="54">
        <v>1840</v>
      </c>
      <c r="E957" s="54" t="s">
        <v>290</v>
      </c>
      <c r="F957" s="54" t="s">
        <v>3365</v>
      </c>
      <c r="G957" s="55" t="str">
        <f t="shared" si="14"/>
        <v>VBS Virgo De Heide, Topmolen 77, 1840 LONDERZEEL</v>
      </c>
    </row>
    <row r="958" spans="1:7" x14ac:dyDescent="0.25">
      <c r="A958" s="54">
        <v>11981</v>
      </c>
      <c r="B958" s="54" t="s">
        <v>3366</v>
      </c>
      <c r="C958" s="54" t="s">
        <v>3367</v>
      </c>
      <c r="D958" s="54">
        <v>1840</v>
      </c>
      <c r="E958" s="54" t="s">
        <v>290</v>
      </c>
      <c r="F958" s="54" t="s">
        <v>3368</v>
      </c>
      <c r="G958" s="55" t="str">
        <f t="shared" si="14"/>
        <v>VLS Virgo Sapiens, Heldenplein 3, 1840 LONDERZEEL</v>
      </c>
    </row>
    <row r="959" spans="1:7" x14ac:dyDescent="0.25">
      <c r="A959" s="54">
        <v>11999</v>
      </c>
      <c r="B959" s="54" t="s">
        <v>3369</v>
      </c>
      <c r="C959" s="54" t="s">
        <v>3370</v>
      </c>
      <c r="D959" s="54">
        <v>1840</v>
      </c>
      <c r="E959" s="54" t="s">
        <v>3371</v>
      </c>
      <c r="F959" s="54" t="s">
        <v>3372</v>
      </c>
      <c r="G959" s="55" t="str">
        <f t="shared" si="14"/>
        <v>GLS Ter Elst, J. Van Doorslaerstraat 47, 1840 STEENHUFFEL</v>
      </c>
    </row>
    <row r="960" spans="1:7" x14ac:dyDescent="0.25">
      <c r="A960" s="54">
        <v>12005</v>
      </c>
      <c r="B960" s="54" t="s">
        <v>3373</v>
      </c>
      <c r="C960" s="54" t="s">
        <v>197</v>
      </c>
      <c r="D960" s="54">
        <v>1840</v>
      </c>
      <c r="E960" s="54" t="s">
        <v>3371</v>
      </c>
      <c r="F960" s="54" t="s">
        <v>3374</v>
      </c>
      <c r="G960" s="55" t="str">
        <f t="shared" si="14"/>
        <v>VKS Virgo De Huffeltjes, Schoolstraat 2, 1840 STEENHUFFEL</v>
      </c>
    </row>
    <row r="961" spans="1:7" x14ac:dyDescent="0.25">
      <c r="A961" s="54">
        <v>12013</v>
      </c>
      <c r="B961" s="54" t="s">
        <v>3375</v>
      </c>
      <c r="C961" s="54" t="s">
        <v>3376</v>
      </c>
      <c r="D961" s="54">
        <v>1840</v>
      </c>
      <c r="E961" s="54" t="s">
        <v>290</v>
      </c>
      <c r="F961" s="54" t="s">
        <v>3377</v>
      </c>
      <c r="G961" s="55" t="str">
        <f t="shared" si="14"/>
        <v>VBS Virgo Amandus, Kloosterstraat 21, 1840 LONDERZEEL</v>
      </c>
    </row>
    <row r="962" spans="1:7" x14ac:dyDescent="0.25">
      <c r="A962" s="54">
        <v>12021</v>
      </c>
      <c r="B962" s="54" t="s">
        <v>3378</v>
      </c>
      <c r="C962" s="54" t="s">
        <v>3379</v>
      </c>
      <c r="D962" s="54">
        <v>1880</v>
      </c>
      <c r="E962" s="54" t="s">
        <v>285</v>
      </c>
      <c r="F962" s="54" t="s">
        <v>3380</v>
      </c>
      <c r="G962" s="55" t="str">
        <f t="shared" si="14"/>
        <v>VBS De Pepel, Mechelseweg 96, 1880 KAPELLE-OP-DEN-BOS</v>
      </c>
    </row>
    <row r="963" spans="1:7" x14ac:dyDescent="0.25">
      <c r="A963" s="54">
        <v>12039</v>
      </c>
      <c r="B963" s="54" t="s">
        <v>1922</v>
      </c>
      <c r="C963" s="54" t="s">
        <v>3381</v>
      </c>
      <c r="D963" s="54">
        <v>1880</v>
      </c>
      <c r="E963" s="54" t="s">
        <v>285</v>
      </c>
      <c r="F963" s="54" t="s">
        <v>3382</v>
      </c>
      <c r="G963" s="55" t="str">
        <f t="shared" ref="G963:G1026" si="15">IF(A963="","",B963&amp;", "&amp;C963&amp;", "&amp;D963&amp;" "&amp;E963)</f>
        <v>Gemeentelijke Basisschool, Oudstrijdersstraat 28, 1880 KAPELLE-OP-DEN-BOS</v>
      </c>
    </row>
    <row r="964" spans="1:7" x14ac:dyDescent="0.25">
      <c r="A964" s="54">
        <v>12047</v>
      </c>
      <c r="B964" s="54" t="s">
        <v>3383</v>
      </c>
      <c r="C964" s="54" t="s">
        <v>3384</v>
      </c>
      <c r="D964" s="54">
        <v>2811</v>
      </c>
      <c r="E964" s="54" t="s">
        <v>3385</v>
      </c>
      <c r="F964" s="54" t="s">
        <v>3386</v>
      </c>
      <c r="G964" s="55" t="str">
        <f t="shared" si="15"/>
        <v>GO! BS De Esdoorn, Bankstraat 29, 2811 HOMBEEK</v>
      </c>
    </row>
    <row r="965" spans="1:7" x14ac:dyDescent="0.25">
      <c r="A965" s="54">
        <v>12054</v>
      </c>
      <c r="B965" s="54" t="s">
        <v>3387</v>
      </c>
      <c r="C965" s="54" t="s">
        <v>3388</v>
      </c>
      <c r="D965" s="54">
        <v>2811</v>
      </c>
      <c r="E965" s="54" t="s">
        <v>3389</v>
      </c>
      <c r="F965" s="54" t="s">
        <v>3390</v>
      </c>
      <c r="G965" s="55" t="str">
        <f t="shared" si="15"/>
        <v>GO! BS De Spiegel, Ten Moortele 3, 2811 LEEST</v>
      </c>
    </row>
    <row r="966" spans="1:7" x14ac:dyDescent="0.25">
      <c r="A966" s="54">
        <v>12062</v>
      </c>
      <c r="B966" s="54" t="s">
        <v>3391</v>
      </c>
      <c r="C966" s="54" t="s">
        <v>3392</v>
      </c>
      <c r="D966" s="54">
        <v>2811</v>
      </c>
      <c r="E966" s="54" t="s">
        <v>3389</v>
      </c>
      <c r="F966" s="54" t="s">
        <v>3393</v>
      </c>
      <c r="G966" s="55" t="str">
        <f t="shared" si="15"/>
        <v>VBS Sint-Niklaas, Dorpstraat 10, 2811 LEEST</v>
      </c>
    </row>
    <row r="967" spans="1:7" x14ac:dyDescent="0.25">
      <c r="A967" s="54">
        <v>12071</v>
      </c>
      <c r="B967" s="54" t="s">
        <v>3394</v>
      </c>
      <c r="C967" s="54" t="s">
        <v>3395</v>
      </c>
      <c r="D967" s="54">
        <v>1980</v>
      </c>
      <c r="E967" s="54" t="s">
        <v>3396</v>
      </c>
      <c r="F967" s="54" t="s">
        <v>3397</v>
      </c>
      <c r="G967" s="55" t="str">
        <f t="shared" si="15"/>
        <v>GBS De Pimpernel, Spiltstraat 274, 1980 ZEMST</v>
      </c>
    </row>
    <row r="968" spans="1:7" x14ac:dyDescent="0.25">
      <c r="A968" s="54">
        <v>12088</v>
      </c>
      <c r="B968" s="54" t="s">
        <v>3398</v>
      </c>
      <c r="C968" s="54" t="s">
        <v>3399</v>
      </c>
      <c r="D968" s="54">
        <v>1980</v>
      </c>
      <c r="E968" s="54" t="s">
        <v>3396</v>
      </c>
      <c r="F968" s="54" t="s">
        <v>3400</v>
      </c>
      <c r="G968" s="55" t="str">
        <f t="shared" si="15"/>
        <v>VBS Tuimeling, Brusselsesteenweg 23, 1980 ZEMST</v>
      </c>
    </row>
    <row r="969" spans="1:7" x14ac:dyDescent="0.25">
      <c r="A969" s="54">
        <v>12104</v>
      </c>
      <c r="B969" s="54" t="s">
        <v>3401</v>
      </c>
      <c r="C969" s="54" t="s">
        <v>3402</v>
      </c>
      <c r="D969" s="54">
        <v>1981</v>
      </c>
      <c r="E969" s="54" t="s">
        <v>824</v>
      </c>
      <c r="F969" s="54" t="s">
        <v>3403</v>
      </c>
      <c r="G969" s="55" t="str">
        <f t="shared" si="15"/>
        <v>VBS De Kriekelaar, de Tilbourgstraat 16, 1981 HOFSTADE</v>
      </c>
    </row>
    <row r="970" spans="1:7" x14ac:dyDescent="0.25">
      <c r="A970" s="54">
        <v>12112</v>
      </c>
      <c r="B970" s="54" t="s">
        <v>1705</v>
      </c>
      <c r="C970" s="54" t="s">
        <v>3404</v>
      </c>
      <c r="D970" s="54">
        <v>1982</v>
      </c>
      <c r="E970" s="54" t="s">
        <v>3405</v>
      </c>
      <c r="F970" s="54" t="s">
        <v>3406</v>
      </c>
      <c r="G970" s="55" t="str">
        <f t="shared" si="15"/>
        <v>GBS De Regenboog, Molenveld 26, 1982 ELEWIJT</v>
      </c>
    </row>
    <row r="971" spans="1:7" x14ac:dyDescent="0.25">
      <c r="A971" s="54">
        <v>12121</v>
      </c>
      <c r="B971" s="54" t="s">
        <v>3407</v>
      </c>
      <c r="C971" s="54" t="s">
        <v>3408</v>
      </c>
      <c r="D971" s="54">
        <v>2812</v>
      </c>
      <c r="E971" s="54" t="s">
        <v>3409</v>
      </c>
      <c r="F971" s="54" t="s">
        <v>3410</v>
      </c>
      <c r="G971" s="55" t="str">
        <f t="shared" si="15"/>
        <v>VBS Sint-Lambertus, Leuvensesteenweg 641, 2812 MUIZEN</v>
      </c>
    </row>
    <row r="972" spans="1:7" x14ac:dyDescent="0.25">
      <c r="A972" s="54">
        <v>12138</v>
      </c>
      <c r="B972" s="54" t="s">
        <v>3411</v>
      </c>
      <c r="C972" s="54" t="s">
        <v>3412</v>
      </c>
      <c r="D972" s="54">
        <v>3191</v>
      </c>
      <c r="E972" s="54" t="s">
        <v>3413</v>
      </c>
      <c r="F972" s="54" t="s">
        <v>3414</v>
      </c>
      <c r="G972" s="55" t="str">
        <f t="shared" si="15"/>
        <v>VBS Kringeling, Ravesteinstraat 2, 3191 HEVER</v>
      </c>
    </row>
    <row r="973" spans="1:7" x14ac:dyDescent="0.25">
      <c r="A973" s="54">
        <v>12146</v>
      </c>
      <c r="B973" s="54" t="s">
        <v>3415</v>
      </c>
      <c r="C973" s="54" t="s">
        <v>3416</v>
      </c>
      <c r="D973" s="54">
        <v>3190</v>
      </c>
      <c r="E973" s="54" t="s">
        <v>3417</v>
      </c>
      <c r="F973" s="54" t="s">
        <v>3418</v>
      </c>
      <c r="G973" s="55" t="str">
        <f t="shared" si="15"/>
        <v>VBS_De Wegwijzer, Hanswijkstraat 20, 3190 BOORTMEERBEEK</v>
      </c>
    </row>
    <row r="974" spans="1:7" x14ac:dyDescent="0.25">
      <c r="A974" s="54">
        <v>12153</v>
      </c>
      <c r="B974" s="54" t="s">
        <v>3419</v>
      </c>
      <c r="C974" s="54" t="s">
        <v>3420</v>
      </c>
      <c r="D974" s="54">
        <v>3190</v>
      </c>
      <c r="E974" s="54" t="s">
        <v>3417</v>
      </c>
      <c r="F974" s="54" t="s">
        <v>3421</v>
      </c>
      <c r="G974" s="55" t="str">
        <f t="shared" si="15"/>
        <v>GBS Klimboom, Beringstraat 107, 3190 BOORTMEERBEEK</v>
      </c>
    </row>
    <row r="975" spans="1:7" x14ac:dyDescent="0.25">
      <c r="A975" s="54">
        <v>12161</v>
      </c>
      <c r="B975" s="54" t="s">
        <v>3422</v>
      </c>
      <c r="C975" s="54" t="s">
        <v>480</v>
      </c>
      <c r="D975" s="54">
        <v>3150</v>
      </c>
      <c r="E975" s="54" t="s">
        <v>3423</v>
      </c>
      <c r="F975" s="54" t="s">
        <v>3424</v>
      </c>
      <c r="G975" s="55" t="str">
        <f t="shared" si="15"/>
        <v>VKS Pit, Nieuwstraat 1, 3150 WESPELAAR</v>
      </c>
    </row>
    <row r="976" spans="1:7" x14ac:dyDescent="0.25">
      <c r="A976" s="54">
        <v>12179</v>
      </c>
      <c r="B976" s="54" t="s">
        <v>3425</v>
      </c>
      <c r="C976" s="54" t="s">
        <v>3426</v>
      </c>
      <c r="D976" s="54">
        <v>3150</v>
      </c>
      <c r="E976" s="54" t="s">
        <v>3423</v>
      </c>
      <c r="F976" s="54" t="s">
        <v>3427</v>
      </c>
      <c r="G976" s="55" t="str">
        <f t="shared" si="15"/>
        <v>VBS Haacht Station De Wieltjes, Neysetterstraat 3, 3150 WESPELAAR</v>
      </c>
    </row>
    <row r="977" spans="1:7" x14ac:dyDescent="0.25">
      <c r="A977" s="54">
        <v>12187</v>
      </c>
      <c r="B977" s="54" t="s">
        <v>3428</v>
      </c>
      <c r="C977" s="54" t="s">
        <v>3429</v>
      </c>
      <c r="D977" s="54">
        <v>3150</v>
      </c>
      <c r="E977" s="54" t="s">
        <v>299</v>
      </c>
      <c r="F977" s="54" t="s">
        <v>3430</v>
      </c>
      <c r="G977" s="55" t="str">
        <f t="shared" si="15"/>
        <v>VBS Lambertzhoeve, Kouterstraat 2, 3150 TILDONK</v>
      </c>
    </row>
    <row r="978" spans="1:7" x14ac:dyDescent="0.25">
      <c r="A978" s="54">
        <v>12195</v>
      </c>
      <c r="B978" s="54" t="s">
        <v>3431</v>
      </c>
      <c r="C978" s="54" t="s">
        <v>3432</v>
      </c>
      <c r="D978" s="54">
        <v>3000</v>
      </c>
      <c r="E978" s="54" t="s">
        <v>82</v>
      </c>
      <c r="F978" s="54" t="s">
        <v>3433</v>
      </c>
      <c r="G978" s="55" t="str">
        <f t="shared" si="15"/>
        <v>VBS Paridaens, Janseniusstraat 2_A, 3000 LEUVEN</v>
      </c>
    </row>
    <row r="979" spans="1:7" x14ac:dyDescent="0.25">
      <c r="A979" s="54">
        <v>12211</v>
      </c>
      <c r="B979" s="54" t="s">
        <v>3434</v>
      </c>
      <c r="C979" s="54" t="s">
        <v>3435</v>
      </c>
      <c r="D979" s="54">
        <v>3000</v>
      </c>
      <c r="E979" s="54" t="s">
        <v>82</v>
      </c>
      <c r="F979" s="54" t="s">
        <v>3436</v>
      </c>
      <c r="G979" s="55" t="str">
        <f t="shared" si="15"/>
        <v>VBS Sint-Jansschool, Mechelsevest 2, 3000 LEUVEN</v>
      </c>
    </row>
    <row r="980" spans="1:7" x14ac:dyDescent="0.25">
      <c r="A980" s="54">
        <v>12229</v>
      </c>
      <c r="B980" s="54" t="s">
        <v>1640</v>
      </c>
      <c r="C980" s="54" t="s">
        <v>3437</v>
      </c>
      <c r="D980" s="54">
        <v>3000</v>
      </c>
      <c r="E980" s="54" t="s">
        <v>82</v>
      </c>
      <c r="F980" s="54" t="s">
        <v>3438</v>
      </c>
      <c r="G980" s="55" t="str">
        <f t="shared" si="15"/>
        <v>VKS Mater Dei, Sint-Jacobsplein 15_A, 3000 LEUVEN</v>
      </c>
    </row>
    <row r="981" spans="1:7" x14ac:dyDescent="0.25">
      <c r="A981" s="54">
        <v>12278</v>
      </c>
      <c r="B981" s="54" t="s">
        <v>3439</v>
      </c>
      <c r="C981" s="54" t="s">
        <v>3440</v>
      </c>
      <c r="D981" s="54">
        <v>3020</v>
      </c>
      <c r="E981" s="54" t="s">
        <v>3441</v>
      </c>
      <c r="F981" s="54" t="s">
        <v>3442</v>
      </c>
      <c r="G981" s="55" t="str">
        <f t="shared" si="15"/>
        <v>GBS Toverveld, Overstraat 60, 3020 VELTEM-BEISEM</v>
      </c>
    </row>
    <row r="982" spans="1:7" x14ac:dyDescent="0.25">
      <c r="A982" s="54">
        <v>12286</v>
      </c>
      <c r="B982" s="54" t="s">
        <v>3443</v>
      </c>
      <c r="C982" s="54" t="s">
        <v>478</v>
      </c>
      <c r="D982" s="54">
        <v>3020</v>
      </c>
      <c r="E982" s="54" t="s">
        <v>3441</v>
      </c>
      <c r="F982" s="54" t="s">
        <v>3444</v>
      </c>
      <c r="G982" s="55" t="str">
        <f t="shared" si="15"/>
        <v>VBS Pastoor De Clerck, Pastoor De Clerckstraat 1, 3020 VELTEM-BEISEM</v>
      </c>
    </row>
    <row r="983" spans="1:7" x14ac:dyDescent="0.25">
      <c r="A983" s="54">
        <v>12311</v>
      </c>
      <c r="B983" s="54" t="s">
        <v>3445</v>
      </c>
      <c r="C983" s="54" t="s">
        <v>3446</v>
      </c>
      <c r="D983" s="54">
        <v>3012</v>
      </c>
      <c r="E983" s="54" t="s">
        <v>828</v>
      </c>
      <c r="F983" s="54" t="s">
        <v>3447</v>
      </c>
      <c r="G983" s="55" t="str">
        <f t="shared" si="15"/>
        <v>VBS Bleydenberg, Albert Woutersstraat 15 bus 1, 3012 WILSELE</v>
      </c>
    </row>
    <row r="984" spans="1:7" x14ac:dyDescent="0.25">
      <c r="A984" s="54">
        <v>12328</v>
      </c>
      <c r="B984" s="54" t="s">
        <v>3448</v>
      </c>
      <c r="C984" s="54" t="s">
        <v>1875</v>
      </c>
      <c r="D984" s="54">
        <v>3012</v>
      </c>
      <c r="E984" s="54" t="s">
        <v>828</v>
      </c>
      <c r="F984" s="54" t="s">
        <v>3449</v>
      </c>
      <c r="G984" s="55" t="str">
        <f t="shared" si="15"/>
        <v>VBS De Bosstraat, Bosstraat 32, 3012 WILSELE</v>
      </c>
    </row>
    <row r="985" spans="1:7" x14ac:dyDescent="0.25">
      <c r="A985" s="54">
        <v>12351</v>
      </c>
      <c r="B985" s="54" t="s">
        <v>3450</v>
      </c>
      <c r="C985" s="54" t="s">
        <v>3451</v>
      </c>
      <c r="D985" s="54">
        <v>3001</v>
      </c>
      <c r="E985" s="54" t="s">
        <v>74</v>
      </c>
      <c r="F985" s="54" t="s">
        <v>3452</v>
      </c>
      <c r="G985" s="55" t="str">
        <f t="shared" si="15"/>
        <v>GO! BS Matadi, Geldenaaksebaan 18, 3001 HEVERLEE</v>
      </c>
    </row>
    <row r="986" spans="1:7" x14ac:dyDescent="0.25">
      <c r="A986" s="54">
        <v>12369</v>
      </c>
      <c r="B986" s="54" t="s">
        <v>3453</v>
      </c>
      <c r="C986" s="54" t="s">
        <v>3454</v>
      </c>
      <c r="D986" s="54">
        <v>3010</v>
      </c>
      <c r="E986" s="54" t="s">
        <v>288</v>
      </c>
      <c r="F986" s="54" t="s">
        <v>3455</v>
      </c>
      <c r="G986" s="55" t="str">
        <f t="shared" si="15"/>
        <v>VLS De Ark, Martelarenlaan 313, 3010 KESSEL-LO</v>
      </c>
    </row>
    <row r="987" spans="1:7" x14ac:dyDescent="0.25">
      <c r="A987" s="54">
        <v>12377</v>
      </c>
      <c r="B987" s="54" t="s">
        <v>3456</v>
      </c>
      <c r="C987" s="54" t="s">
        <v>3457</v>
      </c>
      <c r="D987" s="54">
        <v>3001</v>
      </c>
      <c r="E987" s="54" t="s">
        <v>74</v>
      </c>
      <c r="F987" s="54" t="s">
        <v>3458</v>
      </c>
      <c r="G987" s="55" t="str">
        <f t="shared" si="15"/>
        <v>VBS Don Bosco Sint-Lambertus, Waversebaan 95, 3001 HEVERLEE</v>
      </c>
    </row>
    <row r="988" spans="1:7" x14ac:dyDescent="0.25">
      <c r="A988" s="54">
        <v>12385</v>
      </c>
      <c r="B988" s="54" t="s">
        <v>3459</v>
      </c>
      <c r="C988" s="54" t="s">
        <v>3460</v>
      </c>
      <c r="D988" s="54">
        <v>3001</v>
      </c>
      <c r="E988" s="54" t="s">
        <v>74</v>
      </c>
      <c r="F988" s="54" t="s">
        <v>3461</v>
      </c>
      <c r="G988" s="55" t="str">
        <f t="shared" si="15"/>
        <v>VBS Terbank-Egenhoven, Egenhovenweg 43, 3001 HEVERLEE</v>
      </c>
    </row>
    <row r="989" spans="1:7" x14ac:dyDescent="0.25">
      <c r="A989" s="54">
        <v>12393</v>
      </c>
      <c r="B989" s="54" t="s">
        <v>3462</v>
      </c>
      <c r="C989" s="54" t="s">
        <v>282</v>
      </c>
      <c r="D989" s="54">
        <v>3001</v>
      </c>
      <c r="E989" s="54" t="s">
        <v>74</v>
      </c>
      <c r="F989" s="54" t="s">
        <v>3463</v>
      </c>
      <c r="G989" s="55" t="str">
        <f t="shared" si="15"/>
        <v>VLS Heilig Hart, Naamsesteenweg 355, 3001 HEVERLEE</v>
      </c>
    </row>
    <row r="990" spans="1:7" x14ac:dyDescent="0.25">
      <c r="A990" s="54">
        <v>12401</v>
      </c>
      <c r="B990" s="54" t="s">
        <v>1733</v>
      </c>
      <c r="C990" s="54" t="s">
        <v>3464</v>
      </c>
      <c r="D990" s="54">
        <v>3001</v>
      </c>
      <c r="E990" s="54" t="s">
        <v>74</v>
      </c>
      <c r="F990" s="54" t="s">
        <v>3465</v>
      </c>
      <c r="G990" s="55" t="str">
        <f t="shared" si="15"/>
        <v>VBS Don Bosco, Groenveldstraat 46, 3001 HEVERLEE</v>
      </c>
    </row>
    <row r="991" spans="1:7" x14ac:dyDescent="0.25">
      <c r="A991" s="54">
        <v>12427</v>
      </c>
      <c r="B991" s="54" t="s">
        <v>3466</v>
      </c>
      <c r="C991" s="54" t="s">
        <v>3467</v>
      </c>
      <c r="D991" s="54">
        <v>3050</v>
      </c>
      <c r="E991" s="54" t="s">
        <v>3468</v>
      </c>
      <c r="F991" s="54" t="s">
        <v>3469</v>
      </c>
      <c r="G991" s="55" t="str">
        <f t="shared" si="15"/>
        <v>VBS De Wijzer B, Dorpsstraat 81, 3050 OUD-HEVERLEE</v>
      </c>
    </row>
    <row r="992" spans="1:7" x14ac:dyDescent="0.25">
      <c r="A992" s="54">
        <v>12435</v>
      </c>
      <c r="B992" s="54" t="s">
        <v>3470</v>
      </c>
      <c r="C992" s="54" t="s">
        <v>1798</v>
      </c>
      <c r="D992" s="54">
        <v>3360</v>
      </c>
      <c r="E992" s="54" t="s">
        <v>3471</v>
      </c>
      <c r="F992" s="54" t="s">
        <v>3472</v>
      </c>
      <c r="G992" s="55" t="str">
        <f t="shared" si="15"/>
        <v>VBS Sint-Pietersschool, Kloosterstraat 2, 3360 KORBEEK-LO</v>
      </c>
    </row>
    <row r="993" spans="1:7" x14ac:dyDescent="0.25">
      <c r="A993" s="54">
        <v>12451</v>
      </c>
      <c r="B993" s="54" t="s">
        <v>3473</v>
      </c>
      <c r="C993" s="54" t="s">
        <v>3474</v>
      </c>
      <c r="D993" s="54">
        <v>3360</v>
      </c>
      <c r="E993" s="54" t="s">
        <v>482</v>
      </c>
      <c r="F993" s="54" t="s">
        <v>3475</v>
      </c>
      <c r="G993" s="55" t="str">
        <f t="shared" si="15"/>
        <v>GBS 't Klavertje Bierbeek, Schoolstraat 37, 3360 BIERBEEK</v>
      </c>
    </row>
    <row r="994" spans="1:7" x14ac:dyDescent="0.25">
      <c r="A994" s="54">
        <v>12468</v>
      </c>
      <c r="B994" s="54" t="s">
        <v>3476</v>
      </c>
      <c r="C994" s="54" t="s">
        <v>3477</v>
      </c>
      <c r="D994" s="54">
        <v>3360</v>
      </c>
      <c r="E994" s="54" t="s">
        <v>482</v>
      </c>
      <c r="F994" s="54" t="s">
        <v>3478</v>
      </c>
      <c r="G994" s="55" t="str">
        <f t="shared" si="15"/>
        <v>VBS De Kinderberg, Bergstraat 18, 3360 BIERBEEK</v>
      </c>
    </row>
    <row r="995" spans="1:7" x14ac:dyDescent="0.25">
      <c r="A995" s="54">
        <v>12476</v>
      </c>
      <c r="B995" s="54" t="s">
        <v>3479</v>
      </c>
      <c r="C995" s="54" t="s">
        <v>3480</v>
      </c>
      <c r="D995" s="54">
        <v>3053</v>
      </c>
      <c r="E995" s="54" t="s">
        <v>3481</v>
      </c>
      <c r="F995" s="54" t="s">
        <v>3482</v>
      </c>
      <c r="G995" s="55" t="str">
        <f t="shared" si="15"/>
        <v>GBS De Hazensprong, Armand Verheydenstraat 19, 3053 HAASRODE</v>
      </c>
    </row>
    <row r="996" spans="1:7" x14ac:dyDescent="0.25">
      <c r="A996" s="54">
        <v>12484</v>
      </c>
      <c r="B996" s="54" t="s">
        <v>3483</v>
      </c>
      <c r="C996" s="54" t="s">
        <v>3484</v>
      </c>
      <c r="D996" s="54">
        <v>3052</v>
      </c>
      <c r="E996" s="54" t="s">
        <v>3485</v>
      </c>
      <c r="F996" s="54" t="s">
        <v>3486</v>
      </c>
      <c r="G996" s="55" t="str">
        <f t="shared" si="15"/>
        <v>GBS De Lijsterboom, Bierbeekstraat 4, 3052 BLANDEN</v>
      </c>
    </row>
    <row r="997" spans="1:7" x14ac:dyDescent="0.25">
      <c r="A997" s="54">
        <v>12492</v>
      </c>
      <c r="B997" s="54" t="s">
        <v>1663</v>
      </c>
      <c r="C997" s="54" t="s">
        <v>3487</v>
      </c>
      <c r="D997" s="54">
        <v>3051</v>
      </c>
      <c r="E997" s="54" t="s">
        <v>3488</v>
      </c>
      <c r="F997" s="54" t="s">
        <v>3489</v>
      </c>
      <c r="G997" s="55" t="str">
        <f t="shared" si="15"/>
        <v>Vrije Basisschool, Pastoor Tilemansstraat 4, 3051 SINT-JORIS-WEERT</v>
      </c>
    </row>
    <row r="998" spans="1:7" x14ac:dyDescent="0.25">
      <c r="A998" s="54">
        <v>12501</v>
      </c>
      <c r="B998" s="54" t="s">
        <v>3490</v>
      </c>
      <c r="C998" s="54" t="s">
        <v>3491</v>
      </c>
      <c r="D998" s="54">
        <v>3040</v>
      </c>
      <c r="E998" s="54" t="s">
        <v>3492</v>
      </c>
      <c r="F998" s="54" t="s">
        <v>3493</v>
      </c>
      <c r="G998" s="55" t="str">
        <f t="shared" si="15"/>
        <v>GBS De Letterboom, Wilgenpad 1, 3040 OTTENBURG</v>
      </c>
    </row>
    <row r="999" spans="1:7" x14ac:dyDescent="0.25">
      <c r="A999" s="54">
        <v>12518</v>
      </c>
      <c r="B999" s="54" t="s">
        <v>3494</v>
      </c>
      <c r="C999" s="54" t="s">
        <v>3495</v>
      </c>
      <c r="D999" s="54">
        <v>3040</v>
      </c>
      <c r="E999" s="54" t="s">
        <v>3496</v>
      </c>
      <c r="F999" s="54" t="s">
        <v>3497</v>
      </c>
      <c r="G999" s="55" t="str">
        <f t="shared" si="15"/>
        <v>GBS Den Elzas, Elzasstraat 19, 3040 HULDENBERG</v>
      </c>
    </row>
    <row r="1000" spans="1:7" x14ac:dyDescent="0.25">
      <c r="A1000" s="54">
        <v>12526</v>
      </c>
      <c r="B1000" s="54" t="s">
        <v>3498</v>
      </c>
      <c r="C1000" s="54" t="s">
        <v>3499</v>
      </c>
      <c r="D1000" s="54">
        <v>3060</v>
      </c>
      <c r="E1000" s="54" t="s">
        <v>3500</v>
      </c>
      <c r="F1000" s="54" t="s">
        <v>3501</v>
      </c>
      <c r="G1000" s="55" t="str">
        <f t="shared" si="15"/>
        <v>GBS 't Zonneveld, A.E. Verbiststraat 6, 3060 BERTEM</v>
      </c>
    </row>
    <row r="1001" spans="1:7" x14ac:dyDescent="0.25">
      <c r="A1001" s="54">
        <v>12534</v>
      </c>
      <c r="B1001" s="54" t="s">
        <v>3502</v>
      </c>
      <c r="C1001" s="54" t="s">
        <v>3503</v>
      </c>
      <c r="D1001" s="54">
        <v>3060</v>
      </c>
      <c r="E1001" s="54" t="s">
        <v>3500</v>
      </c>
      <c r="F1001" s="54" t="s">
        <v>3504</v>
      </c>
      <c r="G1001" s="55" t="str">
        <f t="shared" si="15"/>
        <v>VBS De Waaier, Egenhovenstraat 24_A, 3060 BERTEM</v>
      </c>
    </row>
    <row r="1002" spans="1:7" x14ac:dyDescent="0.25">
      <c r="A1002" s="54">
        <v>12542</v>
      </c>
      <c r="B1002" s="54" t="s">
        <v>3505</v>
      </c>
      <c r="C1002" s="54" t="s">
        <v>3506</v>
      </c>
      <c r="D1002" s="54">
        <v>3061</v>
      </c>
      <c r="E1002" s="54" t="s">
        <v>3507</v>
      </c>
      <c r="F1002" s="54" t="s">
        <v>3508</v>
      </c>
      <c r="G1002" s="55" t="str">
        <f t="shared" si="15"/>
        <v>GBS Leefdaal, Dorpstraat 540, 3061 LEEFDAAL</v>
      </c>
    </row>
    <row r="1003" spans="1:7" x14ac:dyDescent="0.25">
      <c r="A1003" s="54">
        <v>12559</v>
      </c>
      <c r="B1003" s="54" t="s">
        <v>1705</v>
      </c>
      <c r="C1003" s="54" t="s">
        <v>3509</v>
      </c>
      <c r="D1003" s="54">
        <v>3070</v>
      </c>
      <c r="E1003" s="54" t="s">
        <v>838</v>
      </c>
      <c r="F1003" s="54" t="s">
        <v>3510</v>
      </c>
      <c r="G1003" s="55" t="str">
        <f t="shared" si="15"/>
        <v>GBS De Regenboog, Kloosterstraat 10, 3070 KORTENBERG</v>
      </c>
    </row>
    <row r="1004" spans="1:7" x14ac:dyDescent="0.25">
      <c r="A1004" s="54">
        <v>12567</v>
      </c>
      <c r="B1004" s="54" t="s">
        <v>3511</v>
      </c>
      <c r="C1004" s="54" t="s">
        <v>3512</v>
      </c>
      <c r="D1004" s="54">
        <v>3071</v>
      </c>
      <c r="E1004" s="54" t="s">
        <v>3513</v>
      </c>
      <c r="F1004" s="54" t="s">
        <v>3514</v>
      </c>
      <c r="G1004" s="55" t="str">
        <f t="shared" si="15"/>
        <v>GBS De Klimop, Kwerpsebaan 249, 3071 ERPS-KWERPS</v>
      </c>
    </row>
    <row r="1005" spans="1:7" x14ac:dyDescent="0.25">
      <c r="A1005" s="54">
        <v>12575</v>
      </c>
      <c r="B1005" s="54" t="s">
        <v>2353</v>
      </c>
      <c r="C1005" s="54" t="s">
        <v>3515</v>
      </c>
      <c r="D1005" s="54">
        <v>3071</v>
      </c>
      <c r="E1005" s="54" t="s">
        <v>3513</v>
      </c>
      <c r="F1005" s="54" t="s">
        <v>3516</v>
      </c>
      <c r="G1005" s="55" t="str">
        <f t="shared" si="15"/>
        <v>VBS Mater Dei, Engerstraat 10, 3071 ERPS-KWERPS</v>
      </c>
    </row>
    <row r="1006" spans="1:7" x14ac:dyDescent="0.25">
      <c r="A1006" s="54">
        <v>12583</v>
      </c>
      <c r="B1006" s="54" t="s">
        <v>3407</v>
      </c>
      <c r="C1006" s="54" t="s">
        <v>3517</v>
      </c>
      <c r="D1006" s="54">
        <v>1930</v>
      </c>
      <c r="E1006" s="54" t="s">
        <v>3518</v>
      </c>
      <c r="F1006" s="54" t="s">
        <v>3519</v>
      </c>
      <c r="G1006" s="55" t="str">
        <f t="shared" si="15"/>
        <v>VBS Sint-Lambertus, Burggrachtstraat 1_a, 1930 NOSSEGEM</v>
      </c>
    </row>
    <row r="1007" spans="1:7" x14ac:dyDescent="0.25">
      <c r="A1007" s="54">
        <v>12591</v>
      </c>
      <c r="B1007" s="54" t="s">
        <v>3520</v>
      </c>
      <c r="C1007" s="54" t="s">
        <v>3521</v>
      </c>
      <c r="D1007" s="54">
        <v>3078</v>
      </c>
      <c r="E1007" s="54" t="s">
        <v>3522</v>
      </c>
      <c r="F1007" s="54" t="s">
        <v>3523</v>
      </c>
      <c r="G1007" s="55" t="str">
        <f t="shared" si="15"/>
        <v>GBS De Negensprong, Annonciadenstraat 1, 3078 EVERBERG</v>
      </c>
    </row>
    <row r="1008" spans="1:7" x14ac:dyDescent="0.25">
      <c r="A1008" s="54">
        <v>12609</v>
      </c>
      <c r="B1008" s="54" t="s">
        <v>3524</v>
      </c>
      <c r="C1008" s="54" t="s">
        <v>3525</v>
      </c>
      <c r="D1008" s="54">
        <v>3078</v>
      </c>
      <c r="E1008" s="54" t="s">
        <v>3526</v>
      </c>
      <c r="F1008" s="54" t="s">
        <v>3527</v>
      </c>
      <c r="G1008" s="55" t="str">
        <f t="shared" si="15"/>
        <v>GBS De Boemerang, Alfons Dewitstraat 7, 3078 MEERBEEK</v>
      </c>
    </row>
    <row r="1009" spans="1:7" x14ac:dyDescent="0.25">
      <c r="A1009" s="54">
        <v>12617</v>
      </c>
      <c r="B1009" s="54" t="s">
        <v>3528</v>
      </c>
      <c r="C1009" s="54" t="s">
        <v>3529</v>
      </c>
      <c r="D1009" s="54">
        <v>1820</v>
      </c>
      <c r="E1009" s="54" t="s">
        <v>3530</v>
      </c>
      <c r="F1009" s="54" t="s">
        <v>3531</v>
      </c>
      <c r="G1009" s="55" t="str">
        <f t="shared" si="15"/>
        <v>VBS Ham, Van Frachenlaan 25, 1820 STEENOKKERZEEL</v>
      </c>
    </row>
    <row r="1010" spans="1:7" x14ac:dyDescent="0.25">
      <c r="A1010" s="54">
        <v>12625</v>
      </c>
      <c r="B1010" s="54" t="s">
        <v>3532</v>
      </c>
      <c r="C1010" s="54" t="s">
        <v>3533</v>
      </c>
      <c r="D1010" s="54">
        <v>1820</v>
      </c>
      <c r="E1010" s="54" t="s">
        <v>3530</v>
      </c>
      <c r="F1010" s="54" t="s">
        <v>3534</v>
      </c>
      <c r="G1010" s="55" t="str">
        <f t="shared" si="15"/>
        <v>GBS Piramide &amp; Tilia, Fuérisonplaats 14, 1820 STEENOKKERZEEL</v>
      </c>
    </row>
    <row r="1011" spans="1:7" x14ac:dyDescent="0.25">
      <c r="A1011" s="54">
        <v>12633</v>
      </c>
      <c r="B1011" s="54" t="s">
        <v>3535</v>
      </c>
      <c r="C1011" s="54" t="s">
        <v>3536</v>
      </c>
      <c r="D1011" s="54">
        <v>1910</v>
      </c>
      <c r="E1011" s="54" t="s">
        <v>842</v>
      </c>
      <c r="F1011" s="54" t="s">
        <v>3537</v>
      </c>
      <c r="G1011" s="55" t="str">
        <f t="shared" si="15"/>
        <v>VBS De Boomhut, Brouwerijstraat 2, 1910 KAMPENHOUT</v>
      </c>
    </row>
    <row r="1012" spans="1:7" x14ac:dyDescent="0.25">
      <c r="A1012" s="54">
        <v>12641</v>
      </c>
      <c r="B1012" s="54" t="s">
        <v>3538</v>
      </c>
      <c r="C1012" s="54" t="s">
        <v>3539</v>
      </c>
      <c r="D1012" s="54">
        <v>1910</v>
      </c>
      <c r="E1012" s="54" t="s">
        <v>3540</v>
      </c>
      <c r="F1012" s="54" t="s">
        <v>3541</v>
      </c>
      <c r="G1012" s="55" t="str">
        <f t="shared" si="15"/>
        <v>GBS De Toverberg &amp; Het Klimtouw, Torfbroeklaan 25, 1910 BERG</v>
      </c>
    </row>
    <row r="1013" spans="1:7" x14ac:dyDescent="0.25">
      <c r="A1013" s="54">
        <v>12658</v>
      </c>
      <c r="B1013" s="54" t="s">
        <v>3542</v>
      </c>
      <c r="C1013" s="54" t="s">
        <v>3543</v>
      </c>
      <c r="D1013" s="54">
        <v>1910</v>
      </c>
      <c r="E1013" s="54" t="s">
        <v>3544</v>
      </c>
      <c r="F1013" s="54" t="s">
        <v>3545</v>
      </c>
      <c r="G1013" s="55" t="str">
        <f t="shared" si="15"/>
        <v>VKS 't Okkerzeeltje, Bogaertstraat 4, 1910 NEDEROKKERZEEL</v>
      </c>
    </row>
    <row r="1014" spans="1:7" x14ac:dyDescent="0.25">
      <c r="A1014" s="54">
        <v>12666</v>
      </c>
      <c r="B1014" s="54" t="s">
        <v>1596</v>
      </c>
      <c r="C1014" s="54" t="s">
        <v>250</v>
      </c>
      <c r="D1014" s="54">
        <v>2220</v>
      </c>
      <c r="E1014" s="54" t="s">
        <v>97</v>
      </c>
      <c r="F1014" s="54" t="s">
        <v>3546</v>
      </c>
      <c r="G1014" s="55" t="str">
        <f t="shared" si="15"/>
        <v>VBS Heilig-Hartcollege, Biekorfstraat 8, 2220 HEIST-OP-DEN-BERG</v>
      </c>
    </row>
    <row r="1015" spans="1:7" x14ac:dyDescent="0.25">
      <c r="A1015" s="54">
        <v>12674</v>
      </c>
      <c r="B1015" s="54" t="s">
        <v>3547</v>
      </c>
      <c r="C1015" s="54" t="s">
        <v>3004</v>
      </c>
      <c r="D1015" s="54">
        <v>2220</v>
      </c>
      <c r="E1015" s="54" t="s">
        <v>97</v>
      </c>
      <c r="F1015" s="54" t="s">
        <v>3548</v>
      </c>
      <c r="G1015" s="55" t="str">
        <f t="shared" si="15"/>
        <v>VBS Berg en Onzea, Kerkhofstraat 1, 2220 HEIST-OP-DEN-BERG</v>
      </c>
    </row>
    <row r="1016" spans="1:7" x14ac:dyDescent="0.25">
      <c r="A1016" s="54">
        <v>12682</v>
      </c>
      <c r="B1016" s="54" t="s">
        <v>1663</v>
      </c>
      <c r="C1016" s="54" t="s">
        <v>3549</v>
      </c>
      <c r="D1016" s="54">
        <v>2220</v>
      </c>
      <c r="E1016" s="54" t="s">
        <v>97</v>
      </c>
      <c r="F1016" s="54" t="s">
        <v>3550</v>
      </c>
      <c r="G1016" s="55" t="str">
        <f t="shared" si="15"/>
        <v>Vrije Basisschool, Pastoor Mellaertsstraat 32, 2220 HEIST-OP-DEN-BERG</v>
      </c>
    </row>
    <row r="1017" spans="1:7" x14ac:dyDescent="0.25">
      <c r="A1017" s="54">
        <v>12691</v>
      </c>
      <c r="B1017" s="54" t="s">
        <v>3551</v>
      </c>
      <c r="C1017" s="54" t="s">
        <v>3552</v>
      </c>
      <c r="D1017" s="54">
        <v>2220</v>
      </c>
      <c r="E1017" s="54" t="s">
        <v>3553</v>
      </c>
      <c r="F1017" s="54" t="s">
        <v>3554</v>
      </c>
      <c r="G1017" s="55" t="str">
        <f t="shared" si="15"/>
        <v>VBS De Merel, L. Carréstraat 16_c, 2220 HALLAAR</v>
      </c>
    </row>
    <row r="1018" spans="1:7" x14ac:dyDescent="0.25">
      <c r="A1018" s="54">
        <v>12708</v>
      </c>
      <c r="B1018" s="54" t="s">
        <v>3555</v>
      </c>
      <c r="C1018" s="54" t="s">
        <v>3556</v>
      </c>
      <c r="D1018" s="54">
        <v>3110</v>
      </c>
      <c r="E1018" s="54" t="s">
        <v>294</v>
      </c>
      <c r="F1018" s="54" t="s">
        <v>3557</v>
      </c>
      <c r="G1018" s="55" t="str">
        <f t="shared" si="15"/>
        <v>GBS De Straal, Kapelstraat 45, 3110 ROTSELAAR</v>
      </c>
    </row>
    <row r="1019" spans="1:7" x14ac:dyDescent="0.25">
      <c r="A1019" s="54">
        <v>12716</v>
      </c>
      <c r="B1019" s="54" t="s">
        <v>1922</v>
      </c>
      <c r="C1019" s="54" t="s">
        <v>3558</v>
      </c>
      <c r="D1019" s="54">
        <v>3110</v>
      </c>
      <c r="E1019" s="54" t="s">
        <v>294</v>
      </c>
      <c r="F1019" s="54" t="s">
        <v>3559</v>
      </c>
      <c r="G1019" s="55" t="str">
        <f t="shared" si="15"/>
        <v>Gemeentelijke Basisschool, Schoolstraat 44, 3110 ROTSELAAR</v>
      </c>
    </row>
    <row r="1020" spans="1:7" x14ac:dyDescent="0.25">
      <c r="A1020" s="54">
        <v>12724</v>
      </c>
      <c r="B1020" s="54" t="s">
        <v>3560</v>
      </c>
      <c r="C1020" s="54" t="s">
        <v>3561</v>
      </c>
      <c r="D1020" s="54">
        <v>3111</v>
      </c>
      <c r="E1020" s="54" t="s">
        <v>3562</v>
      </c>
      <c r="F1020" s="54" t="s">
        <v>3563</v>
      </c>
      <c r="G1020" s="55" t="str">
        <f t="shared" si="15"/>
        <v>GBS Het Nest, Steenweg op Nieuwrode 43, 3111 WEZEMAAL</v>
      </c>
    </row>
    <row r="1021" spans="1:7" x14ac:dyDescent="0.25">
      <c r="A1021" s="54">
        <v>12732</v>
      </c>
      <c r="B1021" s="54" t="s">
        <v>3564</v>
      </c>
      <c r="C1021" s="54" t="s">
        <v>3565</v>
      </c>
      <c r="D1021" s="54">
        <v>3111</v>
      </c>
      <c r="E1021" s="54" t="s">
        <v>3562</v>
      </c>
      <c r="F1021" s="54" t="s">
        <v>3566</v>
      </c>
      <c r="G1021" s="55" t="str">
        <f t="shared" si="15"/>
        <v>VKS De Rank, Aarschotsesteenweg 172, 3111 WEZEMAAL</v>
      </c>
    </row>
    <row r="1022" spans="1:7" x14ac:dyDescent="0.25">
      <c r="A1022" s="54">
        <v>12757</v>
      </c>
      <c r="B1022" s="54" t="s">
        <v>3567</v>
      </c>
      <c r="C1022" s="54" t="s">
        <v>3568</v>
      </c>
      <c r="D1022" s="54">
        <v>3150</v>
      </c>
      <c r="E1022" s="54" t="s">
        <v>281</v>
      </c>
      <c r="F1022" s="54" t="s">
        <v>3569</v>
      </c>
      <c r="G1022" s="55" t="str">
        <f t="shared" si="15"/>
        <v>VBS De Vuurboom, Pastoriestraat 48, 3150 HAACHT</v>
      </c>
    </row>
    <row r="1023" spans="1:7" x14ac:dyDescent="0.25">
      <c r="A1023" s="54">
        <v>12765</v>
      </c>
      <c r="B1023" s="54" t="s">
        <v>3570</v>
      </c>
      <c r="C1023" s="54" t="s">
        <v>3571</v>
      </c>
      <c r="D1023" s="54">
        <v>3120</v>
      </c>
      <c r="E1023" s="54" t="s">
        <v>849</v>
      </c>
      <c r="F1023" s="54" t="s">
        <v>3572</v>
      </c>
      <c r="G1023" s="55" t="str">
        <f t="shared" si="15"/>
        <v>VBS De Klimboom, Astridstraat 4, 3120 TREMELO</v>
      </c>
    </row>
    <row r="1024" spans="1:7" x14ac:dyDescent="0.25">
      <c r="A1024" s="54">
        <v>12773</v>
      </c>
      <c r="B1024" s="54" t="s">
        <v>3573</v>
      </c>
      <c r="C1024" s="54" t="s">
        <v>3574</v>
      </c>
      <c r="D1024" s="54">
        <v>3128</v>
      </c>
      <c r="E1024" s="54" t="s">
        <v>3575</v>
      </c>
      <c r="F1024" s="54" t="s">
        <v>3576</v>
      </c>
      <c r="G1024" s="55" t="str">
        <f t="shared" si="15"/>
        <v>VBS Sint-Annaschool, Baalsebaan 330, 3128 BAAL</v>
      </c>
    </row>
    <row r="1025" spans="1:7" x14ac:dyDescent="0.25">
      <c r="A1025" s="54">
        <v>12781</v>
      </c>
      <c r="B1025" s="54" t="s">
        <v>2820</v>
      </c>
      <c r="C1025" s="54" t="s">
        <v>3577</v>
      </c>
      <c r="D1025" s="54">
        <v>3130</v>
      </c>
      <c r="E1025" s="54" t="s">
        <v>3578</v>
      </c>
      <c r="F1025" s="54" t="s">
        <v>3579</v>
      </c>
      <c r="G1025" s="55" t="str">
        <f t="shared" si="15"/>
        <v>GBS De Puzzel, De Bruynlaan 19, 3130 BEGIJNENDIJK</v>
      </c>
    </row>
    <row r="1026" spans="1:7" x14ac:dyDescent="0.25">
      <c r="A1026" s="54">
        <v>12799</v>
      </c>
      <c r="B1026" s="54" t="s">
        <v>1663</v>
      </c>
      <c r="C1026" s="54" t="s">
        <v>3580</v>
      </c>
      <c r="D1026" s="54">
        <v>2230</v>
      </c>
      <c r="E1026" s="54" t="s">
        <v>3581</v>
      </c>
      <c r="F1026" s="54" t="s">
        <v>3582</v>
      </c>
      <c r="G1026" s="55" t="str">
        <f t="shared" si="15"/>
        <v>Vrije Basisschool, Schoolstraat 26, 2230 RAMSEL</v>
      </c>
    </row>
    <row r="1027" spans="1:7" x14ac:dyDescent="0.25">
      <c r="A1027" s="54">
        <v>12807</v>
      </c>
      <c r="B1027" s="54" t="s">
        <v>3583</v>
      </c>
      <c r="C1027" s="54" t="s">
        <v>3584</v>
      </c>
      <c r="D1027" s="54">
        <v>2235</v>
      </c>
      <c r="E1027" s="54" t="s">
        <v>3585</v>
      </c>
      <c r="F1027" s="54" t="s">
        <v>3586</v>
      </c>
      <c r="G1027" s="55" t="str">
        <f t="shared" ref="G1027:G1090" si="16">IF(A1027="","",B1027&amp;", "&amp;C1027&amp;", "&amp;D1027&amp;" "&amp;E1027)</f>
        <v>VBS Houtvenne, Langestraat 11, 2235 HOUTVENNE</v>
      </c>
    </row>
    <row r="1028" spans="1:7" x14ac:dyDescent="0.25">
      <c r="A1028" s="54">
        <v>12815</v>
      </c>
      <c r="B1028" s="54" t="s">
        <v>3587</v>
      </c>
      <c r="C1028" s="54" t="s">
        <v>3588</v>
      </c>
      <c r="D1028" s="54">
        <v>2221</v>
      </c>
      <c r="E1028" s="54" t="s">
        <v>3589</v>
      </c>
      <c r="F1028" s="54" t="s">
        <v>3590</v>
      </c>
      <c r="G1028" s="55" t="str">
        <f t="shared" si="16"/>
        <v>VBS Booischot, Ter Laken 7, 2221 BOOISCHOT</v>
      </c>
    </row>
    <row r="1029" spans="1:7" x14ac:dyDescent="0.25">
      <c r="A1029" s="54">
        <v>12823</v>
      </c>
      <c r="B1029" s="54" t="s">
        <v>3591</v>
      </c>
      <c r="C1029" s="54" t="s">
        <v>3592</v>
      </c>
      <c r="D1029" s="54">
        <v>2221</v>
      </c>
      <c r="E1029" s="54" t="s">
        <v>3589</v>
      </c>
      <c r="F1029" s="54" t="s">
        <v>3593</v>
      </c>
      <c r="G1029" s="55" t="str">
        <f t="shared" si="16"/>
        <v>GBS De Hei, Schrieksesteenweg 30, 2221 BOOISCHOT</v>
      </c>
    </row>
    <row r="1030" spans="1:7" x14ac:dyDescent="0.25">
      <c r="A1030" s="54">
        <v>12831</v>
      </c>
      <c r="B1030" s="54" t="s">
        <v>2980</v>
      </c>
      <c r="C1030" s="54" t="s">
        <v>3594</v>
      </c>
      <c r="D1030" s="54">
        <v>2235</v>
      </c>
      <c r="E1030" s="54" t="s">
        <v>3595</v>
      </c>
      <c r="F1030" s="54" t="s">
        <v>3596</v>
      </c>
      <c r="G1030" s="55" t="str">
        <f t="shared" si="16"/>
        <v>VBS De Schatkist, Mgr. Raeymaekersstraat 15, 2235 WESTMEERBEEK</v>
      </c>
    </row>
    <row r="1031" spans="1:7" x14ac:dyDescent="0.25">
      <c r="A1031" s="54">
        <v>12849</v>
      </c>
      <c r="B1031" s="54" t="s">
        <v>1922</v>
      </c>
      <c r="C1031" s="54" t="s">
        <v>3597</v>
      </c>
      <c r="D1031" s="54">
        <v>2235</v>
      </c>
      <c r="E1031" s="54" t="s">
        <v>3598</v>
      </c>
      <c r="F1031" s="54" t="s">
        <v>3599</v>
      </c>
      <c r="G1031" s="55" t="str">
        <f t="shared" si="16"/>
        <v>Gemeentelijke Basisschool, Strepestraat 21, 2235 HULSHOUT</v>
      </c>
    </row>
    <row r="1032" spans="1:7" x14ac:dyDescent="0.25">
      <c r="A1032" s="54">
        <v>12856</v>
      </c>
      <c r="B1032" s="54" t="s">
        <v>3600</v>
      </c>
      <c r="C1032" s="54" t="s">
        <v>3601</v>
      </c>
      <c r="D1032" s="54">
        <v>2230</v>
      </c>
      <c r="E1032" s="54" t="s">
        <v>853</v>
      </c>
      <c r="F1032" s="54" t="s">
        <v>3602</v>
      </c>
      <c r="G1032" s="55" t="str">
        <f t="shared" si="16"/>
        <v>VBS De Graankorrel, Blaubergsesteenweg 172, 2230 HERSELT</v>
      </c>
    </row>
    <row r="1033" spans="1:7" x14ac:dyDescent="0.25">
      <c r="A1033" s="54">
        <v>12864</v>
      </c>
      <c r="B1033" s="54" t="s">
        <v>3603</v>
      </c>
      <c r="C1033" s="54" t="s">
        <v>3604</v>
      </c>
      <c r="D1033" s="54">
        <v>2230</v>
      </c>
      <c r="E1033" s="54" t="s">
        <v>853</v>
      </c>
      <c r="F1033" s="54" t="s">
        <v>3605</v>
      </c>
      <c r="G1033" s="55" t="str">
        <f t="shared" si="16"/>
        <v>VBS Bergom, Hoge Dreef 7, 2230 HERSELT</v>
      </c>
    </row>
    <row r="1034" spans="1:7" x14ac:dyDescent="0.25">
      <c r="A1034" s="54">
        <v>12872</v>
      </c>
      <c r="B1034" s="54" t="s">
        <v>3606</v>
      </c>
      <c r="C1034" s="54" t="s">
        <v>3607</v>
      </c>
      <c r="D1034" s="54">
        <v>2230</v>
      </c>
      <c r="E1034" s="54" t="s">
        <v>853</v>
      </c>
      <c r="F1034" s="54" t="s">
        <v>3608</v>
      </c>
      <c r="G1034" s="55" t="str">
        <f t="shared" si="16"/>
        <v>VBS Ter Veste, Maria Gorettistraat 4, 2230 HERSELT</v>
      </c>
    </row>
    <row r="1035" spans="1:7" x14ac:dyDescent="0.25">
      <c r="A1035" s="54">
        <v>12881</v>
      </c>
      <c r="B1035" s="54" t="s">
        <v>3609</v>
      </c>
      <c r="C1035" s="54" t="s">
        <v>3610</v>
      </c>
      <c r="D1035" s="54">
        <v>2260</v>
      </c>
      <c r="E1035" s="54" t="s">
        <v>2</v>
      </c>
      <c r="F1035" s="54" t="s">
        <v>3611</v>
      </c>
      <c r="G1035" s="55" t="str">
        <f t="shared" si="16"/>
        <v>VBS Oosterwijk, Emiel Stalmanslaan 2, 2260 WESTERLO</v>
      </c>
    </row>
    <row r="1036" spans="1:7" x14ac:dyDescent="0.25">
      <c r="A1036" s="54">
        <v>12898</v>
      </c>
      <c r="B1036" s="54" t="s">
        <v>3612</v>
      </c>
      <c r="C1036" s="54" t="s">
        <v>3613</v>
      </c>
      <c r="D1036" s="54">
        <v>2260</v>
      </c>
      <c r="E1036" s="54" t="s">
        <v>2</v>
      </c>
      <c r="F1036" s="54" t="s">
        <v>3614</v>
      </c>
      <c r="G1036" s="55" t="str">
        <f t="shared" si="16"/>
        <v>VBS Het Rietje, de Merodedreef 110, 2260 WESTERLO</v>
      </c>
    </row>
    <row r="1037" spans="1:7" x14ac:dyDescent="0.25">
      <c r="A1037" s="54">
        <v>12906</v>
      </c>
      <c r="B1037" s="54" t="s">
        <v>2528</v>
      </c>
      <c r="C1037" s="54" t="s">
        <v>3615</v>
      </c>
      <c r="D1037" s="54">
        <v>2260</v>
      </c>
      <c r="E1037" s="54" t="s">
        <v>2</v>
      </c>
      <c r="F1037" s="54" t="s">
        <v>3616</v>
      </c>
      <c r="G1037" s="55" t="str">
        <f t="shared" si="16"/>
        <v>VBS De Springplank, Jaak Lemmenslaan 12, 2260 WESTERLO</v>
      </c>
    </row>
    <row r="1038" spans="1:7" x14ac:dyDescent="0.25">
      <c r="A1038" s="54">
        <v>12914</v>
      </c>
      <c r="B1038" s="54" t="s">
        <v>3617</v>
      </c>
      <c r="C1038" s="54" t="s">
        <v>3618</v>
      </c>
      <c r="D1038" s="54">
        <v>2260</v>
      </c>
      <c r="E1038" s="54" t="s">
        <v>3619</v>
      </c>
      <c r="F1038" s="54" t="s">
        <v>3620</v>
      </c>
      <c r="G1038" s="55" t="str">
        <f t="shared" si="16"/>
        <v>VBS 't Grafiekje, Abdijstraat 3, 2260 TONGERLO</v>
      </c>
    </row>
    <row r="1039" spans="1:7" x14ac:dyDescent="0.25">
      <c r="A1039" s="54">
        <v>12922</v>
      </c>
      <c r="B1039" s="54" t="s">
        <v>3621</v>
      </c>
      <c r="C1039" s="54" t="s">
        <v>3622</v>
      </c>
      <c r="D1039" s="54">
        <v>2260</v>
      </c>
      <c r="E1039" s="54" t="s">
        <v>2</v>
      </c>
      <c r="F1039" s="54" t="s">
        <v>3623</v>
      </c>
      <c r="G1039" s="55" t="str">
        <f t="shared" si="16"/>
        <v>GBS Voortkapel, Stijn Streuvelsstraat 11, 2260 WESTERLO</v>
      </c>
    </row>
    <row r="1040" spans="1:7" x14ac:dyDescent="0.25">
      <c r="A1040" s="54">
        <v>12948</v>
      </c>
      <c r="B1040" s="54" t="s">
        <v>3624</v>
      </c>
      <c r="C1040" s="54" t="s">
        <v>3625</v>
      </c>
      <c r="D1040" s="54">
        <v>2260</v>
      </c>
      <c r="E1040" s="54" t="s">
        <v>3626</v>
      </c>
      <c r="F1040" s="54" t="s">
        <v>3627</v>
      </c>
      <c r="G1040" s="55" t="str">
        <f t="shared" si="16"/>
        <v>GBS Oevel - Het Lo, Gemeentestraat 9, 2260 OEVEL</v>
      </c>
    </row>
    <row r="1041" spans="1:7" x14ac:dyDescent="0.25">
      <c r="A1041" s="54">
        <v>12955</v>
      </c>
      <c r="B1041" s="54" t="s">
        <v>3628</v>
      </c>
      <c r="C1041" s="54" t="s">
        <v>2746</v>
      </c>
      <c r="D1041" s="54">
        <v>2260</v>
      </c>
      <c r="E1041" s="54" t="s">
        <v>2</v>
      </c>
      <c r="F1041" s="54" t="s">
        <v>3629</v>
      </c>
      <c r="G1041" s="55" t="str">
        <f t="shared" si="16"/>
        <v>GBS De Klimboom Heultje, Schoolstraat 1, 2260 WESTERLO</v>
      </c>
    </row>
    <row r="1042" spans="1:7" x14ac:dyDescent="0.25">
      <c r="A1042" s="54">
        <v>12971</v>
      </c>
      <c r="B1042" s="54" t="s">
        <v>3630</v>
      </c>
      <c r="C1042" s="54" t="s">
        <v>3631</v>
      </c>
      <c r="D1042" s="54">
        <v>3010</v>
      </c>
      <c r="E1042" s="54" t="s">
        <v>288</v>
      </c>
      <c r="F1042" s="54" t="s">
        <v>3632</v>
      </c>
      <c r="G1042" s="55" t="str">
        <f t="shared" si="16"/>
        <v>VKS Blauwput De Speelkriebel, Jozef Pierrestraat 104, 3010 KESSEL-LO</v>
      </c>
    </row>
    <row r="1043" spans="1:7" x14ac:dyDescent="0.25">
      <c r="A1043" s="54">
        <v>12989</v>
      </c>
      <c r="B1043" s="54" t="s">
        <v>3633</v>
      </c>
      <c r="C1043" s="54" t="s">
        <v>3634</v>
      </c>
      <c r="D1043" s="54">
        <v>3010</v>
      </c>
      <c r="E1043" s="54" t="s">
        <v>288</v>
      </c>
      <c r="F1043" s="54" t="s">
        <v>3635</v>
      </c>
      <c r="G1043" s="55" t="str">
        <f t="shared" si="16"/>
        <v>VBS Vlierbeek, Molenstraat 90, 3010 KESSEL-LO</v>
      </c>
    </row>
    <row r="1044" spans="1:7" x14ac:dyDescent="0.25">
      <c r="A1044" s="54">
        <v>12997</v>
      </c>
      <c r="B1044" s="54" t="s">
        <v>3636</v>
      </c>
      <c r="C1044" s="54" t="s">
        <v>3637</v>
      </c>
      <c r="D1044" s="54">
        <v>3010</v>
      </c>
      <c r="E1044" s="54" t="s">
        <v>288</v>
      </c>
      <c r="F1044" s="54" t="s">
        <v>3638</v>
      </c>
      <c r="G1044" s="55" t="str">
        <f t="shared" si="16"/>
        <v>VBS Boven-Lo, Heidebergstraat 275, 3010 KESSEL-LO</v>
      </c>
    </row>
    <row r="1045" spans="1:7" x14ac:dyDescent="0.25">
      <c r="A1045" s="54">
        <v>13003</v>
      </c>
      <c r="B1045" s="54" t="s">
        <v>3639</v>
      </c>
      <c r="C1045" s="54" t="s">
        <v>3640</v>
      </c>
      <c r="D1045" s="54">
        <v>3010</v>
      </c>
      <c r="E1045" s="54" t="s">
        <v>288</v>
      </c>
      <c r="F1045" s="54" t="s">
        <v>3641</v>
      </c>
      <c r="G1045" s="55" t="str">
        <f t="shared" si="16"/>
        <v>VLS Blauwput De Mozaïek, Patroonschapstraat 5, 3010 KESSEL-LO</v>
      </c>
    </row>
    <row r="1046" spans="1:7" x14ac:dyDescent="0.25">
      <c r="A1046" s="54">
        <v>13037</v>
      </c>
      <c r="B1046" s="54" t="s">
        <v>3642</v>
      </c>
      <c r="C1046" s="54" t="s">
        <v>3643</v>
      </c>
      <c r="D1046" s="54">
        <v>3220</v>
      </c>
      <c r="E1046" s="54" t="s">
        <v>3644</v>
      </c>
      <c r="F1046" s="54" t="s">
        <v>3645</v>
      </c>
      <c r="G1046" s="55" t="str">
        <f t="shared" si="16"/>
        <v>VBS De Plein, Klein Langeveld 30, 3220 HOLSBEEK</v>
      </c>
    </row>
    <row r="1047" spans="1:7" x14ac:dyDescent="0.25">
      <c r="A1047" s="54">
        <v>13052</v>
      </c>
      <c r="B1047" s="54" t="s">
        <v>2430</v>
      </c>
      <c r="C1047" s="54" t="s">
        <v>3646</v>
      </c>
      <c r="D1047" s="54">
        <v>3210</v>
      </c>
      <c r="E1047" s="54" t="s">
        <v>3647</v>
      </c>
      <c r="F1047" s="54" t="s">
        <v>3648</v>
      </c>
      <c r="G1047" s="55" t="str">
        <f t="shared" si="16"/>
        <v>VBS De Linde, Wolvendreef 1, 3210 LINDEN</v>
      </c>
    </row>
    <row r="1048" spans="1:7" x14ac:dyDescent="0.25">
      <c r="A1048" s="54">
        <v>13061</v>
      </c>
      <c r="B1048" s="54" t="s">
        <v>3649</v>
      </c>
      <c r="C1048" s="54" t="s">
        <v>3650</v>
      </c>
      <c r="D1048" s="54">
        <v>3390</v>
      </c>
      <c r="E1048" s="54" t="s">
        <v>473</v>
      </c>
      <c r="F1048" s="54" t="s">
        <v>3651</v>
      </c>
      <c r="G1048" s="55" t="str">
        <f t="shared" si="16"/>
        <v>VBS Sint-Joris, Tiensesteenweg 4, 3390 SINT-JORIS-WINGE</v>
      </c>
    </row>
    <row r="1049" spans="1:7" x14ac:dyDescent="0.25">
      <c r="A1049" s="54">
        <v>13078</v>
      </c>
      <c r="B1049" s="54" t="s">
        <v>3652</v>
      </c>
      <c r="C1049" s="54" t="s">
        <v>3653</v>
      </c>
      <c r="D1049" s="54">
        <v>3390</v>
      </c>
      <c r="E1049" s="54" t="s">
        <v>102</v>
      </c>
      <c r="F1049" s="54" t="s">
        <v>3654</v>
      </c>
      <c r="G1049" s="55" t="str">
        <f t="shared" si="16"/>
        <v>VBS 't Hagekind, Rillaarseweg 23, 3390 TIELT</v>
      </c>
    </row>
    <row r="1050" spans="1:7" x14ac:dyDescent="0.25">
      <c r="A1050" s="54">
        <v>13086</v>
      </c>
      <c r="B1050" s="54" t="s">
        <v>3655</v>
      </c>
      <c r="C1050" s="54" t="s">
        <v>3656</v>
      </c>
      <c r="D1050" s="54">
        <v>3210</v>
      </c>
      <c r="E1050" s="54" t="s">
        <v>3657</v>
      </c>
      <c r="F1050" s="54" t="s">
        <v>3658</v>
      </c>
      <c r="G1050" s="55" t="str">
        <f t="shared" si="16"/>
        <v>VBS Sint-Martinusschool, Dorpsstraat 18, 3210 LUBBEEK</v>
      </c>
    </row>
    <row r="1051" spans="1:7" x14ac:dyDescent="0.25">
      <c r="A1051" s="54">
        <v>13094</v>
      </c>
      <c r="B1051" s="54" t="s">
        <v>1663</v>
      </c>
      <c r="C1051" s="54" t="s">
        <v>3659</v>
      </c>
      <c r="D1051" s="54">
        <v>3390</v>
      </c>
      <c r="E1051" s="54" t="s">
        <v>3660</v>
      </c>
      <c r="F1051" s="54" t="s">
        <v>3661</v>
      </c>
      <c r="G1051" s="55" t="str">
        <f t="shared" si="16"/>
        <v>Vrije Basisschool, Haldertstraat 13, 3390 HOUWAART</v>
      </c>
    </row>
    <row r="1052" spans="1:7" x14ac:dyDescent="0.25">
      <c r="A1052" s="54">
        <v>13102</v>
      </c>
      <c r="B1052" s="54" t="s">
        <v>1637</v>
      </c>
      <c r="C1052" s="54" t="s">
        <v>449</v>
      </c>
      <c r="D1052" s="54">
        <v>3200</v>
      </c>
      <c r="E1052" s="54" t="s">
        <v>98</v>
      </c>
      <c r="F1052" s="54" t="s">
        <v>3662</v>
      </c>
      <c r="G1052" s="55" t="str">
        <f t="shared" si="16"/>
        <v>VBS Sint-Jozefscollege, Bekaflaan 65, 3200 AARSCHOT</v>
      </c>
    </row>
    <row r="1053" spans="1:7" x14ac:dyDescent="0.25">
      <c r="A1053" s="54">
        <v>13111</v>
      </c>
      <c r="B1053" s="54" t="s">
        <v>2302</v>
      </c>
      <c r="C1053" s="54" t="s">
        <v>455</v>
      </c>
      <c r="D1053" s="54">
        <v>3200</v>
      </c>
      <c r="E1053" s="54" t="s">
        <v>98</v>
      </c>
      <c r="F1053" s="54" t="s">
        <v>3663</v>
      </c>
      <c r="G1053" s="55" t="str">
        <f t="shared" si="16"/>
        <v>VBS Sancta Maria, Kard. Mercierstraat 10, 3200 AARSCHOT</v>
      </c>
    </row>
    <row r="1054" spans="1:7" x14ac:dyDescent="0.25">
      <c r="A1054" s="54">
        <v>13128</v>
      </c>
      <c r="B1054" s="54" t="s">
        <v>3664</v>
      </c>
      <c r="C1054" s="54" t="s">
        <v>3665</v>
      </c>
      <c r="D1054" s="54">
        <v>3200</v>
      </c>
      <c r="E1054" s="54" t="s">
        <v>98</v>
      </c>
      <c r="F1054" s="54" t="s">
        <v>3666</v>
      </c>
      <c r="G1054" s="55" t="str">
        <f t="shared" si="16"/>
        <v>VBS Ourodenberg, Kerkstraat 27, 3200 AARSCHOT</v>
      </c>
    </row>
    <row r="1055" spans="1:7" x14ac:dyDescent="0.25">
      <c r="A1055" s="54">
        <v>13151</v>
      </c>
      <c r="B1055" s="54" t="s">
        <v>3667</v>
      </c>
      <c r="C1055" s="54" t="s">
        <v>3668</v>
      </c>
      <c r="D1055" s="54">
        <v>3200</v>
      </c>
      <c r="E1055" s="54" t="s">
        <v>3669</v>
      </c>
      <c r="F1055" s="54" t="s">
        <v>3670</v>
      </c>
      <c r="G1055" s="55" t="str">
        <f t="shared" si="16"/>
        <v>VBS Gelrode, Pastoor Dergentstraat 109, 3200 GELRODE</v>
      </c>
    </row>
    <row r="1056" spans="1:7" x14ac:dyDescent="0.25">
      <c r="A1056" s="54">
        <v>13169</v>
      </c>
      <c r="B1056" s="54" t="s">
        <v>1663</v>
      </c>
      <c r="C1056" s="54" t="s">
        <v>3671</v>
      </c>
      <c r="D1056" s="54">
        <v>3130</v>
      </c>
      <c r="E1056" s="54" t="s">
        <v>277</v>
      </c>
      <c r="F1056" s="54" t="s">
        <v>3672</v>
      </c>
      <c r="G1056" s="55" t="str">
        <f t="shared" si="16"/>
        <v>Vrije Basisschool, Pastoor Pitetlaan 26, 3130 BETEKOM</v>
      </c>
    </row>
    <row r="1057" spans="1:7" x14ac:dyDescent="0.25">
      <c r="A1057" s="54">
        <v>13177</v>
      </c>
      <c r="B1057" s="54" t="s">
        <v>3673</v>
      </c>
      <c r="C1057" s="54" t="s">
        <v>3674</v>
      </c>
      <c r="D1057" s="54">
        <v>3130</v>
      </c>
      <c r="E1057" s="54" t="s">
        <v>277</v>
      </c>
      <c r="F1057" s="54" t="s">
        <v>3675</v>
      </c>
      <c r="G1057" s="55" t="str">
        <f t="shared" si="16"/>
        <v>GBS De Klimroos, Prof.Scharpélaan 47, 3130 BETEKOM</v>
      </c>
    </row>
    <row r="1058" spans="1:7" x14ac:dyDescent="0.25">
      <c r="A1058" s="54">
        <v>13185</v>
      </c>
      <c r="B1058" s="54" t="s">
        <v>1663</v>
      </c>
      <c r="C1058" s="54" t="s">
        <v>3676</v>
      </c>
      <c r="D1058" s="54">
        <v>3201</v>
      </c>
      <c r="E1058" s="54" t="s">
        <v>3677</v>
      </c>
      <c r="F1058" s="54" t="s">
        <v>3678</v>
      </c>
      <c r="G1058" s="55" t="str">
        <f t="shared" si="16"/>
        <v>Vrije Basisschool, Veerlestraat 7, 3201 LANGDORP</v>
      </c>
    </row>
    <row r="1059" spans="1:7" x14ac:dyDescent="0.25">
      <c r="A1059" s="54">
        <v>13193</v>
      </c>
      <c r="B1059" s="54" t="s">
        <v>1663</v>
      </c>
      <c r="C1059" s="54" t="s">
        <v>3679</v>
      </c>
      <c r="D1059" s="54">
        <v>3201</v>
      </c>
      <c r="E1059" s="54" t="s">
        <v>3677</v>
      </c>
      <c r="F1059" s="54" t="s">
        <v>3680</v>
      </c>
      <c r="G1059" s="55" t="str">
        <f t="shared" si="16"/>
        <v>Vrije Basisschool, Hombergstraat 1, 3201 LANGDORP</v>
      </c>
    </row>
    <row r="1060" spans="1:7" x14ac:dyDescent="0.25">
      <c r="A1060" s="54">
        <v>13227</v>
      </c>
      <c r="B1060" s="54" t="s">
        <v>3681</v>
      </c>
      <c r="C1060" s="54" t="s">
        <v>3682</v>
      </c>
      <c r="D1060" s="54">
        <v>3460</v>
      </c>
      <c r="E1060" s="54" t="s">
        <v>3683</v>
      </c>
      <c r="F1060" s="54" t="s">
        <v>3684</v>
      </c>
      <c r="G1060" s="55" t="str">
        <f t="shared" si="16"/>
        <v>VBS 't Minnepoortje, Minnestraat 9, 3460 ASSENT</v>
      </c>
    </row>
    <row r="1061" spans="1:7" x14ac:dyDescent="0.25">
      <c r="A1061" s="54">
        <v>13235</v>
      </c>
      <c r="B1061" s="54" t="s">
        <v>3685</v>
      </c>
      <c r="C1061" s="54" t="s">
        <v>3686</v>
      </c>
      <c r="D1061" s="54">
        <v>3460</v>
      </c>
      <c r="E1061" s="54" t="s">
        <v>3687</v>
      </c>
      <c r="F1061" s="54" t="s">
        <v>3688</v>
      </c>
      <c r="G1061" s="55" t="str">
        <f t="shared" si="16"/>
        <v>GBS De Verre Kijker, Staatsbaan 181, 3460 BEKKEVOORT</v>
      </c>
    </row>
    <row r="1062" spans="1:7" x14ac:dyDescent="0.25">
      <c r="A1062" s="54">
        <v>13243</v>
      </c>
      <c r="B1062" s="54" t="s">
        <v>3689</v>
      </c>
      <c r="C1062" s="54" t="s">
        <v>3690</v>
      </c>
      <c r="D1062" s="54">
        <v>3473</v>
      </c>
      <c r="E1062" s="54" t="s">
        <v>3691</v>
      </c>
      <c r="F1062" s="54" t="s">
        <v>3692</v>
      </c>
      <c r="G1062" s="55" t="str">
        <f t="shared" si="16"/>
        <v>VBS De Zonnebloem, Oude Diestsestraat 4, 3473 WAANRODE</v>
      </c>
    </row>
    <row r="1063" spans="1:7" x14ac:dyDescent="0.25">
      <c r="A1063" s="54">
        <v>13251</v>
      </c>
      <c r="B1063" s="54" t="s">
        <v>3693</v>
      </c>
      <c r="C1063" s="54" t="s">
        <v>3694</v>
      </c>
      <c r="D1063" s="54">
        <v>3270</v>
      </c>
      <c r="E1063" s="54" t="s">
        <v>3695</v>
      </c>
      <c r="F1063" s="54" t="s">
        <v>3696</v>
      </c>
      <c r="G1063" s="55" t="str">
        <f t="shared" si="16"/>
        <v>VBS Sint-Jozefsschool Schoonderbuken, Houwaartstraat 305, 3270 SCHERPENHEUVEL</v>
      </c>
    </row>
    <row r="1064" spans="1:7" x14ac:dyDescent="0.25">
      <c r="A1064" s="54">
        <v>13268</v>
      </c>
      <c r="B1064" s="54" t="s">
        <v>3223</v>
      </c>
      <c r="C1064" s="54" t="s">
        <v>3697</v>
      </c>
      <c r="D1064" s="54">
        <v>3270</v>
      </c>
      <c r="E1064" s="54" t="s">
        <v>3695</v>
      </c>
      <c r="F1064" s="54" t="s">
        <v>3698</v>
      </c>
      <c r="G1064" s="55" t="str">
        <f t="shared" si="16"/>
        <v>VBS OLV, Rozenkranslaan 4_b, 3270 SCHERPENHEUVEL</v>
      </c>
    </row>
    <row r="1065" spans="1:7" x14ac:dyDescent="0.25">
      <c r="A1065" s="54">
        <v>13276</v>
      </c>
      <c r="B1065" s="54" t="s">
        <v>3699</v>
      </c>
      <c r="C1065" s="54" t="s">
        <v>3700</v>
      </c>
      <c r="D1065" s="54">
        <v>3271</v>
      </c>
      <c r="E1065" s="54" t="s">
        <v>3701</v>
      </c>
      <c r="F1065" s="54" t="s">
        <v>3702</v>
      </c>
      <c r="G1065" s="55" t="str">
        <f t="shared" si="16"/>
        <v>VBS Ons Wereldje, Brabantsebaan 46, 3271 ZICHEM</v>
      </c>
    </row>
    <row r="1066" spans="1:7" x14ac:dyDescent="0.25">
      <c r="A1066" s="54">
        <v>13292</v>
      </c>
      <c r="B1066" s="54" t="s">
        <v>3703</v>
      </c>
      <c r="C1066" s="54" t="s">
        <v>3704</v>
      </c>
      <c r="D1066" s="54">
        <v>3271</v>
      </c>
      <c r="E1066" s="54" t="s">
        <v>3705</v>
      </c>
      <c r="F1066" s="54" t="s">
        <v>3706</v>
      </c>
      <c r="G1066" s="55" t="str">
        <f t="shared" si="16"/>
        <v>VBS De Vlindertuin, Herseltsebaan 1, 3271 AVERBODE</v>
      </c>
    </row>
    <row r="1067" spans="1:7" x14ac:dyDescent="0.25">
      <c r="A1067" s="54">
        <v>13318</v>
      </c>
      <c r="B1067" s="54" t="s">
        <v>3707</v>
      </c>
      <c r="C1067" s="54" t="s">
        <v>3708</v>
      </c>
      <c r="D1067" s="54">
        <v>3272</v>
      </c>
      <c r="E1067" s="54" t="s">
        <v>3709</v>
      </c>
      <c r="F1067" s="54" t="s">
        <v>3710</v>
      </c>
      <c r="G1067" s="55" t="str">
        <f t="shared" si="16"/>
        <v>VBS Den Hulst, Hulst 16, 3272 TESTELT</v>
      </c>
    </row>
    <row r="1068" spans="1:7" x14ac:dyDescent="0.25">
      <c r="A1068" s="54">
        <v>13326</v>
      </c>
      <c r="B1068" s="54" t="s">
        <v>3711</v>
      </c>
      <c r="C1068" s="54" t="s">
        <v>3712</v>
      </c>
      <c r="D1068" s="54">
        <v>3271</v>
      </c>
      <c r="E1068" s="54" t="s">
        <v>3701</v>
      </c>
      <c r="F1068" s="54" t="s">
        <v>3713</v>
      </c>
      <c r="G1068" s="55" t="str">
        <f t="shared" si="16"/>
        <v>SBS Zichem-Keiberg-Scherpenheuvel, Lobbensestraat 124, 3271 ZICHEM</v>
      </c>
    </row>
    <row r="1069" spans="1:7" x14ac:dyDescent="0.25">
      <c r="A1069" s="54">
        <v>13334</v>
      </c>
      <c r="B1069" s="54" t="s">
        <v>1681</v>
      </c>
      <c r="C1069" s="54" t="s">
        <v>460</v>
      </c>
      <c r="D1069" s="54">
        <v>3290</v>
      </c>
      <c r="E1069" s="54" t="s">
        <v>80</v>
      </c>
      <c r="F1069" s="54" t="s">
        <v>3714</v>
      </c>
      <c r="G1069" s="55" t="str">
        <f t="shared" si="16"/>
        <v>VBS Voorzienigheid, Demerstraat 12, 3290 DIEST</v>
      </c>
    </row>
    <row r="1070" spans="1:7" x14ac:dyDescent="0.25">
      <c r="A1070" s="54">
        <v>13367</v>
      </c>
      <c r="B1070" s="54" t="s">
        <v>3715</v>
      </c>
      <c r="C1070" s="54" t="s">
        <v>3716</v>
      </c>
      <c r="D1070" s="54">
        <v>3293</v>
      </c>
      <c r="E1070" s="54" t="s">
        <v>3717</v>
      </c>
      <c r="F1070" s="54" t="s">
        <v>3718</v>
      </c>
      <c r="G1070" s="55" t="str">
        <f t="shared" si="16"/>
        <v>VKS De Notelaar, Groenenweg 1, 3293 KAGGEVINNE</v>
      </c>
    </row>
    <row r="1071" spans="1:7" x14ac:dyDescent="0.25">
      <c r="A1071" s="54">
        <v>13383</v>
      </c>
      <c r="B1071" s="54" t="s">
        <v>3719</v>
      </c>
      <c r="C1071" s="54" t="s">
        <v>3720</v>
      </c>
      <c r="D1071" s="54">
        <v>3290</v>
      </c>
      <c r="E1071" s="54" t="s">
        <v>3721</v>
      </c>
      <c r="F1071" s="54" t="s">
        <v>3722</v>
      </c>
      <c r="G1071" s="55" t="str">
        <f t="shared" si="16"/>
        <v>GBS Spoor17 Schaffen-Deurne, Vroentestraat 22, 3290 SCHAFFEN</v>
      </c>
    </row>
    <row r="1072" spans="1:7" x14ac:dyDescent="0.25">
      <c r="A1072" s="54">
        <v>13391</v>
      </c>
      <c r="B1072" s="54" t="s">
        <v>1663</v>
      </c>
      <c r="C1072" s="54" t="s">
        <v>3723</v>
      </c>
      <c r="D1072" s="54">
        <v>3290</v>
      </c>
      <c r="E1072" s="54" t="s">
        <v>3721</v>
      </c>
      <c r="F1072" s="54" t="s">
        <v>3724</v>
      </c>
      <c r="G1072" s="55" t="str">
        <f t="shared" si="16"/>
        <v>Vrije Basisschool, Vleugtstraat 33, 3290 SCHAFFEN</v>
      </c>
    </row>
    <row r="1073" spans="1:7" x14ac:dyDescent="0.25">
      <c r="A1073" s="54">
        <v>13409</v>
      </c>
      <c r="B1073" s="54" t="s">
        <v>2311</v>
      </c>
      <c r="C1073" s="54" t="s">
        <v>3725</v>
      </c>
      <c r="D1073" s="54">
        <v>3300</v>
      </c>
      <c r="E1073" s="54" t="s">
        <v>60</v>
      </c>
      <c r="F1073" s="54" t="s">
        <v>3726</v>
      </c>
      <c r="G1073" s="55" t="str">
        <f t="shared" si="16"/>
        <v>VBS Immaculata, Alexianenweg 25, 3300 TIENEN</v>
      </c>
    </row>
    <row r="1074" spans="1:7" x14ac:dyDescent="0.25">
      <c r="A1074" s="54">
        <v>13417</v>
      </c>
      <c r="B1074" s="54" t="s">
        <v>1565</v>
      </c>
      <c r="C1074" s="54" t="s">
        <v>3727</v>
      </c>
      <c r="D1074" s="54">
        <v>3300</v>
      </c>
      <c r="E1074" s="54" t="s">
        <v>60</v>
      </c>
      <c r="F1074" s="54" t="s">
        <v>3728</v>
      </c>
      <c r="G1074" s="55" t="str">
        <f t="shared" si="16"/>
        <v>VBS Sint-Jozef, Waaibergstraat 5, 3300 TIENEN</v>
      </c>
    </row>
    <row r="1075" spans="1:7" x14ac:dyDescent="0.25">
      <c r="A1075" s="54">
        <v>13425</v>
      </c>
      <c r="B1075" s="54" t="s">
        <v>3729</v>
      </c>
      <c r="C1075" s="54" t="s">
        <v>3730</v>
      </c>
      <c r="D1075" s="54">
        <v>3300</v>
      </c>
      <c r="E1075" s="54" t="s">
        <v>3731</v>
      </c>
      <c r="F1075" s="54" t="s">
        <v>3732</v>
      </c>
      <c r="G1075" s="55" t="str">
        <f t="shared" si="16"/>
        <v>GO! BS De Uilenboom Tienen, Aarschotsesteenweg 638, 3300 VISSENAKEN</v>
      </c>
    </row>
    <row r="1076" spans="1:7" x14ac:dyDescent="0.25">
      <c r="A1076" s="54">
        <v>13433</v>
      </c>
      <c r="B1076" s="54" t="s">
        <v>3733</v>
      </c>
      <c r="C1076" s="54" t="s">
        <v>3734</v>
      </c>
      <c r="D1076" s="54">
        <v>3300</v>
      </c>
      <c r="E1076" s="54" t="s">
        <v>60</v>
      </c>
      <c r="F1076" s="54" t="s">
        <v>3735</v>
      </c>
      <c r="G1076" s="55" t="str">
        <f t="shared" si="16"/>
        <v>GO! BS De Suikerspin, Pastorijstraat 78, 3300 TIENEN</v>
      </c>
    </row>
    <row r="1077" spans="1:7" x14ac:dyDescent="0.25">
      <c r="A1077" s="54">
        <v>13458</v>
      </c>
      <c r="B1077" s="54" t="s">
        <v>3223</v>
      </c>
      <c r="C1077" s="54" t="s">
        <v>3736</v>
      </c>
      <c r="D1077" s="54">
        <v>3300</v>
      </c>
      <c r="E1077" s="54" t="s">
        <v>60</v>
      </c>
      <c r="F1077" s="54" t="s">
        <v>3737</v>
      </c>
      <c r="G1077" s="55" t="str">
        <f t="shared" si="16"/>
        <v>VBS OLV, Rijschoolstraat 2, 3300 TIENEN</v>
      </c>
    </row>
    <row r="1078" spans="1:7" x14ac:dyDescent="0.25">
      <c r="A1078" s="54">
        <v>13474</v>
      </c>
      <c r="B1078" s="54" t="s">
        <v>3738</v>
      </c>
      <c r="C1078" s="54" t="s">
        <v>3739</v>
      </c>
      <c r="D1078" s="54">
        <v>3380</v>
      </c>
      <c r="E1078" s="54" t="s">
        <v>3740</v>
      </c>
      <c r="F1078" s="54" t="s">
        <v>3741</v>
      </c>
      <c r="G1078" s="55" t="str">
        <f t="shared" si="16"/>
        <v>VBS De Duizendpoot, Schoolstraat 27, 3380 BUNSBEEK</v>
      </c>
    </row>
    <row r="1079" spans="1:7" x14ac:dyDescent="0.25">
      <c r="A1079" s="54">
        <v>13482</v>
      </c>
      <c r="B1079" s="54" t="s">
        <v>3742</v>
      </c>
      <c r="C1079" s="54" t="s">
        <v>3743</v>
      </c>
      <c r="D1079" s="54">
        <v>3300</v>
      </c>
      <c r="E1079" s="54" t="s">
        <v>3744</v>
      </c>
      <c r="F1079" s="54" t="s">
        <v>3745</v>
      </c>
      <c r="G1079" s="55" t="str">
        <f t="shared" si="16"/>
        <v>VBS Stap Voor Stap, Hollestraat 22, 3300 HAKENDOVER</v>
      </c>
    </row>
    <row r="1080" spans="1:7" x14ac:dyDescent="0.25">
      <c r="A1080" s="54">
        <v>13491</v>
      </c>
      <c r="B1080" s="54" t="s">
        <v>3746</v>
      </c>
      <c r="C1080" s="54" t="s">
        <v>3747</v>
      </c>
      <c r="D1080" s="54">
        <v>3300</v>
      </c>
      <c r="E1080" s="54" t="s">
        <v>3748</v>
      </c>
      <c r="F1080" s="54" t="s">
        <v>3749</v>
      </c>
      <c r="G1080" s="55" t="str">
        <f t="shared" si="16"/>
        <v>VBS Vroenhof, Groenhofstraat 15, 3300 KUMTICH</v>
      </c>
    </row>
    <row r="1081" spans="1:7" x14ac:dyDescent="0.25">
      <c r="A1081" s="54">
        <v>13508</v>
      </c>
      <c r="B1081" s="54" t="s">
        <v>3750</v>
      </c>
      <c r="C1081" s="54" t="s">
        <v>117</v>
      </c>
      <c r="D1081" s="54">
        <v>3320</v>
      </c>
      <c r="E1081" s="54" t="s">
        <v>118</v>
      </c>
      <c r="F1081" s="54" t="s">
        <v>3751</v>
      </c>
      <c r="G1081" s="55" t="str">
        <f t="shared" si="16"/>
        <v>VBS Mariadal, Klein Overlaar 3, 3320 HOEGAARDEN</v>
      </c>
    </row>
    <row r="1082" spans="1:7" x14ac:dyDescent="0.25">
      <c r="A1082" s="54">
        <v>13524</v>
      </c>
      <c r="B1082" s="54" t="s">
        <v>1922</v>
      </c>
      <c r="C1082" s="54" t="s">
        <v>3752</v>
      </c>
      <c r="D1082" s="54">
        <v>3320</v>
      </c>
      <c r="E1082" s="54" t="s">
        <v>118</v>
      </c>
      <c r="F1082" s="54" t="s">
        <v>3753</v>
      </c>
      <c r="G1082" s="55" t="str">
        <f t="shared" si="16"/>
        <v>Gemeentelijke Basisschool, Doelstraat 76, 3320 HOEGAARDEN</v>
      </c>
    </row>
    <row r="1083" spans="1:7" x14ac:dyDescent="0.25">
      <c r="A1083" s="54">
        <v>13532</v>
      </c>
      <c r="B1083" s="54" t="s">
        <v>1663</v>
      </c>
      <c r="C1083" s="54" t="s">
        <v>3754</v>
      </c>
      <c r="D1083" s="54">
        <v>3300</v>
      </c>
      <c r="E1083" s="54" t="s">
        <v>3755</v>
      </c>
      <c r="F1083" s="54" t="s">
        <v>3756</v>
      </c>
      <c r="G1083" s="55" t="str">
        <f t="shared" si="16"/>
        <v>Vrije Basisschool, Sint-Genovevaplein 8, 3300 OPLINTER</v>
      </c>
    </row>
    <row r="1084" spans="1:7" x14ac:dyDescent="0.25">
      <c r="A1084" s="54">
        <v>13541</v>
      </c>
      <c r="B1084" s="54" t="s">
        <v>2757</v>
      </c>
      <c r="C1084" s="54" t="s">
        <v>3757</v>
      </c>
      <c r="D1084" s="54">
        <v>3350</v>
      </c>
      <c r="E1084" s="54" t="s">
        <v>3758</v>
      </c>
      <c r="F1084" s="54" t="s">
        <v>3759</v>
      </c>
      <c r="G1084" s="55" t="str">
        <f t="shared" si="16"/>
        <v>VBS De Regenboog, Grote Steenweg 282, 3350 DRIESLINTER</v>
      </c>
    </row>
    <row r="1085" spans="1:7" x14ac:dyDescent="0.25">
      <c r="A1085" s="54">
        <v>13565</v>
      </c>
      <c r="B1085" s="54" t="s">
        <v>3760</v>
      </c>
      <c r="C1085" s="54" t="s">
        <v>3761</v>
      </c>
      <c r="D1085" s="54">
        <v>3350</v>
      </c>
      <c r="E1085" s="54" t="s">
        <v>3762</v>
      </c>
      <c r="F1085" s="54" t="s">
        <v>3763</v>
      </c>
      <c r="G1085" s="55" t="str">
        <f t="shared" si="16"/>
        <v>GBS De Zandloper, Zandstraat 14, 3350 WOMMERSOM</v>
      </c>
    </row>
    <row r="1086" spans="1:7" x14ac:dyDescent="0.25">
      <c r="A1086" s="54">
        <v>13573</v>
      </c>
      <c r="B1086" s="54" t="s">
        <v>2011</v>
      </c>
      <c r="C1086" s="54" t="s">
        <v>3764</v>
      </c>
      <c r="D1086" s="54">
        <v>3470</v>
      </c>
      <c r="E1086" s="54" t="s">
        <v>3765</v>
      </c>
      <c r="F1086" s="54" t="s">
        <v>3766</v>
      </c>
      <c r="G1086" s="55" t="str">
        <f t="shared" si="16"/>
        <v>Vrije Kleuterschool, Rectorijstraat 2, 3470 RANSBERG</v>
      </c>
    </row>
    <row r="1087" spans="1:7" x14ac:dyDescent="0.25">
      <c r="A1087" s="54">
        <v>13581</v>
      </c>
      <c r="B1087" s="54" t="s">
        <v>1922</v>
      </c>
      <c r="C1087" s="54" t="s">
        <v>3767</v>
      </c>
      <c r="D1087" s="54">
        <v>3370</v>
      </c>
      <c r="E1087" s="54" t="s">
        <v>3768</v>
      </c>
      <c r="F1087" s="54" t="s">
        <v>3769</v>
      </c>
      <c r="G1087" s="55" t="str">
        <f t="shared" si="16"/>
        <v>Gemeentelijke Basisschool, Kerkomsesteenweg 45, 3370 BOUTERSEM</v>
      </c>
    </row>
    <row r="1088" spans="1:7" x14ac:dyDescent="0.25">
      <c r="A1088" s="54">
        <v>13599</v>
      </c>
      <c r="B1088" s="54" t="s">
        <v>3770</v>
      </c>
      <c r="C1088" s="54" t="s">
        <v>3771</v>
      </c>
      <c r="D1088" s="54">
        <v>3370</v>
      </c>
      <c r="E1088" s="54" t="s">
        <v>3768</v>
      </c>
      <c r="F1088" s="54" t="s">
        <v>3772</v>
      </c>
      <c r="G1088" s="55" t="str">
        <f t="shared" si="16"/>
        <v>VBS De Mozaïek, Lubbeeksestraat 42, 3370 BOUTERSEM</v>
      </c>
    </row>
    <row r="1089" spans="1:7" x14ac:dyDescent="0.25">
      <c r="A1089" s="54">
        <v>13607</v>
      </c>
      <c r="B1089" s="54" t="s">
        <v>3773</v>
      </c>
      <c r="C1089" s="54" t="s">
        <v>3774</v>
      </c>
      <c r="D1089" s="54">
        <v>3380</v>
      </c>
      <c r="E1089" s="54" t="s">
        <v>3775</v>
      </c>
      <c r="F1089" s="54" t="s">
        <v>3776</v>
      </c>
      <c r="G1089" s="55" t="str">
        <f t="shared" si="16"/>
        <v>GBS De Springplank, Dries 26, 3380 GLABBEEK</v>
      </c>
    </row>
    <row r="1090" spans="1:7" x14ac:dyDescent="0.25">
      <c r="A1090" s="54">
        <v>13623</v>
      </c>
      <c r="B1090" s="54" t="s">
        <v>3777</v>
      </c>
      <c r="C1090" s="54" t="s">
        <v>3778</v>
      </c>
      <c r="D1090" s="54">
        <v>3472</v>
      </c>
      <c r="E1090" s="54" t="s">
        <v>3779</v>
      </c>
      <c r="F1090" s="54" t="s">
        <v>3780</v>
      </c>
      <c r="G1090" s="55" t="str">
        <f t="shared" si="16"/>
        <v>Gemeentelijke Kleuterschool, Kersbeek-Dorp 17, 3472 KERSBEEK-MISKOM</v>
      </c>
    </row>
    <row r="1091" spans="1:7" x14ac:dyDescent="0.25">
      <c r="A1091" s="54">
        <v>13631</v>
      </c>
      <c r="B1091" s="54" t="s">
        <v>3781</v>
      </c>
      <c r="C1091" s="54" t="s">
        <v>3782</v>
      </c>
      <c r="D1091" s="54">
        <v>3471</v>
      </c>
      <c r="E1091" s="54" t="s">
        <v>3783</v>
      </c>
      <c r="F1091" s="54" t="s">
        <v>3784</v>
      </c>
      <c r="G1091" s="55" t="str">
        <f t="shared" ref="G1091:G1154" si="17">IF(A1091="","",B1091&amp;", "&amp;C1091&amp;", "&amp;D1091&amp;" "&amp;E1091)</f>
        <v>VBS Het Toverpotlood, Hoeledensebaan 84_a, 3471 HOELEDEN</v>
      </c>
    </row>
    <row r="1092" spans="1:7" x14ac:dyDescent="0.25">
      <c r="A1092" s="54">
        <v>13649</v>
      </c>
      <c r="B1092" s="54" t="s">
        <v>3785</v>
      </c>
      <c r="C1092" s="54" t="s">
        <v>3786</v>
      </c>
      <c r="D1092" s="54">
        <v>3461</v>
      </c>
      <c r="E1092" s="54" t="s">
        <v>3787</v>
      </c>
      <c r="F1092" s="54" t="s">
        <v>3788</v>
      </c>
      <c r="G1092" s="55" t="str">
        <f t="shared" si="17"/>
        <v>VBS 't Scholeke, Halensebaan 102, 3461 MOLENBEEK-WERSBEEK</v>
      </c>
    </row>
    <row r="1093" spans="1:7" x14ac:dyDescent="0.25">
      <c r="A1093" s="54">
        <v>13656</v>
      </c>
      <c r="B1093" s="54" t="s">
        <v>3789</v>
      </c>
      <c r="C1093" s="54" t="s">
        <v>3790</v>
      </c>
      <c r="D1093" s="54">
        <v>3401</v>
      </c>
      <c r="E1093" s="54" t="s">
        <v>3791</v>
      </c>
      <c r="F1093" s="54" t="s">
        <v>3792</v>
      </c>
      <c r="G1093" s="55" t="str">
        <f t="shared" si="17"/>
        <v>GO! BS Wonderwijs Walshoutem, Walshoutemstraat 55, 3401 WALSHOUTEM</v>
      </c>
    </row>
    <row r="1094" spans="1:7" x14ac:dyDescent="0.25">
      <c r="A1094" s="54">
        <v>13681</v>
      </c>
      <c r="B1094" s="54" t="s">
        <v>3793</v>
      </c>
      <c r="C1094" s="54" t="s">
        <v>3794</v>
      </c>
      <c r="D1094" s="54">
        <v>3890</v>
      </c>
      <c r="E1094" s="54" t="s">
        <v>3795</v>
      </c>
      <c r="F1094" s="54" t="s">
        <v>3796</v>
      </c>
      <c r="G1094" s="55" t="str">
        <f t="shared" si="17"/>
        <v>GO! BS De Kleurenboom, Hannuitstraat 4, 3890 MONTENAKEN</v>
      </c>
    </row>
    <row r="1095" spans="1:7" x14ac:dyDescent="0.25">
      <c r="A1095" s="54">
        <v>13706</v>
      </c>
      <c r="B1095" s="54" t="s">
        <v>3797</v>
      </c>
      <c r="C1095" s="54" t="s">
        <v>3798</v>
      </c>
      <c r="D1095" s="54">
        <v>3440</v>
      </c>
      <c r="E1095" s="54" t="s">
        <v>3799</v>
      </c>
      <c r="F1095" s="54" t="s">
        <v>3800</v>
      </c>
      <c r="G1095" s="55" t="str">
        <f t="shared" si="17"/>
        <v>GKS De Kleine Picasso, Vinnestraat 45, 3440 HALLE-BOOIENHOVEN</v>
      </c>
    </row>
    <row r="1096" spans="1:7" x14ac:dyDescent="0.25">
      <c r="A1096" s="54">
        <v>13714</v>
      </c>
      <c r="B1096" s="54" t="s">
        <v>3801</v>
      </c>
      <c r="C1096" s="54" t="s">
        <v>3802</v>
      </c>
      <c r="D1096" s="54">
        <v>3350</v>
      </c>
      <c r="E1096" s="54" t="s">
        <v>3803</v>
      </c>
      <c r="F1096" s="54" t="s">
        <v>3804</v>
      </c>
      <c r="G1096" s="55" t="str">
        <f t="shared" si="17"/>
        <v>VKS De Wegwijzer, Oude Kerkstraat 2, 3350 ORSMAAL-GUSSENHOVEN</v>
      </c>
    </row>
    <row r="1097" spans="1:7" x14ac:dyDescent="0.25">
      <c r="A1097" s="54">
        <v>13731</v>
      </c>
      <c r="B1097" s="54" t="s">
        <v>1663</v>
      </c>
      <c r="C1097" s="54" t="s">
        <v>3805</v>
      </c>
      <c r="D1097" s="54">
        <v>3440</v>
      </c>
      <c r="E1097" s="54" t="s">
        <v>75</v>
      </c>
      <c r="F1097" s="54" t="s">
        <v>3806</v>
      </c>
      <c r="G1097" s="55" t="str">
        <f t="shared" si="17"/>
        <v>Vrije Basisschool, Stationsstraat 16, 3440 ZOUTLEEUW</v>
      </c>
    </row>
    <row r="1098" spans="1:7" x14ac:dyDescent="0.25">
      <c r="A1098" s="54">
        <v>13748</v>
      </c>
      <c r="B1098" s="54" t="s">
        <v>1663</v>
      </c>
      <c r="C1098" s="54" t="s">
        <v>3807</v>
      </c>
      <c r="D1098" s="54">
        <v>3440</v>
      </c>
      <c r="E1098" s="54" t="s">
        <v>3808</v>
      </c>
      <c r="F1098" s="54" t="s">
        <v>3809</v>
      </c>
      <c r="G1098" s="55" t="str">
        <f t="shared" si="17"/>
        <v>Vrije Basisschool, Linterseweg 10, 3440 BUDINGEN</v>
      </c>
    </row>
    <row r="1099" spans="1:7" x14ac:dyDescent="0.25">
      <c r="A1099" s="54">
        <v>13763</v>
      </c>
      <c r="B1099" s="54" t="s">
        <v>1663</v>
      </c>
      <c r="C1099" s="54" t="s">
        <v>3810</v>
      </c>
      <c r="D1099" s="54">
        <v>3450</v>
      </c>
      <c r="E1099" s="54" t="s">
        <v>3811</v>
      </c>
      <c r="F1099" s="54" t="s">
        <v>3812</v>
      </c>
      <c r="G1099" s="55" t="str">
        <f t="shared" si="17"/>
        <v>Vrije Basisschool, Dorpsstraat 7_b, 3450 GEETBETS</v>
      </c>
    </row>
    <row r="1100" spans="1:7" x14ac:dyDescent="0.25">
      <c r="A1100" s="54">
        <v>13771</v>
      </c>
      <c r="B1100" s="54" t="s">
        <v>1663</v>
      </c>
      <c r="C1100" s="54" t="s">
        <v>2746</v>
      </c>
      <c r="D1100" s="54">
        <v>3470</v>
      </c>
      <c r="E1100" s="54" t="s">
        <v>3813</v>
      </c>
      <c r="F1100" s="54" t="s">
        <v>3814</v>
      </c>
      <c r="G1100" s="55" t="str">
        <f t="shared" si="17"/>
        <v>Vrije Basisschool, Schoolstraat 1, 3470 KORTENAKEN</v>
      </c>
    </row>
    <row r="1101" spans="1:7" x14ac:dyDescent="0.25">
      <c r="A1101" s="54">
        <v>13797</v>
      </c>
      <c r="B1101" s="54" t="s">
        <v>2736</v>
      </c>
      <c r="C1101" s="54" t="s">
        <v>3815</v>
      </c>
      <c r="D1101" s="54">
        <v>3454</v>
      </c>
      <c r="E1101" s="54" t="s">
        <v>3816</v>
      </c>
      <c r="F1101" s="54" t="s">
        <v>3817</v>
      </c>
      <c r="G1101" s="55" t="str">
        <f t="shared" si="17"/>
        <v>VBS De Knipoog, Ketelstraat 27_a, 3454 RUMMEN</v>
      </c>
    </row>
    <row r="1102" spans="1:7" x14ac:dyDescent="0.25">
      <c r="A1102" s="54">
        <v>13805</v>
      </c>
      <c r="B1102" s="54" t="s">
        <v>1922</v>
      </c>
      <c r="C1102" s="54" t="s">
        <v>3818</v>
      </c>
      <c r="D1102" s="54">
        <v>3545</v>
      </c>
      <c r="E1102" s="54" t="s">
        <v>3819</v>
      </c>
      <c r="F1102" s="54" t="s">
        <v>3820</v>
      </c>
      <c r="G1102" s="55" t="str">
        <f t="shared" si="17"/>
        <v>Gemeentelijke Basisschool, Dorpsstraat 39, 3545 ZELEM</v>
      </c>
    </row>
    <row r="1103" spans="1:7" x14ac:dyDescent="0.25">
      <c r="A1103" s="54">
        <v>13839</v>
      </c>
      <c r="B1103" s="54" t="s">
        <v>3821</v>
      </c>
      <c r="C1103" s="54" t="s">
        <v>3822</v>
      </c>
      <c r="D1103" s="54">
        <v>3500</v>
      </c>
      <c r="E1103" s="54" t="s">
        <v>13</v>
      </c>
      <c r="F1103" s="54" t="s">
        <v>3823</v>
      </c>
      <c r="G1103" s="55" t="str">
        <f t="shared" si="17"/>
        <v>VBS De Hazelaar, Persoonstraat 1, 3500 HASSELT</v>
      </c>
    </row>
    <row r="1104" spans="1:7" x14ac:dyDescent="0.25">
      <c r="A1104" s="54">
        <v>13847</v>
      </c>
      <c r="B1104" s="54" t="s">
        <v>3824</v>
      </c>
      <c r="C1104" s="54" t="s">
        <v>3825</v>
      </c>
      <c r="D1104" s="54">
        <v>3500</v>
      </c>
      <c r="E1104" s="54" t="s">
        <v>13</v>
      </c>
      <c r="F1104" s="54" t="s">
        <v>3826</v>
      </c>
      <c r="G1104" s="55" t="str">
        <f t="shared" si="17"/>
        <v>VBS De Boomgaard, Boomkensstraat 11, 3500 HASSELT</v>
      </c>
    </row>
    <row r="1105" spans="1:7" x14ac:dyDescent="0.25">
      <c r="A1105" s="54">
        <v>13862</v>
      </c>
      <c r="B1105" s="54" t="s">
        <v>3827</v>
      </c>
      <c r="C1105" s="54" t="s">
        <v>3828</v>
      </c>
      <c r="D1105" s="54">
        <v>3500</v>
      </c>
      <c r="E1105" s="54" t="s">
        <v>13</v>
      </c>
      <c r="F1105" s="54" t="s">
        <v>3829</v>
      </c>
      <c r="G1105" s="55" t="str">
        <f t="shared" si="17"/>
        <v>VBS De Kievit, Vijversstraat 6, 3500 HASSELT</v>
      </c>
    </row>
    <row r="1106" spans="1:7" x14ac:dyDescent="0.25">
      <c r="A1106" s="54">
        <v>13888</v>
      </c>
      <c r="B1106" s="54" t="s">
        <v>3830</v>
      </c>
      <c r="C1106" s="54" t="s">
        <v>3831</v>
      </c>
      <c r="D1106" s="54">
        <v>3500</v>
      </c>
      <c r="E1106" s="54" t="s">
        <v>13</v>
      </c>
      <c r="F1106" s="54" t="s">
        <v>3832</v>
      </c>
      <c r="G1106" s="55" t="str">
        <f t="shared" si="17"/>
        <v>VBS De Tuimelaar, Pater Valentinuslaan 36, 3500 HASSELT</v>
      </c>
    </row>
    <row r="1107" spans="1:7" x14ac:dyDescent="0.25">
      <c r="A1107" s="54">
        <v>13896</v>
      </c>
      <c r="B1107" s="54" t="s">
        <v>3833</v>
      </c>
      <c r="C1107" s="54" t="s">
        <v>3834</v>
      </c>
      <c r="D1107" s="54">
        <v>3500</v>
      </c>
      <c r="E1107" s="54" t="s">
        <v>13</v>
      </c>
      <c r="F1107" s="54" t="s">
        <v>3835</v>
      </c>
      <c r="G1107" s="55" t="str">
        <f t="shared" si="17"/>
        <v>Vrije Jenaplanschool De Krullevaar, Bakkerslaan 20, 3500 HASSELT</v>
      </c>
    </row>
    <row r="1108" spans="1:7" x14ac:dyDescent="0.25">
      <c r="A1108" s="54">
        <v>13904</v>
      </c>
      <c r="B1108" s="54" t="s">
        <v>3836</v>
      </c>
      <c r="C1108" s="54" t="s">
        <v>3837</v>
      </c>
      <c r="D1108" s="54">
        <v>3500</v>
      </c>
      <c r="E1108" s="54" t="s">
        <v>13</v>
      </c>
      <c r="F1108" s="54" t="s">
        <v>3838</v>
      </c>
      <c r="G1108" s="55" t="str">
        <f t="shared" si="17"/>
        <v>SBS Rapertingen, Bieststraat 40, 3500 HASSELT</v>
      </c>
    </row>
    <row r="1109" spans="1:7" x14ac:dyDescent="0.25">
      <c r="A1109" s="54">
        <v>13912</v>
      </c>
      <c r="B1109" s="54" t="s">
        <v>3839</v>
      </c>
      <c r="C1109" s="54" t="s">
        <v>3840</v>
      </c>
      <c r="D1109" s="54">
        <v>3500</v>
      </c>
      <c r="E1109" s="54" t="s">
        <v>13</v>
      </c>
      <c r="F1109" s="54" t="s">
        <v>3841</v>
      </c>
      <c r="G1109" s="55" t="str">
        <f t="shared" si="17"/>
        <v>VBS Tuinwijk, Lazarijstraat 120, 3500 HASSELT</v>
      </c>
    </row>
    <row r="1110" spans="1:7" x14ac:dyDescent="0.25">
      <c r="A1110" s="54">
        <v>13938</v>
      </c>
      <c r="B1110" s="54" t="s">
        <v>3842</v>
      </c>
      <c r="C1110" s="54" t="s">
        <v>3843</v>
      </c>
      <c r="D1110" s="54">
        <v>3500</v>
      </c>
      <c r="E1110" s="54" t="s">
        <v>13</v>
      </c>
      <c r="F1110" s="54" t="s">
        <v>3844</v>
      </c>
      <c r="G1110" s="55" t="str">
        <f t="shared" si="17"/>
        <v>VKS Kindercampus Mozaïek, Zegestraat 40, 3500 HASSELT</v>
      </c>
    </row>
    <row r="1111" spans="1:7" x14ac:dyDescent="0.25">
      <c r="A1111" s="54">
        <v>13953</v>
      </c>
      <c r="B1111" s="54" t="s">
        <v>3845</v>
      </c>
      <c r="C1111" s="54" t="s">
        <v>3846</v>
      </c>
      <c r="D1111" s="54">
        <v>3510</v>
      </c>
      <c r="E1111" s="54" t="s">
        <v>3847</v>
      </c>
      <c r="F1111" s="54" t="s">
        <v>3848</v>
      </c>
      <c r="G1111" s="55" t="str">
        <f t="shared" si="17"/>
        <v>VBS 't Kabaske, Diestersteenweg 237, 3510 KERMT</v>
      </c>
    </row>
    <row r="1112" spans="1:7" x14ac:dyDescent="0.25">
      <c r="A1112" s="54">
        <v>13961</v>
      </c>
      <c r="B1112" s="54" t="s">
        <v>3849</v>
      </c>
      <c r="C1112" s="54" t="s">
        <v>3850</v>
      </c>
      <c r="D1112" s="54">
        <v>3510</v>
      </c>
      <c r="E1112" s="54" t="s">
        <v>3847</v>
      </c>
      <c r="F1112" s="54" t="s">
        <v>3851</v>
      </c>
      <c r="G1112" s="55" t="str">
        <f t="shared" si="17"/>
        <v>SBS Kermt, Diestersteenweg 165, 3510 KERMT</v>
      </c>
    </row>
    <row r="1113" spans="1:7" x14ac:dyDescent="0.25">
      <c r="A1113" s="54">
        <v>13995</v>
      </c>
      <c r="B1113" s="54" t="s">
        <v>3852</v>
      </c>
      <c r="C1113" s="54" t="s">
        <v>3853</v>
      </c>
      <c r="D1113" s="54">
        <v>3511</v>
      </c>
      <c r="E1113" s="54" t="s">
        <v>3854</v>
      </c>
      <c r="F1113" s="54" t="s">
        <v>3855</v>
      </c>
      <c r="G1113" s="55" t="str">
        <f t="shared" si="17"/>
        <v>SBS Kuringen, Joris van Oostenrijkstraat 53, 3511 KURINGEN</v>
      </c>
    </row>
    <row r="1114" spans="1:7" x14ac:dyDescent="0.25">
      <c r="A1114" s="54">
        <v>14027</v>
      </c>
      <c r="B1114" s="54" t="s">
        <v>3856</v>
      </c>
      <c r="C1114" s="54" t="s">
        <v>3857</v>
      </c>
      <c r="D1114" s="54">
        <v>3520</v>
      </c>
      <c r="E1114" s="54" t="s">
        <v>360</v>
      </c>
      <c r="F1114" s="54" t="s">
        <v>3858</v>
      </c>
      <c r="G1114" s="55" t="str">
        <f t="shared" si="17"/>
        <v>VBS De Horizon, Kievitveldstraat 7, 3520 ZONHOVEN</v>
      </c>
    </row>
    <row r="1115" spans="1:7" x14ac:dyDescent="0.25">
      <c r="A1115" s="54">
        <v>14035</v>
      </c>
      <c r="B1115" s="54" t="s">
        <v>3859</v>
      </c>
      <c r="C1115" s="54" t="s">
        <v>3860</v>
      </c>
      <c r="D1115" s="54">
        <v>3520</v>
      </c>
      <c r="E1115" s="54" t="s">
        <v>360</v>
      </c>
      <c r="F1115" s="54" t="s">
        <v>3861</v>
      </c>
      <c r="G1115" s="55" t="str">
        <f t="shared" si="17"/>
        <v>VBS De Startbaan, Schelstraat 10, 3520 ZONHOVEN</v>
      </c>
    </row>
    <row r="1116" spans="1:7" x14ac:dyDescent="0.25">
      <c r="A1116" s="54">
        <v>14043</v>
      </c>
      <c r="B1116" s="54" t="s">
        <v>3862</v>
      </c>
      <c r="C1116" s="54" t="s">
        <v>3863</v>
      </c>
      <c r="D1116" s="54">
        <v>3520</v>
      </c>
      <c r="E1116" s="54" t="s">
        <v>360</v>
      </c>
      <c r="F1116" s="54" t="s">
        <v>3864</v>
      </c>
      <c r="G1116" s="55" t="str">
        <f t="shared" si="17"/>
        <v>VBS De Lettermolen, Molenweg 73, 3520 ZONHOVEN</v>
      </c>
    </row>
    <row r="1117" spans="1:7" x14ac:dyDescent="0.25">
      <c r="A1117" s="54">
        <v>14051</v>
      </c>
      <c r="B1117" s="54" t="s">
        <v>3865</v>
      </c>
      <c r="C1117" s="54" t="s">
        <v>3866</v>
      </c>
      <c r="D1117" s="54">
        <v>3520</v>
      </c>
      <c r="E1117" s="54" t="s">
        <v>360</v>
      </c>
      <c r="F1117" s="54" t="s">
        <v>3867</v>
      </c>
      <c r="G1117" s="55" t="str">
        <f t="shared" si="17"/>
        <v>VKS De Kleurdoos, Klodsbergweg 9, 3520 ZONHOVEN</v>
      </c>
    </row>
    <row r="1118" spans="1:7" x14ac:dyDescent="0.25">
      <c r="A1118" s="54">
        <v>14068</v>
      </c>
      <c r="B1118" s="54" t="s">
        <v>3868</v>
      </c>
      <c r="C1118" s="54" t="s">
        <v>3869</v>
      </c>
      <c r="D1118" s="54">
        <v>3530</v>
      </c>
      <c r="E1118" s="54" t="s">
        <v>20</v>
      </c>
      <c r="F1118" s="54" t="s">
        <v>3870</v>
      </c>
      <c r="G1118" s="55" t="str">
        <f t="shared" si="17"/>
        <v>VBS De Schakel, Kleuterweg 15, 3530 HOUTHALEN-HELCHTEREN</v>
      </c>
    </row>
    <row r="1119" spans="1:7" x14ac:dyDescent="0.25">
      <c r="A1119" s="54">
        <v>14076</v>
      </c>
      <c r="B1119" s="54" t="s">
        <v>3871</v>
      </c>
      <c r="C1119" s="54" t="s">
        <v>3872</v>
      </c>
      <c r="D1119" s="54">
        <v>3530</v>
      </c>
      <c r="E1119" s="54" t="s">
        <v>20</v>
      </c>
      <c r="F1119" s="54" t="s">
        <v>3873</v>
      </c>
      <c r="G1119" s="55" t="str">
        <f t="shared" si="17"/>
        <v>GBS 't Centrum, Guldensporenlaan 13, 3530 HOUTHALEN-HELCHTEREN</v>
      </c>
    </row>
    <row r="1120" spans="1:7" x14ac:dyDescent="0.25">
      <c r="A1120" s="54">
        <v>14084</v>
      </c>
      <c r="B1120" s="54" t="s">
        <v>3874</v>
      </c>
      <c r="C1120" s="54" t="s">
        <v>3875</v>
      </c>
      <c r="D1120" s="54">
        <v>3530</v>
      </c>
      <c r="E1120" s="54" t="s">
        <v>20</v>
      </c>
      <c r="F1120" s="54" t="s">
        <v>3876</v>
      </c>
      <c r="G1120" s="55" t="str">
        <f t="shared" si="17"/>
        <v>GLS De Griffel, Hortensiastraat 3, 3530 HOUTHALEN-HELCHTEREN</v>
      </c>
    </row>
    <row r="1121" spans="1:7" x14ac:dyDescent="0.25">
      <c r="A1121" s="54">
        <v>14092</v>
      </c>
      <c r="B1121" s="54" t="s">
        <v>3877</v>
      </c>
      <c r="C1121" s="54" t="s">
        <v>3878</v>
      </c>
      <c r="D1121" s="54">
        <v>3530</v>
      </c>
      <c r="E1121" s="54" t="s">
        <v>20</v>
      </c>
      <c r="F1121" s="54" t="s">
        <v>3879</v>
      </c>
      <c r="G1121" s="55" t="str">
        <f t="shared" si="17"/>
        <v>GKS De Kleine Kunstenaar, Edelweisstraat 4, 3530 HOUTHALEN-HELCHTEREN</v>
      </c>
    </row>
    <row r="1122" spans="1:7" x14ac:dyDescent="0.25">
      <c r="A1122" s="54">
        <v>14101</v>
      </c>
      <c r="B1122" s="54" t="s">
        <v>3880</v>
      </c>
      <c r="C1122" s="54" t="s">
        <v>3881</v>
      </c>
      <c r="D1122" s="54">
        <v>3530</v>
      </c>
      <c r="E1122" s="54" t="s">
        <v>20</v>
      </c>
      <c r="F1122" s="54" t="s">
        <v>3882</v>
      </c>
      <c r="G1122" s="55" t="str">
        <f t="shared" si="17"/>
        <v>GLS De Lakerberg, Kerkhofstraat 88, 3530 HOUTHALEN-HELCHTEREN</v>
      </c>
    </row>
    <row r="1123" spans="1:7" x14ac:dyDescent="0.25">
      <c r="A1123" s="54">
        <v>14118</v>
      </c>
      <c r="B1123" s="54" t="s">
        <v>3883</v>
      </c>
      <c r="C1123" s="54" t="s">
        <v>3884</v>
      </c>
      <c r="D1123" s="54">
        <v>3530</v>
      </c>
      <c r="E1123" s="54" t="s">
        <v>20</v>
      </c>
      <c r="F1123" s="54" t="s">
        <v>3885</v>
      </c>
      <c r="G1123" s="55" t="str">
        <f t="shared" si="17"/>
        <v>VKS De Kleine Reus, Kerkhofstraat 90, 3530 HOUTHALEN-HELCHTEREN</v>
      </c>
    </row>
    <row r="1124" spans="1:7" x14ac:dyDescent="0.25">
      <c r="A1124" s="54">
        <v>14126</v>
      </c>
      <c r="B1124" s="54" t="s">
        <v>3886</v>
      </c>
      <c r="C1124" s="54" t="s">
        <v>3887</v>
      </c>
      <c r="D1124" s="54">
        <v>3530</v>
      </c>
      <c r="E1124" s="54" t="s">
        <v>20</v>
      </c>
      <c r="F1124" s="54" t="s">
        <v>3888</v>
      </c>
      <c r="G1124" s="55" t="str">
        <f t="shared" si="17"/>
        <v>VBS Lillo's Klavertje, Meester Surinxstraat 16, 3530 HOUTHALEN-HELCHTEREN</v>
      </c>
    </row>
    <row r="1125" spans="1:7" x14ac:dyDescent="0.25">
      <c r="A1125" s="54">
        <v>14159</v>
      </c>
      <c r="B1125" s="54" t="s">
        <v>3889</v>
      </c>
      <c r="C1125" s="54" t="s">
        <v>3890</v>
      </c>
      <c r="D1125" s="54">
        <v>3530</v>
      </c>
      <c r="E1125" s="54" t="s">
        <v>20</v>
      </c>
      <c r="F1125" s="54" t="s">
        <v>3891</v>
      </c>
      <c r="G1125" s="55" t="str">
        <f t="shared" si="17"/>
        <v>VBS De Biekorf, Maastrichtsestraat 12, 3530 HOUTHALEN-HELCHTEREN</v>
      </c>
    </row>
    <row r="1126" spans="1:7" x14ac:dyDescent="0.25">
      <c r="A1126" s="54">
        <v>14167</v>
      </c>
      <c r="B1126" s="54" t="s">
        <v>3892</v>
      </c>
      <c r="C1126" s="54" t="s">
        <v>3893</v>
      </c>
      <c r="D1126" s="54">
        <v>3530</v>
      </c>
      <c r="E1126" s="54" t="s">
        <v>354</v>
      </c>
      <c r="F1126" s="54" t="s">
        <v>3894</v>
      </c>
      <c r="G1126" s="55" t="str">
        <f t="shared" si="17"/>
        <v>VKS Don Bosco Klim-Op, Muveld 25, 3530 HELCHTEREN</v>
      </c>
    </row>
    <row r="1127" spans="1:7" x14ac:dyDescent="0.25">
      <c r="A1127" s="54">
        <v>14175</v>
      </c>
      <c r="B1127" s="54" t="s">
        <v>3895</v>
      </c>
      <c r="C1127" s="54" t="s">
        <v>3896</v>
      </c>
      <c r="D1127" s="54">
        <v>3550</v>
      </c>
      <c r="E1127" s="54" t="s">
        <v>437</v>
      </c>
      <c r="F1127" s="54" t="s">
        <v>3897</v>
      </c>
      <c r="G1127" s="55" t="str">
        <f t="shared" si="17"/>
        <v>VBS 't Molenholleke, Heldenplein 15, 3550 HEUSDEN-ZOLDER</v>
      </c>
    </row>
    <row r="1128" spans="1:7" x14ac:dyDescent="0.25">
      <c r="A1128" s="54">
        <v>14183</v>
      </c>
      <c r="B1128" s="54" t="s">
        <v>3898</v>
      </c>
      <c r="C1128" s="54" t="s">
        <v>3899</v>
      </c>
      <c r="D1128" s="54">
        <v>3550</v>
      </c>
      <c r="E1128" s="54" t="s">
        <v>437</v>
      </c>
      <c r="F1128" s="54" t="s">
        <v>3900</v>
      </c>
      <c r="G1128" s="55" t="str">
        <f t="shared" si="17"/>
        <v>VBS Bolderberg, Kluisstraat 15, 3550 HEUSDEN-ZOLDER</v>
      </c>
    </row>
    <row r="1129" spans="1:7" x14ac:dyDescent="0.25">
      <c r="A1129" s="54">
        <v>14191</v>
      </c>
      <c r="B1129" s="54" t="s">
        <v>3901</v>
      </c>
      <c r="C1129" s="54" t="s">
        <v>3902</v>
      </c>
      <c r="D1129" s="54">
        <v>3550</v>
      </c>
      <c r="E1129" s="54" t="s">
        <v>437</v>
      </c>
      <c r="F1129" s="54" t="s">
        <v>3903</v>
      </c>
      <c r="G1129" s="55" t="str">
        <f t="shared" si="17"/>
        <v>VBS Viversel Sint-Jan Berchmans, Poothof 4, 3550 HEUSDEN-ZOLDER</v>
      </c>
    </row>
    <row r="1130" spans="1:7" x14ac:dyDescent="0.25">
      <c r="A1130" s="54">
        <v>14209</v>
      </c>
      <c r="B1130" s="54" t="s">
        <v>3904</v>
      </c>
      <c r="C1130" s="54" t="s">
        <v>3905</v>
      </c>
      <c r="D1130" s="54">
        <v>3550</v>
      </c>
      <c r="E1130" s="54" t="s">
        <v>909</v>
      </c>
      <c r="F1130" s="54" t="s">
        <v>3906</v>
      </c>
      <c r="G1130" s="55" t="str">
        <f t="shared" si="17"/>
        <v>VBS Boekt, Reitveld 7, 3550 ZOLDER</v>
      </c>
    </row>
    <row r="1131" spans="1:7" x14ac:dyDescent="0.25">
      <c r="A1131" s="54">
        <v>14217</v>
      </c>
      <c r="B1131" s="54" t="s">
        <v>3907</v>
      </c>
      <c r="C1131" s="54" t="s">
        <v>3908</v>
      </c>
      <c r="D1131" s="54">
        <v>3550</v>
      </c>
      <c r="E1131" s="54" t="s">
        <v>909</v>
      </c>
      <c r="F1131" s="54" t="s">
        <v>3909</v>
      </c>
      <c r="G1131" s="55" t="str">
        <f t="shared" si="17"/>
        <v>GBS De Leerplaneet, Beenhouwersstraat 10, 3550 ZOLDER</v>
      </c>
    </row>
    <row r="1132" spans="1:7" x14ac:dyDescent="0.25">
      <c r="A1132" s="54">
        <v>14225</v>
      </c>
      <c r="B1132" s="54" t="s">
        <v>3910</v>
      </c>
      <c r="C1132" s="54" t="s">
        <v>3911</v>
      </c>
      <c r="D1132" s="54">
        <v>3550</v>
      </c>
      <c r="E1132" s="54" t="s">
        <v>437</v>
      </c>
      <c r="F1132" s="54" t="s">
        <v>3912</v>
      </c>
      <c r="G1132" s="55" t="str">
        <f t="shared" si="17"/>
        <v>VKS straal, Brugstraat 16, 3550 HEUSDEN-ZOLDER</v>
      </c>
    </row>
    <row r="1133" spans="1:7" x14ac:dyDescent="0.25">
      <c r="A1133" s="54">
        <v>14233</v>
      </c>
      <c r="B1133" s="54" t="s">
        <v>1663</v>
      </c>
      <c r="C1133" s="54" t="s">
        <v>3913</v>
      </c>
      <c r="D1133" s="54">
        <v>3550</v>
      </c>
      <c r="E1133" s="54" t="s">
        <v>437</v>
      </c>
      <c r="F1133" s="54" t="s">
        <v>3914</v>
      </c>
      <c r="G1133" s="55" t="str">
        <f t="shared" si="17"/>
        <v>Vrije Basisschool, Everselkiezel 55, 3550 HEUSDEN-ZOLDER</v>
      </c>
    </row>
    <row r="1134" spans="1:7" x14ac:dyDescent="0.25">
      <c r="A1134" s="54">
        <v>14241</v>
      </c>
      <c r="B1134" s="54" t="s">
        <v>2217</v>
      </c>
      <c r="C1134" s="54" t="s">
        <v>3915</v>
      </c>
      <c r="D1134" s="54">
        <v>3550</v>
      </c>
      <c r="E1134" s="54" t="s">
        <v>437</v>
      </c>
      <c r="F1134" s="54" t="s">
        <v>3916</v>
      </c>
      <c r="G1134" s="55" t="str">
        <f t="shared" si="17"/>
        <v>Vrije Lagere School, Brugstraat 16_1, 3550 HEUSDEN-ZOLDER</v>
      </c>
    </row>
    <row r="1135" spans="1:7" x14ac:dyDescent="0.25">
      <c r="A1135" s="54">
        <v>14258</v>
      </c>
      <c r="B1135" s="54" t="s">
        <v>3917</v>
      </c>
      <c r="C1135" s="54" t="s">
        <v>3918</v>
      </c>
      <c r="D1135" s="54">
        <v>3550</v>
      </c>
      <c r="E1135" s="54" t="s">
        <v>437</v>
      </c>
      <c r="F1135" s="54" t="s">
        <v>3919</v>
      </c>
      <c r="G1135" s="55" t="str">
        <f t="shared" si="17"/>
        <v>VKS Pagadder, Sint-Maartenlaan 6, 3550 HEUSDEN-ZOLDER</v>
      </c>
    </row>
    <row r="1136" spans="1:7" x14ac:dyDescent="0.25">
      <c r="A1136" s="54">
        <v>14266</v>
      </c>
      <c r="B1136" s="54" t="s">
        <v>3920</v>
      </c>
      <c r="C1136" s="54" t="s">
        <v>3921</v>
      </c>
      <c r="D1136" s="54">
        <v>3550</v>
      </c>
      <c r="E1136" s="54" t="s">
        <v>437</v>
      </c>
      <c r="F1136" s="54" t="s">
        <v>3922</v>
      </c>
      <c r="G1136" s="55" t="str">
        <f t="shared" si="17"/>
        <v>VLS Berkenbos, Pastoor Paquaylaan 123, 3550 HEUSDEN-ZOLDER</v>
      </c>
    </row>
    <row r="1137" spans="1:7" x14ac:dyDescent="0.25">
      <c r="A1137" s="54">
        <v>14274</v>
      </c>
      <c r="B1137" s="54" t="s">
        <v>3923</v>
      </c>
      <c r="C1137" s="54" t="s">
        <v>3924</v>
      </c>
      <c r="D1137" s="54">
        <v>3582</v>
      </c>
      <c r="E1137" s="54" t="s">
        <v>916</v>
      </c>
      <c r="F1137" s="54" t="s">
        <v>3925</v>
      </c>
      <c r="G1137" s="55" t="str">
        <f t="shared" si="17"/>
        <v>VBS Picard, Heerbaan 241, 3582 KOERSEL</v>
      </c>
    </row>
    <row r="1138" spans="1:7" x14ac:dyDescent="0.25">
      <c r="A1138" s="54">
        <v>14282</v>
      </c>
      <c r="B1138" s="54" t="s">
        <v>2722</v>
      </c>
      <c r="C1138" s="54" t="s">
        <v>3926</v>
      </c>
      <c r="D1138" s="54">
        <v>3582</v>
      </c>
      <c r="E1138" s="54" t="s">
        <v>916</v>
      </c>
      <c r="F1138" s="54" t="s">
        <v>3927</v>
      </c>
      <c r="G1138" s="55" t="str">
        <f t="shared" si="17"/>
        <v>VBS 't Klavertje, Kerkplein 40, 3582 KOERSEL</v>
      </c>
    </row>
    <row r="1139" spans="1:7" x14ac:dyDescent="0.25">
      <c r="A1139" s="54">
        <v>14308</v>
      </c>
      <c r="B1139" s="54" t="s">
        <v>3928</v>
      </c>
      <c r="C1139" s="54" t="s">
        <v>3929</v>
      </c>
      <c r="D1139" s="54">
        <v>3582</v>
      </c>
      <c r="E1139" s="54" t="s">
        <v>916</v>
      </c>
      <c r="F1139" s="54" t="s">
        <v>3930</v>
      </c>
      <c r="G1139" s="55" t="str">
        <f t="shared" si="17"/>
        <v>GBS Koersel, Pieter Vanhoudtstraat 44, 3582 KOERSEL</v>
      </c>
    </row>
    <row r="1140" spans="1:7" x14ac:dyDescent="0.25">
      <c r="A1140" s="54">
        <v>14316</v>
      </c>
      <c r="B1140" s="54" t="s">
        <v>3931</v>
      </c>
      <c r="C1140" s="54" t="s">
        <v>3932</v>
      </c>
      <c r="D1140" s="54">
        <v>3940</v>
      </c>
      <c r="E1140" s="54" t="s">
        <v>353</v>
      </c>
      <c r="F1140" s="54" t="s">
        <v>3933</v>
      </c>
      <c r="G1140" s="55" t="str">
        <f t="shared" si="17"/>
        <v>VLS De Zandkorrel, Twaalf septemberstraat 9, 3940 HECHTEL</v>
      </c>
    </row>
    <row r="1141" spans="1:7" x14ac:dyDescent="0.25">
      <c r="A1141" s="54">
        <v>14324</v>
      </c>
      <c r="B1141" s="54" t="s">
        <v>3934</v>
      </c>
      <c r="C1141" s="54" t="s">
        <v>3935</v>
      </c>
      <c r="D1141" s="54">
        <v>3940</v>
      </c>
      <c r="E1141" s="54" t="s">
        <v>353</v>
      </c>
      <c r="F1141" s="54" t="s">
        <v>3936</v>
      </c>
      <c r="G1141" s="55" t="str">
        <f t="shared" si="17"/>
        <v>VKS De Zandkorrel, Rhijnweg 5, 3940 HECHTEL</v>
      </c>
    </row>
    <row r="1142" spans="1:7" x14ac:dyDescent="0.25">
      <c r="A1142" s="54">
        <v>14357</v>
      </c>
      <c r="B1142" s="54" t="s">
        <v>3937</v>
      </c>
      <c r="C1142" s="54" t="s">
        <v>3938</v>
      </c>
      <c r="D1142" s="54">
        <v>3990</v>
      </c>
      <c r="E1142" s="54" t="s">
        <v>10</v>
      </c>
      <c r="F1142" s="54" t="s">
        <v>3939</v>
      </c>
      <c r="G1142" s="55" t="str">
        <f t="shared" si="17"/>
        <v>VBS De Dommelbrug, Grotstraat 5, 3990 PEER</v>
      </c>
    </row>
    <row r="1143" spans="1:7" x14ac:dyDescent="0.25">
      <c r="A1143" s="54">
        <v>14365</v>
      </c>
      <c r="B1143" s="54" t="s">
        <v>3940</v>
      </c>
      <c r="C1143" s="54" t="s">
        <v>3941</v>
      </c>
      <c r="D1143" s="54">
        <v>3990</v>
      </c>
      <c r="E1143" s="54" t="s">
        <v>3942</v>
      </c>
      <c r="F1143" s="54" t="s">
        <v>3943</v>
      </c>
      <c r="G1143" s="55" t="str">
        <f t="shared" si="17"/>
        <v>VBS Pieter Brueghel, Dorpsstraat 19, 3990 GROTE-BROGEL</v>
      </c>
    </row>
    <row r="1144" spans="1:7" x14ac:dyDescent="0.25">
      <c r="A1144" s="54">
        <v>14373</v>
      </c>
      <c r="B1144" s="54" t="s">
        <v>3944</v>
      </c>
      <c r="C1144" s="54" t="s">
        <v>3945</v>
      </c>
      <c r="D1144" s="54">
        <v>3990</v>
      </c>
      <c r="E1144" s="54" t="s">
        <v>189</v>
      </c>
      <c r="F1144" s="54" t="s">
        <v>3946</v>
      </c>
      <c r="G1144" s="55" t="str">
        <f t="shared" si="17"/>
        <v>VBS Ticheleer, Tichelovenstraat 2, 3990 WIJCHMAAL</v>
      </c>
    </row>
    <row r="1145" spans="1:7" x14ac:dyDescent="0.25">
      <c r="A1145" s="54">
        <v>14381</v>
      </c>
      <c r="B1145" s="54" t="s">
        <v>3217</v>
      </c>
      <c r="C1145" s="54" t="s">
        <v>3947</v>
      </c>
      <c r="D1145" s="54">
        <v>3670</v>
      </c>
      <c r="E1145" s="54" t="s">
        <v>926</v>
      </c>
      <c r="F1145" s="54" t="s">
        <v>3948</v>
      </c>
      <c r="G1145" s="55" t="str">
        <f t="shared" si="17"/>
        <v>VBS Wonderwijs, Kerkstraat 16, 3670 OUDSBERGEN</v>
      </c>
    </row>
    <row r="1146" spans="1:7" x14ac:dyDescent="0.25">
      <c r="A1146" s="54">
        <v>14399</v>
      </c>
      <c r="B1146" s="54" t="s">
        <v>1663</v>
      </c>
      <c r="C1146" s="54" t="s">
        <v>197</v>
      </c>
      <c r="D1146" s="54">
        <v>3670</v>
      </c>
      <c r="E1146" s="54" t="s">
        <v>926</v>
      </c>
      <c r="F1146" s="54" t="s">
        <v>3949</v>
      </c>
      <c r="G1146" s="55" t="str">
        <f t="shared" si="17"/>
        <v>Vrije Basisschool, Schoolstraat 2, 3670 OUDSBERGEN</v>
      </c>
    </row>
    <row r="1147" spans="1:7" x14ac:dyDescent="0.25">
      <c r="A1147" s="54">
        <v>14407</v>
      </c>
      <c r="B1147" s="54" t="s">
        <v>3950</v>
      </c>
      <c r="C1147" s="54" t="s">
        <v>3951</v>
      </c>
      <c r="D1147" s="54">
        <v>3670</v>
      </c>
      <c r="E1147" s="54" t="s">
        <v>926</v>
      </c>
      <c r="F1147" s="54" t="s">
        <v>3952</v>
      </c>
      <c r="G1147" s="55" t="str">
        <f t="shared" si="17"/>
        <v>VLS Klim-Op, Kloosterstraat 9, 3670 OUDSBERGEN</v>
      </c>
    </row>
    <row r="1148" spans="1:7" x14ac:dyDescent="0.25">
      <c r="A1148" s="54">
        <v>14415</v>
      </c>
      <c r="B1148" s="54" t="s">
        <v>3953</v>
      </c>
      <c r="C1148" s="54" t="s">
        <v>3951</v>
      </c>
      <c r="D1148" s="54">
        <v>3670</v>
      </c>
      <c r="E1148" s="54" t="s">
        <v>926</v>
      </c>
      <c r="F1148" s="54" t="s">
        <v>3954</v>
      </c>
      <c r="G1148" s="55" t="str">
        <f t="shared" si="17"/>
        <v>VBS Klim-Op, Kloosterstraat 9, 3670 OUDSBERGEN</v>
      </c>
    </row>
    <row r="1149" spans="1:7" x14ac:dyDescent="0.25">
      <c r="A1149" s="54">
        <v>14431</v>
      </c>
      <c r="B1149" s="54" t="s">
        <v>3955</v>
      </c>
      <c r="C1149" s="54" t="s">
        <v>3956</v>
      </c>
      <c r="D1149" s="54">
        <v>3910</v>
      </c>
      <c r="E1149" s="54" t="s">
        <v>181</v>
      </c>
      <c r="F1149" s="54" t="s">
        <v>3957</v>
      </c>
      <c r="G1149" s="55" t="str">
        <f t="shared" si="17"/>
        <v>VBS Regenboog, Grote Heide 14, 3910 PELT</v>
      </c>
    </row>
    <row r="1150" spans="1:7" x14ac:dyDescent="0.25">
      <c r="A1150" s="54">
        <v>14449</v>
      </c>
      <c r="B1150" s="54" t="s">
        <v>3958</v>
      </c>
      <c r="C1150" s="54" t="s">
        <v>3959</v>
      </c>
      <c r="D1150" s="54">
        <v>3910</v>
      </c>
      <c r="E1150" s="54" t="s">
        <v>181</v>
      </c>
      <c r="F1150" s="54" t="s">
        <v>3960</v>
      </c>
      <c r="G1150" s="55" t="str">
        <f t="shared" si="17"/>
        <v>VBS Boseind, Lepelstraat 23, 3910 PELT</v>
      </c>
    </row>
    <row r="1151" spans="1:7" x14ac:dyDescent="0.25">
      <c r="A1151" s="54">
        <v>14456</v>
      </c>
      <c r="B1151" s="54" t="s">
        <v>3961</v>
      </c>
      <c r="C1151" s="54" t="s">
        <v>3962</v>
      </c>
      <c r="D1151" s="54">
        <v>3910</v>
      </c>
      <c r="E1151" s="54" t="s">
        <v>181</v>
      </c>
      <c r="F1151" s="54" t="s">
        <v>3963</v>
      </c>
      <c r="G1151" s="55" t="str">
        <f t="shared" si="17"/>
        <v>VBS Jaak Tassetschool, Jaak Tassetstraat 20_2, 3910 PELT</v>
      </c>
    </row>
    <row r="1152" spans="1:7" x14ac:dyDescent="0.25">
      <c r="A1152" s="54">
        <v>14464</v>
      </c>
      <c r="B1152" s="54" t="s">
        <v>3964</v>
      </c>
      <c r="C1152" s="54" t="s">
        <v>3965</v>
      </c>
      <c r="D1152" s="54">
        <v>3930</v>
      </c>
      <c r="E1152" s="54" t="s">
        <v>352</v>
      </c>
      <c r="F1152" s="54" t="s">
        <v>3966</v>
      </c>
      <c r="G1152" s="55" t="str">
        <f t="shared" si="17"/>
        <v>VBS De Achellier, Grevenbroekstraat 9, 3930 HAMONT-ACHEL</v>
      </c>
    </row>
    <row r="1153" spans="1:7" x14ac:dyDescent="0.25">
      <c r="A1153" s="54">
        <v>14481</v>
      </c>
      <c r="B1153" s="54" t="s">
        <v>3967</v>
      </c>
      <c r="C1153" s="54" t="s">
        <v>3968</v>
      </c>
      <c r="D1153" s="54">
        <v>3900</v>
      </c>
      <c r="E1153" s="54" t="s">
        <v>181</v>
      </c>
      <c r="F1153" s="54" t="s">
        <v>3969</v>
      </c>
      <c r="G1153" s="55" t="str">
        <f t="shared" si="17"/>
        <v>VBS Corneliusschool, Parkstraat 15, 3900 PELT</v>
      </c>
    </row>
    <row r="1154" spans="1:7" x14ac:dyDescent="0.25">
      <c r="A1154" s="54">
        <v>14498</v>
      </c>
      <c r="B1154" s="54" t="s">
        <v>3970</v>
      </c>
      <c r="C1154" s="54" t="s">
        <v>3971</v>
      </c>
      <c r="D1154" s="54">
        <v>3900</v>
      </c>
      <c r="E1154" s="54" t="s">
        <v>181</v>
      </c>
      <c r="F1154" s="54" t="s">
        <v>3972</v>
      </c>
      <c r="G1154" s="55" t="str">
        <f t="shared" si="17"/>
        <v>VLS De Linde, Lindepaadje 1, 3900 PELT</v>
      </c>
    </row>
    <row r="1155" spans="1:7" x14ac:dyDescent="0.25">
      <c r="A1155" s="54">
        <v>14506</v>
      </c>
      <c r="B1155" s="54" t="s">
        <v>3973</v>
      </c>
      <c r="C1155" s="54" t="s">
        <v>3974</v>
      </c>
      <c r="D1155" s="54">
        <v>3900</v>
      </c>
      <c r="E1155" s="54" t="s">
        <v>181</v>
      </c>
      <c r="F1155" s="54" t="s">
        <v>3975</v>
      </c>
      <c r="G1155" s="55" t="str">
        <f t="shared" ref="G1155:G1218" si="18">IF(A1155="","",B1155&amp;", "&amp;C1155&amp;", "&amp;D1155&amp;" "&amp;E1155)</f>
        <v>VKS De Linde, Vloeterstraat 2_A, 3900 PELT</v>
      </c>
    </row>
    <row r="1156" spans="1:7" x14ac:dyDescent="0.25">
      <c r="A1156" s="54">
        <v>14514</v>
      </c>
      <c r="B1156" s="54" t="s">
        <v>1922</v>
      </c>
      <c r="C1156" s="54" t="s">
        <v>3976</v>
      </c>
      <c r="D1156" s="54">
        <v>3940</v>
      </c>
      <c r="E1156" s="54" t="s">
        <v>353</v>
      </c>
      <c r="F1156" s="54" t="s">
        <v>3977</v>
      </c>
      <c r="G1156" s="55" t="str">
        <f t="shared" si="18"/>
        <v>Gemeentelijke Basisschool, Groenstraat 8, 3940 HECHTEL</v>
      </c>
    </row>
    <row r="1157" spans="1:7" x14ac:dyDescent="0.25">
      <c r="A1157" s="54">
        <v>14531</v>
      </c>
      <c r="B1157" s="54" t="s">
        <v>3978</v>
      </c>
      <c r="C1157" s="54" t="s">
        <v>3979</v>
      </c>
      <c r="D1157" s="54">
        <v>3940</v>
      </c>
      <c r="E1157" s="54" t="s">
        <v>353</v>
      </c>
      <c r="F1157" s="54" t="s">
        <v>3980</v>
      </c>
      <c r="G1157" s="55" t="str">
        <f t="shared" si="18"/>
        <v>VBS Viejool, Schoolstraat 18, 3940 HECHTEL</v>
      </c>
    </row>
    <row r="1158" spans="1:7" x14ac:dyDescent="0.25">
      <c r="A1158" s="54">
        <v>14555</v>
      </c>
      <c r="B1158" s="54" t="s">
        <v>1663</v>
      </c>
      <c r="C1158" s="54" t="s">
        <v>3981</v>
      </c>
      <c r="D1158" s="54">
        <v>3930</v>
      </c>
      <c r="E1158" s="54" t="s">
        <v>352</v>
      </c>
      <c r="F1158" s="54" t="s">
        <v>3982</v>
      </c>
      <c r="G1158" s="55" t="str">
        <f t="shared" si="18"/>
        <v>Vrije Basisschool, 't Lo 13, 3930 HAMONT-ACHEL</v>
      </c>
    </row>
    <row r="1159" spans="1:7" x14ac:dyDescent="0.25">
      <c r="A1159" s="54">
        <v>14571</v>
      </c>
      <c r="B1159" s="54" t="s">
        <v>2011</v>
      </c>
      <c r="C1159" s="54" t="s">
        <v>3983</v>
      </c>
      <c r="D1159" s="54">
        <v>3930</v>
      </c>
      <c r="E1159" s="54" t="s">
        <v>352</v>
      </c>
      <c r="F1159" s="54" t="s">
        <v>3984</v>
      </c>
      <c r="G1159" s="55" t="str">
        <f t="shared" si="18"/>
        <v>Vrije Kleuterschool, Wal 14, 3930 HAMONT-ACHEL</v>
      </c>
    </row>
    <row r="1160" spans="1:7" x14ac:dyDescent="0.25">
      <c r="A1160" s="54">
        <v>14589</v>
      </c>
      <c r="B1160" s="54" t="s">
        <v>3535</v>
      </c>
      <c r="C1160" s="54" t="s">
        <v>3985</v>
      </c>
      <c r="D1160" s="54">
        <v>3950</v>
      </c>
      <c r="E1160" s="54" t="s">
        <v>417</v>
      </c>
      <c r="F1160" s="54" t="s">
        <v>3986</v>
      </c>
      <c r="G1160" s="55" t="str">
        <f t="shared" si="18"/>
        <v>VBS De Boomhut, Hamonterweg 136, 3950 BOCHOLT</v>
      </c>
    </row>
    <row r="1161" spans="1:7" x14ac:dyDescent="0.25">
      <c r="A1161" s="54">
        <v>14613</v>
      </c>
      <c r="B1161" s="54" t="s">
        <v>3987</v>
      </c>
      <c r="C1161" s="54" t="s">
        <v>3988</v>
      </c>
      <c r="D1161" s="54">
        <v>3950</v>
      </c>
      <c r="E1161" s="54" t="s">
        <v>417</v>
      </c>
      <c r="F1161" s="54" t="s">
        <v>3989</v>
      </c>
      <c r="G1161" s="55" t="str">
        <f t="shared" si="18"/>
        <v>VBS De Geluksvlinder, Bergerheidestraat 4, 3950 BOCHOLT</v>
      </c>
    </row>
    <row r="1162" spans="1:7" x14ac:dyDescent="0.25">
      <c r="A1162" s="54">
        <v>14621</v>
      </c>
      <c r="B1162" s="54" t="s">
        <v>3990</v>
      </c>
      <c r="C1162" s="54" t="s">
        <v>3991</v>
      </c>
      <c r="D1162" s="54">
        <v>3950</v>
      </c>
      <c r="E1162" s="54" t="s">
        <v>3992</v>
      </c>
      <c r="F1162" s="54" t="s">
        <v>3993</v>
      </c>
      <c r="G1162" s="55" t="str">
        <f t="shared" si="18"/>
        <v>VKS 't Vliegerke, Kaulillerdorp 43, 3950 KAULILLE</v>
      </c>
    </row>
    <row r="1163" spans="1:7" x14ac:dyDescent="0.25">
      <c r="A1163" s="54">
        <v>14639</v>
      </c>
      <c r="B1163" s="54" t="s">
        <v>3994</v>
      </c>
      <c r="C1163" s="54" t="s">
        <v>3995</v>
      </c>
      <c r="D1163" s="54">
        <v>3950</v>
      </c>
      <c r="E1163" s="54" t="s">
        <v>3992</v>
      </c>
      <c r="F1163" s="54" t="s">
        <v>3996</v>
      </c>
      <c r="G1163" s="55" t="str">
        <f t="shared" si="18"/>
        <v>VLS De Vlieger, Kaulillerdorp 51, 3950 KAULILLE</v>
      </c>
    </row>
    <row r="1164" spans="1:7" x14ac:dyDescent="0.25">
      <c r="A1164" s="54">
        <v>14662</v>
      </c>
      <c r="B1164" s="54" t="s">
        <v>2353</v>
      </c>
      <c r="C1164" s="54" t="s">
        <v>3997</v>
      </c>
      <c r="D1164" s="54">
        <v>3600</v>
      </c>
      <c r="E1164" s="54" t="s">
        <v>14</v>
      </c>
      <c r="F1164" s="54" t="s">
        <v>3998</v>
      </c>
      <c r="G1164" s="55" t="str">
        <f t="shared" si="18"/>
        <v>VBS Mater Dei, Klokkuil 3, 3600 GENK</v>
      </c>
    </row>
    <row r="1165" spans="1:7" x14ac:dyDescent="0.25">
      <c r="A1165" s="54">
        <v>14671</v>
      </c>
      <c r="B1165" s="54" t="s">
        <v>3999</v>
      </c>
      <c r="C1165" s="54" t="s">
        <v>4000</v>
      </c>
      <c r="D1165" s="54">
        <v>3600</v>
      </c>
      <c r="E1165" s="54" t="s">
        <v>14</v>
      </c>
      <c r="F1165" s="54" t="s">
        <v>4001</v>
      </c>
      <c r="G1165" s="55" t="str">
        <f t="shared" si="18"/>
        <v>VBS Mickey Mouse- De Sleutel, Brandweg 1, 3600 GENK</v>
      </c>
    </row>
    <row r="1166" spans="1:7" x14ac:dyDescent="0.25">
      <c r="A1166" s="54">
        <v>14696</v>
      </c>
      <c r="B1166" s="54" t="s">
        <v>4002</v>
      </c>
      <c r="C1166" s="54" t="s">
        <v>4003</v>
      </c>
      <c r="D1166" s="54">
        <v>3600</v>
      </c>
      <c r="E1166" s="54" t="s">
        <v>14</v>
      </c>
      <c r="F1166" s="54" t="s">
        <v>4004</v>
      </c>
      <c r="G1166" s="55" t="str">
        <f t="shared" si="18"/>
        <v>VBS Sterrenrijk, Kuurstraat 6, 3600 GENK</v>
      </c>
    </row>
    <row r="1167" spans="1:7" x14ac:dyDescent="0.25">
      <c r="A1167" s="54">
        <v>14712</v>
      </c>
      <c r="B1167" s="54" t="s">
        <v>2011</v>
      </c>
      <c r="C1167" s="54" t="s">
        <v>4005</v>
      </c>
      <c r="D1167" s="54">
        <v>3600</v>
      </c>
      <c r="E1167" s="54" t="s">
        <v>14</v>
      </c>
      <c r="F1167" s="54" t="s">
        <v>4006</v>
      </c>
      <c r="G1167" s="55" t="str">
        <f t="shared" si="18"/>
        <v>Vrije Kleuterschool, Plattewijerstraat 4, 3600 GENK</v>
      </c>
    </row>
    <row r="1168" spans="1:7" x14ac:dyDescent="0.25">
      <c r="A1168" s="54">
        <v>14803</v>
      </c>
      <c r="B1168" s="54" t="s">
        <v>1663</v>
      </c>
      <c r="C1168" s="54" t="s">
        <v>4007</v>
      </c>
      <c r="D1168" s="54">
        <v>3600</v>
      </c>
      <c r="E1168" s="54" t="s">
        <v>14</v>
      </c>
      <c r="F1168" s="54" t="s">
        <v>4008</v>
      </c>
      <c r="G1168" s="55" t="str">
        <f t="shared" si="18"/>
        <v>Vrije Basisschool, Driehoevenstraat 82, 3600 GENK</v>
      </c>
    </row>
    <row r="1169" spans="1:7" x14ac:dyDescent="0.25">
      <c r="A1169" s="54">
        <v>14811</v>
      </c>
      <c r="B1169" s="54" t="s">
        <v>4009</v>
      </c>
      <c r="C1169" s="54" t="s">
        <v>4010</v>
      </c>
      <c r="D1169" s="54">
        <v>3600</v>
      </c>
      <c r="E1169" s="54" t="s">
        <v>14</v>
      </c>
      <c r="F1169" s="54" t="s">
        <v>4011</v>
      </c>
      <c r="G1169" s="55" t="str">
        <f t="shared" si="18"/>
        <v>VBS Oud-Waterschei 't Schoolke, Oude Driesstraat 8, 3600 GENK</v>
      </c>
    </row>
    <row r="1170" spans="1:7" x14ac:dyDescent="0.25">
      <c r="A1170" s="54">
        <v>14837</v>
      </c>
      <c r="B1170" s="54" t="s">
        <v>4012</v>
      </c>
      <c r="C1170" s="54" t="s">
        <v>4013</v>
      </c>
      <c r="D1170" s="54">
        <v>3600</v>
      </c>
      <c r="E1170" s="54" t="s">
        <v>14</v>
      </c>
      <c r="F1170" s="54" t="s">
        <v>4014</v>
      </c>
      <c r="G1170" s="55" t="str">
        <f t="shared" si="18"/>
        <v>VBS St.-Michiel, Margarethalaan 70, 3600 GENK</v>
      </c>
    </row>
    <row r="1171" spans="1:7" x14ac:dyDescent="0.25">
      <c r="A1171" s="54">
        <v>14845</v>
      </c>
      <c r="B1171" s="54" t="s">
        <v>4015</v>
      </c>
      <c r="C1171" s="54" t="s">
        <v>4016</v>
      </c>
      <c r="D1171" s="54">
        <v>3600</v>
      </c>
      <c r="E1171" s="54" t="s">
        <v>14</v>
      </c>
      <c r="F1171" s="54" t="s">
        <v>4017</v>
      </c>
      <c r="G1171" s="55" t="str">
        <f t="shared" si="18"/>
        <v>Vrije Basisschool_Boxbergheide, Boxbergstraat 1, 3600 GENK</v>
      </c>
    </row>
    <row r="1172" spans="1:7" x14ac:dyDescent="0.25">
      <c r="A1172" s="54">
        <v>14852</v>
      </c>
      <c r="B1172" s="54" t="s">
        <v>4018</v>
      </c>
      <c r="C1172" s="54" t="s">
        <v>4019</v>
      </c>
      <c r="D1172" s="54">
        <v>3600</v>
      </c>
      <c r="E1172" s="54" t="s">
        <v>14</v>
      </c>
      <c r="F1172" s="54" t="s">
        <v>4020</v>
      </c>
      <c r="G1172" s="55" t="str">
        <f t="shared" si="18"/>
        <v>VBS School met de Bijbel De Padvinder, Evence Coppéelaan 27, 3600 GENK</v>
      </c>
    </row>
    <row r="1173" spans="1:7" x14ac:dyDescent="0.25">
      <c r="A1173" s="54">
        <v>14861</v>
      </c>
      <c r="B1173" s="54" t="s">
        <v>1663</v>
      </c>
      <c r="C1173" s="54" t="s">
        <v>4021</v>
      </c>
      <c r="D1173" s="54">
        <v>3600</v>
      </c>
      <c r="E1173" s="54" t="s">
        <v>14</v>
      </c>
      <c r="F1173" s="54" t="s">
        <v>4022</v>
      </c>
      <c r="G1173" s="55" t="str">
        <f t="shared" si="18"/>
        <v>Vrije Basisschool, Schabartstraat 10, 3600 GENK</v>
      </c>
    </row>
    <row r="1174" spans="1:7" x14ac:dyDescent="0.25">
      <c r="A1174" s="54">
        <v>14886</v>
      </c>
      <c r="B1174" s="54" t="s">
        <v>2777</v>
      </c>
      <c r="C1174" s="54" t="s">
        <v>4023</v>
      </c>
      <c r="D1174" s="54">
        <v>3690</v>
      </c>
      <c r="E1174" s="54" t="s">
        <v>4024</v>
      </c>
      <c r="F1174" s="54" t="s">
        <v>4025</v>
      </c>
      <c r="G1174" s="55" t="str">
        <f t="shared" si="18"/>
        <v>VBS De Parel, Schoolstraat 5, 3690 ZUTENDAAL</v>
      </c>
    </row>
    <row r="1175" spans="1:7" x14ac:dyDescent="0.25">
      <c r="A1175" s="54">
        <v>14894</v>
      </c>
      <c r="B1175" s="54" t="s">
        <v>4026</v>
      </c>
      <c r="C1175" s="54" t="s">
        <v>4027</v>
      </c>
      <c r="D1175" s="54">
        <v>3690</v>
      </c>
      <c r="E1175" s="54" t="s">
        <v>4024</v>
      </c>
      <c r="F1175" s="54" t="s">
        <v>4028</v>
      </c>
      <c r="G1175" s="55" t="str">
        <f t="shared" si="18"/>
        <v>VBS De Stapsteen, Jachthoornplein 4, 3690 ZUTENDAAL</v>
      </c>
    </row>
    <row r="1176" spans="1:7" x14ac:dyDescent="0.25">
      <c r="A1176" s="54">
        <v>14902</v>
      </c>
      <c r="B1176" s="54" t="s">
        <v>4029</v>
      </c>
      <c r="C1176" s="54" t="s">
        <v>4030</v>
      </c>
      <c r="D1176" s="54">
        <v>3690</v>
      </c>
      <c r="E1176" s="54" t="s">
        <v>4024</v>
      </c>
      <c r="F1176" s="54" t="s">
        <v>4025</v>
      </c>
      <c r="G1176" s="55" t="str">
        <f t="shared" si="18"/>
        <v>VLS De Parel, Schoolstraat 6, 3690 ZUTENDAAL</v>
      </c>
    </row>
    <row r="1177" spans="1:7" x14ac:dyDescent="0.25">
      <c r="A1177" s="54">
        <v>14911</v>
      </c>
      <c r="B1177" s="54" t="s">
        <v>1922</v>
      </c>
      <c r="C1177" s="54" t="s">
        <v>4031</v>
      </c>
      <c r="D1177" s="54">
        <v>3590</v>
      </c>
      <c r="E1177" s="54" t="s">
        <v>9</v>
      </c>
      <c r="F1177" s="54" t="s">
        <v>4032</v>
      </c>
      <c r="G1177" s="55" t="str">
        <f t="shared" si="18"/>
        <v>Gemeentelijke Basisschool, Kloosterstraat 34, 3590 DIEPENBEEK</v>
      </c>
    </row>
    <row r="1178" spans="1:7" x14ac:dyDescent="0.25">
      <c r="A1178" s="54">
        <v>14928</v>
      </c>
      <c r="B1178" s="54" t="s">
        <v>2011</v>
      </c>
      <c r="C1178" s="54" t="s">
        <v>4033</v>
      </c>
      <c r="D1178" s="54">
        <v>3590</v>
      </c>
      <c r="E1178" s="54" t="s">
        <v>9</v>
      </c>
      <c r="F1178" s="54" t="s">
        <v>4034</v>
      </c>
      <c r="G1178" s="55" t="str">
        <f t="shared" si="18"/>
        <v>Vrije Kleuterschool, Wijkstraat 16_4, 3590 DIEPENBEEK</v>
      </c>
    </row>
    <row r="1179" spans="1:7" x14ac:dyDescent="0.25">
      <c r="A1179" s="54">
        <v>14936</v>
      </c>
      <c r="B1179" s="54" t="s">
        <v>2217</v>
      </c>
      <c r="C1179" s="54" t="s">
        <v>4035</v>
      </c>
      <c r="D1179" s="54">
        <v>3590</v>
      </c>
      <c r="E1179" s="54" t="s">
        <v>9</v>
      </c>
      <c r="F1179" s="54" t="s">
        <v>4036</v>
      </c>
      <c r="G1179" s="55" t="str">
        <f t="shared" si="18"/>
        <v>Vrije Lagere School, Wijkstraat 16_5, 3590 DIEPENBEEK</v>
      </c>
    </row>
    <row r="1180" spans="1:7" x14ac:dyDescent="0.25">
      <c r="A1180" s="54">
        <v>14969</v>
      </c>
      <c r="B1180" s="54" t="s">
        <v>4037</v>
      </c>
      <c r="C1180" s="54" t="s">
        <v>4038</v>
      </c>
      <c r="D1180" s="54">
        <v>3590</v>
      </c>
      <c r="E1180" s="54" t="s">
        <v>9</v>
      </c>
      <c r="F1180" s="54" t="s">
        <v>4039</v>
      </c>
      <c r="G1180" s="55" t="str">
        <f t="shared" si="18"/>
        <v>VBS Rooierheide, Heidestraat 157, 3590 DIEPENBEEK</v>
      </c>
    </row>
    <row r="1181" spans="1:7" x14ac:dyDescent="0.25">
      <c r="A1181" s="54">
        <v>14985</v>
      </c>
      <c r="B1181" s="54" t="s">
        <v>4040</v>
      </c>
      <c r="C1181" s="54" t="s">
        <v>4041</v>
      </c>
      <c r="D1181" s="54">
        <v>3740</v>
      </c>
      <c r="E1181" s="54" t="s">
        <v>12</v>
      </c>
      <c r="F1181" s="54" t="s">
        <v>4042</v>
      </c>
      <c r="G1181" s="55" t="str">
        <f t="shared" si="18"/>
        <v>VBS De Wilg, Schoolstraat 45, 3740 BILZEN</v>
      </c>
    </row>
    <row r="1182" spans="1:7" x14ac:dyDescent="0.25">
      <c r="A1182" s="54">
        <v>14993</v>
      </c>
      <c r="B1182" s="54" t="s">
        <v>4043</v>
      </c>
      <c r="C1182" s="54" t="s">
        <v>4044</v>
      </c>
      <c r="D1182" s="54">
        <v>3740</v>
      </c>
      <c r="E1182" s="54" t="s">
        <v>12</v>
      </c>
      <c r="F1182" s="54" t="s">
        <v>4045</v>
      </c>
      <c r="G1182" s="55" t="str">
        <f t="shared" si="18"/>
        <v>VBS Talentenhuis, Zonhoevestraat 32, 3740 BILZEN</v>
      </c>
    </row>
    <row r="1183" spans="1:7" x14ac:dyDescent="0.25">
      <c r="A1183" s="54">
        <v>15008</v>
      </c>
      <c r="B1183" s="54" t="s">
        <v>4046</v>
      </c>
      <c r="C1183" s="54" t="s">
        <v>4047</v>
      </c>
      <c r="D1183" s="54">
        <v>3621</v>
      </c>
      <c r="E1183" s="54" t="s">
        <v>4048</v>
      </c>
      <c r="F1183" s="54" t="s">
        <v>4049</v>
      </c>
      <c r="G1183" s="55" t="str">
        <f t="shared" si="18"/>
        <v>GBS Rekem, Populierenlaan 14, 3621 REKEM</v>
      </c>
    </row>
    <row r="1184" spans="1:7" x14ac:dyDescent="0.25">
      <c r="A1184" s="54">
        <v>15041</v>
      </c>
      <c r="B1184" s="54" t="s">
        <v>4050</v>
      </c>
      <c r="C1184" s="54" t="s">
        <v>3188</v>
      </c>
      <c r="D1184" s="54">
        <v>3630</v>
      </c>
      <c r="E1184" s="54" t="s">
        <v>4051</v>
      </c>
      <c r="F1184" s="54" t="s">
        <v>4052</v>
      </c>
      <c r="G1184" s="55" t="str">
        <f t="shared" si="18"/>
        <v>VBS De Zonnewijzer, Schoolstraat 34, 3630 OPGRIMBIE</v>
      </c>
    </row>
    <row r="1185" spans="1:7" x14ac:dyDescent="0.25">
      <c r="A1185" s="54">
        <v>15073</v>
      </c>
      <c r="B1185" s="54" t="s">
        <v>4053</v>
      </c>
      <c r="C1185" s="54" t="s">
        <v>4054</v>
      </c>
      <c r="D1185" s="54">
        <v>3630</v>
      </c>
      <c r="E1185" s="54" t="s">
        <v>956</v>
      </c>
      <c r="F1185" s="54" t="s">
        <v>4055</v>
      </c>
      <c r="G1185" s="55" t="str">
        <f t="shared" si="18"/>
        <v>VBS Sint-Willibrordus, Langstraat 30, 3630 EISDEN</v>
      </c>
    </row>
    <row r="1186" spans="1:7" x14ac:dyDescent="0.25">
      <c r="A1186" s="54">
        <v>15107</v>
      </c>
      <c r="B1186" s="54" t="s">
        <v>1922</v>
      </c>
      <c r="C1186" s="54" t="s">
        <v>4056</v>
      </c>
      <c r="D1186" s="54">
        <v>3631</v>
      </c>
      <c r="E1186" s="54" t="s">
        <v>4057</v>
      </c>
      <c r="F1186" s="54" t="s">
        <v>4058</v>
      </c>
      <c r="G1186" s="55" t="str">
        <f t="shared" si="18"/>
        <v>Gemeentelijke Basisschool, St-Jorisstraat 11, 3631 BOORSEM</v>
      </c>
    </row>
    <row r="1187" spans="1:7" x14ac:dyDescent="0.25">
      <c r="A1187" s="54">
        <v>15115</v>
      </c>
      <c r="B1187" s="54" t="s">
        <v>4059</v>
      </c>
      <c r="C1187" s="54" t="s">
        <v>4060</v>
      </c>
      <c r="D1187" s="54">
        <v>3630</v>
      </c>
      <c r="E1187" s="54" t="s">
        <v>4061</v>
      </c>
      <c r="F1187" s="54" t="s">
        <v>4062</v>
      </c>
      <c r="G1187" s="55" t="str">
        <f t="shared" si="18"/>
        <v>VKS Meeswijk, Molenstraat 127, 3630 MEESWIJK</v>
      </c>
    </row>
    <row r="1188" spans="1:7" x14ac:dyDescent="0.25">
      <c r="A1188" s="54">
        <v>15123</v>
      </c>
      <c r="B1188" s="54" t="s">
        <v>4063</v>
      </c>
      <c r="C1188" s="54" t="s">
        <v>4064</v>
      </c>
      <c r="D1188" s="54">
        <v>3630</v>
      </c>
      <c r="E1188" s="54" t="s">
        <v>16</v>
      </c>
      <c r="F1188" s="54" t="s">
        <v>4065</v>
      </c>
      <c r="G1188" s="55" t="str">
        <f t="shared" si="18"/>
        <v>VBS Driestap, Steenakkerstraat 8, 3630 MAASMECHELEN</v>
      </c>
    </row>
    <row r="1189" spans="1:7" x14ac:dyDescent="0.25">
      <c r="A1189" s="54">
        <v>15131</v>
      </c>
      <c r="B1189" s="54" t="s">
        <v>4066</v>
      </c>
      <c r="C1189" s="54" t="s">
        <v>4067</v>
      </c>
      <c r="D1189" s="54">
        <v>3650</v>
      </c>
      <c r="E1189" s="54" t="s">
        <v>0</v>
      </c>
      <c r="F1189" s="54" t="s">
        <v>4068</v>
      </c>
      <c r="G1189" s="55" t="str">
        <f t="shared" si="18"/>
        <v>SBS 1, Koning Boudewijnplein 4, 3650 DILSEN-STOKKEM</v>
      </c>
    </row>
    <row r="1190" spans="1:7" x14ac:dyDescent="0.25">
      <c r="A1190" s="54">
        <v>15149</v>
      </c>
      <c r="B1190" s="54" t="s">
        <v>2483</v>
      </c>
      <c r="C1190" s="54" t="s">
        <v>4069</v>
      </c>
      <c r="D1190" s="54">
        <v>3650</v>
      </c>
      <c r="E1190" s="54" t="s">
        <v>0</v>
      </c>
      <c r="F1190" s="54" t="s">
        <v>4070</v>
      </c>
      <c r="G1190" s="55" t="str">
        <f t="shared" si="18"/>
        <v>SBS De Horizon, Haagstraat 19, 3650 DILSEN-STOKKEM</v>
      </c>
    </row>
    <row r="1191" spans="1:7" x14ac:dyDescent="0.25">
      <c r="A1191" s="54">
        <v>15156</v>
      </c>
      <c r="B1191" s="54" t="s">
        <v>4071</v>
      </c>
      <c r="C1191" s="54" t="s">
        <v>4067</v>
      </c>
      <c r="D1191" s="54">
        <v>3650</v>
      </c>
      <c r="E1191" s="54" t="s">
        <v>0</v>
      </c>
      <c r="F1191" s="54" t="s">
        <v>4072</v>
      </c>
      <c r="G1191" s="55" t="str">
        <f t="shared" si="18"/>
        <v>SBS Dilsen, Koning Boudewijnplein 4, 3650 DILSEN-STOKKEM</v>
      </c>
    </row>
    <row r="1192" spans="1:7" x14ac:dyDescent="0.25">
      <c r="A1192" s="54">
        <v>15172</v>
      </c>
      <c r="B1192" s="54" t="s">
        <v>4073</v>
      </c>
      <c r="C1192" s="54" t="s">
        <v>4074</v>
      </c>
      <c r="D1192" s="54">
        <v>3650</v>
      </c>
      <c r="E1192" s="54" t="s">
        <v>0</v>
      </c>
      <c r="F1192" s="54" t="s">
        <v>4075</v>
      </c>
      <c r="G1192" s="55" t="str">
        <f t="shared" si="18"/>
        <v>VBS De Startbaan Lanklaar, Groenstraat 22, 3650 DILSEN-STOKKEM</v>
      </c>
    </row>
    <row r="1193" spans="1:7" x14ac:dyDescent="0.25">
      <c r="A1193" s="54">
        <v>15181</v>
      </c>
      <c r="B1193" s="54" t="s">
        <v>4076</v>
      </c>
      <c r="C1193" s="54" t="s">
        <v>4077</v>
      </c>
      <c r="D1193" s="54">
        <v>3650</v>
      </c>
      <c r="E1193" s="54" t="s">
        <v>0</v>
      </c>
      <c r="F1193" s="54" t="s">
        <v>4078</v>
      </c>
      <c r="G1193" s="55" t="str">
        <f t="shared" si="18"/>
        <v>VBS De Twinkelaar Elen, Langstraat 24, 3650 DILSEN-STOKKEM</v>
      </c>
    </row>
    <row r="1194" spans="1:7" x14ac:dyDescent="0.25">
      <c r="A1194" s="54">
        <v>15198</v>
      </c>
      <c r="B1194" s="54" t="s">
        <v>4079</v>
      </c>
      <c r="C1194" s="54" t="s">
        <v>4080</v>
      </c>
      <c r="D1194" s="54">
        <v>3650</v>
      </c>
      <c r="E1194" s="54" t="s">
        <v>0</v>
      </c>
      <c r="F1194" s="54" t="s">
        <v>4081</v>
      </c>
      <c r="G1194" s="55" t="str">
        <f t="shared" si="18"/>
        <v>VBS Uiterwaard Stokkem, Gallestraat 6, 3650 DILSEN-STOKKEM</v>
      </c>
    </row>
    <row r="1195" spans="1:7" x14ac:dyDescent="0.25">
      <c r="A1195" s="54">
        <v>15206</v>
      </c>
      <c r="B1195" s="54" t="s">
        <v>3689</v>
      </c>
      <c r="C1195" s="54" t="s">
        <v>4082</v>
      </c>
      <c r="D1195" s="54">
        <v>8830</v>
      </c>
      <c r="E1195" s="54" t="s">
        <v>4083</v>
      </c>
      <c r="F1195" s="54" t="s">
        <v>4084</v>
      </c>
      <c r="G1195" s="55" t="str">
        <f t="shared" si="18"/>
        <v>VBS De Zonnebloem, Kleine Stadenstraat 4, 8830 HOOGLEDE</v>
      </c>
    </row>
    <row r="1196" spans="1:7" x14ac:dyDescent="0.25">
      <c r="A1196" s="54">
        <v>15222</v>
      </c>
      <c r="B1196" s="54" t="s">
        <v>4085</v>
      </c>
      <c r="C1196" s="54" t="s">
        <v>4086</v>
      </c>
      <c r="D1196" s="54">
        <v>3660</v>
      </c>
      <c r="E1196" s="54" t="s">
        <v>926</v>
      </c>
      <c r="F1196" s="54" t="s">
        <v>4087</v>
      </c>
      <c r="G1196" s="55" t="str">
        <f t="shared" si="18"/>
        <v>G.V.kleuterschool De Kijktoren, Gildenstraat 28, 3660 OUDSBERGEN</v>
      </c>
    </row>
    <row r="1197" spans="1:7" x14ac:dyDescent="0.25">
      <c r="A1197" s="54">
        <v>15231</v>
      </c>
      <c r="B1197" s="54" t="s">
        <v>4088</v>
      </c>
      <c r="C1197" s="54" t="s">
        <v>4089</v>
      </c>
      <c r="D1197" s="54">
        <v>3660</v>
      </c>
      <c r="E1197" s="54" t="s">
        <v>926</v>
      </c>
      <c r="F1197" s="54" t="s">
        <v>4090</v>
      </c>
      <c r="G1197" s="55" t="str">
        <f t="shared" si="18"/>
        <v>VBS Floor en Tijn, Floxstraat 4, 3660 OUDSBERGEN</v>
      </c>
    </row>
    <row r="1198" spans="1:7" x14ac:dyDescent="0.25">
      <c r="A1198" s="54">
        <v>15248</v>
      </c>
      <c r="B1198" s="54" t="s">
        <v>4091</v>
      </c>
      <c r="C1198" s="54" t="s">
        <v>4092</v>
      </c>
      <c r="D1198" s="54">
        <v>3660</v>
      </c>
      <c r="E1198" s="54" t="s">
        <v>926</v>
      </c>
      <c r="F1198" s="54" t="s">
        <v>4093</v>
      </c>
      <c r="G1198" s="55" t="str">
        <f t="shared" si="18"/>
        <v>VLS Sint-Lambertus, Gildenstraat 24, 3660 OUDSBERGEN</v>
      </c>
    </row>
    <row r="1199" spans="1:7" x14ac:dyDescent="0.25">
      <c r="A1199" s="54">
        <v>15255</v>
      </c>
      <c r="B1199" s="54" t="s">
        <v>1663</v>
      </c>
      <c r="C1199" s="54" t="s">
        <v>4094</v>
      </c>
      <c r="D1199" s="54">
        <v>3665</v>
      </c>
      <c r="E1199" s="54" t="s">
        <v>969</v>
      </c>
      <c r="F1199" s="54" t="s">
        <v>4095</v>
      </c>
      <c r="G1199" s="55" t="str">
        <f t="shared" si="18"/>
        <v>Vrije Basisschool, Kerkstraat 6, 3665 AS</v>
      </c>
    </row>
    <row r="1200" spans="1:7" x14ac:dyDescent="0.25">
      <c r="A1200" s="54">
        <v>15271</v>
      </c>
      <c r="B1200" s="54" t="s">
        <v>4096</v>
      </c>
      <c r="C1200" s="54" t="s">
        <v>2746</v>
      </c>
      <c r="D1200" s="54">
        <v>3668</v>
      </c>
      <c r="E1200" s="54" t="s">
        <v>4097</v>
      </c>
      <c r="F1200" s="54" t="s">
        <v>4098</v>
      </c>
      <c r="G1200" s="55" t="str">
        <f t="shared" si="18"/>
        <v>GBS As, Schoolstraat 1, 3668 NIEL-BIJ-AS</v>
      </c>
    </row>
    <row r="1201" spans="1:7" x14ac:dyDescent="0.25">
      <c r="A1201" s="54">
        <v>15289</v>
      </c>
      <c r="B1201" s="54" t="s">
        <v>4099</v>
      </c>
      <c r="C1201" s="54" t="s">
        <v>4100</v>
      </c>
      <c r="D1201" s="54">
        <v>3680</v>
      </c>
      <c r="E1201" s="54" t="s">
        <v>4101</v>
      </c>
      <c r="F1201" s="54" t="s">
        <v>4102</v>
      </c>
      <c r="G1201" s="55" t="str">
        <f t="shared" si="18"/>
        <v>VBS De Wissel, Maaseikerlaan 2_A, 3680 NEEROETEREN</v>
      </c>
    </row>
    <row r="1202" spans="1:7" x14ac:dyDescent="0.25">
      <c r="A1202" s="54">
        <v>15297</v>
      </c>
      <c r="B1202" s="54" t="s">
        <v>4103</v>
      </c>
      <c r="C1202" s="54" t="s">
        <v>4104</v>
      </c>
      <c r="D1202" s="54">
        <v>3680</v>
      </c>
      <c r="E1202" s="54" t="s">
        <v>4101</v>
      </c>
      <c r="F1202" s="54" t="s">
        <v>4105</v>
      </c>
      <c r="G1202" s="55" t="str">
        <f t="shared" si="18"/>
        <v>VBS Oogappel, Molenweg 79, 3680 NEEROETEREN</v>
      </c>
    </row>
    <row r="1203" spans="1:7" x14ac:dyDescent="0.25">
      <c r="A1203" s="54">
        <v>15305</v>
      </c>
      <c r="B1203" s="54" t="s">
        <v>4106</v>
      </c>
      <c r="C1203" s="54" t="s">
        <v>4107</v>
      </c>
      <c r="D1203" s="54">
        <v>3680</v>
      </c>
      <c r="E1203" s="54" t="s">
        <v>4108</v>
      </c>
      <c r="F1203" s="54" t="s">
        <v>4109</v>
      </c>
      <c r="G1203" s="55" t="str">
        <f t="shared" si="18"/>
        <v>VBS Kornuit, Weg naar As 78, 3680 OPOETEREN</v>
      </c>
    </row>
    <row r="1204" spans="1:7" x14ac:dyDescent="0.25">
      <c r="A1204" s="54">
        <v>15313</v>
      </c>
      <c r="B1204" s="54" t="s">
        <v>4110</v>
      </c>
      <c r="C1204" s="54" t="s">
        <v>2938</v>
      </c>
      <c r="D1204" s="54">
        <v>3680</v>
      </c>
      <c r="E1204" s="54" t="s">
        <v>4108</v>
      </c>
      <c r="F1204" s="54" t="s">
        <v>4111</v>
      </c>
      <c r="G1204" s="55" t="str">
        <f t="shared" si="18"/>
        <v>VBS Hink Stap Sprong, Schoolstraat 10, 3680 OPOETEREN</v>
      </c>
    </row>
    <row r="1205" spans="1:7" x14ac:dyDescent="0.25">
      <c r="A1205" s="54">
        <v>15347</v>
      </c>
      <c r="B1205" s="54" t="s">
        <v>4112</v>
      </c>
      <c r="C1205" s="54" t="s">
        <v>4113</v>
      </c>
      <c r="D1205" s="54">
        <v>3680</v>
      </c>
      <c r="E1205" s="54" t="s">
        <v>15</v>
      </c>
      <c r="F1205" s="54" t="s">
        <v>4114</v>
      </c>
      <c r="G1205" s="55" t="str">
        <f t="shared" si="18"/>
        <v>VKS De Beverburcht, Eerste Straat 23, 3680 MAASEIK</v>
      </c>
    </row>
    <row r="1206" spans="1:7" x14ac:dyDescent="0.25">
      <c r="A1206" s="54">
        <v>15354</v>
      </c>
      <c r="B1206" s="54" t="s">
        <v>1922</v>
      </c>
      <c r="C1206" s="54" t="s">
        <v>4115</v>
      </c>
      <c r="D1206" s="54">
        <v>3640</v>
      </c>
      <c r="E1206" s="54" t="s">
        <v>434</v>
      </c>
      <c r="F1206" s="54" t="s">
        <v>4116</v>
      </c>
      <c r="G1206" s="55" t="str">
        <f t="shared" si="18"/>
        <v>Gemeentelijke Basisschool, Nelisveld 5, 3640 KINROOI</v>
      </c>
    </row>
    <row r="1207" spans="1:7" x14ac:dyDescent="0.25">
      <c r="A1207" s="54">
        <v>15362</v>
      </c>
      <c r="B1207" s="54" t="s">
        <v>4117</v>
      </c>
      <c r="C1207" s="54" t="s">
        <v>4118</v>
      </c>
      <c r="D1207" s="54">
        <v>3640</v>
      </c>
      <c r="E1207" s="54" t="s">
        <v>434</v>
      </c>
      <c r="F1207" s="54" t="s">
        <v>4119</v>
      </c>
      <c r="G1207" s="55" t="str">
        <f t="shared" si="18"/>
        <v>GBS De Maaskei, De Belder 21, 3640 KINROOI</v>
      </c>
    </row>
    <row r="1208" spans="1:7" x14ac:dyDescent="0.25">
      <c r="A1208" s="54">
        <v>15371</v>
      </c>
      <c r="B1208" s="54" t="s">
        <v>4120</v>
      </c>
      <c r="C1208" s="54" t="s">
        <v>4121</v>
      </c>
      <c r="D1208" s="54">
        <v>3640</v>
      </c>
      <c r="E1208" s="54" t="s">
        <v>434</v>
      </c>
      <c r="F1208" s="54" t="s">
        <v>4122</v>
      </c>
      <c r="G1208" s="55" t="str">
        <f t="shared" si="18"/>
        <v>VBS De Wieken, Kleine Scheurestraat 1, 3640 KINROOI</v>
      </c>
    </row>
    <row r="1209" spans="1:7" x14ac:dyDescent="0.25">
      <c r="A1209" s="54">
        <v>15388</v>
      </c>
      <c r="B1209" s="54" t="s">
        <v>4123</v>
      </c>
      <c r="C1209" s="54" t="s">
        <v>4124</v>
      </c>
      <c r="D1209" s="54">
        <v>3640</v>
      </c>
      <c r="E1209" s="54" t="s">
        <v>434</v>
      </c>
      <c r="F1209" s="54" t="s">
        <v>4125</v>
      </c>
      <c r="G1209" s="55" t="str">
        <f t="shared" si="18"/>
        <v>VBS De Bommesaar, Meierstraat 46, 3640 KINROOI</v>
      </c>
    </row>
    <row r="1210" spans="1:7" x14ac:dyDescent="0.25">
      <c r="A1210" s="54">
        <v>15396</v>
      </c>
      <c r="B1210" s="54" t="s">
        <v>4126</v>
      </c>
      <c r="C1210" s="54" t="s">
        <v>4127</v>
      </c>
      <c r="D1210" s="54">
        <v>3960</v>
      </c>
      <c r="E1210" s="54" t="s">
        <v>84</v>
      </c>
      <c r="F1210" s="54" t="s">
        <v>4128</v>
      </c>
      <c r="G1210" s="55" t="str">
        <f t="shared" si="18"/>
        <v>VBS De Vuurvogel, Grauwe Torenwal 16, 3960 BREE</v>
      </c>
    </row>
    <row r="1211" spans="1:7" x14ac:dyDescent="0.25">
      <c r="A1211" s="54">
        <v>15404</v>
      </c>
      <c r="B1211" s="54" t="s">
        <v>4129</v>
      </c>
      <c r="C1211" s="54" t="s">
        <v>4130</v>
      </c>
      <c r="D1211" s="54">
        <v>3960</v>
      </c>
      <c r="E1211" s="54" t="s">
        <v>84</v>
      </c>
      <c r="F1211" s="54" t="s">
        <v>4131</v>
      </c>
      <c r="G1211" s="55" t="str">
        <f t="shared" si="18"/>
        <v>VBS De Kei, Jef van Hoofstraat 3, 3960 BREE</v>
      </c>
    </row>
    <row r="1212" spans="1:7" x14ac:dyDescent="0.25">
      <c r="A1212" s="54">
        <v>15412</v>
      </c>
      <c r="B1212" s="54" t="s">
        <v>4132</v>
      </c>
      <c r="C1212" s="54" t="s">
        <v>4133</v>
      </c>
      <c r="D1212" s="54">
        <v>3960</v>
      </c>
      <c r="E1212" s="54" t="s">
        <v>84</v>
      </c>
      <c r="F1212" s="54" t="s">
        <v>4134</v>
      </c>
      <c r="G1212" s="55" t="str">
        <f t="shared" si="18"/>
        <v>VBS Don Bosco Gerdingen, Schoolstraat 58, 3960 BREE</v>
      </c>
    </row>
    <row r="1213" spans="1:7" x14ac:dyDescent="0.25">
      <c r="A1213" s="54">
        <v>15438</v>
      </c>
      <c r="B1213" s="54" t="s">
        <v>4099</v>
      </c>
      <c r="C1213" s="54" t="s">
        <v>4135</v>
      </c>
      <c r="D1213" s="54">
        <v>3960</v>
      </c>
      <c r="E1213" s="54" t="s">
        <v>4136</v>
      </c>
      <c r="F1213" s="54" t="s">
        <v>4137</v>
      </c>
      <c r="G1213" s="55" t="str">
        <f t="shared" si="18"/>
        <v>VBS De Wissel, Opitterkiezel 240_A, 3960 OPITTER</v>
      </c>
    </row>
    <row r="1214" spans="1:7" x14ac:dyDescent="0.25">
      <c r="A1214" s="54">
        <v>15446</v>
      </c>
      <c r="B1214" s="54" t="s">
        <v>4138</v>
      </c>
      <c r="C1214" s="54" t="s">
        <v>4139</v>
      </c>
      <c r="D1214" s="54">
        <v>3960</v>
      </c>
      <c r="E1214" s="54" t="s">
        <v>84</v>
      </c>
      <c r="F1214" s="54" t="s">
        <v>4140</v>
      </c>
      <c r="G1214" s="55" t="str">
        <f t="shared" si="18"/>
        <v>VBS Kadee Tongerlo, Bosstraat 23, 3960 BREE</v>
      </c>
    </row>
    <row r="1215" spans="1:7" x14ac:dyDescent="0.25">
      <c r="A1215" s="54">
        <v>15453</v>
      </c>
      <c r="B1215" s="54" t="s">
        <v>4141</v>
      </c>
      <c r="C1215" s="54" t="s">
        <v>4142</v>
      </c>
      <c r="D1215" s="54">
        <v>3670</v>
      </c>
      <c r="E1215" s="54" t="s">
        <v>926</v>
      </c>
      <c r="F1215" s="54" t="s">
        <v>4143</v>
      </c>
      <c r="G1215" s="55" t="str">
        <f t="shared" si="18"/>
        <v>VBS Royke, Breekiezel 27, 3670 OUDSBERGEN</v>
      </c>
    </row>
    <row r="1216" spans="1:7" x14ac:dyDescent="0.25">
      <c r="A1216" s="54">
        <v>15461</v>
      </c>
      <c r="B1216" s="54" t="s">
        <v>4144</v>
      </c>
      <c r="C1216" s="54" t="s">
        <v>4145</v>
      </c>
      <c r="D1216" s="54">
        <v>3670</v>
      </c>
      <c r="E1216" s="54" t="s">
        <v>926</v>
      </c>
      <c r="F1216" s="54" t="s">
        <v>4146</v>
      </c>
      <c r="G1216" s="55" t="str">
        <f t="shared" si="18"/>
        <v>VBS Spelenderwijs, Loostraat 13, 3670 OUDSBERGEN</v>
      </c>
    </row>
    <row r="1217" spans="1:7" x14ac:dyDescent="0.25">
      <c r="A1217" s="54">
        <v>15479</v>
      </c>
      <c r="B1217" s="54" t="s">
        <v>4147</v>
      </c>
      <c r="C1217" s="54" t="s">
        <v>4148</v>
      </c>
      <c r="D1217" s="54">
        <v>3700</v>
      </c>
      <c r="E1217" s="54" t="s">
        <v>19</v>
      </c>
      <c r="F1217" s="54" t="s">
        <v>4149</v>
      </c>
      <c r="G1217" s="55" t="str">
        <f t="shared" si="18"/>
        <v>VKS 't Reepje, Sint-Laurensstraat 9, 3700 TONGEREN</v>
      </c>
    </row>
    <row r="1218" spans="1:7" x14ac:dyDescent="0.25">
      <c r="A1218" s="54">
        <v>15487</v>
      </c>
      <c r="B1218" s="54" t="s">
        <v>4150</v>
      </c>
      <c r="C1218" s="54" t="s">
        <v>4151</v>
      </c>
      <c r="D1218" s="54">
        <v>3700</v>
      </c>
      <c r="E1218" s="54" t="s">
        <v>19</v>
      </c>
      <c r="F1218" s="54" t="s">
        <v>4152</v>
      </c>
      <c r="G1218" s="55" t="str">
        <f t="shared" si="18"/>
        <v>GBS De Basiz, Kerkhenis 55, 3700 TONGEREN</v>
      </c>
    </row>
    <row r="1219" spans="1:7" x14ac:dyDescent="0.25">
      <c r="A1219" s="54">
        <v>15503</v>
      </c>
      <c r="B1219" s="54" t="s">
        <v>4153</v>
      </c>
      <c r="C1219" s="54" t="s">
        <v>4154</v>
      </c>
      <c r="D1219" s="54">
        <v>3700</v>
      </c>
      <c r="E1219" s="54" t="s">
        <v>19</v>
      </c>
      <c r="F1219" s="54" t="s">
        <v>4155</v>
      </c>
      <c r="G1219" s="55" t="str">
        <f t="shared" ref="G1219:G1282" si="19">IF(A1219="","",B1219&amp;", "&amp;C1219&amp;", "&amp;D1219&amp;" "&amp;E1219)</f>
        <v>VBS Picpussen, Watertorenstraat 5_C, 3700 TONGEREN</v>
      </c>
    </row>
    <row r="1220" spans="1:7" x14ac:dyDescent="0.25">
      <c r="A1220" s="54">
        <v>15537</v>
      </c>
      <c r="B1220" s="54" t="s">
        <v>4156</v>
      </c>
      <c r="C1220" s="54" t="s">
        <v>4157</v>
      </c>
      <c r="D1220" s="54">
        <v>3700</v>
      </c>
      <c r="E1220" s="54" t="s">
        <v>19</v>
      </c>
      <c r="F1220" s="54" t="s">
        <v>4158</v>
      </c>
      <c r="G1220" s="55" t="str">
        <f t="shared" si="19"/>
        <v>VBS Sint-Lutgart, Beemdstraat 4, 3700 TONGEREN</v>
      </c>
    </row>
    <row r="1221" spans="1:7" x14ac:dyDescent="0.25">
      <c r="A1221" s="54">
        <v>15545</v>
      </c>
      <c r="B1221" s="54" t="s">
        <v>4159</v>
      </c>
      <c r="C1221" s="54" t="s">
        <v>4160</v>
      </c>
      <c r="D1221" s="54">
        <v>3700</v>
      </c>
      <c r="E1221" s="54" t="s">
        <v>19</v>
      </c>
      <c r="F1221" s="54" t="s">
        <v>4161</v>
      </c>
      <c r="G1221" s="55" t="str">
        <f t="shared" si="19"/>
        <v>VKS Campus "Sint-Jan", Sint-Jansstraat 15, 3700 TONGEREN</v>
      </c>
    </row>
    <row r="1222" spans="1:7" x14ac:dyDescent="0.25">
      <c r="A1222" s="54">
        <v>15578</v>
      </c>
      <c r="B1222" s="54" t="s">
        <v>4162</v>
      </c>
      <c r="C1222" s="54" t="s">
        <v>4163</v>
      </c>
      <c r="D1222" s="54">
        <v>3700</v>
      </c>
      <c r="E1222" s="54" t="s">
        <v>4164</v>
      </c>
      <c r="F1222" s="54" t="s">
        <v>4165</v>
      </c>
      <c r="G1222" s="55" t="str">
        <f t="shared" si="19"/>
        <v>VKS De Puzzel, Merestraat 24, 3700 PIRINGEN</v>
      </c>
    </row>
    <row r="1223" spans="1:7" x14ac:dyDescent="0.25">
      <c r="A1223" s="54">
        <v>15586</v>
      </c>
      <c r="B1223" s="54" t="s">
        <v>4166</v>
      </c>
      <c r="C1223" s="54" t="s">
        <v>4167</v>
      </c>
      <c r="D1223" s="54">
        <v>3700</v>
      </c>
      <c r="E1223" s="54" t="s">
        <v>19</v>
      </c>
      <c r="F1223" s="54" t="s">
        <v>4168</v>
      </c>
      <c r="G1223" s="55" t="str">
        <f t="shared" si="19"/>
        <v>VKS Evermaruske, Rechtstraat 22_A, 3700 TONGEREN</v>
      </c>
    </row>
    <row r="1224" spans="1:7" x14ac:dyDescent="0.25">
      <c r="A1224" s="54">
        <v>15602</v>
      </c>
      <c r="B1224" s="54" t="s">
        <v>1922</v>
      </c>
      <c r="C1224" s="54" t="s">
        <v>4169</v>
      </c>
      <c r="D1224" s="54">
        <v>3721</v>
      </c>
      <c r="E1224" s="54" t="s">
        <v>4170</v>
      </c>
      <c r="F1224" s="54" t="s">
        <v>4171</v>
      </c>
      <c r="G1224" s="55" t="str">
        <f t="shared" si="19"/>
        <v>Gemeentelijke Basisschool, Fonteinstraat 9, 3721 VLIERMAALROOT</v>
      </c>
    </row>
    <row r="1225" spans="1:7" x14ac:dyDescent="0.25">
      <c r="A1225" s="54">
        <v>15628</v>
      </c>
      <c r="B1225" s="54" t="s">
        <v>3777</v>
      </c>
      <c r="C1225" s="54" t="s">
        <v>4172</v>
      </c>
      <c r="D1225" s="54">
        <v>3723</v>
      </c>
      <c r="E1225" s="54" t="s">
        <v>4173</v>
      </c>
      <c r="F1225" s="54" t="s">
        <v>4174</v>
      </c>
      <c r="G1225" s="55" t="str">
        <f t="shared" si="19"/>
        <v>Gemeentelijke Kleuterschool, Brandstraat 3_A, 3723 GUIGOVEN</v>
      </c>
    </row>
    <row r="1226" spans="1:7" x14ac:dyDescent="0.25">
      <c r="A1226" s="54">
        <v>15644</v>
      </c>
      <c r="B1226" s="54" t="s">
        <v>4175</v>
      </c>
      <c r="C1226" s="54" t="s">
        <v>4176</v>
      </c>
      <c r="D1226" s="54">
        <v>3730</v>
      </c>
      <c r="E1226" s="54" t="s">
        <v>445</v>
      </c>
      <c r="F1226" s="54" t="s">
        <v>4177</v>
      </c>
      <c r="G1226" s="55" t="str">
        <f t="shared" si="19"/>
        <v>VBS Spelenderwijs - De 2-Sprong, Beukenlaan 35, 3730 HOESELT</v>
      </c>
    </row>
    <row r="1227" spans="1:7" x14ac:dyDescent="0.25">
      <c r="A1227" s="54">
        <v>15651</v>
      </c>
      <c r="B1227" s="54" t="s">
        <v>4178</v>
      </c>
      <c r="C1227" s="54" t="s">
        <v>4179</v>
      </c>
      <c r="D1227" s="54">
        <v>3730</v>
      </c>
      <c r="E1227" s="54" t="s">
        <v>445</v>
      </c>
      <c r="F1227" s="54" t="s">
        <v>4180</v>
      </c>
      <c r="G1227" s="55" t="str">
        <f t="shared" si="19"/>
        <v>VBS Wonderwijs KODB vzw, Beukenlaan 27, 3730 HOESELT</v>
      </c>
    </row>
    <row r="1228" spans="1:7" x14ac:dyDescent="0.25">
      <c r="A1228" s="54">
        <v>15677</v>
      </c>
      <c r="B1228" s="54" t="s">
        <v>4181</v>
      </c>
      <c r="C1228" s="54" t="s">
        <v>4182</v>
      </c>
      <c r="D1228" s="54">
        <v>3730</v>
      </c>
      <c r="E1228" s="54" t="s">
        <v>445</v>
      </c>
      <c r="F1228" s="54" t="s">
        <v>4183</v>
      </c>
      <c r="G1228" s="55" t="str">
        <f t="shared" si="19"/>
        <v>GBS Alt Hoeselt, Sportpleinstraat 2, 3730 HOESELT</v>
      </c>
    </row>
    <row r="1229" spans="1:7" x14ac:dyDescent="0.25">
      <c r="A1229" s="54">
        <v>15685</v>
      </c>
      <c r="B1229" s="54" t="s">
        <v>4184</v>
      </c>
      <c r="C1229" s="54" t="s">
        <v>4185</v>
      </c>
      <c r="D1229" s="54">
        <v>3730</v>
      </c>
      <c r="E1229" s="54" t="s">
        <v>445</v>
      </c>
      <c r="F1229" s="54" t="s">
        <v>4186</v>
      </c>
      <c r="G1229" s="55" t="str">
        <f t="shared" si="19"/>
        <v>VBS 't Nederwijsje-Het Opwermerke, Nederstraat 30, 3730 HOESELT</v>
      </c>
    </row>
    <row r="1230" spans="1:7" x14ac:dyDescent="0.25">
      <c r="A1230" s="54">
        <v>15693</v>
      </c>
      <c r="B1230" s="54" t="s">
        <v>4187</v>
      </c>
      <c r="C1230" s="54" t="s">
        <v>4188</v>
      </c>
      <c r="D1230" s="54">
        <v>3740</v>
      </c>
      <c r="E1230" s="54" t="s">
        <v>12</v>
      </c>
      <c r="F1230" s="54" t="s">
        <v>4189</v>
      </c>
      <c r="G1230" s="55" t="str">
        <f t="shared" si="19"/>
        <v>VBS Sint-Mauritius, Kloosterwal 10, 3740 BILZEN</v>
      </c>
    </row>
    <row r="1231" spans="1:7" x14ac:dyDescent="0.25">
      <c r="A1231" s="54">
        <v>15701</v>
      </c>
      <c r="B1231" s="54" t="s">
        <v>4190</v>
      </c>
      <c r="C1231" s="54" t="s">
        <v>4191</v>
      </c>
      <c r="D1231" s="54">
        <v>3740</v>
      </c>
      <c r="E1231" s="54" t="s">
        <v>12</v>
      </c>
      <c r="F1231" s="54" t="s">
        <v>4192</v>
      </c>
      <c r="G1231" s="55" t="str">
        <f t="shared" si="19"/>
        <v>VBS H. Graf, Kloosterwal 11, 3740 BILZEN</v>
      </c>
    </row>
    <row r="1232" spans="1:7" x14ac:dyDescent="0.25">
      <c r="A1232" s="54">
        <v>15719</v>
      </c>
      <c r="B1232" s="54" t="s">
        <v>4193</v>
      </c>
      <c r="C1232" s="54" t="s">
        <v>4194</v>
      </c>
      <c r="D1232" s="54">
        <v>3740</v>
      </c>
      <c r="E1232" s="54" t="s">
        <v>4195</v>
      </c>
      <c r="F1232" s="54" t="s">
        <v>4196</v>
      </c>
      <c r="G1232" s="55" t="str">
        <f t="shared" si="19"/>
        <v>VBS 't Scholierke-Het Klein Kasteeltje, Souwveld 2, 3740 RIJKHOVEN</v>
      </c>
    </row>
    <row r="1233" spans="1:7" x14ac:dyDescent="0.25">
      <c r="A1233" s="54">
        <v>15727</v>
      </c>
      <c r="B1233" s="54" t="s">
        <v>4197</v>
      </c>
      <c r="C1233" s="54" t="s">
        <v>4198</v>
      </c>
      <c r="D1233" s="54">
        <v>3740</v>
      </c>
      <c r="E1233" s="54" t="s">
        <v>4199</v>
      </c>
      <c r="F1233" s="54" t="s">
        <v>4200</v>
      </c>
      <c r="G1233" s="55" t="str">
        <f t="shared" si="19"/>
        <v>VBS de Bammerd-Beukenbroekje, Frans-Ceulemansstraat 2, 3740 GROTE-SPOUWEN</v>
      </c>
    </row>
    <row r="1234" spans="1:7" x14ac:dyDescent="0.25">
      <c r="A1234" s="54">
        <v>15735</v>
      </c>
      <c r="B1234" s="54" t="s">
        <v>4201</v>
      </c>
      <c r="C1234" s="54" t="s">
        <v>4202</v>
      </c>
      <c r="D1234" s="54">
        <v>3740</v>
      </c>
      <c r="E1234" s="54" t="s">
        <v>4203</v>
      </c>
      <c r="F1234" s="54" t="s">
        <v>4204</v>
      </c>
      <c r="G1234" s="55" t="str">
        <f t="shared" si="19"/>
        <v>VBS De Breg, Winkelomstraat 10, 3740 EIGENBILZEN</v>
      </c>
    </row>
    <row r="1235" spans="1:7" x14ac:dyDescent="0.25">
      <c r="A1235" s="54">
        <v>15743</v>
      </c>
      <c r="B1235" s="54" t="s">
        <v>4205</v>
      </c>
      <c r="C1235" s="54" t="s">
        <v>4206</v>
      </c>
      <c r="D1235" s="54">
        <v>3740</v>
      </c>
      <c r="E1235" s="54" t="s">
        <v>357</v>
      </c>
      <c r="F1235" s="54" t="s">
        <v>4207</v>
      </c>
      <c r="G1235" s="55" t="str">
        <f t="shared" si="19"/>
        <v>VBS De Bloesem-De Driesprong, Appelboomgaardstraat 7, 3740 MUNSTERBILZEN</v>
      </c>
    </row>
    <row r="1236" spans="1:7" x14ac:dyDescent="0.25">
      <c r="A1236" s="54">
        <v>15751</v>
      </c>
      <c r="B1236" s="54" t="s">
        <v>4208</v>
      </c>
      <c r="C1236" s="54" t="s">
        <v>4209</v>
      </c>
      <c r="D1236" s="54">
        <v>3740</v>
      </c>
      <c r="E1236" s="54" t="s">
        <v>357</v>
      </c>
      <c r="F1236" s="54" t="s">
        <v>4210</v>
      </c>
      <c r="G1236" s="55" t="str">
        <f t="shared" si="19"/>
        <v>SBS Munsterbilzen-Hoelbeek-Martenslinde, Appelboomgaardstraat 9, 3740 MUNSTERBILZEN</v>
      </c>
    </row>
    <row r="1237" spans="1:7" x14ac:dyDescent="0.25">
      <c r="A1237" s="54">
        <v>15768</v>
      </c>
      <c r="B1237" s="54" t="s">
        <v>4211</v>
      </c>
      <c r="C1237" s="54" t="s">
        <v>4212</v>
      </c>
      <c r="D1237" s="54">
        <v>3770</v>
      </c>
      <c r="E1237" s="54" t="s">
        <v>4213</v>
      </c>
      <c r="F1237" s="54" t="s">
        <v>4214</v>
      </c>
      <c r="G1237" s="55" t="str">
        <f t="shared" si="19"/>
        <v>VBS 't Kerkveldje, Kloosterstraat 18, 3770 RIEMST</v>
      </c>
    </row>
    <row r="1238" spans="1:7" x14ac:dyDescent="0.25">
      <c r="A1238" s="54">
        <v>15776</v>
      </c>
      <c r="B1238" s="54" t="s">
        <v>2489</v>
      </c>
      <c r="C1238" s="54" t="s">
        <v>4215</v>
      </c>
      <c r="D1238" s="54">
        <v>3770</v>
      </c>
      <c r="E1238" s="54" t="s">
        <v>4213</v>
      </c>
      <c r="F1238" s="54" t="s">
        <v>4216</v>
      </c>
      <c r="G1238" s="55" t="str">
        <f t="shared" si="19"/>
        <v>GBS De Klinker, Klein Lafeltstraat 2, 3770 RIEMST</v>
      </c>
    </row>
    <row r="1239" spans="1:7" x14ac:dyDescent="0.25">
      <c r="A1239" s="54">
        <v>15792</v>
      </c>
      <c r="B1239" s="54" t="s">
        <v>4217</v>
      </c>
      <c r="C1239" s="54" t="s">
        <v>4218</v>
      </c>
      <c r="D1239" s="54">
        <v>3620</v>
      </c>
      <c r="E1239" s="54" t="s">
        <v>355</v>
      </c>
      <c r="F1239" s="54" t="s">
        <v>4219</v>
      </c>
      <c r="G1239" s="55" t="str">
        <f t="shared" si="19"/>
        <v>VBS Aan De Basis, Maastrichterweg 261, 3620 LANAKEN</v>
      </c>
    </row>
    <row r="1240" spans="1:7" x14ac:dyDescent="0.25">
      <c r="A1240" s="54">
        <v>15818</v>
      </c>
      <c r="B1240" s="54" t="s">
        <v>4220</v>
      </c>
      <c r="C1240" s="54" t="s">
        <v>4221</v>
      </c>
      <c r="D1240" s="54">
        <v>3620</v>
      </c>
      <c r="E1240" s="54" t="s">
        <v>4222</v>
      </c>
      <c r="F1240" s="54" t="s">
        <v>4223</v>
      </c>
      <c r="G1240" s="55" t="str">
        <f t="shared" si="19"/>
        <v>VBS De Bolster, Heirbaan 81, 3620 NEERHAREN</v>
      </c>
    </row>
    <row r="1241" spans="1:7" x14ac:dyDescent="0.25">
      <c r="A1241" s="54">
        <v>15826</v>
      </c>
      <c r="B1241" s="54" t="s">
        <v>4224</v>
      </c>
      <c r="C1241" s="54" t="s">
        <v>4225</v>
      </c>
      <c r="D1241" s="54">
        <v>3620</v>
      </c>
      <c r="E1241" s="54" t="s">
        <v>4226</v>
      </c>
      <c r="F1241" s="54" t="s">
        <v>4227</v>
      </c>
      <c r="G1241" s="55" t="str">
        <f t="shared" si="19"/>
        <v>VBS 't Bieske, Biesweg 14, 3620 GELLIK</v>
      </c>
    </row>
    <row r="1242" spans="1:7" x14ac:dyDescent="0.25">
      <c r="A1242" s="54">
        <v>15834</v>
      </c>
      <c r="B1242" s="54" t="s">
        <v>4228</v>
      </c>
      <c r="C1242" s="54" t="s">
        <v>4229</v>
      </c>
      <c r="D1242" s="54">
        <v>3620</v>
      </c>
      <c r="E1242" s="54" t="s">
        <v>355</v>
      </c>
      <c r="F1242" s="54" t="s">
        <v>4230</v>
      </c>
      <c r="G1242" s="55" t="str">
        <f t="shared" si="19"/>
        <v>VKS 't Regenboogje, Nelissenlaan 13, 3620 LANAKEN</v>
      </c>
    </row>
    <row r="1243" spans="1:7" x14ac:dyDescent="0.25">
      <c r="A1243" s="54">
        <v>15842</v>
      </c>
      <c r="B1243" s="54" t="s">
        <v>4231</v>
      </c>
      <c r="C1243" s="54" t="s">
        <v>4232</v>
      </c>
      <c r="D1243" s="54">
        <v>3620</v>
      </c>
      <c r="E1243" s="54" t="s">
        <v>4233</v>
      </c>
      <c r="F1243" s="54" t="s">
        <v>4234</v>
      </c>
      <c r="G1243" s="55" t="str">
        <f t="shared" si="19"/>
        <v>VBS Het Wezeltje, Berenhofstraat 32, 3620 VELDWEZELT</v>
      </c>
    </row>
    <row r="1244" spans="1:7" x14ac:dyDescent="0.25">
      <c r="A1244" s="54">
        <v>15859</v>
      </c>
      <c r="B1244" s="54" t="s">
        <v>1663</v>
      </c>
      <c r="C1244" s="54" t="s">
        <v>4235</v>
      </c>
      <c r="D1244" s="54">
        <v>3770</v>
      </c>
      <c r="E1244" s="54" t="s">
        <v>4213</v>
      </c>
      <c r="F1244" s="54" t="s">
        <v>4236</v>
      </c>
      <c r="G1244" s="55" t="str">
        <f t="shared" si="19"/>
        <v>Vrije Basisschool, Wijnstraat 2, 3770 RIEMST</v>
      </c>
    </row>
    <row r="1245" spans="1:7" x14ac:dyDescent="0.25">
      <c r="A1245" s="54">
        <v>15875</v>
      </c>
      <c r="B1245" s="54" t="s">
        <v>4237</v>
      </c>
      <c r="C1245" s="54" t="s">
        <v>4238</v>
      </c>
      <c r="D1245" s="54">
        <v>3700</v>
      </c>
      <c r="E1245" s="54" t="s">
        <v>19</v>
      </c>
      <c r="F1245" s="54" t="s">
        <v>4239</v>
      </c>
      <c r="G1245" s="55" t="str">
        <f t="shared" si="19"/>
        <v>GBS De Boomhut, Kleinmeersstraat 1, 3700 TONGEREN</v>
      </c>
    </row>
    <row r="1246" spans="1:7" x14ac:dyDescent="0.25">
      <c r="A1246" s="54">
        <v>15891</v>
      </c>
      <c r="B1246" s="54" t="s">
        <v>4240</v>
      </c>
      <c r="C1246" s="54" t="s">
        <v>4241</v>
      </c>
      <c r="D1246" s="54">
        <v>3700</v>
      </c>
      <c r="E1246" s="54" t="s">
        <v>4242</v>
      </c>
      <c r="F1246" s="54" t="s">
        <v>4243</v>
      </c>
      <c r="G1246" s="55" t="str">
        <f t="shared" si="19"/>
        <v>GBS Vreren, Vrerenstraat 16, 3700 VREREN</v>
      </c>
    </row>
    <row r="1247" spans="1:7" x14ac:dyDescent="0.25">
      <c r="A1247" s="54">
        <v>15909</v>
      </c>
      <c r="B1247" s="54" t="s">
        <v>4244</v>
      </c>
      <c r="C1247" s="54" t="s">
        <v>4245</v>
      </c>
      <c r="D1247" s="54">
        <v>3770</v>
      </c>
      <c r="E1247" s="54" t="s">
        <v>4213</v>
      </c>
      <c r="F1247" s="54" t="s">
        <v>4246</v>
      </c>
      <c r="G1247" s="55" t="str">
        <f t="shared" si="19"/>
        <v>GBS De Driesprong, Kattestraat 7, 3770 RIEMST</v>
      </c>
    </row>
    <row r="1248" spans="1:7" x14ac:dyDescent="0.25">
      <c r="A1248" s="54">
        <v>15917</v>
      </c>
      <c r="B1248" s="54" t="s">
        <v>4247</v>
      </c>
      <c r="C1248" s="54" t="s">
        <v>4248</v>
      </c>
      <c r="D1248" s="54">
        <v>3770</v>
      </c>
      <c r="E1248" s="54" t="s">
        <v>4213</v>
      </c>
      <c r="F1248" s="54" t="s">
        <v>4249</v>
      </c>
      <c r="G1248" s="55" t="str">
        <f t="shared" si="19"/>
        <v>VBS Den Dries-Trudo, Nieuweweg 11, 3770 RIEMST</v>
      </c>
    </row>
    <row r="1249" spans="1:7" x14ac:dyDescent="0.25">
      <c r="A1249" s="54">
        <v>15925</v>
      </c>
      <c r="B1249" s="54" t="s">
        <v>4250</v>
      </c>
      <c r="C1249" s="54" t="s">
        <v>4251</v>
      </c>
      <c r="D1249" s="54">
        <v>3790</v>
      </c>
      <c r="E1249" s="54" t="s">
        <v>4252</v>
      </c>
      <c r="F1249" s="54" t="s">
        <v>4253</v>
      </c>
      <c r="G1249" s="55" t="str">
        <f t="shared" si="19"/>
        <v>VBS Sint-Jozef De Plank, De Plank 81, 3790 VOEREN</v>
      </c>
    </row>
    <row r="1250" spans="1:7" x14ac:dyDescent="0.25">
      <c r="A1250" s="54">
        <v>15958</v>
      </c>
      <c r="B1250" s="54" t="s">
        <v>4254</v>
      </c>
      <c r="C1250" s="54" t="s">
        <v>4255</v>
      </c>
      <c r="D1250" s="54">
        <v>3798</v>
      </c>
      <c r="E1250" s="54" t="s">
        <v>361</v>
      </c>
      <c r="F1250" s="54" t="s">
        <v>4256</v>
      </c>
      <c r="G1250" s="55" t="str">
        <f t="shared" si="19"/>
        <v>Provinciale Lagere School, Hoeneveldje 1, 3798 'S GRAVENVOEREN</v>
      </c>
    </row>
    <row r="1251" spans="1:7" x14ac:dyDescent="0.25">
      <c r="A1251" s="54">
        <v>15966</v>
      </c>
      <c r="B1251" s="54" t="s">
        <v>4257</v>
      </c>
      <c r="C1251" s="54" t="s">
        <v>315</v>
      </c>
      <c r="D1251" s="54">
        <v>3800</v>
      </c>
      <c r="E1251" s="54" t="s">
        <v>45</v>
      </c>
      <c r="F1251" s="54" t="s">
        <v>4258</v>
      </c>
      <c r="G1251" s="55" t="str">
        <f t="shared" si="19"/>
        <v>VBS 't Zonnetje, Schoolstraat 8, 3800 SINT-TRUIDEN</v>
      </c>
    </row>
    <row r="1252" spans="1:7" x14ac:dyDescent="0.25">
      <c r="A1252" s="54">
        <v>16014</v>
      </c>
      <c r="B1252" s="54" t="s">
        <v>4259</v>
      </c>
      <c r="C1252" s="54" t="s">
        <v>4260</v>
      </c>
      <c r="D1252" s="54">
        <v>3800</v>
      </c>
      <c r="E1252" s="54" t="s">
        <v>45</v>
      </c>
      <c r="F1252" s="54" t="s">
        <v>4261</v>
      </c>
      <c r="G1252" s="55" t="str">
        <f t="shared" si="19"/>
        <v>VBS Sint- Rita, Gazometerstraat 5, 3800 SINT-TRUIDEN</v>
      </c>
    </row>
    <row r="1253" spans="1:7" x14ac:dyDescent="0.25">
      <c r="A1253" s="54">
        <v>16055</v>
      </c>
      <c r="B1253" s="54" t="s">
        <v>4262</v>
      </c>
      <c r="C1253" s="54" t="s">
        <v>4263</v>
      </c>
      <c r="D1253" s="54">
        <v>3803</v>
      </c>
      <c r="E1253" s="54" t="s">
        <v>4264</v>
      </c>
      <c r="F1253" s="54" t="s">
        <v>4265</v>
      </c>
      <c r="G1253" s="55" t="str">
        <f t="shared" si="19"/>
        <v>GO! BS Wilderen, Galgestraat 156, 3803 DURAS</v>
      </c>
    </row>
    <row r="1254" spans="1:7" x14ac:dyDescent="0.25">
      <c r="A1254" s="54">
        <v>16063</v>
      </c>
      <c r="B1254" s="54" t="s">
        <v>4266</v>
      </c>
      <c r="C1254" s="54" t="s">
        <v>4267</v>
      </c>
      <c r="D1254" s="54">
        <v>3850</v>
      </c>
      <c r="E1254" s="54" t="s">
        <v>4268</v>
      </c>
      <c r="F1254" s="54" t="s">
        <v>4269</v>
      </c>
      <c r="G1254" s="55" t="str">
        <f t="shared" si="19"/>
        <v>GKS Goudhaantje, Molenstraat 8, 3850 BINDERVELD</v>
      </c>
    </row>
    <row r="1255" spans="1:7" x14ac:dyDescent="0.25">
      <c r="A1255" s="54">
        <v>16071</v>
      </c>
      <c r="B1255" s="54" t="s">
        <v>4270</v>
      </c>
      <c r="C1255" s="54" t="s">
        <v>4271</v>
      </c>
      <c r="D1255" s="54">
        <v>3800</v>
      </c>
      <c r="E1255" s="54" t="s">
        <v>4272</v>
      </c>
      <c r="F1255" s="54" t="s">
        <v>4273</v>
      </c>
      <c r="G1255" s="55" t="str">
        <f t="shared" si="19"/>
        <v>VBS Het Blavierke, Stokstraat 1, 3800 ZEPPEREN</v>
      </c>
    </row>
    <row r="1256" spans="1:7" x14ac:dyDescent="0.25">
      <c r="A1256" s="54">
        <v>16089</v>
      </c>
      <c r="B1256" s="54" t="s">
        <v>3535</v>
      </c>
      <c r="C1256" s="54" t="s">
        <v>4274</v>
      </c>
      <c r="D1256" s="54">
        <v>3800</v>
      </c>
      <c r="E1256" s="54" t="s">
        <v>4275</v>
      </c>
      <c r="F1256" s="54" t="s">
        <v>4276</v>
      </c>
      <c r="G1256" s="55" t="str">
        <f t="shared" si="19"/>
        <v>VBS De Boomhut, Kapelhof 8, 3800 BRUSTEM</v>
      </c>
    </row>
    <row r="1257" spans="1:7" x14ac:dyDescent="0.25">
      <c r="A1257" s="54">
        <v>16097</v>
      </c>
      <c r="B1257" s="54" t="s">
        <v>4277</v>
      </c>
      <c r="C1257" s="54" t="s">
        <v>4278</v>
      </c>
      <c r="D1257" s="54">
        <v>3850</v>
      </c>
      <c r="E1257" s="54" t="s">
        <v>4279</v>
      </c>
      <c r="F1257" s="54" t="s">
        <v>4280</v>
      </c>
      <c r="G1257" s="55" t="str">
        <f t="shared" si="19"/>
        <v>VBS 't Nieverke, Kerkstraat 126, 3850 NIEUWERKERKEN</v>
      </c>
    </row>
    <row r="1258" spans="1:7" x14ac:dyDescent="0.25">
      <c r="A1258" s="54">
        <v>16105</v>
      </c>
      <c r="B1258" s="54" t="s">
        <v>4281</v>
      </c>
      <c r="C1258" s="54" t="s">
        <v>4282</v>
      </c>
      <c r="D1258" s="54">
        <v>3570</v>
      </c>
      <c r="E1258" s="54" t="s">
        <v>4283</v>
      </c>
      <c r="F1258" s="54" t="s">
        <v>4284</v>
      </c>
      <c r="G1258" s="55" t="str">
        <f t="shared" si="19"/>
        <v>VBS 't Laantje, St. Aldegondislaan 2, 3570 ALKEN</v>
      </c>
    </row>
    <row r="1259" spans="1:7" x14ac:dyDescent="0.25">
      <c r="A1259" s="54">
        <v>16113</v>
      </c>
      <c r="B1259" s="54" t="s">
        <v>3649</v>
      </c>
      <c r="C1259" s="54" t="s">
        <v>4285</v>
      </c>
      <c r="D1259" s="54">
        <v>3570</v>
      </c>
      <c r="E1259" s="54" t="s">
        <v>4283</v>
      </c>
      <c r="F1259" s="54" t="s">
        <v>4286</v>
      </c>
      <c r="G1259" s="55" t="str">
        <f t="shared" si="19"/>
        <v>VBS Sint-Joris, Schoolstraat 13, 3570 ALKEN</v>
      </c>
    </row>
    <row r="1260" spans="1:7" x14ac:dyDescent="0.25">
      <c r="A1260" s="54">
        <v>16121</v>
      </c>
      <c r="B1260" s="54" t="s">
        <v>4287</v>
      </c>
      <c r="C1260" s="54" t="s">
        <v>4288</v>
      </c>
      <c r="D1260" s="54">
        <v>3570</v>
      </c>
      <c r="E1260" s="54" t="s">
        <v>4283</v>
      </c>
      <c r="F1260" s="54" t="s">
        <v>4289</v>
      </c>
      <c r="G1260" s="55" t="str">
        <f t="shared" si="19"/>
        <v>VBS De Kleine Reus, Parkstraat 11, 3570 ALKEN</v>
      </c>
    </row>
    <row r="1261" spans="1:7" x14ac:dyDescent="0.25">
      <c r="A1261" s="54">
        <v>16139</v>
      </c>
      <c r="B1261" s="54" t="s">
        <v>4290</v>
      </c>
      <c r="C1261" s="54" t="s">
        <v>4291</v>
      </c>
      <c r="D1261" s="54">
        <v>3570</v>
      </c>
      <c r="E1261" s="54" t="s">
        <v>4283</v>
      </c>
      <c r="F1261" s="54" t="s">
        <v>4292</v>
      </c>
      <c r="G1261" s="55" t="str">
        <f t="shared" si="19"/>
        <v>GBS de B@sis, Motstraat 10, 3570 ALKEN</v>
      </c>
    </row>
    <row r="1262" spans="1:7" x14ac:dyDescent="0.25">
      <c r="A1262" s="54">
        <v>16171</v>
      </c>
      <c r="B1262" s="54" t="s">
        <v>3101</v>
      </c>
      <c r="C1262" s="54" t="s">
        <v>4293</v>
      </c>
      <c r="D1262" s="54">
        <v>3500</v>
      </c>
      <c r="E1262" s="54" t="s">
        <v>4294</v>
      </c>
      <c r="F1262" s="54" t="s">
        <v>4295</v>
      </c>
      <c r="G1262" s="55" t="str">
        <f t="shared" si="19"/>
        <v>VBS De Kameleon, Pastorijstraat 23, 3500 SINT-LAMBRECHTS-HERK</v>
      </c>
    </row>
    <row r="1263" spans="1:7" x14ac:dyDescent="0.25">
      <c r="A1263" s="54">
        <v>16188</v>
      </c>
      <c r="B1263" s="54" t="s">
        <v>1801</v>
      </c>
      <c r="C1263" s="54" t="s">
        <v>4296</v>
      </c>
      <c r="D1263" s="54">
        <v>3830</v>
      </c>
      <c r="E1263" s="54" t="s">
        <v>997</v>
      </c>
      <c r="F1263" s="54" t="s">
        <v>4297</v>
      </c>
      <c r="G1263" s="55" t="str">
        <f t="shared" si="19"/>
        <v>VBS De Bron, Bloemenstraat 1, 3830 WELLEN</v>
      </c>
    </row>
    <row r="1264" spans="1:7" x14ac:dyDescent="0.25">
      <c r="A1264" s="54">
        <v>16196</v>
      </c>
      <c r="B1264" s="54" t="s">
        <v>1470</v>
      </c>
      <c r="C1264" s="54" t="s">
        <v>4298</v>
      </c>
      <c r="D1264" s="54">
        <v>3840</v>
      </c>
      <c r="E1264" s="54" t="s">
        <v>412</v>
      </c>
      <c r="F1264" s="54" t="s">
        <v>4299</v>
      </c>
      <c r="G1264" s="55" t="str">
        <f t="shared" si="19"/>
        <v>VBS Nieuwland, Nieuwland 12_A, 3840 BORGLOON</v>
      </c>
    </row>
    <row r="1265" spans="1:7" x14ac:dyDescent="0.25">
      <c r="A1265" s="54">
        <v>16212</v>
      </c>
      <c r="B1265" s="54" t="s">
        <v>4300</v>
      </c>
      <c r="C1265" s="54" t="s">
        <v>4301</v>
      </c>
      <c r="D1265" s="54">
        <v>3840</v>
      </c>
      <c r="E1265" s="54" t="s">
        <v>412</v>
      </c>
      <c r="F1265" s="54" t="s">
        <v>4302</v>
      </c>
      <c r="G1265" s="55" t="str">
        <f t="shared" si="19"/>
        <v>VBS De Letterboom, Jesserenstraat 57, 3840 BORGLOON</v>
      </c>
    </row>
    <row r="1266" spans="1:7" x14ac:dyDescent="0.25">
      <c r="A1266" s="54">
        <v>16221</v>
      </c>
      <c r="B1266" s="54" t="s">
        <v>3824</v>
      </c>
      <c r="C1266" s="54" t="s">
        <v>4303</v>
      </c>
      <c r="D1266" s="54">
        <v>3840</v>
      </c>
      <c r="E1266" s="54" t="s">
        <v>4304</v>
      </c>
      <c r="F1266" s="54" t="s">
        <v>4305</v>
      </c>
      <c r="G1266" s="55" t="str">
        <f t="shared" si="19"/>
        <v>VBS De Boomgaard, Tongersesteenweg 332_A, 3840 BOMMERSHOVEN</v>
      </c>
    </row>
    <row r="1267" spans="1:7" x14ac:dyDescent="0.25">
      <c r="A1267" s="54">
        <v>16238</v>
      </c>
      <c r="B1267" s="54" t="s">
        <v>4306</v>
      </c>
      <c r="C1267" s="54" t="s">
        <v>4307</v>
      </c>
      <c r="D1267" s="54">
        <v>3840</v>
      </c>
      <c r="E1267" s="54" t="s">
        <v>4308</v>
      </c>
      <c r="F1267" s="54" t="s">
        <v>4309</v>
      </c>
      <c r="G1267" s="55" t="str">
        <f t="shared" si="19"/>
        <v>VBS Het Appelmanneke, Langegrachtstraat 1, 3840 HOEPERTINGEN</v>
      </c>
    </row>
    <row r="1268" spans="1:7" x14ac:dyDescent="0.25">
      <c r="A1268" s="54">
        <v>16279</v>
      </c>
      <c r="B1268" s="54" t="s">
        <v>4310</v>
      </c>
      <c r="C1268" s="54" t="s">
        <v>4311</v>
      </c>
      <c r="D1268" s="54">
        <v>3870</v>
      </c>
      <c r="E1268" s="54" t="s">
        <v>1001</v>
      </c>
      <c r="F1268" s="54" t="s">
        <v>4312</v>
      </c>
      <c r="G1268" s="55" t="str">
        <f t="shared" si="19"/>
        <v>VBS Centrale Vrije School, Ridderstraat 13, 3870 HEERS</v>
      </c>
    </row>
    <row r="1269" spans="1:7" x14ac:dyDescent="0.25">
      <c r="A1269" s="54">
        <v>16329</v>
      </c>
      <c r="B1269" s="54" t="s">
        <v>4313</v>
      </c>
      <c r="C1269" s="54" t="s">
        <v>4314</v>
      </c>
      <c r="D1269" s="54">
        <v>3890</v>
      </c>
      <c r="E1269" s="54" t="s">
        <v>4315</v>
      </c>
      <c r="F1269" s="54" t="s">
        <v>4316</v>
      </c>
      <c r="G1269" s="55" t="str">
        <f t="shared" si="19"/>
        <v>GO! BS De Groeiboog, Houtstraat 117, 3890 JEUK</v>
      </c>
    </row>
    <row r="1270" spans="1:7" x14ac:dyDescent="0.25">
      <c r="A1270" s="54">
        <v>16337</v>
      </c>
      <c r="B1270" s="54" t="s">
        <v>4317</v>
      </c>
      <c r="C1270" s="54" t="s">
        <v>4318</v>
      </c>
      <c r="D1270" s="54">
        <v>3920</v>
      </c>
      <c r="E1270" s="54" t="s">
        <v>11</v>
      </c>
      <c r="F1270" s="54" t="s">
        <v>4319</v>
      </c>
      <c r="G1270" s="55" t="str">
        <f t="shared" si="19"/>
        <v>SBS De Schommel, Haardstraat 20, 3920 LOMMEL</v>
      </c>
    </row>
    <row r="1271" spans="1:7" x14ac:dyDescent="0.25">
      <c r="A1271" s="54">
        <v>16345</v>
      </c>
      <c r="B1271" s="54" t="s">
        <v>2427</v>
      </c>
      <c r="C1271" s="54" t="s">
        <v>4320</v>
      </c>
      <c r="D1271" s="54">
        <v>3920</v>
      </c>
      <c r="E1271" s="54" t="s">
        <v>11</v>
      </c>
      <c r="F1271" s="54" t="s">
        <v>4321</v>
      </c>
      <c r="G1271" s="55" t="str">
        <f t="shared" si="19"/>
        <v>VBS Den Heuvel, Slinkerstraat 62, 3920 LOMMEL</v>
      </c>
    </row>
    <row r="1272" spans="1:7" x14ac:dyDescent="0.25">
      <c r="A1272" s="54">
        <v>16352</v>
      </c>
      <c r="B1272" s="54" t="s">
        <v>4322</v>
      </c>
      <c r="C1272" s="54" t="s">
        <v>4323</v>
      </c>
      <c r="D1272" s="54">
        <v>3920</v>
      </c>
      <c r="E1272" s="54" t="s">
        <v>11</v>
      </c>
      <c r="F1272" s="54" t="s">
        <v>4324</v>
      </c>
      <c r="G1272" s="55" t="str">
        <f t="shared" si="19"/>
        <v>VBS BaLu, Hanekapstraat 8, 3920 LOMMEL</v>
      </c>
    </row>
    <row r="1273" spans="1:7" x14ac:dyDescent="0.25">
      <c r="A1273" s="54">
        <v>16361</v>
      </c>
      <c r="B1273" s="54" t="s">
        <v>4325</v>
      </c>
      <c r="C1273" s="54" t="s">
        <v>4326</v>
      </c>
      <c r="D1273" s="54">
        <v>3920</v>
      </c>
      <c r="E1273" s="54" t="s">
        <v>11</v>
      </c>
      <c r="F1273" s="54" t="s">
        <v>4327</v>
      </c>
      <c r="G1273" s="55" t="str">
        <f t="shared" si="19"/>
        <v>VBS Boudewijnschool, Einde 5, 3920 LOMMEL</v>
      </c>
    </row>
    <row r="1274" spans="1:7" x14ac:dyDescent="0.25">
      <c r="A1274" s="54">
        <v>16378</v>
      </c>
      <c r="B1274" s="54" t="s">
        <v>4328</v>
      </c>
      <c r="C1274" s="54" t="s">
        <v>272</v>
      </c>
      <c r="D1274" s="54">
        <v>3920</v>
      </c>
      <c r="E1274" s="54" t="s">
        <v>11</v>
      </c>
      <c r="F1274" s="54" t="s">
        <v>4329</v>
      </c>
      <c r="G1274" s="55" t="str">
        <f t="shared" si="19"/>
        <v>VLS De Speling, Kloosterstraat 7, 3920 LOMMEL</v>
      </c>
    </row>
    <row r="1275" spans="1:7" x14ac:dyDescent="0.25">
      <c r="A1275" s="54">
        <v>16386</v>
      </c>
      <c r="B1275" s="54" t="s">
        <v>3077</v>
      </c>
      <c r="C1275" s="54" t="s">
        <v>4330</v>
      </c>
      <c r="D1275" s="54">
        <v>3920</v>
      </c>
      <c r="E1275" s="54" t="s">
        <v>11</v>
      </c>
      <c r="F1275" s="54" t="s">
        <v>4331</v>
      </c>
      <c r="G1275" s="55" t="str">
        <f t="shared" si="19"/>
        <v>VBS Sint-Jan, Kerkweg 22, 3920 LOMMEL</v>
      </c>
    </row>
    <row r="1276" spans="1:7" x14ac:dyDescent="0.25">
      <c r="A1276" s="54">
        <v>16394</v>
      </c>
      <c r="B1276" s="54" t="s">
        <v>4332</v>
      </c>
      <c r="C1276" s="54" t="s">
        <v>4333</v>
      </c>
      <c r="D1276" s="54">
        <v>3920</v>
      </c>
      <c r="E1276" s="54" t="s">
        <v>11</v>
      </c>
      <c r="F1276" s="54" t="s">
        <v>4334</v>
      </c>
      <c r="G1276" s="55" t="str">
        <f t="shared" si="19"/>
        <v>VBS Lommel-West, Godfried Bomansstraat 17, 3920 LOMMEL</v>
      </c>
    </row>
    <row r="1277" spans="1:7" x14ac:dyDescent="0.25">
      <c r="A1277" s="54">
        <v>16402</v>
      </c>
      <c r="B1277" s="54" t="s">
        <v>4335</v>
      </c>
      <c r="C1277" s="54" t="s">
        <v>4336</v>
      </c>
      <c r="D1277" s="54">
        <v>3920</v>
      </c>
      <c r="E1277" s="54" t="s">
        <v>11</v>
      </c>
      <c r="F1277" s="54" t="s">
        <v>4337</v>
      </c>
      <c r="G1277" s="55" t="str">
        <f t="shared" si="19"/>
        <v>VBS De Klimtoren, Luikersteenweg 243, 3920 LOMMEL</v>
      </c>
    </row>
    <row r="1278" spans="1:7" x14ac:dyDescent="0.25">
      <c r="A1278" s="54">
        <v>16411</v>
      </c>
      <c r="B1278" s="54" t="s">
        <v>4338</v>
      </c>
      <c r="C1278" s="54" t="s">
        <v>4339</v>
      </c>
      <c r="D1278" s="54">
        <v>3920</v>
      </c>
      <c r="E1278" s="54" t="s">
        <v>11</v>
      </c>
      <c r="F1278" s="54" t="s">
        <v>4340</v>
      </c>
      <c r="G1278" s="55" t="str">
        <f t="shared" si="19"/>
        <v>VKS De Speling, Kloosterstraat 11, 3920 LOMMEL</v>
      </c>
    </row>
    <row r="1279" spans="1:7" x14ac:dyDescent="0.25">
      <c r="A1279" s="54">
        <v>16428</v>
      </c>
      <c r="B1279" s="54" t="s">
        <v>4341</v>
      </c>
      <c r="C1279" s="54" t="s">
        <v>4342</v>
      </c>
      <c r="D1279" s="54">
        <v>3920</v>
      </c>
      <c r="E1279" s="54" t="s">
        <v>11</v>
      </c>
      <c r="F1279" s="54" t="s">
        <v>4343</v>
      </c>
      <c r="G1279" s="55" t="str">
        <f t="shared" si="19"/>
        <v>SBS 't Stekske, Luikersteenweg 447, 3920 LOMMEL</v>
      </c>
    </row>
    <row r="1280" spans="1:7" x14ac:dyDescent="0.25">
      <c r="A1280" s="54">
        <v>16436</v>
      </c>
      <c r="B1280" s="54" t="s">
        <v>4344</v>
      </c>
      <c r="C1280" s="54" t="s">
        <v>4345</v>
      </c>
      <c r="D1280" s="54">
        <v>3540</v>
      </c>
      <c r="E1280" s="54" t="s">
        <v>99</v>
      </c>
      <c r="F1280" s="54" t="s">
        <v>4346</v>
      </c>
      <c r="G1280" s="55" t="str">
        <f t="shared" si="19"/>
        <v>VBS 't Leer-rijk, Schoolstraat 16, 3540 HERK-DE-STAD</v>
      </c>
    </row>
    <row r="1281" spans="1:7" x14ac:dyDescent="0.25">
      <c r="A1281" s="54">
        <v>16444</v>
      </c>
      <c r="B1281" s="54" t="s">
        <v>1569</v>
      </c>
      <c r="C1281" s="54" t="s">
        <v>4347</v>
      </c>
      <c r="D1281" s="54">
        <v>3540</v>
      </c>
      <c r="E1281" s="54" t="s">
        <v>99</v>
      </c>
      <c r="F1281" s="54" t="s">
        <v>4348</v>
      </c>
      <c r="G1281" s="55" t="str">
        <f t="shared" si="19"/>
        <v>VBS Sint-Martinus, Diestsesteenweg 11, 3540 HERK-DE-STAD</v>
      </c>
    </row>
    <row r="1282" spans="1:7" x14ac:dyDescent="0.25">
      <c r="A1282" s="54">
        <v>16451</v>
      </c>
      <c r="B1282" s="54" t="s">
        <v>4349</v>
      </c>
      <c r="C1282" s="54" t="s">
        <v>4350</v>
      </c>
      <c r="D1282" s="54">
        <v>3540</v>
      </c>
      <c r="E1282" s="54" t="s">
        <v>4351</v>
      </c>
      <c r="F1282" s="54" t="s">
        <v>4352</v>
      </c>
      <c r="G1282" s="55" t="str">
        <f t="shared" si="19"/>
        <v>VBS De Zeppelin, Dorpsstraat 29, 3540 DONK</v>
      </c>
    </row>
    <row r="1283" spans="1:7" x14ac:dyDescent="0.25">
      <c r="A1283" s="54">
        <v>16469</v>
      </c>
      <c r="B1283" s="54" t="s">
        <v>4353</v>
      </c>
      <c r="C1283" s="54" t="s">
        <v>4354</v>
      </c>
      <c r="D1283" s="54">
        <v>3540</v>
      </c>
      <c r="E1283" s="54" t="s">
        <v>4355</v>
      </c>
      <c r="F1283" s="54" t="s">
        <v>4356</v>
      </c>
      <c r="G1283" s="55" t="str">
        <f t="shared" ref="G1283:G1346" si="20">IF(A1283="","",B1283&amp;", "&amp;C1283&amp;", "&amp;D1283&amp;" "&amp;E1283)</f>
        <v>VBS De Schuit, Kerkstraat 19, 3540 SCHULEN</v>
      </c>
    </row>
    <row r="1284" spans="1:7" x14ac:dyDescent="0.25">
      <c r="A1284" s="54">
        <v>16477</v>
      </c>
      <c r="B1284" s="54" t="s">
        <v>3077</v>
      </c>
      <c r="C1284" s="54" t="s">
        <v>4357</v>
      </c>
      <c r="D1284" s="54">
        <v>3540</v>
      </c>
      <c r="E1284" s="54" t="s">
        <v>99</v>
      </c>
      <c r="F1284" s="54" t="s">
        <v>4358</v>
      </c>
      <c r="G1284" s="55" t="str">
        <f t="shared" si="20"/>
        <v>VBS Sint-Jan, Kapelstraat 28, 3540 HERK-DE-STAD</v>
      </c>
    </row>
    <row r="1285" spans="1:7" x14ac:dyDescent="0.25">
      <c r="A1285" s="54">
        <v>16493</v>
      </c>
      <c r="B1285" s="54" t="s">
        <v>4359</v>
      </c>
      <c r="C1285" s="54" t="s">
        <v>4360</v>
      </c>
      <c r="D1285" s="54">
        <v>3512</v>
      </c>
      <c r="E1285" s="54" t="s">
        <v>359</v>
      </c>
      <c r="F1285" s="54" t="s">
        <v>4361</v>
      </c>
      <c r="G1285" s="55" t="str">
        <f t="shared" si="20"/>
        <v>VBS Stevoort, Kolmenstraat 7, 3512 STEVOORT</v>
      </c>
    </row>
    <row r="1286" spans="1:7" x14ac:dyDescent="0.25">
      <c r="A1286" s="54">
        <v>16501</v>
      </c>
      <c r="B1286" s="54" t="s">
        <v>4362</v>
      </c>
      <c r="C1286" s="54" t="s">
        <v>4363</v>
      </c>
      <c r="D1286" s="54">
        <v>3560</v>
      </c>
      <c r="E1286" s="54" t="s">
        <v>18</v>
      </c>
      <c r="F1286" s="54" t="s">
        <v>4364</v>
      </c>
      <c r="G1286" s="55" t="str">
        <f t="shared" si="20"/>
        <v>GLS De Zonnebloem, Geneikenstraat 15, 3560 LUMMEN</v>
      </c>
    </row>
    <row r="1287" spans="1:7" x14ac:dyDescent="0.25">
      <c r="A1287" s="54">
        <v>16543</v>
      </c>
      <c r="B1287" s="54" t="s">
        <v>4365</v>
      </c>
      <c r="C1287" s="54" t="s">
        <v>4366</v>
      </c>
      <c r="D1287" s="54">
        <v>3560</v>
      </c>
      <c r="E1287" s="54" t="s">
        <v>18</v>
      </c>
      <c r="F1287" s="54" t="s">
        <v>4367</v>
      </c>
      <c r="G1287" s="55" t="str">
        <f t="shared" si="20"/>
        <v>VBS Domino Genenbos, Genenbosstraat 82, 3560 LUMMEN</v>
      </c>
    </row>
    <row r="1288" spans="1:7" x14ac:dyDescent="0.25">
      <c r="A1288" s="54">
        <v>16551</v>
      </c>
      <c r="B1288" s="54" t="s">
        <v>4368</v>
      </c>
      <c r="C1288" s="54" t="s">
        <v>4369</v>
      </c>
      <c r="D1288" s="54">
        <v>3560</v>
      </c>
      <c r="E1288" s="54" t="s">
        <v>18</v>
      </c>
      <c r="F1288" s="54" t="s">
        <v>4370</v>
      </c>
      <c r="G1288" s="55" t="str">
        <f t="shared" si="20"/>
        <v>VBS 't Klinkertje, Sint-Trudostraat 9, 3560 LUMMEN</v>
      </c>
    </row>
    <row r="1289" spans="1:7" x14ac:dyDescent="0.25">
      <c r="A1289" s="54">
        <v>16568</v>
      </c>
      <c r="B1289" s="54" t="s">
        <v>4371</v>
      </c>
      <c r="C1289" s="54" t="s">
        <v>4372</v>
      </c>
      <c r="D1289" s="54">
        <v>3583</v>
      </c>
      <c r="E1289" s="54" t="s">
        <v>358</v>
      </c>
      <c r="F1289" s="54" t="s">
        <v>4373</v>
      </c>
      <c r="G1289" s="55" t="str">
        <f t="shared" si="20"/>
        <v>VLS De Buiteling, Meldertsesteenweg 13, 3583 PAAL</v>
      </c>
    </row>
    <row r="1290" spans="1:7" x14ac:dyDescent="0.25">
      <c r="A1290" s="54">
        <v>16576</v>
      </c>
      <c r="B1290" s="54" t="s">
        <v>4374</v>
      </c>
      <c r="C1290" s="54" t="s">
        <v>3376</v>
      </c>
      <c r="D1290" s="54">
        <v>3583</v>
      </c>
      <c r="E1290" s="54" t="s">
        <v>358</v>
      </c>
      <c r="F1290" s="54" t="s">
        <v>4375</v>
      </c>
      <c r="G1290" s="55" t="str">
        <f t="shared" si="20"/>
        <v>VKS Hand in Hand, Kloosterstraat 21, 3583 PAAL</v>
      </c>
    </row>
    <row r="1291" spans="1:7" x14ac:dyDescent="0.25">
      <c r="A1291" s="54">
        <v>16584</v>
      </c>
      <c r="B1291" s="54" t="s">
        <v>4376</v>
      </c>
      <c r="C1291" s="54" t="s">
        <v>4377</v>
      </c>
      <c r="D1291" s="54">
        <v>3580</v>
      </c>
      <c r="E1291" s="54" t="s">
        <v>17</v>
      </c>
      <c r="F1291" s="54" t="s">
        <v>4378</v>
      </c>
      <c r="G1291" s="55" t="str">
        <f t="shared" si="20"/>
        <v>VBS 'De Beerring', Bogaarsveldstraat 20, 3580 BERINGEN</v>
      </c>
    </row>
    <row r="1292" spans="1:7" x14ac:dyDescent="0.25">
      <c r="A1292" s="54">
        <v>16592</v>
      </c>
      <c r="B1292" s="54" t="s">
        <v>4376</v>
      </c>
      <c r="C1292" s="54" t="s">
        <v>4379</v>
      </c>
      <c r="D1292" s="54">
        <v>3580</v>
      </c>
      <c r="E1292" s="54" t="s">
        <v>17</v>
      </c>
      <c r="F1292" s="54" t="s">
        <v>4378</v>
      </c>
      <c r="G1292" s="55" t="str">
        <f t="shared" si="20"/>
        <v>VBS 'De Beerring', Koerselsesteenweg 25, 3580 BERINGEN</v>
      </c>
    </row>
    <row r="1293" spans="1:7" x14ac:dyDescent="0.25">
      <c r="A1293" s="54">
        <v>16601</v>
      </c>
      <c r="B1293" s="54" t="s">
        <v>4380</v>
      </c>
      <c r="C1293" s="54" t="s">
        <v>4381</v>
      </c>
      <c r="D1293" s="54">
        <v>3582</v>
      </c>
      <c r="E1293" s="54" t="s">
        <v>916</v>
      </c>
      <c r="F1293" s="54" t="s">
        <v>4382</v>
      </c>
      <c r="G1293" s="55" t="str">
        <f t="shared" si="20"/>
        <v>VBS Straf!1 School met Lef, Houtpark 20, 3582 KOERSEL</v>
      </c>
    </row>
    <row r="1294" spans="1:7" x14ac:dyDescent="0.25">
      <c r="A1294" s="54">
        <v>16618</v>
      </c>
      <c r="B1294" s="54" t="s">
        <v>4383</v>
      </c>
      <c r="C1294" s="54" t="s">
        <v>4381</v>
      </c>
      <c r="D1294" s="54">
        <v>3582</v>
      </c>
      <c r="E1294" s="54" t="s">
        <v>916</v>
      </c>
      <c r="F1294" s="54" t="s">
        <v>4382</v>
      </c>
      <c r="G1294" s="55" t="str">
        <f t="shared" si="20"/>
        <v>VBS STRAF!2 School met Lef, Houtpark 20, 3582 KOERSEL</v>
      </c>
    </row>
    <row r="1295" spans="1:7" x14ac:dyDescent="0.25">
      <c r="A1295" s="54">
        <v>16626</v>
      </c>
      <c r="B1295" s="54" t="s">
        <v>4384</v>
      </c>
      <c r="C1295" s="54" t="s">
        <v>4385</v>
      </c>
      <c r="D1295" s="54">
        <v>3581</v>
      </c>
      <c r="E1295" s="54" t="s">
        <v>4386</v>
      </c>
      <c r="F1295" s="54" t="s">
        <v>4387</v>
      </c>
      <c r="G1295" s="55" t="str">
        <f t="shared" si="20"/>
        <v>VBS Westakker, Onderwijsstraat 15, 3581 BEVERLO</v>
      </c>
    </row>
    <row r="1296" spans="1:7" x14ac:dyDescent="0.25">
      <c r="A1296" s="54">
        <v>16634</v>
      </c>
      <c r="B1296" s="54" t="s">
        <v>4388</v>
      </c>
      <c r="C1296" s="54" t="s">
        <v>4389</v>
      </c>
      <c r="D1296" s="54">
        <v>3581</v>
      </c>
      <c r="E1296" s="54" t="s">
        <v>4386</v>
      </c>
      <c r="F1296" s="54" t="s">
        <v>4390</v>
      </c>
      <c r="G1296" s="55" t="str">
        <f t="shared" si="20"/>
        <v>GBS De Hoeksteen, Vossenhoek 10, 3581 BEVERLO</v>
      </c>
    </row>
    <row r="1297" spans="1:7" x14ac:dyDescent="0.25">
      <c r="A1297" s="54">
        <v>16642</v>
      </c>
      <c r="B1297" s="54" t="s">
        <v>1663</v>
      </c>
      <c r="C1297" s="54" t="s">
        <v>4391</v>
      </c>
      <c r="D1297" s="54">
        <v>3945</v>
      </c>
      <c r="E1297" s="54" t="s">
        <v>1011</v>
      </c>
      <c r="F1297" s="54" t="s">
        <v>4392</v>
      </c>
      <c r="G1297" s="55" t="str">
        <f t="shared" si="20"/>
        <v>Vrije Basisschool, Poststraat 6, 3945 HAM</v>
      </c>
    </row>
    <row r="1298" spans="1:7" x14ac:dyDescent="0.25">
      <c r="A1298" s="54">
        <v>16659</v>
      </c>
      <c r="B1298" s="54" t="s">
        <v>1663</v>
      </c>
      <c r="C1298" s="54" t="s">
        <v>4393</v>
      </c>
      <c r="D1298" s="54">
        <v>3945</v>
      </c>
      <c r="E1298" s="54" t="s">
        <v>1011</v>
      </c>
      <c r="F1298" s="54" t="s">
        <v>4394</v>
      </c>
      <c r="G1298" s="55" t="str">
        <f t="shared" si="20"/>
        <v>Vrije Basisschool, Schoolstraat 7, 3945 HAM</v>
      </c>
    </row>
    <row r="1299" spans="1:7" x14ac:dyDescent="0.25">
      <c r="A1299" s="54">
        <v>16667</v>
      </c>
      <c r="B1299" s="54" t="s">
        <v>4395</v>
      </c>
      <c r="C1299" s="54" t="s">
        <v>4396</v>
      </c>
      <c r="D1299" s="54">
        <v>3970</v>
      </c>
      <c r="E1299" s="54" t="s">
        <v>356</v>
      </c>
      <c r="F1299" s="54" t="s">
        <v>4397</v>
      </c>
      <c r="G1299" s="55" t="str">
        <f t="shared" si="20"/>
        <v>VLS Sint-Michiel, Diestersteenweg 13, 3970 LEOPOLDSBURG</v>
      </c>
    </row>
    <row r="1300" spans="1:7" x14ac:dyDescent="0.25">
      <c r="A1300" s="54">
        <v>16675</v>
      </c>
      <c r="B1300" s="54" t="s">
        <v>3335</v>
      </c>
      <c r="C1300" s="54" t="s">
        <v>4398</v>
      </c>
      <c r="D1300" s="54">
        <v>3970</v>
      </c>
      <c r="E1300" s="54" t="s">
        <v>356</v>
      </c>
      <c r="F1300" s="54" t="s">
        <v>4397</v>
      </c>
      <c r="G1300" s="55" t="str">
        <f t="shared" si="20"/>
        <v>VBS Sint-Michiel, Diestersteenweg 7, 3970 LEOPOLDSBURG</v>
      </c>
    </row>
    <row r="1301" spans="1:7" x14ac:dyDescent="0.25">
      <c r="A1301" s="54">
        <v>16683</v>
      </c>
      <c r="B1301" s="54" t="s">
        <v>4399</v>
      </c>
      <c r="C1301" s="54" t="s">
        <v>4400</v>
      </c>
      <c r="D1301" s="54">
        <v>3971</v>
      </c>
      <c r="E1301" s="54" t="s">
        <v>4401</v>
      </c>
      <c r="F1301" s="54" t="s">
        <v>4402</v>
      </c>
      <c r="G1301" s="55" t="str">
        <f t="shared" si="20"/>
        <v>VBS De Heppening, Beringsesteenweg 12, 3971 HEPPEN</v>
      </c>
    </row>
    <row r="1302" spans="1:7" x14ac:dyDescent="0.25">
      <c r="A1302" s="54">
        <v>16691</v>
      </c>
      <c r="B1302" s="54" t="s">
        <v>4403</v>
      </c>
      <c r="C1302" s="54" t="s">
        <v>4404</v>
      </c>
      <c r="D1302" s="54">
        <v>3980</v>
      </c>
      <c r="E1302" s="54" t="s">
        <v>8</v>
      </c>
      <c r="F1302" s="54" t="s">
        <v>4405</v>
      </c>
      <c r="G1302" s="55" t="str">
        <f t="shared" si="20"/>
        <v>VLS HARTeLU(s)T, campus Kerkstraat, Kerkstraat 4_B, 3980 TESSENDERLO</v>
      </c>
    </row>
    <row r="1303" spans="1:7" x14ac:dyDescent="0.25">
      <c r="A1303" s="54">
        <v>16709</v>
      </c>
      <c r="B1303" s="54" t="s">
        <v>4406</v>
      </c>
      <c r="C1303" s="54" t="s">
        <v>4407</v>
      </c>
      <c r="D1303" s="54">
        <v>3980</v>
      </c>
      <c r="E1303" s="54" t="s">
        <v>8</v>
      </c>
      <c r="F1303" s="54" t="s">
        <v>4408</v>
      </c>
      <c r="G1303" s="55" t="str">
        <f t="shared" si="20"/>
        <v>VBS De Lettertrein, Lindenstraat 5, 3980 TESSENDERLO</v>
      </c>
    </row>
    <row r="1304" spans="1:7" x14ac:dyDescent="0.25">
      <c r="A1304" s="54">
        <v>16717</v>
      </c>
      <c r="B1304" s="54" t="s">
        <v>4409</v>
      </c>
      <c r="C1304" s="54" t="s">
        <v>4410</v>
      </c>
      <c r="D1304" s="54">
        <v>3980</v>
      </c>
      <c r="E1304" s="54" t="s">
        <v>8</v>
      </c>
      <c r="F1304" s="54" t="s">
        <v>4408</v>
      </c>
      <c r="G1304" s="55" t="str">
        <f t="shared" si="20"/>
        <v>VBS Wereldwijzer, Hofstraat 92, 3980 TESSENDERLO</v>
      </c>
    </row>
    <row r="1305" spans="1:7" x14ac:dyDescent="0.25">
      <c r="A1305" s="54">
        <v>16725</v>
      </c>
      <c r="B1305" s="54" t="s">
        <v>4411</v>
      </c>
      <c r="C1305" s="54" t="s">
        <v>4404</v>
      </c>
      <c r="D1305" s="54">
        <v>3980</v>
      </c>
      <c r="E1305" s="54" t="s">
        <v>8</v>
      </c>
      <c r="F1305" s="54" t="s">
        <v>4405</v>
      </c>
      <c r="G1305" s="55" t="str">
        <f t="shared" si="20"/>
        <v>VLS Hartelust, Kerkstraat 4_B, 3980 TESSENDERLO</v>
      </c>
    </row>
    <row r="1306" spans="1:7" x14ac:dyDescent="0.25">
      <c r="A1306" s="54">
        <v>16733</v>
      </c>
      <c r="B1306" s="54" t="s">
        <v>4412</v>
      </c>
      <c r="C1306" s="54" t="s">
        <v>4413</v>
      </c>
      <c r="D1306" s="54">
        <v>3980</v>
      </c>
      <c r="E1306" s="54" t="s">
        <v>8</v>
      </c>
      <c r="F1306" s="54" t="s">
        <v>4405</v>
      </c>
      <c r="G1306" s="55" t="str">
        <f t="shared" si="20"/>
        <v>VKS Wiebelwoud Schoot, Schoterweg 284_A, 3980 TESSENDERLO</v>
      </c>
    </row>
    <row r="1307" spans="1:7" x14ac:dyDescent="0.25">
      <c r="A1307" s="54">
        <v>16758</v>
      </c>
      <c r="B1307" s="54" t="s">
        <v>4414</v>
      </c>
      <c r="C1307" s="54" t="s">
        <v>4415</v>
      </c>
      <c r="D1307" s="54">
        <v>3980</v>
      </c>
      <c r="E1307" s="54" t="s">
        <v>8</v>
      </c>
      <c r="F1307" s="54" t="s">
        <v>4405</v>
      </c>
      <c r="G1307" s="55" t="str">
        <f t="shared" si="20"/>
        <v>VKS Wiebelwoud, Kerkstraat 4_C, 3980 TESSENDERLO</v>
      </c>
    </row>
    <row r="1308" spans="1:7" x14ac:dyDescent="0.25">
      <c r="A1308" s="54">
        <v>16774</v>
      </c>
      <c r="B1308" s="54" t="s">
        <v>4416</v>
      </c>
      <c r="C1308" s="54" t="s">
        <v>4417</v>
      </c>
      <c r="D1308" s="54">
        <v>2431</v>
      </c>
      <c r="E1308" s="54" t="s">
        <v>1020</v>
      </c>
      <c r="F1308" s="54" t="s">
        <v>4418</v>
      </c>
      <c r="G1308" s="55" t="str">
        <f t="shared" si="20"/>
        <v>GBS De Schans, Veerledorp 18, 2431 VEERLE</v>
      </c>
    </row>
    <row r="1309" spans="1:7" x14ac:dyDescent="0.25">
      <c r="A1309" s="54">
        <v>16782</v>
      </c>
      <c r="B1309" s="54" t="s">
        <v>4419</v>
      </c>
      <c r="C1309" s="54" t="s">
        <v>4420</v>
      </c>
      <c r="D1309" s="54">
        <v>2431</v>
      </c>
      <c r="E1309" s="54" t="s">
        <v>1020</v>
      </c>
      <c r="F1309" s="54" t="s">
        <v>4421</v>
      </c>
      <c r="G1309" s="55" t="str">
        <f t="shared" si="20"/>
        <v>VBS De Wijngaard, Veerledorp 39, 2431 VEERLE</v>
      </c>
    </row>
    <row r="1310" spans="1:7" x14ac:dyDescent="0.25">
      <c r="A1310" s="54">
        <v>16791</v>
      </c>
      <c r="B1310" s="54" t="s">
        <v>4422</v>
      </c>
      <c r="C1310" s="54" t="s">
        <v>2746</v>
      </c>
      <c r="D1310" s="54">
        <v>2450</v>
      </c>
      <c r="E1310" s="54" t="s">
        <v>1024</v>
      </c>
      <c r="F1310" s="54" t="s">
        <v>4423</v>
      </c>
      <c r="G1310" s="55" t="str">
        <f t="shared" si="20"/>
        <v>GBS De Duizendpoot, Schoolstraat 1, 2450 MEERHOUT</v>
      </c>
    </row>
    <row r="1311" spans="1:7" x14ac:dyDescent="0.25">
      <c r="A1311" s="54">
        <v>16816</v>
      </c>
      <c r="B1311" s="54" t="s">
        <v>4424</v>
      </c>
      <c r="C1311" s="54" t="s">
        <v>4425</v>
      </c>
      <c r="D1311" s="54">
        <v>2450</v>
      </c>
      <c r="E1311" s="54" t="s">
        <v>1024</v>
      </c>
      <c r="F1311" s="54" t="s">
        <v>4426</v>
      </c>
      <c r="G1311" s="55" t="str">
        <f t="shared" si="20"/>
        <v>VBS de Klimmuur, Gestelsesteenweg 104, 2450 MEERHOUT</v>
      </c>
    </row>
    <row r="1312" spans="1:7" x14ac:dyDescent="0.25">
      <c r="A1312" s="54">
        <v>16824</v>
      </c>
      <c r="B1312" s="54" t="s">
        <v>4427</v>
      </c>
      <c r="C1312" s="54" t="s">
        <v>4428</v>
      </c>
      <c r="D1312" s="54">
        <v>2430</v>
      </c>
      <c r="E1312" s="54" t="s">
        <v>4429</v>
      </c>
      <c r="F1312" s="54" t="s">
        <v>4430</v>
      </c>
      <c r="G1312" s="55" t="str">
        <f t="shared" si="20"/>
        <v>VBS Groot-Vorst, Smissestraat 50, 2430 LAAKDAL</v>
      </c>
    </row>
    <row r="1313" spans="1:7" x14ac:dyDescent="0.25">
      <c r="A1313" s="54">
        <v>16832</v>
      </c>
      <c r="B1313" s="54" t="s">
        <v>4431</v>
      </c>
      <c r="C1313" s="54" t="s">
        <v>4432</v>
      </c>
      <c r="D1313" s="54">
        <v>2430</v>
      </c>
      <c r="E1313" s="54" t="s">
        <v>4429</v>
      </c>
      <c r="F1313" s="54" t="s">
        <v>4433</v>
      </c>
      <c r="G1313" s="55" t="str">
        <f t="shared" si="20"/>
        <v>VBS Meerlaar, Meerlaarstraat 95, 2430 LAAKDAL</v>
      </c>
    </row>
    <row r="1314" spans="1:7" x14ac:dyDescent="0.25">
      <c r="A1314" s="54">
        <v>16857</v>
      </c>
      <c r="B1314" s="54" t="s">
        <v>1922</v>
      </c>
      <c r="C1314" s="54" t="s">
        <v>4434</v>
      </c>
      <c r="D1314" s="54">
        <v>2430</v>
      </c>
      <c r="E1314" s="54" t="s">
        <v>4435</v>
      </c>
      <c r="F1314" s="54" t="s">
        <v>4436</v>
      </c>
      <c r="G1314" s="55" t="str">
        <f t="shared" si="20"/>
        <v>Gemeentelijke Basisschool, Schoolstraat 42, 2430 EINDHOUT</v>
      </c>
    </row>
    <row r="1315" spans="1:7" x14ac:dyDescent="0.25">
      <c r="A1315" s="54">
        <v>16865</v>
      </c>
      <c r="B1315" s="54" t="s">
        <v>4437</v>
      </c>
      <c r="C1315" s="54" t="s">
        <v>4438</v>
      </c>
      <c r="D1315" s="54">
        <v>8000</v>
      </c>
      <c r="E1315" s="54" t="s">
        <v>52</v>
      </c>
      <c r="F1315" s="54" t="s">
        <v>4439</v>
      </c>
      <c r="G1315" s="55" t="str">
        <f t="shared" si="20"/>
        <v>VBS Christus-Koning Sint-Lodewijscollege, Gerard Davidstraat 6, 8000 BRUGGE</v>
      </c>
    </row>
    <row r="1316" spans="1:7" x14ac:dyDescent="0.25">
      <c r="A1316" s="54">
        <v>16873</v>
      </c>
      <c r="B1316" s="54" t="s">
        <v>4440</v>
      </c>
      <c r="C1316" s="54" t="s">
        <v>4441</v>
      </c>
      <c r="D1316" s="54">
        <v>8380</v>
      </c>
      <c r="E1316" s="54" t="s">
        <v>4442</v>
      </c>
      <c r="F1316" s="54" t="s">
        <v>4443</v>
      </c>
      <c r="G1316" s="55" t="str">
        <f t="shared" si="20"/>
        <v>VBS SLHD De Lenaard, Sint-Lenardsstraat 58, 8380 DUDZELE</v>
      </c>
    </row>
    <row r="1317" spans="1:7" x14ac:dyDescent="0.25">
      <c r="A1317" s="54">
        <v>16881</v>
      </c>
      <c r="B1317" s="54" t="s">
        <v>4444</v>
      </c>
      <c r="C1317" s="54" t="s">
        <v>4445</v>
      </c>
      <c r="D1317" s="54">
        <v>8000</v>
      </c>
      <c r="E1317" s="54" t="s">
        <v>52</v>
      </c>
      <c r="F1317" s="54" t="s">
        <v>4446</v>
      </c>
      <c r="G1317" s="55" t="str">
        <f t="shared" si="20"/>
        <v>VBS SLHD De Komme, Ronsaardbekestraat 57, 8000 BRUGGE</v>
      </c>
    </row>
    <row r="1318" spans="1:7" x14ac:dyDescent="0.25">
      <c r="A1318" s="54">
        <v>16899</v>
      </c>
      <c r="B1318" s="54" t="s">
        <v>4447</v>
      </c>
      <c r="C1318" s="54" t="s">
        <v>4448</v>
      </c>
      <c r="D1318" s="54">
        <v>8000</v>
      </c>
      <c r="E1318" s="54" t="s">
        <v>52</v>
      </c>
      <c r="F1318" s="54" t="s">
        <v>4449</v>
      </c>
      <c r="G1318" s="55" t="str">
        <f t="shared" si="20"/>
        <v>VBS SLHD Hemelsdaele A, Sint-Jansstraat 16, 8000 BRUGGE</v>
      </c>
    </row>
    <row r="1319" spans="1:7" x14ac:dyDescent="0.25">
      <c r="A1319" s="54">
        <v>16931</v>
      </c>
      <c r="B1319" s="54" t="s">
        <v>4450</v>
      </c>
      <c r="C1319" s="54" t="s">
        <v>4451</v>
      </c>
      <c r="D1319" s="54">
        <v>8000</v>
      </c>
      <c r="E1319" s="54" t="s">
        <v>52</v>
      </c>
      <c r="F1319" s="54" t="s">
        <v>4452</v>
      </c>
      <c r="G1319" s="55" t="str">
        <f t="shared" si="20"/>
        <v>VBS Het Kleurenpalet, Groenestraat 27, 8000 BRUGGE</v>
      </c>
    </row>
    <row r="1320" spans="1:7" x14ac:dyDescent="0.25">
      <c r="A1320" s="54">
        <v>16956</v>
      </c>
      <c r="B1320" s="54" t="s">
        <v>4453</v>
      </c>
      <c r="C1320" s="54" t="s">
        <v>4454</v>
      </c>
      <c r="D1320" s="54">
        <v>8000</v>
      </c>
      <c r="E1320" s="54" t="s">
        <v>52</v>
      </c>
      <c r="F1320" s="54" t="s">
        <v>4455</v>
      </c>
      <c r="G1320" s="55" t="str">
        <f t="shared" si="20"/>
        <v>VBS Sint-Leo Sint-Pieters (afd.B), Potentestraat 28, 8000 BRUGGE</v>
      </c>
    </row>
    <row r="1321" spans="1:7" x14ac:dyDescent="0.25">
      <c r="A1321" s="54">
        <v>16964</v>
      </c>
      <c r="B1321" s="54" t="s">
        <v>4456</v>
      </c>
      <c r="C1321" s="54" t="s">
        <v>4448</v>
      </c>
      <c r="D1321" s="54">
        <v>8000</v>
      </c>
      <c r="E1321" s="54" t="s">
        <v>52</v>
      </c>
      <c r="F1321" s="54" t="s">
        <v>4449</v>
      </c>
      <c r="G1321" s="55" t="str">
        <f t="shared" si="20"/>
        <v>VLS SLHD Hemelsdaele B, Sint-Jansstraat 16, 8000 BRUGGE</v>
      </c>
    </row>
    <row r="1322" spans="1:7" x14ac:dyDescent="0.25">
      <c r="A1322" s="54">
        <v>16981</v>
      </c>
      <c r="B1322" s="54" t="s">
        <v>4457</v>
      </c>
      <c r="C1322" s="54" t="s">
        <v>308</v>
      </c>
      <c r="D1322" s="54">
        <v>8000</v>
      </c>
      <c r="E1322" s="54" t="s">
        <v>52</v>
      </c>
      <c r="F1322" s="54" t="s">
        <v>4458</v>
      </c>
      <c r="G1322" s="55" t="str">
        <f t="shared" si="20"/>
        <v>VBS Sint-Andreas - Brugge, Jakobinessenstraat 4, 8000 BRUGGE</v>
      </c>
    </row>
    <row r="1323" spans="1:7" x14ac:dyDescent="0.25">
      <c r="A1323" s="54">
        <v>17012</v>
      </c>
      <c r="B1323" s="54" t="s">
        <v>1532</v>
      </c>
      <c r="C1323" s="54" t="s">
        <v>4459</v>
      </c>
      <c r="D1323" s="54">
        <v>8020</v>
      </c>
      <c r="E1323" s="54" t="s">
        <v>323</v>
      </c>
      <c r="F1323" s="54" t="s">
        <v>4460</v>
      </c>
      <c r="G1323" s="55" t="str">
        <f t="shared" si="20"/>
        <v>VBS Sint-Pieter, Kortrijksestraat 47_G, 8020 OOSTKAMP</v>
      </c>
    </row>
    <row r="1324" spans="1:7" x14ac:dyDescent="0.25">
      <c r="A1324" s="54">
        <v>17038</v>
      </c>
      <c r="B1324" s="54" t="s">
        <v>4461</v>
      </c>
      <c r="C1324" s="54" t="s">
        <v>4462</v>
      </c>
      <c r="D1324" s="54">
        <v>8020</v>
      </c>
      <c r="E1324" s="54" t="s">
        <v>323</v>
      </c>
      <c r="F1324" s="54" t="s">
        <v>4463</v>
      </c>
      <c r="G1324" s="55" t="str">
        <f t="shared" si="20"/>
        <v>VBS De Vaart, Patersonstraat 98, 8020 OOSTKAMP</v>
      </c>
    </row>
    <row r="1325" spans="1:7" x14ac:dyDescent="0.25">
      <c r="A1325" s="54">
        <v>17046</v>
      </c>
      <c r="B1325" s="54" t="s">
        <v>4464</v>
      </c>
      <c r="C1325" s="54" t="s">
        <v>4465</v>
      </c>
      <c r="D1325" s="54">
        <v>8210</v>
      </c>
      <c r="E1325" s="54" t="s">
        <v>4466</v>
      </c>
      <c r="F1325" s="54" t="s">
        <v>4467</v>
      </c>
      <c r="G1325" s="55" t="str">
        <f t="shared" si="20"/>
        <v>VBS Sint-Maartensschool Loppem, Ieperweg 9, 8210 LOPPEM</v>
      </c>
    </row>
    <row r="1326" spans="1:7" x14ac:dyDescent="0.25">
      <c r="A1326" s="54">
        <v>17061</v>
      </c>
      <c r="B1326" s="54" t="s">
        <v>2757</v>
      </c>
      <c r="C1326" s="54" t="s">
        <v>4468</v>
      </c>
      <c r="D1326" s="54">
        <v>8730</v>
      </c>
      <c r="E1326" s="54" t="s">
        <v>306</v>
      </c>
      <c r="F1326" s="54" t="s">
        <v>4469</v>
      </c>
      <c r="G1326" s="55" t="str">
        <f t="shared" si="20"/>
        <v>VBS De Regenboog, Schooldreef 5, 8730 BEERNEM</v>
      </c>
    </row>
    <row r="1327" spans="1:7" x14ac:dyDescent="0.25">
      <c r="A1327" s="54">
        <v>17079</v>
      </c>
      <c r="B1327" s="54" t="s">
        <v>4470</v>
      </c>
      <c r="C1327" s="54" t="s">
        <v>4471</v>
      </c>
      <c r="D1327" s="54">
        <v>8730</v>
      </c>
      <c r="E1327" s="54" t="s">
        <v>306</v>
      </c>
      <c r="F1327" s="54" t="s">
        <v>4472</v>
      </c>
      <c r="G1327" s="55" t="str">
        <f t="shared" si="20"/>
        <v>GBS De Notelaar, Knesselarestraat 28, 8730 BEERNEM</v>
      </c>
    </row>
    <row r="1328" spans="1:7" x14ac:dyDescent="0.25">
      <c r="A1328" s="54">
        <v>17087</v>
      </c>
      <c r="B1328" s="54" t="s">
        <v>3649</v>
      </c>
      <c r="C1328" s="54" t="s">
        <v>2912</v>
      </c>
      <c r="D1328" s="54">
        <v>8730</v>
      </c>
      <c r="E1328" s="54" t="s">
        <v>4473</v>
      </c>
      <c r="F1328" s="54" t="s">
        <v>4474</v>
      </c>
      <c r="G1328" s="55" t="str">
        <f t="shared" si="20"/>
        <v>VBS Sint-Joris, Kerkstraat 9, 8730 SINT-JORIS</v>
      </c>
    </row>
    <row r="1329" spans="1:7" x14ac:dyDescent="0.25">
      <c r="A1329" s="54">
        <v>17103</v>
      </c>
      <c r="B1329" s="54" t="s">
        <v>4475</v>
      </c>
      <c r="C1329" s="54" t="s">
        <v>4476</v>
      </c>
      <c r="D1329" s="54">
        <v>8020</v>
      </c>
      <c r="E1329" s="54" t="s">
        <v>4477</v>
      </c>
      <c r="F1329" s="54" t="s">
        <v>4478</v>
      </c>
      <c r="G1329" s="55" t="str">
        <f t="shared" si="20"/>
        <v>VBS Baliebrugge, Torhoutsestraat 268, 8020 RUDDERVOORDE</v>
      </c>
    </row>
    <row r="1330" spans="1:7" x14ac:dyDescent="0.25">
      <c r="A1330" s="54">
        <v>17111</v>
      </c>
      <c r="B1330" s="54" t="s">
        <v>4479</v>
      </c>
      <c r="C1330" s="54" t="s">
        <v>4480</v>
      </c>
      <c r="D1330" s="54">
        <v>8020</v>
      </c>
      <c r="E1330" s="54" t="s">
        <v>4477</v>
      </c>
      <c r="F1330" s="54" t="s">
        <v>4481</v>
      </c>
      <c r="G1330" s="55" t="str">
        <f t="shared" si="20"/>
        <v>VBS De Kiem, Leegtestraat 1, 8020 RUDDERVOORDE</v>
      </c>
    </row>
    <row r="1331" spans="1:7" x14ac:dyDescent="0.25">
      <c r="A1331" s="54">
        <v>17129</v>
      </c>
      <c r="B1331" s="54" t="s">
        <v>4482</v>
      </c>
      <c r="C1331" s="54" t="s">
        <v>4483</v>
      </c>
      <c r="D1331" s="54">
        <v>8020</v>
      </c>
      <c r="E1331" s="54" t="s">
        <v>4484</v>
      </c>
      <c r="F1331" s="54" t="s">
        <v>4485</v>
      </c>
      <c r="G1331" s="55" t="str">
        <f t="shared" si="20"/>
        <v>VBS De Sprong, Sint-Blasiusstraat 1, 8020 WAARDAMME</v>
      </c>
    </row>
    <row r="1332" spans="1:7" x14ac:dyDescent="0.25">
      <c r="A1332" s="54">
        <v>17137</v>
      </c>
      <c r="B1332" s="54" t="s">
        <v>2217</v>
      </c>
      <c r="C1332" s="54" t="s">
        <v>4486</v>
      </c>
      <c r="D1332" s="54">
        <v>8750</v>
      </c>
      <c r="E1332" s="54" t="s">
        <v>4487</v>
      </c>
      <c r="F1332" s="54" t="s">
        <v>4488</v>
      </c>
      <c r="G1332" s="55" t="str">
        <f t="shared" si="20"/>
        <v>Vrije Lagere School, Zandbergstraat 19, 8750 WINGENE</v>
      </c>
    </row>
    <row r="1333" spans="1:7" x14ac:dyDescent="0.25">
      <c r="A1333" s="54">
        <v>17145</v>
      </c>
      <c r="B1333" s="54" t="s">
        <v>3077</v>
      </c>
      <c r="C1333" s="54" t="s">
        <v>4489</v>
      </c>
      <c r="D1333" s="54">
        <v>8750</v>
      </c>
      <c r="E1333" s="54" t="s">
        <v>4487</v>
      </c>
      <c r="F1333" s="54" t="s">
        <v>4490</v>
      </c>
      <c r="G1333" s="55" t="str">
        <f t="shared" si="20"/>
        <v>VBS Sint-Jan, Balgerhoekstraat 80, 8750 WINGENE</v>
      </c>
    </row>
    <row r="1334" spans="1:7" x14ac:dyDescent="0.25">
      <c r="A1334" s="54">
        <v>17152</v>
      </c>
      <c r="B1334" s="54" t="s">
        <v>4491</v>
      </c>
      <c r="C1334" s="54" t="s">
        <v>4492</v>
      </c>
      <c r="D1334" s="54">
        <v>8750</v>
      </c>
      <c r="E1334" s="54" t="s">
        <v>4487</v>
      </c>
      <c r="F1334" s="54" t="s">
        <v>4493</v>
      </c>
      <c r="G1334" s="55" t="str">
        <f t="shared" si="20"/>
        <v>VBS Wildenburg, Beernemsteenweg 117, 8750 WINGENE</v>
      </c>
    </row>
    <row r="1335" spans="1:7" x14ac:dyDescent="0.25">
      <c r="A1335" s="54">
        <v>17161</v>
      </c>
      <c r="B1335" s="54" t="s">
        <v>4494</v>
      </c>
      <c r="C1335" s="54" t="s">
        <v>4495</v>
      </c>
      <c r="D1335" s="54">
        <v>8750</v>
      </c>
      <c r="E1335" s="54" t="s">
        <v>4496</v>
      </c>
      <c r="F1335" s="54" t="s">
        <v>4497</v>
      </c>
      <c r="G1335" s="55" t="str">
        <f t="shared" si="20"/>
        <v>VLS De Regenboog, Regenboogstraat 50, 8750 ZWEVEZELE</v>
      </c>
    </row>
    <row r="1336" spans="1:7" x14ac:dyDescent="0.25">
      <c r="A1336" s="54">
        <v>17178</v>
      </c>
      <c r="B1336" s="54" t="s">
        <v>4498</v>
      </c>
      <c r="C1336" s="54" t="s">
        <v>4499</v>
      </c>
      <c r="D1336" s="54">
        <v>8750</v>
      </c>
      <c r="E1336" s="54" t="s">
        <v>4496</v>
      </c>
      <c r="F1336" s="54" t="s">
        <v>4500</v>
      </c>
      <c r="G1336" s="55" t="str">
        <f t="shared" si="20"/>
        <v>VBS De Vlieger &amp; De Horizon, Sint-Jozefsstraat 7_A, 8750 ZWEVEZELE</v>
      </c>
    </row>
    <row r="1337" spans="1:7" x14ac:dyDescent="0.25">
      <c r="A1337" s="54">
        <v>17186</v>
      </c>
      <c r="B1337" s="54" t="s">
        <v>4501</v>
      </c>
      <c r="C1337" s="54" t="s">
        <v>4502</v>
      </c>
      <c r="D1337" s="54">
        <v>8810</v>
      </c>
      <c r="E1337" s="54" t="s">
        <v>1046</v>
      </c>
      <c r="F1337" s="54" t="s">
        <v>4503</v>
      </c>
      <c r="G1337" s="55" t="str">
        <f t="shared" si="20"/>
        <v>GBS Het Beverbos, Beverenstraat 18, 8810 LICHTERVELDE</v>
      </c>
    </row>
    <row r="1338" spans="1:7" x14ac:dyDescent="0.25">
      <c r="A1338" s="54">
        <v>17194</v>
      </c>
      <c r="B1338" s="54" t="s">
        <v>4504</v>
      </c>
      <c r="C1338" s="54" t="s">
        <v>4505</v>
      </c>
      <c r="D1338" s="54">
        <v>8810</v>
      </c>
      <c r="E1338" s="54" t="s">
        <v>1046</v>
      </c>
      <c r="F1338" s="54" t="s">
        <v>4506</v>
      </c>
      <c r="G1338" s="55" t="str">
        <f t="shared" si="20"/>
        <v>VBS 'tVlot, Statiestraat 38, 8810 LICHTERVELDE</v>
      </c>
    </row>
    <row r="1339" spans="1:7" x14ac:dyDescent="0.25">
      <c r="A1339" s="54">
        <v>17202</v>
      </c>
      <c r="B1339" s="54" t="s">
        <v>4507</v>
      </c>
      <c r="C1339" s="54" t="s">
        <v>4508</v>
      </c>
      <c r="D1339" s="54">
        <v>8755</v>
      </c>
      <c r="E1339" s="54" t="s">
        <v>4509</v>
      </c>
      <c r="F1339" s="54" t="s">
        <v>4510</v>
      </c>
      <c r="G1339" s="55" t="str">
        <f t="shared" si="20"/>
        <v>VBS De Kiem A, Pensionaatstraat 23, 8755 RUISELEDE</v>
      </c>
    </row>
    <row r="1340" spans="1:7" x14ac:dyDescent="0.25">
      <c r="A1340" s="54">
        <v>17211</v>
      </c>
      <c r="B1340" s="54" t="s">
        <v>2430</v>
      </c>
      <c r="C1340" s="54" t="s">
        <v>4511</v>
      </c>
      <c r="D1340" s="54">
        <v>8755</v>
      </c>
      <c r="E1340" s="54" t="s">
        <v>4509</v>
      </c>
      <c r="F1340" s="54" t="s">
        <v>4512</v>
      </c>
      <c r="G1340" s="55" t="str">
        <f t="shared" si="20"/>
        <v>VBS De Linde, Brandstraat 24, 8755 RUISELEDE</v>
      </c>
    </row>
    <row r="1341" spans="1:7" x14ac:dyDescent="0.25">
      <c r="A1341" s="54">
        <v>17228</v>
      </c>
      <c r="B1341" s="54" t="s">
        <v>4513</v>
      </c>
      <c r="C1341" s="54" t="s">
        <v>4508</v>
      </c>
      <c r="D1341" s="54">
        <v>8755</v>
      </c>
      <c r="E1341" s="54" t="s">
        <v>4509</v>
      </c>
      <c r="F1341" s="54" t="s">
        <v>4510</v>
      </c>
      <c r="G1341" s="55" t="str">
        <f t="shared" si="20"/>
        <v>VBS De Kiem B, Pensionaatstraat 23, 8755 RUISELEDE</v>
      </c>
    </row>
    <row r="1342" spans="1:7" x14ac:dyDescent="0.25">
      <c r="A1342" s="54">
        <v>17236</v>
      </c>
      <c r="B1342" s="54" t="s">
        <v>1663</v>
      </c>
      <c r="C1342" s="54" t="s">
        <v>4514</v>
      </c>
      <c r="D1342" s="54">
        <v>8820</v>
      </c>
      <c r="E1342" s="54" t="s">
        <v>48</v>
      </c>
      <c r="F1342" s="54" t="s">
        <v>4515</v>
      </c>
      <c r="G1342" s="55" t="str">
        <f t="shared" si="20"/>
        <v>Vrije Basisschool, Herderstraat 1, 8820 TORHOUT</v>
      </c>
    </row>
    <row r="1343" spans="1:7" x14ac:dyDescent="0.25">
      <c r="A1343" s="54">
        <v>17244</v>
      </c>
      <c r="B1343" s="54" t="s">
        <v>4516</v>
      </c>
      <c r="C1343" s="54" t="s">
        <v>4517</v>
      </c>
      <c r="D1343" s="54">
        <v>8820</v>
      </c>
      <c r="E1343" s="54" t="s">
        <v>48</v>
      </c>
      <c r="F1343" s="54" t="s">
        <v>4518</v>
      </c>
      <c r="G1343" s="55" t="str">
        <f t="shared" si="20"/>
        <v>VBS De Revinze, Revinzestraat 35, 8820 TORHOUT</v>
      </c>
    </row>
    <row r="1344" spans="1:7" x14ac:dyDescent="0.25">
      <c r="A1344" s="54">
        <v>17251</v>
      </c>
      <c r="B1344" s="54" t="s">
        <v>3535</v>
      </c>
      <c r="C1344" s="54" t="s">
        <v>4519</v>
      </c>
      <c r="D1344" s="54">
        <v>8820</v>
      </c>
      <c r="E1344" s="54" t="s">
        <v>48</v>
      </c>
      <c r="F1344" s="54" t="s">
        <v>4520</v>
      </c>
      <c r="G1344" s="55" t="str">
        <f t="shared" si="20"/>
        <v>VBS De Boomhut, Sint-Henricusstraat 4, 8820 TORHOUT</v>
      </c>
    </row>
    <row r="1345" spans="1:7" x14ac:dyDescent="0.25">
      <c r="A1345" s="54">
        <v>17269</v>
      </c>
      <c r="B1345" s="54" t="s">
        <v>4521</v>
      </c>
      <c r="C1345" s="54" t="s">
        <v>4522</v>
      </c>
      <c r="D1345" s="54">
        <v>8820</v>
      </c>
      <c r="E1345" s="54" t="s">
        <v>48</v>
      </c>
      <c r="F1345" s="54" t="s">
        <v>4523</v>
      </c>
      <c r="G1345" s="55" t="str">
        <f t="shared" si="20"/>
        <v>VBS Wijnendale, Kloosterstraat 5, 8820 TORHOUT</v>
      </c>
    </row>
    <row r="1346" spans="1:7" x14ac:dyDescent="0.25">
      <c r="A1346" s="54">
        <v>17277</v>
      </c>
      <c r="B1346" s="54" t="s">
        <v>4524</v>
      </c>
      <c r="C1346" s="54" t="s">
        <v>119</v>
      </c>
      <c r="D1346" s="54">
        <v>8820</v>
      </c>
      <c r="E1346" s="54" t="s">
        <v>48</v>
      </c>
      <c r="F1346" s="54" t="s">
        <v>4525</v>
      </c>
      <c r="G1346" s="55" t="str">
        <f t="shared" si="20"/>
        <v>VBS Oefenschool Torhout, Bruggestraat 23, 8820 TORHOUT</v>
      </c>
    </row>
    <row r="1347" spans="1:7" x14ac:dyDescent="0.25">
      <c r="A1347" s="54">
        <v>17285</v>
      </c>
      <c r="B1347" s="54" t="s">
        <v>1663</v>
      </c>
      <c r="C1347" s="54" t="s">
        <v>4526</v>
      </c>
      <c r="D1347" s="54">
        <v>8610</v>
      </c>
      <c r="E1347" s="54" t="s">
        <v>318</v>
      </c>
      <c r="F1347" s="54" t="s">
        <v>4527</v>
      </c>
      <c r="G1347" s="55" t="str">
        <f t="shared" ref="G1347:G1410" si="21">IF(A1347="","",B1347&amp;", "&amp;C1347&amp;", "&amp;D1347&amp;" "&amp;E1347)</f>
        <v>Vrije Basisschool, Handzamestraat 14, 8610 KORTEMARK</v>
      </c>
    </row>
    <row r="1348" spans="1:7" x14ac:dyDescent="0.25">
      <c r="A1348" s="54">
        <v>17293</v>
      </c>
      <c r="B1348" s="54" t="s">
        <v>4528</v>
      </c>
      <c r="C1348" s="54" t="s">
        <v>4529</v>
      </c>
      <c r="D1348" s="54">
        <v>8610</v>
      </c>
      <c r="E1348" s="54" t="s">
        <v>318</v>
      </c>
      <c r="F1348" s="54" t="s">
        <v>4530</v>
      </c>
      <c r="G1348" s="55" t="str">
        <f t="shared" si="21"/>
        <v>VBS 't Ellebloempje, Ieperstraat 47, 8610 KORTEMARK</v>
      </c>
    </row>
    <row r="1349" spans="1:7" x14ac:dyDescent="0.25">
      <c r="A1349" s="54">
        <v>17301</v>
      </c>
      <c r="B1349" s="54" t="s">
        <v>4531</v>
      </c>
      <c r="C1349" s="54" t="s">
        <v>4532</v>
      </c>
      <c r="D1349" s="54">
        <v>8610</v>
      </c>
      <c r="E1349" s="54" t="s">
        <v>4533</v>
      </c>
      <c r="F1349" s="54" t="s">
        <v>4534</v>
      </c>
      <c r="G1349" s="55" t="str">
        <f t="shared" si="21"/>
        <v>VBS De Tweesprong, Kronevoordestraat 62, 8610 HANDZAME</v>
      </c>
    </row>
    <row r="1350" spans="1:7" x14ac:dyDescent="0.25">
      <c r="A1350" s="54">
        <v>17319</v>
      </c>
      <c r="B1350" s="54" t="s">
        <v>4535</v>
      </c>
      <c r="C1350" s="54" t="s">
        <v>4536</v>
      </c>
      <c r="D1350" s="54">
        <v>8610</v>
      </c>
      <c r="E1350" s="54" t="s">
        <v>318</v>
      </c>
      <c r="F1350" s="54" t="s">
        <v>4537</v>
      </c>
      <c r="G1350" s="55" t="str">
        <f t="shared" si="21"/>
        <v>GBS De Kreke, Torhoutstraat 38, 8610 KORTEMARK</v>
      </c>
    </row>
    <row r="1351" spans="1:7" x14ac:dyDescent="0.25">
      <c r="A1351" s="54">
        <v>17368</v>
      </c>
      <c r="B1351" s="54" t="s">
        <v>2125</v>
      </c>
      <c r="C1351" s="54" t="s">
        <v>4538</v>
      </c>
      <c r="D1351" s="54">
        <v>8840</v>
      </c>
      <c r="E1351" s="54" t="s">
        <v>1052</v>
      </c>
      <c r="F1351" s="54" t="s">
        <v>4539</v>
      </c>
      <c r="G1351" s="55" t="str">
        <f t="shared" si="21"/>
        <v>VBS De Brug, Bruggestraat 24, 8840 STADEN</v>
      </c>
    </row>
    <row r="1352" spans="1:7" x14ac:dyDescent="0.25">
      <c r="A1352" s="54">
        <v>17376</v>
      </c>
      <c r="B1352" s="54" t="s">
        <v>4540</v>
      </c>
      <c r="C1352" s="54" t="s">
        <v>4541</v>
      </c>
      <c r="D1352" s="54">
        <v>8650</v>
      </c>
      <c r="E1352" s="54" t="s">
        <v>120</v>
      </c>
      <c r="F1352" s="54" t="s">
        <v>4542</v>
      </c>
      <c r="G1352" s="55" t="str">
        <f t="shared" si="21"/>
        <v>VBS Schooltrio, Schoolstraat 90, 8650 KLERKEN</v>
      </c>
    </row>
    <row r="1353" spans="1:7" x14ac:dyDescent="0.25">
      <c r="A1353" s="54">
        <v>17384</v>
      </c>
      <c r="B1353" s="54" t="s">
        <v>4543</v>
      </c>
      <c r="C1353" s="54" t="s">
        <v>4544</v>
      </c>
      <c r="D1353" s="54">
        <v>8650</v>
      </c>
      <c r="E1353" s="54" t="s">
        <v>4545</v>
      </c>
      <c r="F1353" s="54" t="s">
        <v>4546</v>
      </c>
      <c r="G1353" s="55" t="str">
        <f t="shared" si="21"/>
        <v>VBS Houthulst, Terreststraat 4_D, 8650 HOUTHULST</v>
      </c>
    </row>
    <row r="1354" spans="1:7" x14ac:dyDescent="0.25">
      <c r="A1354" s="54">
        <v>17401</v>
      </c>
      <c r="B1354" s="54" t="s">
        <v>4547</v>
      </c>
      <c r="C1354" s="54" t="s">
        <v>4548</v>
      </c>
      <c r="D1354" s="54">
        <v>8650</v>
      </c>
      <c r="E1354" s="54" t="s">
        <v>4549</v>
      </c>
      <c r="F1354" s="54" t="s">
        <v>4550</v>
      </c>
      <c r="G1354" s="55" t="str">
        <f t="shared" si="21"/>
        <v>VBS Kouterkind Merkem, Kouterstraat 28_b, 8650 MERKEM</v>
      </c>
    </row>
    <row r="1355" spans="1:7" x14ac:dyDescent="0.25">
      <c r="A1355" s="54">
        <v>17434</v>
      </c>
      <c r="B1355" s="54" t="s">
        <v>4551</v>
      </c>
      <c r="C1355" s="54" t="s">
        <v>4552</v>
      </c>
      <c r="D1355" s="54">
        <v>8600</v>
      </c>
      <c r="E1355" s="54" t="s">
        <v>4553</v>
      </c>
      <c r="F1355" s="54" t="s">
        <v>4554</v>
      </c>
      <c r="G1355" s="55" t="str">
        <f t="shared" si="21"/>
        <v>GBS klavertje vier Esen- Leke- Beerst, Roeselarestraat 18, 8600 ESEN</v>
      </c>
    </row>
    <row r="1356" spans="1:7" x14ac:dyDescent="0.25">
      <c r="A1356" s="54">
        <v>17442</v>
      </c>
      <c r="B1356" s="54" t="s">
        <v>1663</v>
      </c>
      <c r="C1356" s="54" t="s">
        <v>4555</v>
      </c>
      <c r="D1356" s="54">
        <v>8600</v>
      </c>
      <c r="E1356" s="54" t="s">
        <v>4556</v>
      </c>
      <c r="F1356" s="54" t="s">
        <v>4557</v>
      </c>
      <c r="G1356" s="55" t="str">
        <f t="shared" si="21"/>
        <v>Vrije Basisschool, Beerststraat 36, 8600 VLADSLO</v>
      </c>
    </row>
    <row r="1357" spans="1:7" x14ac:dyDescent="0.25">
      <c r="A1357" s="54">
        <v>17467</v>
      </c>
      <c r="B1357" s="54" t="s">
        <v>4558</v>
      </c>
      <c r="C1357" s="54" t="s">
        <v>4559</v>
      </c>
      <c r="D1357" s="54">
        <v>8600</v>
      </c>
      <c r="E1357" s="54" t="s">
        <v>4560</v>
      </c>
      <c r="F1357" s="54" t="s">
        <v>4561</v>
      </c>
      <c r="G1357" s="55" t="str">
        <f t="shared" si="21"/>
        <v>VBS 't Poldernest, Nieuwpoortstraat 4, 8600 PERVIJZE</v>
      </c>
    </row>
    <row r="1358" spans="1:7" x14ac:dyDescent="0.25">
      <c r="A1358" s="54">
        <v>17475</v>
      </c>
      <c r="B1358" s="54" t="s">
        <v>4562</v>
      </c>
      <c r="C1358" s="54" t="s">
        <v>4563</v>
      </c>
      <c r="D1358" s="54">
        <v>8600</v>
      </c>
      <c r="E1358" s="54" t="s">
        <v>4564</v>
      </c>
      <c r="F1358" s="54" t="s">
        <v>4565</v>
      </c>
      <c r="G1358" s="55" t="str">
        <f t="shared" si="21"/>
        <v>VBS De Veerkracht, Iepersteenweg 8, 8600 WOUMEN</v>
      </c>
    </row>
    <row r="1359" spans="1:7" x14ac:dyDescent="0.25">
      <c r="A1359" s="54">
        <v>17483</v>
      </c>
      <c r="B1359" s="54" t="s">
        <v>3244</v>
      </c>
      <c r="C1359" s="54" t="s">
        <v>4566</v>
      </c>
      <c r="D1359" s="54">
        <v>8650</v>
      </c>
      <c r="E1359" s="54" t="s">
        <v>4545</v>
      </c>
      <c r="F1359" s="54" t="s">
        <v>4567</v>
      </c>
      <c r="G1359" s="55" t="str">
        <f t="shared" si="21"/>
        <v>Gemeentelijke Lagere School, Mgr. Schottestraat 3_b, 8650 HOUTHULST</v>
      </c>
    </row>
    <row r="1360" spans="1:7" x14ac:dyDescent="0.25">
      <c r="A1360" s="54">
        <v>17509</v>
      </c>
      <c r="B1360" s="54" t="s">
        <v>1663</v>
      </c>
      <c r="C1360" s="54" t="s">
        <v>4568</v>
      </c>
      <c r="D1360" s="54">
        <v>8690</v>
      </c>
      <c r="E1360" s="54" t="s">
        <v>4569</v>
      </c>
      <c r="F1360" s="54" t="s">
        <v>4570</v>
      </c>
      <c r="G1360" s="55" t="str">
        <f t="shared" si="21"/>
        <v>Vrije Basisschool, Hoogstraat 15, 8690 ALVERINGEM</v>
      </c>
    </row>
    <row r="1361" spans="1:7" x14ac:dyDescent="0.25">
      <c r="A1361" s="54">
        <v>17517</v>
      </c>
      <c r="B1361" s="54" t="s">
        <v>4571</v>
      </c>
      <c r="C1361" s="54" t="s">
        <v>4572</v>
      </c>
      <c r="D1361" s="54">
        <v>8690</v>
      </c>
      <c r="E1361" s="54" t="s">
        <v>4569</v>
      </c>
      <c r="F1361" s="54" t="s">
        <v>4573</v>
      </c>
      <c r="G1361" s="55" t="str">
        <f t="shared" si="21"/>
        <v>GBS Spelenderwijs, Nieuwstraat 50, 8690 ALVERINGEM</v>
      </c>
    </row>
    <row r="1362" spans="1:7" x14ac:dyDescent="0.25">
      <c r="A1362" s="54">
        <v>17541</v>
      </c>
      <c r="B1362" s="54" t="s">
        <v>4574</v>
      </c>
      <c r="C1362" s="54" t="s">
        <v>4575</v>
      </c>
      <c r="D1362" s="54">
        <v>8200</v>
      </c>
      <c r="E1362" s="54" t="s">
        <v>43</v>
      </c>
      <c r="F1362" s="54" t="s">
        <v>4576</v>
      </c>
      <c r="G1362" s="55" t="str">
        <f t="shared" si="21"/>
        <v>VBS Steen10, Gistelse Steenweg 440, 8200 SINT-ANDRIES</v>
      </c>
    </row>
    <row r="1363" spans="1:7" x14ac:dyDescent="0.25">
      <c r="A1363" s="54">
        <v>17558</v>
      </c>
      <c r="B1363" s="54" t="s">
        <v>4577</v>
      </c>
      <c r="C1363" s="54" t="s">
        <v>309</v>
      </c>
      <c r="D1363" s="54">
        <v>8200</v>
      </c>
      <c r="E1363" s="54" t="s">
        <v>43</v>
      </c>
      <c r="F1363" s="54" t="s">
        <v>4578</v>
      </c>
      <c r="G1363" s="55" t="str">
        <f t="shared" si="21"/>
        <v>VBS Sint-Lodewijkscollege_- De Zessprong, Doornstraat 3, 8200 SINT-ANDRIES</v>
      </c>
    </row>
    <row r="1364" spans="1:7" x14ac:dyDescent="0.25">
      <c r="A1364" s="54">
        <v>17566</v>
      </c>
      <c r="B1364" s="54" t="s">
        <v>4579</v>
      </c>
      <c r="C1364" s="54" t="s">
        <v>4580</v>
      </c>
      <c r="D1364" s="54">
        <v>8200</v>
      </c>
      <c r="E1364" s="54" t="s">
        <v>43</v>
      </c>
      <c r="F1364" s="54" t="s">
        <v>4581</v>
      </c>
      <c r="G1364" s="55" t="str">
        <f t="shared" si="21"/>
        <v>VBS Sint-Lodewijkscollege-afd.Zandstraat, Zandstraat 69, 8200 SINT-ANDRIES</v>
      </c>
    </row>
    <row r="1365" spans="1:7" x14ac:dyDescent="0.25">
      <c r="A1365" s="54">
        <v>17574</v>
      </c>
      <c r="B1365" s="54" t="s">
        <v>4582</v>
      </c>
      <c r="C1365" s="54" t="s">
        <v>4583</v>
      </c>
      <c r="D1365" s="54">
        <v>8200</v>
      </c>
      <c r="E1365" s="54" t="s">
        <v>58</v>
      </c>
      <c r="F1365" s="54" t="s">
        <v>4584</v>
      </c>
      <c r="G1365" s="55" t="str">
        <f t="shared" si="21"/>
        <v>VBS Sint-Lodewijkscollege-afd.Immaculata, Koningin Astridlaan 4, 8200 SINT-MICHIELS</v>
      </c>
    </row>
    <row r="1366" spans="1:7" x14ac:dyDescent="0.25">
      <c r="A1366" s="54">
        <v>17582</v>
      </c>
      <c r="B1366" s="54" t="s">
        <v>4585</v>
      </c>
      <c r="C1366" s="54" t="s">
        <v>4586</v>
      </c>
      <c r="D1366" s="54">
        <v>8200</v>
      </c>
      <c r="E1366" s="54" t="s">
        <v>58</v>
      </c>
      <c r="F1366" s="54" t="s">
        <v>4587</v>
      </c>
      <c r="G1366" s="55" t="str">
        <f t="shared" si="21"/>
        <v>VBS Sint-Lodewijkscollege, Spoorwegstraat 250, 8200 SINT-MICHIELS</v>
      </c>
    </row>
    <row r="1367" spans="1:7" x14ac:dyDescent="0.25">
      <c r="A1367" s="54">
        <v>17591</v>
      </c>
      <c r="B1367" s="54" t="s">
        <v>4588</v>
      </c>
      <c r="C1367" s="54" t="s">
        <v>4589</v>
      </c>
      <c r="D1367" s="54">
        <v>8200</v>
      </c>
      <c r="E1367" s="54" t="s">
        <v>43</v>
      </c>
      <c r="F1367" s="54" t="s">
        <v>4590</v>
      </c>
      <c r="G1367" s="55" t="str">
        <f t="shared" si="21"/>
        <v>SBS De Triangel, Diksmuidse Heerweg 159, 8200 SINT-ANDRIES</v>
      </c>
    </row>
    <row r="1368" spans="1:7" x14ac:dyDescent="0.25">
      <c r="A1368" s="54">
        <v>17608</v>
      </c>
      <c r="B1368" s="54" t="s">
        <v>4591</v>
      </c>
      <c r="C1368" s="54" t="s">
        <v>4592</v>
      </c>
      <c r="D1368" s="54">
        <v>8490</v>
      </c>
      <c r="E1368" s="54" t="s">
        <v>4593</v>
      </c>
      <c r="F1368" s="54" t="s">
        <v>4594</v>
      </c>
      <c r="G1368" s="55" t="str">
        <f t="shared" si="21"/>
        <v>VBS De Wassenaard, Westernieuwweg 5, 8490 VARSENARE</v>
      </c>
    </row>
    <row r="1369" spans="1:7" x14ac:dyDescent="0.25">
      <c r="A1369" s="54">
        <v>17616</v>
      </c>
      <c r="B1369" s="54" t="s">
        <v>4595</v>
      </c>
      <c r="C1369" s="54" t="s">
        <v>4596</v>
      </c>
      <c r="D1369" s="54">
        <v>8210</v>
      </c>
      <c r="E1369" s="54" t="s">
        <v>325</v>
      </c>
      <c r="F1369" s="54" t="s">
        <v>4597</v>
      </c>
      <c r="G1369" s="55" t="str">
        <f t="shared" si="21"/>
        <v>VBS Zedelgem Dorp, Groenestraat 29, 8210 ZEDELGEM</v>
      </c>
    </row>
    <row r="1370" spans="1:7" x14ac:dyDescent="0.25">
      <c r="A1370" s="54">
        <v>17624</v>
      </c>
      <c r="B1370" s="54" t="s">
        <v>4598</v>
      </c>
      <c r="C1370" s="54" t="s">
        <v>4599</v>
      </c>
      <c r="D1370" s="54">
        <v>8210</v>
      </c>
      <c r="E1370" s="54" t="s">
        <v>325</v>
      </c>
      <c r="F1370" s="54" t="s">
        <v>4600</v>
      </c>
      <c r="G1370" s="55" t="str">
        <f t="shared" si="21"/>
        <v>VBS De Leeuw, Pastoor Staelensstraat 3_A, 8210 ZEDELGEM</v>
      </c>
    </row>
    <row r="1371" spans="1:7" x14ac:dyDescent="0.25">
      <c r="A1371" s="54">
        <v>17632</v>
      </c>
      <c r="B1371" s="54" t="s">
        <v>4026</v>
      </c>
      <c r="C1371" s="54" t="s">
        <v>4601</v>
      </c>
      <c r="D1371" s="54">
        <v>8210</v>
      </c>
      <c r="E1371" s="54" t="s">
        <v>325</v>
      </c>
      <c r="F1371" s="54" t="s">
        <v>4602</v>
      </c>
      <c r="G1371" s="55" t="str">
        <f t="shared" si="21"/>
        <v>VBS De Stapsteen, Koning Albertstraat 2, 8210 ZEDELGEM</v>
      </c>
    </row>
    <row r="1372" spans="1:7" x14ac:dyDescent="0.25">
      <c r="A1372" s="54">
        <v>17657</v>
      </c>
      <c r="B1372" s="54" t="s">
        <v>4335</v>
      </c>
      <c r="C1372" s="54" t="s">
        <v>4603</v>
      </c>
      <c r="D1372" s="54">
        <v>8490</v>
      </c>
      <c r="E1372" s="54" t="s">
        <v>1065</v>
      </c>
      <c r="F1372" s="54" t="s">
        <v>4604</v>
      </c>
      <c r="G1372" s="55" t="str">
        <f t="shared" si="21"/>
        <v>VBS De Klimtoren, Kapellestraat 16, 8490 JABBEKE</v>
      </c>
    </row>
    <row r="1373" spans="1:7" x14ac:dyDescent="0.25">
      <c r="A1373" s="54">
        <v>17665</v>
      </c>
      <c r="B1373" s="54" t="s">
        <v>4605</v>
      </c>
      <c r="C1373" s="54" t="s">
        <v>4606</v>
      </c>
      <c r="D1373" s="54">
        <v>8490</v>
      </c>
      <c r="E1373" s="54" t="s">
        <v>4607</v>
      </c>
      <c r="F1373" s="54" t="s">
        <v>4608</v>
      </c>
      <c r="G1373" s="55" t="str">
        <f t="shared" si="21"/>
        <v>VBS De Loopbrug Zerkegem-Snellegem, Vedastusstraat 96, 8490 ZERKEGEM</v>
      </c>
    </row>
    <row r="1374" spans="1:7" x14ac:dyDescent="0.25">
      <c r="A1374" s="54">
        <v>17673</v>
      </c>
      <c r="B1374" s="54" t="s">
        <v>4609</v>
      </c>
      <c r="C1374" s="54" t="s">
        <v>4610</v>
      </c>
      <c r="D1374" s="54">
        <v>8490</v>
      </c>
      <c r="E1374" s="54" t="s">
        <v>4611</v>
      </c>
      <c r="F1374" s="54" t="s">
        <v>4612</v>
      </c>
      <c r="G1374" s="55" t="str">
        <f t="shared" si="21"/>
        <v>VBS 't Boompje, Cathilleweg 82, 8490 STALHILLE</v>
      </c>
    </row>
    <row r="1375" spans="1:7" x14ac:dyDescent="0.25">
      <c r="A1375" s="54">
        <v>17699</v>
      </c>
      <c r="B1375" s="54" t="s">
        <v>4613</v>
      </c>
      <c r="C1375" s="54" t="s">
        <v>4614</v>
      </c>
      <c r="D1375" s="54">
        <v>8460</v>
      </c>
      <c r="E1375" s="54" t="s">
        <v>1069</v>
      </c>
      <c r="F1375" s="54" t="s">
        <v>4615</v>
      </c>
      <c r="G1375" s="55" t="str">
        <f t="shared" si="21"/>
        <v>VBS H.Familie, Hoogstraat 15 bus D, 8460 OUDENBURG</v>
      </c>
    </row>
    <row r="1376" spans="1:7" x14ac:dyDescent="0.25">
      <c r="A1376" s="54">
        <v>17715</v>
      </c>
      <c r="B1376" s="54" t="s">
        <v>4616</v>
      </c>
      <c r="C1376" s="54" t="s">
        <v>4617</v>
      </c>
      <c r="D1376" s="54">
        <v>8470</v>
      </c>
      <c r="E1376" s="54" t="s">
        <v>312</v>
      </c>
      <c r="F1376" s="54" t="s">
        <v>4618</v>
      </c>
      <c r="G1376" s="55" t="str">
        <f t="shared" si="21"/>
        <v>VBS Gravenbos, Gravenbos 6, 8470 GISTEL</v>
      </c>
    </row>
    <row r="1377" spans="1:7" x14ac:dyDescent="0.25">
      <c r="A1377" s="54">
        <v>17723</v>
      </c>
      <c r="B1377" s="54" t="s">
        <v>4619</v>
      </c>
      <c r="C1377" s="54" t="s">
        <v>4620</v>
      </c>
      <c r="D1377" s="54">
        <v>8470</v>
      </c>
      <c r="E1377" s="54" t="s">
        <v>312</v>
      </c>
      <c r="F1377" s="54" t="s">
        <v>4621</v>
      </c>
      <c r="G1377" s="55" t="str">
        <f t="shared" si="21"/>
        <v>VBS Driespan, Tempeldreef 6, 8470 GISTEL</v>
      </c>
    </row>
    <row r="1378" spans="1:7" x14ac:dyDescent="0.25">
      <c r="A1378" s="54">
        <v>17756</v>
      </c>
      <c r="B1378" s="54" t="s">
        <v>1922</v>
      </c>
      <c r="C1378" s="54" t="s">
        <v>4622</v>
      </c>
      <c r="D1378" s="54">
        <v>8470</v>
      </c>
      <c r="E1378" s="54" t="s">
        <v>4623</v>
      </c>
      <c r="F1378" s="54" t="s">
        <v>4624</v>
      </c>
      <c r="G1378" s="55" t="str">
        <f t="shared" si="21"/>
        <v>Gemeentelijke Basisschool, Vrijheidsstraat 1, 8470 SNAASKERKE</v>
      </c>
    </row>
    <row r="1379" spans="1:7" x14ac:dyDescent="0.25">
      <c r="A1379" s="54">
        <v>17764</v>
      </c>
      <c r="B1379" s="54" t="s">
        <v>4625</v>
      </c>
      <c r="C1379" s="54" t="s">
        <v>4626</v>
      </c>
      <c r="D1379" s="54">
        <v>8480</v>
      </c>
      <c r="E1379" s="54" t="s">
        <v>4627</v>
      </c>
      <c r="F1379" s="54" t="s">
        <v>4628</v>
      </c>
      <c r="G1379" s="55" t="str">
        <f t="shared" si="21"/>
        <v>VBS Eernegem - Bekegem, Stationsstraat 1_A, 8480 EERNEGEM</v>
      </c>
    </row>
    <row r="1380" spans="1:7" x14ac:dyDescent="0.25">
      <c r="A1380" s="54">
        <v>17772</v>
      </c>
      <c r="B1380" s="54" t="s">
        <v>4629</v>
      </c>
      <c r="C1380" s="54" t="s">
        <v>4630</v>
      </c>
      <c r="D1380" s="54">
        <v>8480</v>
      </c>
      <c r="E1380" s="54" t="s">
        <v>4627</v>
      </c>
      <c r="F1380" s="54" t="s">
        <v>4631</v>
      </c>
      <c r="G1380" s="55" t="str">
        <f t="shared" si="21"/>
        <v>GBS 't Mozaiek, Westkerkestraat 53, 8480 EERNEGEM</v>
      </c>
    </row>
    <row r="1381" spans="1:7" x14ac:dyDescent="0.25">
      <c r="A1381" s="54">
        <v>17781</v>
      </c>
      <c r="B1381" s="54" t="s">
        <v>4632</v>
      </c>
      <c r="C1381" s="54" t="s">
        <v>1182</v>
      </c>
      <c r="D1381" s="54">
        <v>8211</v>
      </c>
      <c r="E1381" s="54" t="s">
        <v>4633</v>
      </c>
      <c r="F1381" s="54" t="s">
        <v>4634</v>
      </c>
      <c r="G1381" s="55" t="str">
        <f t="shared" si="21"/>
        <v>VBS de Fonkel, Schoolstraat 19, 8211 AARTRIJKE</v>
      </c>
    </row>
    <row r="1382" spans="1:7" x14ac:dyDescent="0.25">
      <c r="A1382" s="54">
        <v>17798</v>
      </c>
      <c r="B1382" s="54" t="s">
        <v>2980</v>
      </c>
      <c r="C1382" s="54" t="s">
        <v>4635</v>
      </c>
      <c r="D1382" s="54">
        <v>8480</v>
      </c>
      <c r="E1382" s="54" t="s">
        <v>4636</v>
      </c>
      <c r="F1382" s="54" t="s">
        <v>4637</v>
      </c>
      <c r="G1382" s="55" t="str">
        <f t="shared" si="21"/>
        <v>VBS De Schatkist, Koekelarestraat 14, 8480 ICHTEGEM</v>
      </c>
    </row>
    <row r="1383" spans="1:7" x14ac:dyDescent="0.25">
      <c r="A1383" s="54">
        <v>17814</v>
      </c>
      <c r="B1383" s="54" t="s">
        <v>4638</v>
      </c>
      <c r="C1383" s="54" t="s">
        <v>4639</v>
      </c>
      <c r="D1383" s="54">
        <v>8680</v>
      </c>
      <c r="E1383" s="54" t="s">
        <v>39</v>
      </c>
      <c r="F1383" s="54" t="s">
        <v>4640</v>
      </c>
      <c r="G1383" s="55" t="str">
        <f t="shared" si="21"/>
        <v>VBS De Negensprong 1, Kerkstraat 2_A, 8680 KOEKELARE</v>
      </c>
    </row>
    <row r="1384" spans="1:7" x14ac:dyDescent="0.25">
      <c r="A1384" s="54">
        <v>17831</v>
      </c>
      <c r="B1384" s="54" t="s">
        <v>4641</v>
      </c>
      <c r="C1384" s="54" t="s">
        <v>4642</v>
      </c>
      <c r="D1384" s="54">
        <v>8300</v>
      </c>
      <c r="E1384" s="54" t="s">
        <v>317</v>
      </c>
      <c r="F1384" s="54" t="s">
        <v>4643</v>
      </c>
      <c r="G1384" s="55" t="str">
        <f t="shared" si="21"/>
        <v>VBS De Driemaster, Pastoor de Neveplein 18, 8300 KNOKKE</v>
      </c>
    </row>
    <row r="1385" spans="1:7" x14ac:dyDescent="0.25">
      <c r="A1385" s="54">
        <v>17848</v>
      </c>
      <c r="B1385" s="54" t="s">
        <v>4644</v>
      </c>
      <c r="C1385" s="54" t="s">
        <v>4645</v>
      </c>
      <c r="D1385" s="54">
        <v>8300</v>
      </c>
      <c r="E1385" s="54" t="s">
        <v>317</v>
      </c>
      <c r="F1385" s="54" t="s">
        <v>4646</v>
      </c>
      <c r="G1385" s="55" t="str">
        <f t="shared" si="21"/>
        <v>GBS De Pluim, Kragendijk 182, 8300 KNOKKE</v>
      </c>
    </row>
    <row r="1386" spans="1:7" x14ac:dyDescent="0.25">
      <c r="A1386" s="54">
        <v>17855</v>
      </c>
      <c r="B1386" s="54" t="s">
        <v>4647</v>
      </c>
      <c r="C1386" s="54" t="s">
        <v>4648</v>
      </c>
      <c r="D1386" s="54">
        <v>8300</v>
      </c>
      <c r="E1386" s="54" t="s">
        <v>317</v>
      </c>
      <c r="F1386" s="54" t="s">
        <v>4649</v>
      </c>
      <c r="G1386" s="55" t="str">
        <f t="shared" si="21"/>
        <v>VBS Sint-Margaretaschool, Sportlaan 8, 8300 KNOKKE</v>
      </c>
    </row>
    <row r="1387" spans="1:7" x14ac:dyDescent="0.25">
      <c r="A1387" s="54">
        <v>17863</v>
      </c>
      <c r="B1387" s="54" t="s">
        <v>2733</v>
      </c>
      <c r="C1387" s="54" t="s">
        <v>4650</v>
      </c>
      <c r="D1387" s="54">
        <v>8300</v>
      </c>
      <c r="E1387" s="54" t="s">
        <v>317</v>
      </c>
      <c r="F1387" s="54" t="s">
        <v>4651</v>
      </c>
      <c r="G1387" s="55" t="str">
        <f t="shared" si="21"/>
        <v>VLS Sint-Jan, Keuvelhoekstraat 100, 8300 KNOKKE</v>
      </c>
    </row>
    <row r="1388" spans="1:7" x14ac:dyDescent="0.25">
      <c r="A1388" s="54">
        <v>17871</v>
      </c>
      <c r="B1388" s="54" t="s">
        <v>4652</v>
      </c>
      <c r="C1388" s="54" t="s">
        <v>4653</v>
      </c>
      <c r="D1388" s="54">
        <v>8300</v>
      </c>
      <c r="E1388" s="54" t="s">
        <v>316</v>
      </c>
      <c r="F1388" s="54" t="s">
        <v>4654</v>
      </c>
      <c r="G1388" s="55" t="str">
        <f t="shared" si="21"/>
        <v>VBS H-Hart, Jef Mennekenslaan 3, 8300 KNOKKE-HEIST</v>
      </c>
    </row>
    <row r="1389" spans="1:7" x14ac:dyDescent="0.25">
      <c r="A1389" s="54">
        <v>17889</v>
      </c>
      <c r="B1389" s="54" t="s">
        <v>4655</v>
      </c>
      <c r="C1389" s="54" t="s">
        <v>4656</v>
      </c>
      <c r="D1389" s="54">
        <v>8310</v>
      </c>
      <c r="E1389" s="54" t="s">
        <v>311</v>
      </c>
      <c r="F1389" s="54" t="s">
        <v>4657</v>
      </c>
      <c r="G1389" s="55" t="str">
        <f t="shared" si="21"/>
        <v>VLS Kantelberg, De Linde 94, 8310 SINT-KRUIS</v>
      </c>
    </row>
    <row r="1390" spans="1:7" x14ac:dyDescent="0.25">
      <c r="A1390" s="54">
        <v>17905</v>
      </c>
      <c r="B1390" s="54" t="s">
        <v>4658</v>
      </c>
      <c r="C1390" s="54" t="s">
        <v>310</v>
      </c>
      <c r="D1390" s="54">
        <v>8310</v>
      </c>
      <c r="E1390" s="54" t="s">
        <v>311</v>
      </c>
      <c r="F1390" s="54" t="s">
        <v>4659</v>
      </c>
      <c r="G1390" s="55" t="str">
        <f t="shared" si="21"/>
        <v>VLS Sint-Andreaslyceum, Fortuinstraat 29, 8310 SINT-KRUIS</v>
      </c>
    </row>
    <row r="1391" spans="1:7" x14ac:dyDescent="0.25">
      <c r="A1391" s="54">
        <v>17921</v>
      </c>
      <c r="B1391" s="54" t="s">
        <v>4660</v>
      </c>
      <c r="C1391" s="54" t="s">
        <v>4661</v>
      </c>
      <c r="D1391" s="54">
        <v>8310</v>
      </c>
      <c r="E1391" s="54" t="s">
        <v>55</v>
      </c>
      <c r="F1391" s="54" t="s">
        <v>4662</v>
      </c>
      <c r="G1391" s="55" t="str">
        <f t="shared" si="21"/>
        <v>VBS - OLVA De Touwladder, Collegestraat 24_BI, 8310 ASSEBROEK</v>
      </c>
    </row>
    <row r="1392" spans="1:7" x14ac:dyDescent="0.25">
      <c r="A1392" s="54">
        <v>17939</v>
      </c>
      <c r="B1392" s="54" t="s">
        <v>4663</v>
      </c>
      <c r="C1392" s="54" t="s">
        <v>4664</v>
      </c>
      <c r="D1392" s="54">
        <v>8310</v>
      </c>
      <c r="E1392" s="54" t="s">
        <v>55</v>
      </c>
      <c r="F1392" s="54" t="s">
        <v>4665</v>
      </c>
      <c r="G1392" s="55" t="str">
        <f t="shared" si="21"/>
        <v>VBS OLVA De Meersen, Astridlaan 400, 8310 ASSEBROEK</v>
      </c>
    </row>
    <row r="1393" spans="1:7" x14ac:dyDescent="0.25">
      <c r="A1393" s="54">
        <v>17947</v>
      </c>
      <c r="B1393" s="54" t="s">
        <v>4666</v>
      </c>
      <c r="C1393" s="54" t="s">
        <v>4667</v>
      </c>
      <c r="D1393" s="54">
        <v>8310</v>
      </c>
      <c r="E1393" s="54" t="s">
        <v>55</v>
      </c>
      <c r="F1393" s="54" t="s">
        <v>4668</v>
      </c>
      <c r="G1393" s="55" t="str">
        <f t="shared" si="21"/>
        <v>VBS OLVA Katrientje, Sint-Katarinastraat 132, 8310 ASSEBROEK</v>
      </c>
    </row>
    <row r="1394" spans="1:7" x14ac:dyDescent="0.25">
      <c r="A1394" s="54">
        <v>17954</v>
      </c>
      <c r="B1394" s="54" t="s">
        <v>4669</v>
      </c>
      <c r="C1394" s="54" t="s">
        <v>4670</v>
      </c>
      <c r="D1394" s="54">
        <v>8310</v>
      </c>
      <c r="E1394" s="54" t="s">
        <v>55</v>
      </c>
      <c r="F1394" s="54" t="s">
        <v>4671</v>
      </c>
      <c r="G1394" s="55" t="str">
        <f t="shared" si="21"/>
        <v>VBS OLVA Steenbrugge, Baron Ruzettelaan 439, 8310 ASSEBROEK</v>
      </c>
    </row>
    <row r="1395" spans="1:7" x14ac:dyDescent="0.25">
      <c r="A1395" s="54">
        <v>17962</v>
      </c>
      <c r="B1395" s="54" t="s">
        <v>4672</v>
      </c>
      <c r="C1395" s="54" t="s">
        <v>4673</v>
      </c>
      <c r="D1395" s="54">
        <v>8730</v>
      </c>
      <c r="E1395" s="54" t="s">
        <v>47</v>
      </c>
      <c r="F1395" s="54" t="s">
        <v>4674</v>
      </c>
      <c r="G1395" s="55" t="str">
        <f t="shared" si="21"/>
        <v>VBS Ter Bunen, Bruggestraat 30_A, 8730 OEDELEM</v>
      </c>
    </row>
    <row r="1396" spans="1:7" x14ac:dyDescent="0.25">
      <c r="A1396" s="54">
        <v>17971</v>
      </c>
      <c r="B1396" s="54" t="s">
        <v>4675</v>
      </c>
      <c r="C1396" s="54" t="s">
        <v>4676</v>
      </c>
      <c r="D1396" s="54">
        <v>8340</v>
      </c>
      <c r="E1396" s="54" t="s">
        <v>4677</v>
      </c>
      <c r="F1396" s="54" t="s">
        <v>4678</v>
      </c>
      <c r="G1396" s="55" t="str">
        <f t="shared" si="21"/>
        <v>VBS Sint-Maarten, Kloosterstraat 4_A, 8340 SIJSELE</v>
      </c>
    </row>
    <row r="1397" spans="1:7" x14ac:dyDescent="0.25">
      <c r="A1397" s="54">
        <v>17988</v>
      </c>
      <c r="B1397" s="54" t="s">
        <v>4679</v>
      </c>
      <c r="C1397" s="54" t="s">
        <v>4680</v>
      </c>
      <c r="D1397" s="54">
        <v>8340</v>
      </c>
      <c r="E1397" s="54" t="s">
        <v>4677</v>
      </c>
      <c r="F1397" s="54" t="s">
        <v>4681</v>
      </c>
      <c r="G1397" s="55" t="str">
        <f t="shared" si="21"/>
        <v>GBS Het Spoor, Stationsstraat 13, 8340 SIJSELE</v>
      </c>
    </row>
    <row r="1398" spans="1:7" x14ac:dyDescent="0.25">
      <c r="A1398" s="54">
        <v>17996</v>
      </c>
      <c r="B1398" s="54" t="s">
        <v>4682</v>
      </c>
      <c r="C1398" s="54" t="s">
        <v>4683</v>
      </c>
      <c r="D1398" s="54">
        <v>8340</v>
      </c>
      <c r="E1398" s="54" t="s">
        <v>4684</v>
      </c>
      <c r="F1398" s="54" t="s">
        <v>4685</v>
      </c>
      <c r="G1398" s="55" t="str">
        <f t="shared" si="21"/>
        <v>VBS OLVcollege-afd.Vivenkapelle, Bradericplein 16_A, 8340 DAMME</v>
      </c>
    </row>
    <row r="1399" spans="1:7" x14ac:dyDescent="0.25">
      <c r="A1399" s="54">
        <v>18002</v>
      </c>
      <c r="B1399" s="54" t="s">
        <v>4686</v>
      </c>
      <c r="C1399" s="54" t="s">
        <v>4687</v>
      </c>
      <c r="D1399" s="54">
        <v>8340</v>
      </c>
      <c r="E1399" s="54" t="s">
        <v>4688</v>
      </c>
      <c r="F1399" s="54" t="s">
        <v>4689</v>
      </c>
      <c r="G1399" s="55" t="str">
        <f t="shared" si="21"/>
        <v>VBS Lapscheure, Vredestraat 1 bus 2, 8340 LAPSCHEURE</v>
      </c>
    </row>
    <row r="1400" spans="1:7" x14ac:dyDescent="0.25">
      <c r="A1400" s="54">
        <v>18011</v>
      </c>
      <c r="B1400" s="54" t="s">
        <v>4690</v>
      </c>
      <c r="C1400" s="54" t="s">
        <v>4691</v>
      </c>
      <c r="D1400" s="54">
        <v>8370</v>
      </c>
      <c r="E1400" s="54" t="s">
        <v>56</v>
      </c>
      <c r="F1400" s="54" t="s">
        <v>4692</v>
      </c>
      <c r="G1400" s="55" t="str">
        <f t="shared" si="21"/>
        <v>VBS Sint-Jozef Sint-Pieter Campus Westst, Weststraat 117, 8370 BLANKENBERGE</v>
      </c>
    </row>
    <row r="1401" spans="1:7" x14ac:dyDescent="0.25">
      <c r="A1401" s="54">
        <v>18028</v>
      </c>
      <c r="B1401" s="54" t="s">
        <v>4693</v>
      </c>
      <c r="C1401" s="54" t="s">
        <v>4694</v>
      </c>
      <c r="D1401" s="54">
        <v>8370</v>
      </c>
      <c r="E1401" s="54" t="s">
        <v>56</v>
      </c>
      <c r="F1401" s="54" t="s">
        <v>4695</v>
      </c>
      <c r="G1401" s="55" t="str">
        <f t="shared" si="21"/>
        <v>VBS Sint-Jozef Sint-Pieter Campus Schaap, Schaapstraat 8, 8370 BLANKENBERGE</v>
      </c>
    </row>
    <row r="1402" spans="1:7" x14ac:dyDescent="0.25">
      <c r="A1402" s="54">
        <v>18036</v>
      </c>
      <c r="B1402" s="54" t="s">
        <v>4696</v>
      </c>
      <c r="C1402" s="54" t="s">
        <v>459</v>
      </c>
      <c r="D1402" s="54">
        <v>8380</v>
      </c>
      <c r="E1402" s="54" t="s">
        <v>4697</v>
      </c>
      <c r="F1402" s="54" t="s">
        <v>4698</v>
      </c>
      <c r="G1402" s="55" t="str">
        <f t="shared" si="21"/>
        <v>GBS Brugge-Noord, Stationsstraat 25, 8380 LISSEWEGE</v>
      </c>
    </row>
    <row r="1403" spans="1:7" x14ac:dyDescent="0.25">
      <c r="A1403" s="54">
        <v>18044</v>
      </c>
      <c r="B1403" s="54" t="s">
        <v>4699</v>
      </c>
      <c r="C1403" s="54" t="s">
        <v>4700</v>
      </c>
      <c r="D1403" s="54">
        <v>8380</v>
      </c>
      <c r="E1403" s="54" t="s">
        <v>4697</v>
      </c>
      <c r="F1403" s="54" t="s">
        <v>4701</v>
      </c>
      <c r="G1403" s="55" t="str">
        <f t="shared" si="21"/>
        <v>VBS De Lisblomme, Zeebruggelaan 41, 8380 LISSEWEGE</v>
      </c>
    </row>
    <row r="1404" spans="1:7" x14ac:dyDescent="0.25">
      <c r="A1404" s="54">
        <v>18051</v>
      </c>
      <c r="B1404" s="54" t="s">
        <v>4702</v>
      </c>
      <c r="C1404" s="54" t="s">
        <v>4703</v>
      </c>
      <c r="D1404" s="54">
        <v>8380</v>
      </c>
      <c r="E1404" s="54" t="s">
        <v>472</v>
      </c>
      <c r="F1404" s="54" t="s">
        <v>4704</v>
      </c>
      <c r="G1404" s="55" t="str">
        <f t="shared" si="21"/>
        <v>VBS Roezemoes, Zustersstraat 9, 8380 ZEEBRUGGE</v>
      </c>
    </row>
    <row r="1405" spans="1:7" x14ac:dyDescent="0.25">
      <c r="A1405" s="54">
        <v>18077</v>
      </c>
      <c r="B1405" s="54" t="s">
        <v>4705</v>
      </c>
      <c r="C1405" s="54" t="s">
        <v>4706</v>
      </c>
      <c r="D1405" s="54">
        <v>8301</v>
      </c>
      <c r="E1405" s="54" t="s">
        <v>4707</v>
      </c>
      <c r="F1405" s="54" t="s">
        <v>4708</v>
      </c>
      <c r="G1405" s="55" t="str">
        <f t="shared" si="21"/>
        <v>GBS Het Anker, Pannenstraat 132, 8301 HEIST-AAN-ZEE</v>
      </c>
    </row>
    <row r="1406" spans="1:7" x14ac:dyDescent="0.25">
      <c r="A1406" s="54">
        <v>18085</v>
      </c>
      <c r="B1406" s="54" t="s">
        <v>4709</v>
      </c>
      <c r="C1406" s="54" t="s">
        <v>4710</v>
      </c>
      <c r="D1406" s="54">
        <v>8301</v>
      </c>
      <c r="E1406" s="54" t="s">
        <v>4707</v>
      </c>
      <c r="F1406" s="54" t="s">
        <v>4711</v>
      </c>
      <c r="G1406" s="55" t="str">
        <f t="shared" si="21"/>
        <v>VBS OLVO, Stadhuisstraat 4, 8301 HEIST-AAN-ZEE</v>
      </c>
    </row>
    <row r="1407" spans="1:7" x14ac:dyDescent="0.25">
      <c r="A1407" s="54">
        <v>18093</v>
      </c>
      <c r="B1407" s="54" t="s">
        <v>4712</v>
      </c>
      <c r="C1407" s="54" t="s">
        <v>4713</v>
      </c>
      <c r="D1407" s="54">
        <v>8400</v>
      </c>
      <c r="E1407" s="54" t="s">
        <v>34</v>
      </c>
      <c r="F1407" s="54" t="s">
        <v>4714</v>
      </c>
      <c r="G1407" s="55" t="str">
        <f t="shared" si="21"/>
        <v>GO! BS Freinet De Zonnebloem, Ieperstraat 5, 8400 OOSTENDE</v>
      </c>
    </row>
    <row r="1408" spans="1:7" x14ac:dyDescent="0.25">
      <c r="A1408" s="54">
        <v>18119</v>
      </c>
      <c r="B1408" s="54" t="s">
        <v>4715</v>
      </c>
      <c r="C1408" s="54" t="s">
        <v>4716</v>
      </c>
      <c r="D1408" s="54">
        <v>8400</v>
      </c>
      <c r="E1408" s="54" t="s">
        <v>34</v>
      </c>
      <c r="F1408" s="54" t="s">
        <v>4717</v>
      </c>
      <c r="G1408" s="55" t="str">
        <f t="shared" si="21"/>
        <v>GO! BS Hendrik Conscience, Stuiverstraat 81, 8400 OOSTENDE</v>
      </c>
    </row>
    <row r="1409" spans="1:7" x14ac:dyDescent="0.25">
      <c r="A1409" s="54">
        <v>18127</v>
      </c>
      <c r="B1409" s="54" t="s">
        <v>4718</v>
      </c>
      <c r="C1409" s="54" t="s">
        <v>4719</v>
      </c>
      <c r="D1409" s="54">
        <v>8400</v>
      </c>
      <c r="E1409" s="54" t="s">
        <v>34</v>
      </c>
      <c r="F1409" s="54" t="s">
        <v>4720</v>
      </c>
      <c r="G1409" s="55" t="str">
        <f t="shared" si="21"/>
        <v>GO! BS Kroonlaan, Kroonlaan 18, 8400 OOSTENDE</v>
      </c>
    </row>
    <row r="1410" spans="1:7" x14ac:dyDescent="0.25">
      <c r="A1410" s="54">
        <v>18135</v>
      </c>
      <c r="B1410" s="54" t="s">
        <v>4721</v>
      </c>
      <c r="C1410" s="54" t="s">
        <v>4722</v>
      </c>
      <c r="D1410" s="54">
        <v>8400</v>
      </c>
      <c r="E1410" s="54" t="s">
        <v>34</v>
      </c>
      <c r="F1410" s="54" t="s">
        <v>4723</v>
      </c>
      <c r="G1410" s="55" t="str">
        <f t="shared" si="21"/>
        <v>GO! BS August Vermeylen, Schermplantenstraat 36, 8400 OOSTENDE</v>
      </c>
    </row>
    <row r="1411" spans="1:7" x14ac:dyDescent="0.25">
      <c r="A1411" s="54">
        <v>18143</v>
      </c>
      <c r="B1411" s="54" t="s">
        <v>4724</v>
      </c>
      <c r="C1411" s="54" t="s">
        <v>4725</v>
      </c>
      <c r="D1411" s="54">
        <v>8400</v>
      </c>
      <c r="E1411" s="54" t="s">
        <v>34</v>
      </c>
      <c r="F1411" s="54" t="s">
        <v>4726</v>
      </c>
      <c r="G1411" s="55" t="str">
        <f t="shared" ref="G1411:G1474" si="22">IF(A1411="","",B1411&amp;", "&amp;C1411&amp;", "&amp;D1411&amp;" "&amp;E1411)</f>
        <v>GO! BS de morootjes, Thomas Van Loostraat 56, 8400 OOSTENDE</v>
      </c>
    </row>
    <row r="1412" spans="1:7" x14ac:dyDescent="0.25">
      <c r="A1412" s="54">
        <v>18176</v>
      </c>
      <c r="B1412" s="54" t="s">
        <v>1663</v>
      </c>
      <c r="C1412" s="54" t="s">
        <v>1798</v>
      </c>
      <c r="D1412" s="54">
        <v>8400</v>
      </c>
      <c r="E1412" s="54" t="s">
        <v>34</v>
      </c>
      <c r="F1412" s="54" t="s">
        <v>4727</v>
      </c>
      <c r="G1412" s="55" t="str">
        <f t="shared" si="22"/>
        <v>Vrije Basisschool, Kloosterstraat 2, 8400 OOSTENDE</v>
      </c>
    </row>
    <row r="1413" spans="1:7" x14ac:dyDescent="0.25">
      <c r="A1413" s="54">
        <v>18184</v>
      </c>
      <c r="B1413" s="54" t="s">
        <v>1663</v>
      </c>
      <c r="C1413" s="54" t="s">
        <v>4728</v>
      </c>
      <c r="D1413" s="54">
        <v>8400</v>
      </c>
      <c r="E1413" s="54" t="s">
        <v>34</v>
      </c>
      <c r="F1413" s="54" t="s">
        <v>4729</v>
      </c>
      <c r="G1413" s="55" t="str">
        <f t="shared" si="22"/>
        <v>Vrije Basisschool, Guido Gezellestraat 19, 8400 OOSTENDE</v>
      </c>
    </row>
    <row r="1414" spans="1:7" x14ac:dyDescent="0.25">
      <c r="A1414" s="54">
        <v>18192</v>
      </c>
      <c r="B1414" s="54" t="s">
        <v>1663</v>
      </c>
      <c r="C1414" s="54" t="s">
        <v>4730</v>
      </c>
      <c r="D1414" s="54">
        <v>8400</v>
      </c>
      <c r="E1414" s="54" t="s">
        <v>34</v>
      </c>
      <c r="F1414" s="54" t="s">
        <v>4731</v>
      </c>
      <c r="G1414" s="55" t="str">
        <f t="shared" si="22"/>
        <v>Vrije Basisschool, Aartshertoginnestraat 38, 8400 OOSTENDE</v>
      </c>
    </row>
    <row r="1415" spans="1:7" x14ac:dyDescent="0.25">
      <c r="A1415" s="54">
        <v>18218</v>
      </c>
      <c r="B1415" s="54" t="s">
        <v>4732</v>
      </c>
      <c r="C1415" s="54" t="s">
        <v>4733</v>
      </c>
      <c r="D1415" s="54">
        <v>8400</v>
      </c>
      <c r="E1415" s="54" t="s">
        <v>34</v>
      </c>
      <c r="F1415" s="54" t="s">
        <v>4734</v>
      </c>
      <c r="G1415" s="55" t="str">
        <f t="shared" si="22"/>
        <v>VBS OLV College, Gerststraat 109, 8400 OOSTENDE</v>
      </c>
    </row>
    <row r="1416" spans="1:7" x14ac:dyDescent="0.25">
      <c r="A1416" s="54">
        <v>18226</v>
      </c>
      <c r="B1416" s="54" t="s">
        <v>4735</v>
      </c>
      <c r="C1416" s="54" t="s">
        <v>4736</v>
      </c>
      <c r="D1416" s="54">
        <v>8400</v>
      </c>
      <c r="E1416" s="54" t="s">
        <v>34</v>
      </c>
      <c r="F1416" s="54" t="s">
        <v>4737</v>
      </c>
      <c r="G1416" s="55" t="str">
        <f t="shared" si="22"/>
        <v>VBS O.-L.-V.college Mariakerke, Lijsterbeslaan 5, 8400 OOSTENDE</v>
      </c>
    </row>
    <row r="1417" spans="1:7" x14ac:dyDescent="0.25">
      <c r="A1417" s="54">
        <v>18234</v>
      </c>
      <c r="B1417" s="54" t="s">
        <v>4738</v>
      </c>
      <c r="C1417" s="54" t="s">
        <v>4739</v>
      </c>
      <c r="D1417" s="54">
        <v>8400</v>
      </c>
      <c r="E1417" s="54" t="s">
        <v>34</v>
      </c>
      <c r="F1417" s="54" t="s">
        <v>4740</v>
      </c>
      <c r="G1417" s="55" t="str">
        <f t="shared" si="22"/>
        <v>VBS Sint-Andreas, Schapenstraat 32, 8400 OOSTENDE</v>
      </c>
    </row>
    <row r="1418" spans="1:7" x14ac:dyDescent="0.25">
      <c r="A1418" s="54">
        <v>18242</v>
      </c>
      <c r="B1418" s="54" t="s">
        <v>4741</v>
      </c>
      <c r="C1418" s="54" t="s">
        <v>4742</v>
      </c>
      <c r="D1418" s="54">
        <v>8400</v>
      </c>
      <c r="E1418" s="54" t="s">
        <v>34</v>
      </c>
      <c r="F1418" s="54" t="s">
        <v>4737</v>
      </c>
      <c r="G1418" s="55" t="str">
        <f t="shared" si="22"/>
        <v>VBS OLVcollege Mariakerke-Rozenlaan, Aartshertogstraat 26, 8400 OOSTENDE</v>
      </c>
    </row>
    <row r="1419" spans="1:7" x14ac:dyDescent="0.25">
      <c r="A1419" s="54">
        <v>18259</v>
      </c>
      <c r="B1419" s="54" t="s">
        <v>4743</v>
      </c>
      <c r="C1419" s="54" t="s">
        <v>4744</v>
      </c>
      <c r="D1419" s="54">
        <v>8400</v>
      </c>
      <c r="E1419" s="54" t="s">
        <v>34</v>
      </c>
      <c r="F1419" s="54" t="s">
        <v>4745</v>
      </c>
      <c r="G1419" s="55" t="str">
        <f t="shared" si="22"/>
        <v>VBS Sint-Andreas Stene, Steensedijk 151_1, 8400 OOSTENDE</v>
      </c>
    </row>
    <row r="1420" spans="1:7" x14ac:dyDescent="0.25">
      <c r="A1420" s="54">
        <v>18275</v>
      </c>
      <c r="B1420" s="54" t="s">
        <v>4746</v>
      </c>
      <c r="C1420" s="54" t="s">
        <v>4747</v>
      </c>
      <c r="D1420" s="54">
        <v>8400</v>
      </c>
      <c r="E1420" s="54" t="s">
        <v>34</v>
      </c>
      <c r="F1420" s="54" t="s">
        <v>4748</v>
      </c>
      <c r="G1420" s="55" t="str">
        <f t="shared" si="22"/>
        <v>VBS Onze-Lieve-Vrouwecollege, Kaaistraat 22, 8400 OOSTENDE</v>
      </c>
    </row>
    <row r="1421" spans="1:7" x14ac:dyDescent="0.25">
      <c r="A1421" s="54">
        <v>18283</v>
      </c>
      <c r="B1421" s="54" t="s">
        <v>1663</v>
      </c>
      <c r="C1421" s="54" t="s">
        <v>4749</v>
      </c>
      <c r="D1421" s="54">
        <v>8400</v>
      </c>
      <c r="E1421" s="54" t="s">
        <v>34</v>
      </c>
      <c r="F1421" s="54" t="s">
        <v>4750</v>
      </c>
      <c r="G1421" s="55" t="str">
        <f t="shared" si="22"/>
        <v>Vrije Basisschool, Stanleylaan 55, 8400 OOSTENDE</v>
      </c>
    </row>
    <row r="1422" spans="1:7" x14ac:dyDescent="0.25">
      <c r="A1422" s="54">
        <v>18291</v>
      </c>
      <c r="B1422" s="54" t="s">
        <v>1663</v>
      </c>
      <c r="C1422" s="54" t="s">
        <v>4751</v>
      </c>
      <c r="D1422" s="54">
        <v>8450</v>
      </c>
      <c r="E1422" s="54" t="s">
        <v>423</v>
      </c>
      <c r="F1422" s="54" t="s">
        <v>4752</v>
      </c>
      <c r="G1422" s="55" t="str">
        <f t="shared" si="22"/>
        <v>Vrije Basisschool, Peter Benoitlaan 15, 8450 BREDENE</v>
      </c>
    </row>
    <row r="1423" spans="1:7" x14ac:dyDescent="0.25">
      <c r="A1423" s="54">
        <v>18309</v>
      </c>
      <c r="B1423" s="54" t="s">
        <v>1733</v>
      </c>
      <c r="C1423" s="54" t="s">
        <v>4753</v>
      </c>
      <c r="D1423" s="54">
        <v>8450</v>
      </c>
      <c r="E1423" s="54" t="s">
        <v>423</v>
      </c>
      <c r="F1423" s="54" t="s">
        <v>4754</v>
      </c>
      <c r="G1423" s="55" t="str">
        <f t="shared" si="22"/>
        <v>VBS Don Bosco, Nukkerstraat 106, 8450 BREDENE</v>
      </c>
    </row>
    <row r="1424" spans="1:7" x14ac:dyDescent="0.25">
      <c r="A1424" s="54">
        <v>18317</v>
      </c>
      <c r="B1424" s="54" t="s">
        <v>4755</v>
      </c>
      <c r="C1424" s="54" t="s">
        <v>422</v>
      </c>
      <c r="D1424" s="54">
        <v>8450</v>
      </c>
      <c r="E1424" s="54" t="s">
        <v>423</v>
      </c>
      <c r="F1424" s="54" t="s">
        <v>219</v>
      </c>
      <c r="G1424" s="55" t="str">
        <f t="shared" si="22"/>
        <v>VLS (CKG), Prinses Elisabethlaan 1, 8450 BREDENE</v>
      </c>
    </row>
    <row r="1425" spans="1:7" x14ac:dyDescent="0.25">
      <c r="A1425" s="54">
        <v>18325</v>
      </c>
      <c r="B1425" s="54" t="s">
        <v>4756</v>
      </c>
      <c r="C1425" s="54" t="s">
        <v>4757</v>
      </c>
      <c r="D1425" s="54">
        <v>8420</v>
      </c>
      <c r="E1425" s="54" t="s">
        <v>4758</v>
      </c>
      <c r="F1425" s="54" t="s">
        <v>4759</v>
      </c>
      <c r="G1425" s="55" t="str">
        <f t="shared" si="22"/>
        <v>VBS H.Hart, Kerkstraat 70, 8420 WENDUINE</v>
      </c>
    </row>
    <row r="1426" spans="1:7" x14ac:dyDescent="0.25">
      <c r="A1426" s="54">
        <v>18333</v>
      </c>
      <c r="B1426" s="54" t="s">
        <v>4760</v>
      </c>
      <c r="C1426" s="54" t="s">
        <v>4761</v>
      </c>
      <c r="D1426" s="54">
        <v>8420</v>
      </c>
      <c r="E1426" s="54" t="s">
        <v>4758</v>
      </c>
      <c r="F1426" s="54" t="s">
        <v>4762</v>
      </c>
      <c r="G1426" s="55" t="str">
        <f t="shared" si="22"/>
        <v>GO!BS 't Klavertje, Brugsesteenweg 2, 8420 WENDUINE</v>
      </c>
    </row>
    <row r="1427" spans="1:7" x14ac:dyDescent="0.25">
      <c r="A1427" s="54">
        <v>18341</v>
      </c>
      <c r="B1427" s="54" t="s">
        <v>4763</v>
      </c>
      <c r="C1427" s="54" t="s">
        <v>4764</v>
      </c>
      <c r="D1427" s="54">
        <v>8377</v>
      </c>
      <c r="E1427" s="54" t="s">
        <v>4765</v>
      </c>
      <c r="F1427" s="54" t="s">
        <v>4766</v>
      </c>
      <c r="G1427" s="55" t="str">
        <f t="shared" si="22"/>
        <v>GBS 't Polderhart Zuienkerke, Nieuwe Steenweg 37, 8377 ZUIENKERKE</v>
      </c>
    </row>
    <row r="1428" spans="1:7" x14ac:dyDescent="0.25">
      <c r="A1428" s="54">
        <v>18358</v>
      </c>
      <c r="B1428" s="54" t="s">
        <v>4767</v>
      </c>
      <c r="C1428" s="54" t="s">
        <v>4768</v>
      </c>
      <c r="D1428" s="54">
        <v>8420</v>
      </c>
      <c r="E1428" s="54" t="s">
        <v>1</v>
      </c>
      <c r="F1428" s="54" t="s">
        <v>4769</v>
      </c>
      <c r="G1428" s="55" t="str">
        <f t="shared" si="22"/>
        <v>VBS De Zeeboon, Grotestraat 18, 8420 DE HAAN</v>
      </c>
    </row>
    <row r="1429" spans="1:7" x14ac:dyDescent="0.25">
      <c r="A1429" s="54">
        <v>18366</v>
      </c>
      <c r="B1429" s="54" t="s">
        <v>4770</v>
      </c>
      <c r="C1429" s="54" t="s">
        <v>4771</v>
      </c>
      <c r="D1429" s="54">
        <v>8420</v>
      </c>
      <c r="E1429" s="54" t="s">
        <v>1</v>
      </c>
      <c r="F1429" s="54" t="s">
        <v>4772</v>
      </c>
      <c r="G1429" s="55" t="str">
        <f t="shared" si="22"/>
        <v>VBS Heideschool, Heidelaan 24, 8420 DE HAAN</v>
      </c>
    </row>
    <row r="1430" spans="1:7" x14ac:dyDescent="0.25">
      <c r="A1430" s="54">
        <v>18374</v>
      </c>
      <c r="B1430" s="54" t="s">
        <v>1663</v>
      </c>
      <c r="C1430" s="54" t="s">
        <v>4773</v>
      </c>
      <c r="D1430" s="54">
        <v>8430</v>
      </c>
      <c r="E1430" s="54" t="s">
        <v>121</v>
      </c>
      <c r="F1430" s="54" t="s">
        <v>4774</v>
      </c>
      <c r="G1430" s="55" t="str">
        <f t="shared" si="22"/>
        <v>Vrije Basisschool, Kerkstraat 41_A, 8430 MIDDELKERKE</v>
      </c>
    </row>
    <row r="1431" spans="1:7" x14ac:dyDescent="0.25">
      <c r="A1431" s="54">
        <v>18382</v>
      </c>
      <c r="B1431" s="54" t="s">
        <v>4775</v>
      </c>
      <c r="C1431" s="54" t="s">
        <v>326</v>
      </c>
      <c r="D1431" s="54">
        <v>8430</v>
      </c>
      <c r="E1431" s="54" t="s">
        <v>121</v>
      </c>
      <c r="F1431" s="54" t="s">
        <v>4776</v>
      </c>
      <c r="G1431" s="55" t="str">
        <f t="shared" si="22"/>
        <v>GBS Middelkerke 1, Onderwijsstraat 5, 8430 MIDDELKERKE</v>
      </c>
    </row>
    <row r="1432" spans="1:7" x14ac:dyDescent="0.25">
      <c r="A1432" s="54">
        <v>18391</v>
      </c>
      <c r="B1432" s="54" t="s">
        <v>4777</v>
      </c>
      <c r="C1432" s="54" t="s">
        <v>4778</v>
      </c>
      <c r="D1432" s="54">
        <v>8432</v>
      </c>
      <c r="E1432" s="54" t="s">
        <v>4779</v>
      </c>
      <c r="F1432" s="54" t="s">
        <v>4780</v>
      </c>
      <c r="G1432" s="55" t="str">
        <f t="shared" si="22"/>
        <v>GBS Middelkerke 2, Bonte Pierstraat 22, 8432 LEFFINGE</v>
      </c>
    </row>
    <row r="1433" spans="1:7" x14ac:dyDescent="0.25">
      <c r="A1433" s="54">
        <v>18424</v>
      </c>
      <c r="B1433" s="54" t="s">
        <v>1663</v>
      </c>
      <c r="C1433" s="54" t="s">
        <v>4781</v>
      </c>
      <c r="D1433" s="54">
        <v>8434</v>
      </c>
      <c r="E1433" s="54" t="s">
        <v>4782</v>
      </c>
      <c r="F1433" s="54" t="s">
        <v>4783</v>
      </c>
      <c r="G1433" s="55" t="str">
        <f t="shared" si="22"/>
        <v>Vrije Basisschool, Santhovenstraat 1_B, 8434 LOMBARDSIJDE</v>
      </c>
    </row>
    <row r="1434" spans="1:7" x14ac:dyDescent="0.25">
      <c r="A1434" s="54">
        <v>18432</v>
      </c>
      <c r="B1434" s="54" t="s">
        <v>4784</v>
      </c>
      <c r="C1434" s="54" t="s">
        <v>4785</v>
      </c>
      <c r="D1434" s="54">
        <v>8434</v>
      </c>
      <c r="E1434" s="54" t="s">
        <v>4786</v>
      </c>
      <c r="F1434" s="54" t="s">
        <v>4787</v>
      </c>
      <c r="G1434" s="55" t="str">
        <f t="shared" si="22"/>
        <v>VBS St-Lutgardis, Westendelaan 344, 8434 WESTENDE</v>
      </c>
    </row>
    <row r="1435" spans="1:7" x14ac:dyDescent="0.25">
      <c r="A1435" s="54">
        <v>18441</v>
      </c>
      <c r="B1435" s="54" t="s">
        <v>4788</v>
      </c>
      <c r="C1435" s="54" t="s">
        <v>4789</v>
      </c>
      <c r="D1435" s="54">
        <v>8620</v>
      </c>
      <c r="E1435" s="54" t="s">
        <v>389</v>
      </c>
      <c r="F1435" s="54" t="s">
        <v>4790</v>
      </c>
      <c r="G1435" s="55" t="str">
        <f t="shared" si="22"/>
        <v>VBS Nieuwpoort Stella Maris, Willem De Roolaan 72, 8620 NIEUWPOORT</v>
      </c>
    </row>
    <row r="1436" spans="1:7" x14ac:dyDescent="0.25">
      <c r="A1436" s="54">
        <v>18457</v>
      </c>
      <c r="B1436" s="54" t="s">
        <v>4791</v>
      </c>
      <c r="C1436" s="54" t="s">
        <v>4792</v>
      </c>
      <c r="D1436" s="54">
        <v>8620</v>
      </c>
      <c r="E1436" s="54" t="s">
        <v>389</v>
      </c>
      <c r="F1436" s="54" t="s">
        <v>4793</v>
      </c>
      <c r="G1436" s="55" t="str">
        <f t="shared" si="22"/>
        <v>GBS De Pagaaier, Sint-Jorisplein 31, 8620 NIEUWPOORT</v>
      </c>
    </row>
    <row r="1437" spans="1:7" x14ac:dyDescent="0.25">
      <c r="A1437" s="54">
        <v>18473</v>
      </c>
      <c r="B1437" s="54" t="s">
        <v>1663</v>
      </c>
      <c r="C1437" s="54" t="s">
        <v>4794</v>
      </c>
      <c r="D1437" s="54">
        <v>8670</v>
      </c>
      <c r="E1437" s="54" t="s">
        <v>190</v>
      </c>
      <c r="F1437" s="54" t="s">
        <v>4795</v>
      </c>
      <c r="G1437" s="55" t="str">
        <f t="shared" si="22"/>
        <v>Vrije Basisschool, Vrijheidstraat 8, 8670 OOSTDUINKERKE</v>
      </c>
    </row>
    <row r="1438" spans="1:7" x14ac:dyDescent="0.25">
      <c r="A1438" s="54">
        <v>18481</v>
      </c>
      <c r="B1438" s="54" t="s">
        <v>1922</v>
      </c>
      <c r="C1438" s="54" t="s">
        <v>4796</v>
      </c>
      <c r="D1438" s="54">
        <v>8670</v>
      </c>
      <c r="E1438" s="54" t="s">
        <v>190</v>
      </c>
      <c r="F1438" s="54" t="s">
        <v>4797</v>
      </c>
      <c r="G1438" s="55" t="str">
        <f t="shared" si="22"/>
        <v>Gemeentelijke Basisschool, Dorpsstraat 4, 8670 OOSTDUINKERKE</v>
      </c>
    </row>
    <row r="1439" spans="1:7" x14ac:dyDescent="0.25">
      <c r="A1439" s="54">
        <v>18499</v>
      </c>
      <c r="B1439" s="54" t="s">
        <v>3281</v>
      </c>
      <c r="C1439" s="54" t="s">
        <v>4798</v>
      </c>
      <c r="D1439" s="54">
        <v>8670</v>
      </c>
      <c r="E1439" s="54" t="s">
        <v>38</v>
      </c>
      <c r="F1439" s="54" t="s">
        <v>4799</v>
      </c>
      <c r="G1439" s="55" t="str">
        <f t="shared" si="22"/>
        <v>VBS De Ark, Helvetiastraat 28, 8670 KOKSIJDE</v>
      </c>
    </row>
    <row r="1440" spans="1:7" x14ac:dyDescent="0.25">
      <c r="A1440" s="54">
        <v>18515</v>
      </c>
      <c r="B1440" s="54" t="s">
        <v>1922</v>
      </c>
      <c r="C1440" s="54" t="s">
        <v>4800</v>
      </c>
      <c r="D1440" s="54">
        <v>8670</v>
      </c>
      <c r="E1440" s="54" t="s">
        <v>38</v>
      </c>
      <c r="F1440" s="54" t="s">
        <v>4801</v>
      </c>
      <c r="G1440" s="55" t="str">
        <f t="shared" si="22"/>
        <v>Gemeentelijke Basisschool, Abdijstraat 101, 8670 KOKSIJDE</v>
      </c>
    </row>
    <row r="1441" spans="1:7" x14ac:dyDescent="0.25">
      <c r="A1441" s="54">
        <v>18531</v>
      </c>
      <c r="B1441" s="54" t="s">
        <v>1532</v>
      </c>
      <c r="C1441" s="54" t="s">
        <v>4802</v>
      </c>
      <c r="D1441" s="54">
        <v>8660</v>
      </c>
      <c r="E1441" s="54" t="s">
        <v>324</v>
      </c>
      <c r="F1441" s="54" t="s">
        <v>4803</v>
      </c>
      <c r="G1441" s="55" t="str">
        <f t="shared" si="22"/>
        <v>VBS Sint-Pieter, Kloosterweg 2, 8660 DE PANNE</v>
      </c>
    </row>
    <row r="1442" spans="1:7" x14ac:dyDescent="0.25">
      <c r="A1442" s="54">
        <v>18549</v>
      </c>
      <c r="B1442" s="54" t="s">
        <v>2311</v>
      </c>
      <c r="C1442" s="54" t="s">
        <v>4804</v>
      </c>
      <c r="D1442" s="54">
        <v>8660</v>
      </c>
      <c r="E1442" s="54" t="s">
        <v>324</v>
      </c>
      <c r="F1442" s="54" t="s">
        <v>4805</v>
      </c>
      <c r="G1442" s="55" t="str">
        <f t="shared" si="22"/>
        <v>VBS Immaculata, E. D'Arripelaan 2, 8660 DE PANNE</v>
      </c>
    </row>
    <row r="1443" spans="1:7" x14ac:dyDescent="0.25">
      <c r="A1443" s="54">
        <v>18556</v>
      </c>
      <c r="B1443" s="54" t="s">
        <v>3907</v>
      </c>
      <c r="C1443" s="54" t="s">
        <v>4806</v>
      </c>
      <c r="D1443" s="54">
        <v>8660</v>
      </c>
      <c r="E1443" s="54" t="s">
        <v>4807</v>
      </c>
      <c r="F1443" s="54" t="s">
        <v>4808</v>
      </c>
      <c r="G1443" s="55" t="str">
        <f t="shared" si="22"/>
        <v>GBS De Leerplaneet, Dorpsstraat 24, 8660 ADINKERKE</v>
      </c>
    </row>
    <row r="1444" spans="1:7" x14ac:dyDescent="0.25">
      <c r="A1444" s="54">
        <v>18564</v>
      </c>
      <c r="B1444" s="54" t="s">
        <v>4809</v>
      </c>
      <c r="C1444" s="54" t="s">
        <v>4810</v>
      </c>
      <c r="D1444" s="54">
        <v>8630</v>
      </c>
      <c r="E1444" s="54" t="s">
        <v>22</v>
      </c>
      <c r="F1444" s="54" t="s">
        <v>4811</v>
      </c>
      <c r="G1444" s="55" t="str">
        <f t="shared" si="22"/>
        <v>VBS Houtmarkt 64, Houtmarkt 14, 8630 VEURNE</v>
      </c>
    </row>
    <row r="1445" spans="1:7" x14ac:dyDescent="0.25">
      <c r="A1445" s="54">
        <v>18572</v>
      </c>
      <c r="B1445" s="54" t="s">
        <v>4812</v>
      </c>
      <c r="C1445" s="54" t="s">
        <v>4810</v>
      </c>
      <c r="D1445" s="54">
        <v>8630</v>
      </c>
      <c r="E1445" s="54" t="s">
        <v>22</v>
      </c>
      <c r="F1445" s="54" t="s">
        <v>4811</v>
      </c>
      <c r="G1445" s="55" t="str">
        <f t="shared" si="22"/>
        <v>VBS Houtmarkt 72, Houtmarkt 14, 8630 VEURNE</v>
      </c>
    </row>
    <row r="1446" spans="1:7" x14ac:dyDescent="0.25">
      <c r="A1446" s="54">
        <v>18581</v>
      </c>
      <c r="B1446" s="54" t="s">
        <v>4813</v>
      </c>
      <c r="C1446" s="54" t="s">
        <v>4814</v>
      </c>
      <c r="D1446" s="54">
        <v>8630</v>
      </c>
      <c r="E1446" s="54" t="s">
        <v>22</v>
      </c>
      <c r="F1446" s="54" t="s">
        <v>4815</v>
      </c>
      <c r="G1446" s="55" t="str">
        <f t="shared" si="22"/>
        <v>VKS Steenkerke, Brugse Steenweg 77, 8630 VEURNE</v>
      </c>
    </row>
    <row r="1447" spans="1:7" x14ac:dyDescent="0.25">
      <c r="A1447" s="54">
        <v>18598</v>
      </c>
      <c r="B1447" s="54" t="s">
        <v>4816</v>
      </c>
      <c r="C1447" s="54" t="s">
        <v>4814</v>
      </c>
      <c r="D1447" s="54">
        <v>8630</v>
      </c>
      <c r="E1447" s="54" t="s">
        <v>22</v>
      </c>
      <c r="F1447" s="54" t="s">
        <v>4817</v>
      </c>
      <c r="G1447" s="55" t="str">
        <f t="shared" si="22"/>
        <v>VBS Nieuwstad - Bulskamp, Brugse Steenweg 77, 8630 VEURNE</v>
      </c>
    </row>
    <row r="1448" spans="1:7" x14ac:dyDescent="0.25">
      <c r="A1448" s="54">
        <v>18622</v>
      </c>
      <c r="B1448" s="54" t="s">
        <v>1663</v>
      </c>
      <c r="C1448" s="54" t="s">
        <v>4818</v>
      </c>
      <c r="D1448" s="54">
        <v>8630</v>
      </c>
      <c r="E1448" s="54" t="s">
        <v>4819</v>
      </c>
      <c r="F1448" s="54" t="s">
        <v>4820</v>
      </c>
      <c r="G1448" s="55" t="str">
        <f t="shared" si="22"/>
        <v>Vrije Basisschool, Groeneplaats 1_A, 8630 VINKEM</v>
      </c>
    </row>
    <row r="1449" spans="1:7" x14ac:dyDescent="0.25">
      <c r="A1449" s="54">
        <v>18631</v>
      </c>
      <c r="B1449" s="54" t="s">
        <v>4821</v>
      </c>
      <c r="C1449" s="54" t="s">
        <v>4822</v>
      </c>
      <c r="D1449" s="54">
        <v>8630</v>
      </c>
      <c r="E1449" s="54" t="s">
        <v>4823</v>
      </c>
      <c r="F1449" s="54" t="s">
        <v>4824</v>
      </c>
      <c r="G1449" s="55" t="str">
        <f t="shared" si="22"/>
        <v>VBS Het Talent Houtem, Kerkhoek 8, 8630 HOUTEM</v>
      </c>
    </row>
    <row r="1450" spans="1:7" x14ac:dyDescent="0.25">
      <c r="A1450" s="54">
        <v>18655</v>
      </c>
      <c r="B1450" s="54" t="s">
        <v>4825</v>
      </c>
      <c r="C1450" s="54" t="s">
        <v>4826</v>
      </c>
      <c r="D1450" s="54">
        <v>8500</v>
      </c>
      <c r="E1450" s="54" t="s">
        <v>53</v>
      </c>
      <c r="F1450" s="54" t="s">
        <v>4827</v>
      </c>
      <c r="G1450" s="55" t="str">
        <f t="shared" si="22"/>
        <v>VBS Damiaanschool, Pottelberg 15_A, 8500 KORTRIJK</v>
      </c>
    </row>
    <row r="1451" spans="1:7" x14ac:dyDescent="0.25">
      <c r="A1451" s="54">
        <v>18663</v>
      </c>
      <c r="B1451" s="54" t="s">
        <v>4828</v>
      </c>
      <c r="C1451" s="54" t="s">
        <v>4829</v>
      </c>
      <c r="D1451" s="54">
        <v>8500</v>
      </c>
      <c r="E1451" s="54" t="s">
        <v>53</v>
      </c>
      <c r="F1451" s="54" t="s">
        <v>4830</v>
      </c>
      <c r="G1451" s="55" t="str">
        <f t="shared" si="22"/>
        <v>VBS Sint-Theresia, Oudenaardsesteenweg 204, 8500 KORTRIJK</v>
      </c>
    </row>
    <row r="1452" spans="1:7" x14ac:dyDescent="0.25">
      <c r="A1452" s="54">
        <v>18689</v>
      </c>
      <c r="B1452" s="54" t="s">
        <v>1663</v>
      </c>
      <c r="C1452" s="54" t="s">
        <v>4831</v>
      </c>
      <c r="D1452" s="54">
        <v>8500</v>
      </c>
      <c r="E1452" s="54" t="s">
        <v>53</v>
      </c>
      <c r="F1452" s="54" t="s">
        <v>4832</v>
      </c>
      <c r="G1452" s="55" t="str">
        <f t="shared" si="22"/>
        <v>Vrije Basisschool, Krysantenlaan 6, 8500 KORTRIJK</v>
      </c>
    </row>
    <row r="1453" spans="1:7" x14ac:dyDescent="0.25">
      <c r="A1453" s="54">
        <v>18697</v>
      </c>
      <c r="B1453" s="54" t="s">
        <v>4833</v>
      </c>
      <c r="C1453" s="54" t="s">
        <v>4834</v>
      </c>
      <c r="D1453" s="54">
        <v>8500</v>
      </c>
      <c r="E1453" s="54" t="s">
        <v>53</v>
      </c>
      <c r="F1453" s="54" t="s">
        <v>4835</v>
      </c>
      <c r="G1453" s="55" t="str">
        <f t="shared" si="22"/>
        <v>VBS Sint-Amands Noord, Kollegestraat 8, 8500 KORTRIJK</v>
      </c>
    </row>
    <row r="1454" spans="1:7" x14ac:dyDescent="0.25">
      <c r="A1454" s="54">
        <v>18705</v>
      </c>
      <c r="B1454" s="54" t="s">
        <v>4836</v>
      </c>
      <c r="C1454" s="54" t="s">
        <v>4837</v>
      </c>
      <c r="D1454" s="54">
        <v>8500</v>
      </c>
      <c r="E1454" s="54" t="s">
        <v>53</v>
      </c>
      <c r="F1454" s="54" t="s">
        <v>4838</v>
      </c>
      <c r="G1454" s="55" t="str">
        <f t="shared" si="22"/>
        <v>VBS 't Fort, Plein 9, 8500 KORTRIJK</v>
      </c>
    </row>
    <row r="1455" spans="1:7" x14ac:dyDescent="0.25">
      <c r="A1455" s="54">
        <v>18713</v>
      </c>
      <c r="B1455" s="54" t="s">
        <v>1565</v>
      </c>
      <c r="C1455" s="54" t="s">
        <v>4839</v>
      </c>
      <c r="D1455" s="54">
        <v>8500</v>
      </c>
      <c r="E1455" s="54" t="s">
        <v>53</v>
      </c>
      <c r="F1455" s="54" t="s">
        <v>4840</v>
      </c>
      <c r="G1455" s="55" t="str">
        <f t="shared" si="22"/>
        <v>VBS Sint-Jozef, Veldstraat 168, 8500 KORTRIJK</v>
      </c>
    </row>
    <row r="1456" spans="1:7" x14ac:dyDescent="0.25">
      <c r="A1456" s="54">
        <v>18721</v>
      </c>
      <c r="B1456" s="54" t="s">
        <v>4841</v>
      </c>
      <c r="C1456" s="54" t="s">
        <v>319</v>
      </c>
      <c r="D1456" s="54">
        <v>8500</v>
      </c>
      <c r="E1456" s="54" t="s">
        <v>53</v>
      </c>
      <c r="F1456" s="54" t="s">
        <v>4842</v>
      </c>
      <c r="G1456" s="55" t="str">
        <f t="shared" si="22"/>
        <v>VBS O.L.V.Van Vlaanderen, Beverlaai 75, 8500 KORTRIJK</v>
      </c>
    </row>
    <row r="1457" spans="1:7" x14ac:dyDescent="0.25">
      <c r="A1457" s="54">
        <v>18739</v>
      </c>
      <c r="B1457" s="54" t="s">
        <v>4843</v>
      </c>
      <c r="C1457" s="54" t="s">
        <v>4844</v>
      </c>
      <c r="D1457" s="54">
        <v>8500</v>
      </c>
      <c r="E1457" s="54" t="s">
        <v>53</v>
      </c>
      <c r="F1457" s="54" t="s">
        <v>4845</v>
      </c>
      <c r="G1457" s="55" t="str">
        <f t="shared" si="22"/>
        <v>VBS Kinderland, Sint-Anna 41, 8500 KORTRIJK</v>
      </c>
    </row>
    <row r="1458" spans="1:7" x14ac:dyDescent="0.25">
      <c r="A1458" s="54">
        <v>18747</v>
      </c>
      <c r="B1458" s="54" t="s">
        <v>4846</v>
      </c>
      <c r="C1458" s="54" t="s">
        <v>4847</v>
      </c>
      <c r="D1458" s="54">
        <v>8500</v>
      </c>
      <c r="E1458" s="54" t="s">
        <v>53</v>
      </c>
      <c r="F1458" s="54" t="s">
        <v>4848</v>
      </c>
      <c r="G1458" s="55" t="str">
        <f t="shared" si="22"/>
        <v>VBS Sint-Paulus, Burgemeester Felix de Bethunelaa 1_A, 8500 KORTRIJK</v>
      </c>
    </row>
    <row r="1459" spans="1:7" x14ac:dyDescent="0.25">
      <c r="A1459" s="54">
        <v>18754</v>
      </c>
      <c r="B1459" s="54" t="s">
        <v>2175</v>
      </c>
      <c r="C1459" s="54" t="s">
        <v>4849</v>
      </c>
      <c r="D1459" s="54">
        <v>8500</v>
      </c>
      <c r="E1459" s="54" t="s">
        <v>53</v>
      </c>
      <c r="F1459" s="54" t="s">
        <v>4850</v>
      </c>
      <c r="G1459" s="55" t="str">
        <f t="shared" si="22"/>
        <v>VBS Pius X, Sint-Elooisdreef 56_A, 8500 KORTRIJK</v>
      </c>
    </row>
    <row r="1460" spans="1:7" x14ac:dyDescent="0.25">
      <c r="A1460" s="54">
        <v>18762</v>
      </c>
      <c r="B1460" s="54" t="s">
        <v>4851</v>
      </c>
      <c r="C1460" s="54" t="s">
        <v>630</v>
      </c>
      <c r="D1460" s="54">
        <v>8510</v>
      </c>
      <c r="E1460" s="54" t="s">
        <v>65</v>
      </c>
      <c r="F1460" s="54" t="s">
        <v>4852</v>
      </c>
      <c r="G1460" s="55" t="str">
        <f t="shared" si="22"/>
        <v>VBS Centrumschool, Kloosterstraat 39, 8510 MARKE</v>
      </c>
    </row>
    <row r="1461" spans="1:7" x14ac:dyDescent="0.25">
      <c r="A1461" s="54">
        <v>18771</v>
      </c>
      <c r="B1461" s="54" t="s">
        <v>4853</v>
      </c>
      <c r="C1461" s="54" t="s">
        <v>4854</v>
      </c>
      <c r="D1461" s="54">
        <v>8510</v>
      </c>
      <c r="E1461" s="54" t="s">
        <v>65</v>
      </c>
      <c r="F1461" s="54" t="s">
        <v>4855</v>
      </c>
      <c r="G1461" s="55" t="str">
        <f t="shared" si="22"/>
        <v>VBS Rodenburg, Rodenburgplein 31, 8510 MARKE</v>
      </c>
    </row>
    <row r="1462" spans="1:7" x14ac:dyDescent="0.25">
      <c r="A1462" s="54">
        <v>18788</v>
      </c>
      <c r="B1462" s="54" t="s">
        <v>4856</v>
      </c>
      <c r="C1462" s="54" t="s">
        <v>4857</v>
      </c>
      <c r="D1462" s="54">
        <v>8511</v>
      </c>
      <c r="E1462" s="54" t="s">
        <v>4858</v>
      </c>
      <c r="F1462" s="54" t="s">
        <v>4859</v>
      </c>
      <c r="G1462" s="55" t="str">
        <f t="shared" si="22"/>
        <v>VBS Biekorfje Aalbeke, Lauwsestraat 11, 8511 AALBEKE</v>
      </c>
    </row>
    <row r="1463" spans="1:7" x14ac:dyDescent="0.25">
      <c r="A1463" s="54">
        <v>18796</v>
      </c>
      <c r="B1463" s="54" t="s">
        <v>4860</v>
      </c>
      <c r="C1463" s="54" t="s">
        <v>4861</v>
      </c>
      <c r="D1463" s="54">
        <v>8930</v>
      </c>
      <c r="E1463" s="54" t="s">
        <v>1123</v>
      </c>
      <c r="F1463" s="54" t="s">
        <v>4862</v>
      </c>
      <c r="G1463" s="55" t="str">
        <f t="shared" si="22"/>
        <v>VBS De Stap, Wevelgemstraat 2_A, 8930 LAUWE</v>
      </c>
    </row>
    <row r="1464" spans="1:7" x14ac:dyDescent="0.25">
      <c r="A1464" s="54">
        <v>18804</v>
      </c>
      <c r="B1464" s="54" t="s">
        <v>1743</v>
      </c>
      <c r="C1464" s="54" t="s">
        <v>4863</v>
      </c>
      <c r="D1464" s="54">
        <v>8930</v>
      </c>
      <c r="E1464" s="54" t="s">
        <v>1123</v>
      </c>
      <c r="F1464" s="54" t="s">
        <v>4864</v>
      </c>
      <c r="G1464" s="55" t="str">
        <f t="shared" si="22"/>
        <v>GBS De Wonderwijzer, Hospitaalstraat 14, 8930 LAUWE</v>
      </c>
    </row>
    <row r="1465" spans="1:7" x14ac:dyDescent="0.25">
      <c r="A1465" s="54">
        <v>18812</v>
      </c>
      <c r="B1465" s="54" t="s">
        <v>4865</v>
      </c>
      <c r="C1465" s="54" t="s">
        <v>4866</v>
      </c>
      <c r="D1465" s="54">
        <v>8930</v>
      </c>
      <c r="E1465" s="54" t="s">
        <v>4867</v>
      </c>
      <c r="F1465" s="54" t="s">
        <v>4868</v>
      </c>
      <c r="G1465" s="55" t="str">
        <f t="shared" si="22"/>
        <v>VBS Kaspar, Kasteeldreef 5, 8930 REKKEM</v>
      </c>
    </row>
    <row r="1466" spans="1:7" x14ac:dyDescent="0.25">
      <c r="A1466" s="54">
        <v>18821</v>
      </c>
      <c r="B1466" s="54" t="s">
        <v>4869</v>
      </c>
      <c r="C1466" s="54" t="s">
        <v>4870</v>
      </c>
      <c r="D1466" s="54">
        <v>8930</v>
      </c>
      <c r="E1466" s="54" t="s">
        <v>4867</v>
      </c>
      <c r="F1466" s="54" t="s">
        <v>4871</v>
      </c>
      <c r="G1466" s="55" t="str">
        <f t="shared" si="22"/>
        <v>GBS Barthel, Moeskroenstraat 525, 8930 REKKEM</v>
      </c>
    </row>
    <row r="1467" spans="1:7" x14ac:dyDescent="0.25">
      <c r="A1467" s="54">
        <v>18838</v>
      </c>
      <c r="B1467" s="54" t="s">
        <v>1663</v>
      </c>
      <c r="C1467" s="54" t="s">
        <v>4872</v>
      </c>
      <c r="D1467" s="54">
        <v>8510</v>
      </c>
      <c r="E1467" s="54" t="s">
        <v>4873</v>
      </c>
      <c r="F1467" s="54" t="s">
        <v>4874</v>
      </c>
      <c r="G1467" s="55" t="str">
        <f t="shared" si="22"/>
        <v>Vrije Basisschool, Bellegemkerkdreef 1, 8510 BELLEGEM</v>
      </c>
    </row>
    <row r="1468" spans="1:7" x14ac:dyDescent="0.25">
      <c r="A1468" s="54">
        <v>18846</v>
      </c>
      <c r="B1468" s="54" t="s">
        <v>1922</v>
      </c>
      <c r="C1468" s="54" t="s">
        <v>4875</v>
      </c>
      <c r="D1468" s="54">
        <v>8500</v>
      </c>
      <c r="E1468" s="54" t="s">
        <v>53</v>
      </c>
      <c r="F1468" s="54" t="s">
        <v>4876</v>
      </c>
      <c r="G1468" s="55" t="str">
        <f t="shared" si="22"/>
        <v>Gemeentelijke Basisschool, Halenplein 11, 8500 KORTRIJK</v>
      </c>
    </row>
    <row r="1469" spans="1:7" x14ac:dyDescent="0.25">
      <c r="A1469" s="54">
        <v>18853</v>
      </c>
      <c r="B1469" s="54" t="s">
        <v>1663</v>
      </c>
      <c r="C1469" s="54" t="s">
        <v>4877</v>
      </c>
      <c r="D1469" s="54">
        <v>8550</v>
      </c>
      <c r="E1469" s="54" t="s">
        <v>33</v>
      </c>
      <c r="F1469" s="54" t="s">
        <v>4878</v>
      </c>
      <c r="G1469" s="55" t="str">
        <f t="shared" si="22"/>
        <v>Vrije Basisschool, Theophiel Toyeplein 8, 8550 ZWEVEGEM</v>
      </c>
    </row>
    <row r="1470" spans="1:7" x14ac:dyDescent="0.25">
      <c r="A1470" s="54">
        <v>18861</v>
      </c>
      <c r="B1470" s="54" t="s">
        <v>1663</v>
      </c>
      <c r="C1470" s="54" t="s">
        <v>4879</v>
      </c>
      <c r="D1470" s="54">
        <v>8550</v>
      </c>
      <c r="E1470" s="54" t="s">
        <v>33</v>
      </c>
      <c r="F1470" s="54" t="s">
        <v>4880</v>
      </c>
      <c r="G1470" s="55" t="str">
        <f t="shared" si="22"/>
        <v>Vrije Basisschool, Sint-Jozefsstraat 11, 8550 ZWEVEGEM</v>
      </c>
    </row>
    <row r="1471" spans="1:7" x14ac:dyDescent="0.25">
      <c r="A1471" s="54">
        <v>18879</v>
      </c>
      <c r="B1471" s="54" t="s">
        <v>4881</v>
      </c>
      <c r="C1471" s="54" t="s">
        <v>4882</v>
      </c>
      <c r="D1471" s="54">
        <v>8553</v>
      </c>
      <c r="E1471" s="54" t="s">
        <v>4883</v>
      </c>
      <c r="F1471" s="54" t="s">
        <v>4884</v>
      </c>
      <c r="G1471" s="55" t="str">
        <f t="shared" si="22"/>
        <v>VBS Otegem, Zwevegemstraat 5, 8553 OTEGEM</v>
      </c>
    </row>
    <row r="1472" spans="1:7" x14ac:dyDescent="0.25">
      <c r="A1472" s="54">
        <v>18887</v>
      </c>
      <c r="B1472" s="54" t="s">
        <v>3777</v>
      </c>
      <c r="C1472" s="54" t="s">
        <v>4885</v>
      </c>
      <c r="D1472" s="54">
        <v>8550</v>
      </c>
      <c r="E1472" s="54" t="s">
        <v>33</v>
      </c>
      <c r="F1472" s="54" t="s">
        <v>4886</v>
      </c>
      <c r="G1472" s="55" t="str">
        <f t="shared" si="22"/>
        <v>Gemeentelijke Kleuterschool, Hendrik Consciencestraat 28_A, 8550 ZWEVEGEM</v>
      </c>
    </row>
    <row r="1473" spans="1:7" x14ac:dyDescent="0.25">
      <c r="A1473" s="54">
        <v>18903</v>
      </c>
      <c r="B1473" s="54" t="s">
        <v>4887</v>
      </c>
      <c r="C1473" s="54" t="s">
        <v>4888</v>
      </c>
      <c r="D1473" s="54">
        <v>8570</v>
      </c>
      <c r="E1473" s="54" t="s">
        <v>4889</v>
      </c>
      <c r="F1473" s="54" t="s">
        <v>4890</v>
      </c>
      <c r="G1473" s="55" t="str">
        <f t="shared" si="22"/>
        <v>VBS De Wegelink, Kerkdreef 4, 8570 VICHTE</v>
      </c>
    </row>
    <row r="1474" spans="1:7" x14ac:dyDescent="0.25">
      <c r="A1474" s="54">
        <v>18911</v>
      </c>
      <c r="B1474" s="54" t="s">
        <v>4891</v>
      </c>
      <c r="C1474" s="54" t="s">
        <v>4892</v>
      </c>
      <c r="D1474" s="54">
        <v>8570</v>
      </c>
      <c r="E1474" s="54" t="s">
        <v>4893</v>
      </c>
      <c r="F1474" s="54" t="s">
        <v>4894</v>
      </c>
      <c r="G1474" s="55" t="str">
        <f t="shared" si="22"/>
        <v>GBS Het Wijsternest, Pastoor Verrieststraat 12, 8570 INGOOIGEM</v>
      </c>
    </row>
    <row r="1475" spans="1:7" x14ac:dyDescent="0.25">
      <c r="A1475" s="54">
        <v>18929</v>
      </c>
      <c r="B1475" s="54" t="s">
        <v>1663</v>
      </c>
      <c r="C1475" s="54" t="s">
        <v>4895</v>
      </c>
      <c r="D1475" s="54">
        <v>8570</v>
      </c>
      <c r="E1475" s="54" t="s">
        <v>304</v>
      </c>
      <c r="F1475" s="54" t="s">
        <v>4896</v>
      </c>
      <c r="G1475" s="55" t="str">
        <f t="shared" ref="G1475:G1538" si="23">IF(A1475="","",B1475&amp;", "&amp;C1475&amp;", "&amp;D1475&amp;" "&amp;E1475)</f>
        <v>Vrije Basisschool, Landergemstraat 1 bus E, 8570 ANZEGEM</v>
      </c>
    </row>
    <row r="1476" spans="1:7" x14ac:dyDescent="0.25">
      <c r="A1476" s="54">
        <v>18937</v>
      </c>
      <c r="B1476" s="54" t="s">
        <v>4897</v>
      </c>
      <c r="C1476" s="54" t="s">
        <v>4898</v>
      </c>
      <c r="D1476" s="54">
        <v>8570</v>
      </c>
      <c r="E1476" s="54" t="s">
        <v>304</v>
      </c>
      <c r="F1476" s="54" t="s">
        <v>4899</v>
      </c>
      <c r="G1476" s="55" t="str">
        <f t="shared" si="23"/>
        <v>VBS Sint- Theresia, Vichtsesteenweg 109, 8570 ANZEGEM</v>
      </c>
    </row>
    <row r="1477" spans="1:7" x14ac:dyDescent="0.25">
      <c r="A1477" s="54">
        <v>18945</v>
      </c>
      <c r="B1477" s="54" t="s">
        <v>4900</v>
      </c>
      <c r="C1477" s="54" t="s">
        <v>4901</v>
      </c>
      <c r="D1477" s="54">
        <v>8572</v>
      </c>
      <c r="E1477" s="54" t="s">
        <v>4902</v>
      </c>
      <c r="F1477" s="54" t="s">
        <v>4903</v>
      </c>
      <c r="G1477" s="55" t="str">
        <f t="shared" si="23"/>
        <v>VBS leefschool Groene Poortje, Groeningestraat 11, 8572 KASTER</v>
      </c>
    </row>
    <row r="1478" spans="1:7" x14ac:dyDescent="0.25">
      <c r="A1478" s="54">
        <v>18952</v>
      </c>
      <c r="B1478" s="54" t="s">
        <v>4904</v>
      </c>
      <c r="C1478" s="54" t="s">
        <v>4905</v>
      </c>
      <c r="D1478" s="54">
        <v>8573</v>
      </c>
      <c r="E1478" s="54" t="s">
        <v>4906</v>
      </c>
      <c r="F1478" s="54" t="s">
        <v>4907</v>
      </c>
      <c r="G1478" s="55" t="str">
        <f t="shared" si="23"/>
        <v>VBS Buitenschool De Bergop, Neerstraat 1, 8573 TIEGEM</v>
      </c>
    </row>
    <row r="1479" spans="1:7" x14ac:dyDescent="0.25">
      <c r="A1479" s="54">
        <v>18961</v>
      </c>
      <c r="B1479" s="54" t="s">
        <v>2011</v>
      </c>
      <c r="C1479" s="54" t="s">
        <v>4908</v>
      </c>
      <c r="D1479" s="54">
        <v>8580</v>
      </c>
      <c r="E1479" s="54" t="s">
        <v>305</v>
      </c>
      <c r="F1479" s="54" t="s">
        <v>4909</v>
      </c>
      <c r="G1479" s="55" t="str">
        <f t="shared" si="23"/>
        <v>Vrije Kleuterschool, Ruggestraat 39, 8580 AVELGEM</v>
      </c>
    </row>
    <row r="1480" spans="1:7" x14ac:dyDescent="0.25">
      <c r="A1480" s="54">
        <v>18978</v>
      </c>
      <c r="B1480" s="54" t="s">
        <v>4910</v>
      </c>
      <c r="C1480" s="54" t="s">
        <v>2544</v>
      </c>
      <c r="D1480" s="54">
        <v>8580</v>
      </c>
      <c r="E1480" s="54" t="s">
        <v>305</v>
      </c>
      <c r="F1480" s="54" t="s">
        <v>4911</v>
      </c>
      <c r="G1480" s="55" t="str">
        <f t="shared" si="23"/>
        <v>VBS Sint-Jan Berchmans Avelgem, Kloosterstraat 1, 8580 AVELGEM</v>
      </c>
    </row>
    <row r="1481" spans="1:7" x14ac:dyDescent="0.25">
      <c r="A1481" s="54">
        <v>18994</v>
      </c>
      <c r="B1481" s="54" t="s">
        <v>4912</v>
      </c>
      <c r="C1481" s="54" t="s">
        <v>4913</v>
      </c>
      <c r="D1481" s="54">
        <v>8583</v>
      </c>
      <c r="E1481" s="54" t="s">
        <v>4914</v>
      </c>
      <c r="F1481" s="54" t="s">
        <v>4915</v>
      </c>
      <c r="G1481" s="55" t="str">
        <f t="shared" si="23"/>
        <v>VKS De buitenkans, Doorniksesteenweg 557, 8583 BOSSUIT</v>
      </c>
    </row>
    <row r="1482" spans="1:7" x14ac:dyDescent="0.25">
      <c r="A1482" s="54">
        <v>19001</v>
      </c>
      <c r="B1482" s="54" t="s">
        <v>4916</v>
      </c>
      <c r="C1482" s="54" t="s">
        <v>4917</v>
      </c>
      <c r="D1482" s="54">
        <v>8587</v>
      </c>
      <c r="E1482" s="54" t="s">
        <v>4918</v>
      </c>
      <c r="F1482" s="54" t="s">
        <v>4919</v>
      </c>
      <c r="G1482" s="55" t="str">
        <f t="shared" si="23"/>
        <v>GO! BS De Polyglot_Spiere-Helkijn, Oudenaardseweg 75, 8587 SPIERE-HELKIJN</v>
      </c>
    </row>
    <row r="1483" spans="1:7" x14ac:dyDescent="0.25">
      <c r="A1483" s="54">
        <v>19026</v>
      </c>
      <c r="B1483" s="54" t="s">
        <v>1663</v>
      </c>
      <c r="C1483" s="54" t="s">
        <v>4920</v>
      </c>
      <c r="D1483" s="54">
        <v>8552</v>
      </c>
      <c r="E1483" s="54" t="s">
        <v>4921</v>
      </c>
      <c r="F1483" s="54" t="s">
        <v>4922</v>
      </c>
      <c r="G1483" s="55" t="str">
        <f t="shared" si="23"/>
        <v>Vrije Basisschool, Moenplaats 10, 8552 MOEN</v>
      </c>
    </row>
    <row r="1484" spans="1:7" x14ac:dyDescent="0.25">
      <c r="A1484" s="54">
        <v>19034</v>
      </c>
      <c r="B1484" s="54" t="s">
        <v>4923</v>
      </c>
      <c r="C1484" s="54" t="s">
        <v>4924</v>
      </c>
      <c r="D1484" s="54">
        <v>8554</v>
      </c>
      <c r="E1484" s="54" t="s">
        <v>4925</v>
      </c>
      <c r="F1484" s="54" t="s">
        <v>4926</v>
      </c>
      <c r="G1484" s="55" t="str">
        <f t="shared" si="23"/>
        <v>GBS Sint-Denijs, Dalestraat 40, 8554 SINT-DENIJS</v>
      </c>
    </row>
    <row r="1485" spans="1:7" x14ac:dyDescent="0.25">
      <c r="A1485" s="54">
        <v>19042</v>
      </c>
      <c r="B1485" s="54" t="s">
        <v>4927</v>
      </c>
      <c r="C1485" s="54" t="s">
        <v>4928</v>
      </c>
      <c r="D1485" s="54">
        <v>8551</v>
      </c>
      <c r="E1485" s="54" t="s">
        <v>4929</v>
      </c>
      <c r="F1485" s="54" t="s">
        <v>4930</v>
      </c>
      <c r="G1485" s="55" t="str">
        <f t="shared" si="23"/>
        <v>GBS Heestert, Kerkhofplein 3, 8551 HEESTERT</v>
      </c>
    </row>
    <row r="1486" spans="1:7" x14ac:dyDescent="0.25">
      <c r="A1486" s="54">
        <v>19059</v>
      </c>
      <c r="B1486" s="54" t="s">
        <v>1663</v>
      </c>
      <c r="C1486" s="54" t="s">
        <v>4931</v>
      </c>
      <c r="D1486" s="54">
        <v>8930</v>
      </c>
      <c r="E1486" s="54" t="s">
        <v>122</v>
      </c>
      <c r="F1486" s="54" t="s">
        <v>4932</v>
      </c>
      <c r="G1486" s="55" t="str">
        <f t="shared" si="23"/>
        <v>Vrije Basisschool, J. en M. Sabbestraat 132, 8930 MENEN</v>
      </c>
    </row>
    <row r="1487" spans="1:7" x14ac:dyDescent="0.25">
      <c r="A1487" s="54">
        <v>19067</v>
      </c>
      <c r="B1487" s="54" t="s">
        <v>4933</v>
      </c>
      <c r="C1487" s="54" t="s">
        <v>4934</v>
      </c>
      <c r="D1487" s="54">
        <v>8930</v>
      </c>
      <c r="E1487" s="54" t="s">
        <v>122</v>
      </c>
      <c r="F1487" s="54" t="s">
        <v>4935</v>
      </c>
      <c r="G1487" s="55" t="str">
        <f t="shared" si="23"/>
        <v>VBS VLAM, Vlamingenstraat 172, 8930 MENEN</v>
      </c>
    </row>
    <row r="1488" spans="1:7" x14ac:dyDescent="0.25">
      <c r="A1488" s="54">
        <v>19083</v>
      </c>
      <c r="B1488" s="54" t="s">
        <v>3649</v>
      </c>
      <c r="C1488" s="54" t="s">
        <v>4936</v>
      </c>
      <c r="D1488" s="54">
        <v>8930</v>
      </c>
      <c r="E1488" s="54" t="s">
        <v>122</v>
      </c>
      <c r="F1488" s="54" t="s">
        <v>4937</v>
      </c>
      <c r="G1488" s="55" t="str">
        <f t="shared" si="23"/>
        <v>VBS Sint-Joris, St. Jansmolenstraat 7, 8930 MENEN</v>
      </c>
    </row>
    <row r="1489" spans="1:7" x14ac:dyDescent="0.25">
      <c r="A1489" s="54">
        <v>19091</v>
      </c>
      <c r="B1489" s="54" t="s">
        <v>4938</v>
      </c>
      <c r="C1489" s="54" t="s">
        <v>4939</v>
      </c>
      <c r="D1489" s="54">
        <v>8930</v>
      </c>
      <c r="E1489" s="54" t="s">
        <v>122</v>
      </c>
      <c r="F1489" s="54" t="s">
        <v>4940</v>
      </c>
      <c r="G1489" s="55" t="str">
        <f t="shared" si="23"/>
        <v>VBS Blijdhove, Guido Gezellelaan 77, 8930 MENEN</v>
      </c>
    </row>
    <row r="1490" spans="1:7" x14ac:dyDescent="0.25">
      <c r="A1490" s="54">
        <v>19109</v>
      </c>
      <c r="B1490" s="54" t="s">
        <v>4941</v>
      </c>
      <c r="C1490" s="54" t="s">
        <v>4942</v>
      </c>
      <c r="D1490" s="54">
        <v>8930</v>
      </c>
      <c r="E1490" s="54" t="s">
        <v>122</v>
      </c>
      <c r="F1490" s="54" t="s">
        <v>4943</v>
      </c>
      <c r="G1490" s="55" t="str">
        <f t="shared" si="23"/>
        <v>VBS Binnenhof, Binnenhof 53, 8930 MENEN</v>
      </c>
    </row>
    <row r="1491" spans="1:7" x14ac:dyDescent="0.25">
      <c r="A1491" s="54">
        <v>19117</v>
      </c>
      <c r="B1491" s="54" t="s">
        <v>4944</v>
      </c>
      <c r="C1491" s="54" t="s">
        <v>4945</v>
      </c>
      <c r="D1491" s="54">
        <v>8560</v>
      </c>
      <c r="E1491" s="54" t="s">
        <v>446</v>
      </c>
      <c r="F1491" s="54" t="s">
        <v>4946</v>
      </c>
      <c r="G1491" s="55" t="str">
        <f t="shared" si="23"/>
        <v>VBS Wijnberg, Kleine Wijnbergstraat 6, 8560 WEVELGEM</v>
      </c>
    </row>
    <row r="1492" spans="1:7" x14ac:dyDescent="0.25">
      <c r="A1492" s="54">
        <v>19125</v>
      </c>
      <c r="B1492" s="54" t="s">
        <v>4947</v>
      </c>
      <c r="C1492" s="54" t="s">
        <v>1182</v>
      </c>
      <c r="D1492" s="54">
        <v>8560</v>
      </c>
      <c r="E1492" s="54" t="s">
        <v>446</v>
      </c>
      <c r="F1492" s="54" t="s">
        <v>4948</v>
      </c>
      <c r="G1492" s="55" t="str">
        <f t="shared" si="23"/>
        <v>VBS SPWe- basis, Schoolstraat 19, 8560 WEVELGEM</v>
      </c>
    </row>
    <row r="1493" spans="1:7" x14ac:dyDescent="0.25">
      <c r="A1493" s="54">
        <v>19133</v>
      </c>
      <c r="B1493" s="54" t="s">
        <v>1663</v>
      </c>
      <c r="C1493" s="54" t="s">
        <v>4949</v>
      </c>
      <c r="D1493" s="54">
        <v>8560</v>
      </c>
      <c r="E1493" s="54" t="s">
        <v>446</v>
      </c>
      <c r="F1493" s="54" t="s">
        <v>4950</v>
      </c>
      <c r="G1493" s="55" t="str">
        <f t="shared" si="23"/>
        <v>Vrije Basisschool, Normandiëstraat 57, 8560 WEVELGEM</v>
      </c>
    </row>
    <row r="1494" spans="1:7" x14ac:dyDescent="0.25">
      <c r="A1494" s="54">
        <v>19141</v>
      </c>
      <c r="B1494" s="54" t="s">
        <v>1922</v>
      </c>
      <c r="C1494" s="54" t="s">
        <v>4951</v>
      </c>
      <c r="D1494" s="54">
        <v>8560</v>
      </c>
      <c r="E1494" s="54" t="s">
        <v>446</v>
      </c>
      <c r="F1494" s="54" t="s">
        <v>4952</v>
      </c>
      <c r="G1494" s="55" t="str">
        <f t="shared" si="23"/>
        <v>Gemeentelijke Basisschool, Hoogstraat 10, 8560 WEVELGEM</v>
      </c>
    </row>
    <row r="1495" spans="1:7" x14ac:dyDescent="0.25">
      <c r="A1495" s="54">
        <v>19158</v>
      </c>
      <c r="B1495" s="54" t="s">
        <v>4953</v>
      </c>
      <c r="C1495" s="54" t="s">
        <v>4954</v>
      </c>
      <c r="D1495" s="54">
        <v>8501</v>
      </c>
      <c r="E1495" s="54" t="s">
        <v>4955</v>
      </c>
      <c r="F1495" s="54" t="s">
        <v>4956</v>
      </c>
      <c r="G1495" s="55" t="str">
        <f t="shared" si="23"/>
        <v>VKS De Tandem, Driekerkenstraat 6, 8501 BISSEGEM</v>
      </c>
    </row>
    <row r="1496" spans="1:7" x14ac:dyDescent="0.25">
      <c r="A1496" s="54">
        <v>19166</v>
      </c>
      <c r="B1496" s="54" t="s">
        <v>4957</v>
      </c>
      <c r="C1496" s="54" t="s">
        <v>4958</v>
      </c>
      <c r="D1496" s="54">
        <v>8501</v>
      </c>
      <c r="E1496" s="54" t="s">
        <v>4955</v>
      </c>
      <c r="F1496" s="54" t="s">
        <v>4956</v>
      </c>
      <c r="G1496" s="55" t="str">
        <f t="shared" si="23"/>
        <v>VLS De Tandem, Hendrik Dewildestraat 4, 8501 BISSEGEM</v>
      </c>
    </row>
    <row r="1497" spans="1:7" x14ac:dyDescent="0.25">
      <c r="A1497" s="54">
        <v>19174</v>
      </c>
      <c r="B1497" s="54" t="s">
        <v>2011</v>
      </c>
      <c r="C1497" s="54" t="s">
        <v>4959</v>
      </c>
      <c r="D1497" s="54">
        <v>8560</v>
      </c>
      <c r="E1497" s="54" t="s">
        <v>4960</v>
      </c>
      <c r="F1497" s="54" t="s">
        <v>4961</v>
      </c>
      <c r="G1497" s="55" t="str">
        <f t="shared" si="23"/>
        <v>Vrije Kleuterschool, Dorpsplein 29, 8560 GULLEGEM</v>
      </c>
    </row>
    <row r="1498" spans="1:7" x14ac:dyDescent="0.25">
      <c r="A1498" s="54">
        <v>19182</v>
      </c>
      <c r="B1498" s="54" t="s">
        <v>4962</v>
      </c>
      <c r="C1498" s="54" t="s">
        <v>4963</v>
      </c>
      <c r="D1498" s="54">
        <v>8560</v>
      </c>
      <c r="E1498" s="54" t="s">
        <v>4960</v>
      </c>
      <c r="F1498" s="54" t="s">
        <v>4964</v>
      </c>
      <c r="G1498" s="55" t="str">
        <f t="shared" si="23"/>
        <v>VLS De Gulleboom, Poststraat 20, 8560 GULLEGEM</v>
      </c>
    </row>
    <row r="1499" spans="1:7" x14ac:dyDescent="0.25">
      <c r="A1499" s="54">
        <v>19191</v>
      </c>
      <c r="B1499" s="54" t="s">
        <v>4962</v>
      </c>
      <c r="C1499" s="54" t="s">
        <v>4965</v>
      </c>
      <c r="D1499" s="54">
        <v>8560</v>
      </c>
      <c r="E1499" s="54" t="s">
        <v>4960</v>
      </c>
      <c r="F1499" s="54" t="s">
        <v>4964</v>
      </c>
      <c r="G1499" s="55" t="str">
        <f t="shared" si="23"/>
        <v>VLS De Gulleboom, Bissegemstraat 22, 8560 GULLEGEM</v>
      </c>
    </row>
    <row r="1500" spans="1:7" x14ac:dyDescent="0.25">
      <c r="A1500" s="54">
        <v>19208</v>
      </c>
      <c r="B1500" s="54" t="s">
        <v>4966</v>
      </c>
      <c r="C1500" s="54" t="s">
        <v>4967</v>
      </c>
      <c r="D1500" s="54">
        <v>8560</v>
      </c>
      <c r="E1500" s="54" t="s">
        <v>4968</v>
      </c>
      <c r="F1500" s="54" t="s">
        <v>4969</v>
      </c>
      <c r="G1500" s="55" t="str">
        <f t="shared" si="23"/>
        <v>VLS BaMo, Caesar Gezellestraat 7, 8560 MOORSELE</v>
      </c>
    </row>
    <row r="1501" spans="1:7" x14ac:dyDescent="0.25">
      <c r="A1501" s="54">
        <v>19216</v>
      </c>
      <c r="B1501" s="54" t="s">
        <v>1663</v>
      </c>
      <c r="C1501" s="54" t="s">
        <v>4970</v>
      </c>
      <c r="D1501" s="54">
        <v>8560</v>
      </c>
      <c r="E1501" s="54" t="s">
        <v>4968</v>
      </c>
      <c r="F1501" s="54" t="s">
        <v>4969</v>
      </c>
      <c r="G1501" s="55" t="str">
        <f t="shared" si="23"/>
        <v>Vrije Basisschool, Rozenstraat 6, 8560 MOORSELE</v>
      </c>
    </row>
    <row r="1502" spans="1:7" x14ac:dyDescent="0.25">
      <c r="A1502" s="54">
        <v>19224</v>
      </c>
      <c r="B1502" s="54" t="s">
        <v>4971</v>
      </c>
      <c r="C1502" s="54" t="s">
        <v>4972</v>
      </c>
      <c r="D1502" s="54">
        <v>8880</v>
      </c>
      <c r="E1502" s="54" t="s">
        <v>1147</v>
      </c>
      <c r="F1502" s="54" t="s">
        <v>4973</v>
      </c>
      <c r="G1502" s="55" t="str">
        <f t="shared" si="23"/>
        <v>VBS De Peereboom, Hugo Verriestlaan 49, 8880 LEDEGEM</v>
      </c>
    </row>
    <row r="1503" spans="1:7" x14ac:dyDescent="0.25">
      <c r="A1503" s="54">
        <v>19232</v>
      </c>
      <c r="B1503" s="54" t="s">
        <v>4974</v>
      </c>
      <c r="C1503" s="54" t="s">
        <v>4975</v>
      </c>
      <c r="D1503" s="54">
        <v>8880</v>
      </c>
      <c r="E1503" s="54" t="s">
        <v>4976</v>
      </c>
      <c r="F1503" s="54" t="s">
        <v>4977</v>
      </c>
      <c r="G1503" s="55" t="str">
        <f t="shared" si="23"/>
        <v>VBS De Binding, Rollegemstraat 216, 8880 ROLLEGEM-KAPELLE</v>
      </c>
    </row>
    <row r="1504" spans="1:7" x14ac:dyDescent="0.25">
      <c r="A1504" s="54">
        <v>19241</v>
      </c>
      <c r="B1504" s="54" t="s">
        <v>4978</v>
      </c>
      <c r="C1504" s="54" t="s">
        <v>4979</v>
      </c>
      <c r="D1504" s="54">
        <v>8890</v>
      </c>
      <c r="E1504" s="54" t="s">
        <v>4980</v>
      </c>
      <c r="F1504" s="54" t="s">
        <v>4981</v>
      </c>
      <c r="G1504" s="55" t="str">
        <f t="shared" si="23"/>
        <v>VBS 't Brugske Dadizele, Plaats 29, 8890 DADIZELE</v>
      </c>
    </row>
    <row r="1505" spans="1:7" x14ac:dyDescent="0.25">
      <c r="A1505" s="54">
        <v>19265</v>
      </c>
      <c r="B1505" s="54" t="s">
        <v>4982</v>
      </c>
      <c r="C1505" s="54" t="s">
        <v>4983</v>
      </c>
      <c r="D1505" s="54">
        <v>8890</v>
      </c>
      <c r="E1505" s="54" t="s">
        <v>4984</v>
      </c>
      <c r="F1505" s="54" t="s">
        <v>4985</v>
      </c>
      <c r="G1505" s="55" t="str">
        <f t="shared" si="23"/>
        <v>VBS 't Brugske Slypskapelle, Pastorijstraat 2, 8890 MOORSLEDE</v>
      </c>
    </row>
    <row r="1506" spans="1:7" x14ac:dyDescent="0.25">
      <c r="A1506" s="54">
        <v>19323</v>
      </c>
      <c r="B1506" s="54" t="s">
        <v>1705</v>
      </c>
      <c r="C1506" s="54" t="s">
        <v>4986</v>
      </c>
      <c r="D1506" s="54">
        <v>8980</v>
      </c>
      <c r="E1506" s="54" t="s">
        <v>4987</v>
      </c>
      <c r="F1506" s="54" t="s">
        <v>4988</v>
      </c>
      <c r="G1506" s="55" t="str">
        <f t="shared" si="23"/>
        <v>GBS De Regenboog, Oude Zandvoordestraat 1, 8980 GELUVELD</v>
      </c>
    </row>
    <row r="1507" spans="1:7" x14ac:dyDescent="0.25">
      <c r="A1507" s="54">
        <v>19331</v>
      </c>
      <c r="B1507" s="54" t="s">
        <v>4989</v>
      </c>
      <c r="C1507" s="54" t="s">
        <v>4990</v>
      </c>
      <c r="D1507" s="54">
        <v>8980</v>
      </c>
      <c r="E1507" s="54" t="s">
        <v>4991</v>
      </c>
      <c r="F1507" s="54" t="s">
        <v>4992</v>
      </c>
      <c r="G1507" s="55" t="str">
        <f t="shared" si="23"/>
        <v>VBS De Biesweide, Kloosterlaan 4, 8980 BESELARE</v>
      </c>
    </row>
    <row r="1508" spans="1:7" x14ac:dyDescent="0.25">
      <c r="A1508" s="54">
        <v>19364</v>
      </c>
      <c r="B1508" s="54" t="s">
        <v>4993</v>
      </c>
      <c r="C1508" s="54" t="s">
        <v>4994</v>
      </c>
      <c r="D1508" s="54">
        <v>8980</v>
      </c>
      <c r="E1508" s="54" t="s">
        <v>4995</v>
      </c>
      <c r="F1508" s="54" t="s">
        <v>4996</v>
      </c>
      <c r="G1508" s="55" t="str">
        <f t="shared" si="23"/>
        <v>GBS De Zonnebloem, Berten Pilstraat 7, 8980 ZONNEBEKE</v>
      </c>
    </row>
    <row r="1509" spans="1:7" x14ac:dyDescent="0.25">
      <c r="A1509" s="54">
        <v>19372</v>
      </c>
      <c r="B1509" s="54" t="s">
        <v>4997</v>
      </c>
      <c r="C1509" s="54" t="s">
        <v>4998</v>
      </c>
      <c r="D1509" s="54">
        <v>8980</v>
      </c>
      <c r="E1509" s="54" t="s">
        <v>4995</v>
      </c>
      <c r="F1509" s="54" t="s">
        <v>4999</v>
      </c>
      <c r="G1509" s="55" t="str">
        <f t="shared" si="23"/>
        <v>VBS De Wijzer Zonnebeke, Ieperstraat 2_a, 8980 ZONNEBEKE</v>
      </c>
    </row>
    <row r="1510" spans="1:7" x14ac:dyDescent="0.25">
      <c r="A1510" s="54">
        <v>19381</v>
      </c>
      <c r="B1510" s="54" t="s">
        <v>5000</v>
      </c>
      <c r="C1510" s="54" t="s">
        <v>5001</v>
      </c>
      <c r="D1510" s="54">
        <v>8890</v>
      </c>
      <c r="E1510" s="54" t="s">
        <v>4984</v>
      </c>
      <c r="F1510" s="54" t="s">
        <v>5002</v>
      </c>
      <c r="G1510" s="55" t="str">
        <f t="shared" si="23"/>
        <v>VBS De Bunderboog, Stationstraat 49_A, 8890 MOORSLEDE</v>
      </c>
    </row>
    <row r="1511" spans="1:7" x14ac:dyDescent="0.25">
      <c r="A1511" s="54">
        <v>19398</v>
      </c>
      <c r="B1511" s="54" t="s">
        <v>5003</v>
      </c>
      <c r="C1511" s="54" t="s">
        <v>5004</v>
      </c>
      <c r="D1511" s="54">
        <v>8890</v>
      </c>
      <c r="E1511" s="54" t="s">
        <v>4984</v>
      </c>
      <c r="F1511" s="54" t="s">
        <v>5005</v>
      </c>
      <c r="G1511" s="55" t="str">
        <f t="shared" si="23"/>
        <v>GBS Klavertje Vier, Roeselaarsestraat 60, 8890 MOORSLEDE</v>
      </c>
    </row>
    <row r="1512" spans="1:7" x14ac:dyDescent="0.25">
      <c r="A1512" s="54">
        <v>19431</v>
      </c>
      <c r="B1512" s="54" t="s">
        <v>5006</v>
      </c>
      <c r="C1512" s="54" t="s">
        <v>5007</v>
      </c>
      <c r="D1512" s="54">
        <v>8870</v>
      </c>
      <c r="E1512" s="54" t="s">
        <v>35</v>
      </c>
      <c r="F1512" s="54" t="s">
        <v>5008</v>
      </c>
      <c r="G1512" s="55" t="str">
        <f t="shared" si="23"/>
        <v>VBS Heilig Hart Izegem, Roeselaarsestraat 334, 8870 IZEGEM</v>
      </c>
    </row>
    <row r="1513" spans="1:7" x14ac:dyDescent="0.25">
      <c r="A1513" s="54">
        <v>19448</v>
      </c>
      <c r="B1513" s="54" t="s">
        <v>5009</v>
      </c>
      <c r="C1513" s="54" t="s">
        <v>5010</v>
      </c>
      <c r="D1513" s="54">
        <v>8870</v>
      </c>
      <c r="E1513" s="54" t="s">
        <v>35</v>
      </c>
      <c r="F1513" s="54" t="s">
        <v>5011</v>
      </c>
      <c r="G1513" s="55" t="str">
        <f t="shared" si="23"/>
        <v>VBS Sint-Rafaël, Baronielaan 19, 8870 IZEGEM</v>
      </c>
    </row>
    <row r="1514" spans="1:7" x14ac:dyDescent="0.25">
      <c r="A1514" s="54">
        <v>19463</v>
      </c>
      <c r="B1514" s="54" t="s">
        <v>2329</v>
      </c>
      <c r="C1514" s="54" t="s">
        <v>5012</v>
      </c>
      <c r="D1514" s="54">
        <v>8870</v>
      </c>
      <c r="E1514" s="54" t="s">
        <v>35</v>
      </c>
      <c r="F1514" s="54" t="s">
        <v>5013</v>
      </c>
      <c r="G1514" s="55" t="str">
        <f t="shared" si="23"/>
        <v>VBS Heilige Familie, Leenstraat 110, 8870 IZEGEM</v>
      </c>
    </row>
    <row r="1515" spans="1:7" x14ac:dyDescent="0.25">
      <c r="A1515" s="54">
        <v>19489</v>
      </c>
      <c r="B1515" s="54" t="s">
        <v>1532</v>
      </c>
      <c r="C1515" s="54" t="s">
        <v>5014</v>
      </c>
      <c r="D1515" s="54">
        <v>8870</v>
      </c>
      <c r="E1515" s="54" t="s">
        <v>35</v>
      </c>
      <c r="F1515" s="54" t="s">
        <v>5015</v>
      </c>
      <c r="G1515" s="55" t="str">
        <f t="shared" si="23"/>
        <v>VBS Sint-Pieter, Prinsessestraat 13, 8870 IZEGEM</v>
      </c>
    </row>
    <row r="1516" spans="1:7" x14ac:dyDescent="0.25">
      <c r="A1516" s="54">
        <v>19497</v>
      </c>
      <c r="B1516" s="54" t="s">
        <v>5016</v>
      </c>
      <c r="C1516" s="54" t="s">
        <v>5017</v>
      </c>
      <c r="D1516" s="54">
        <v>8870</v>
      </c>
      <c r="E1516" s="54" t="s">
        <v>5018</v>
      </c>
      <c r="F1516" s="54" t="s">
        <v>5019</v>
      </c>
      <c r="G1516" s="55" t="str">
        <f t="shared" si="23"/>
        <v>VBS Sint-Vincentiusschool, Hogestraat 66, 8870 KACHTEM</v>
      </c>
    </row>
    <row r="1517" spans="1:7" x14ac:dyDescent="0.25">
      <c r="A1517" s="54">
        <v>19505</v>
      </c>
      <c r="B1517" s="54" t="s">
        <v>5020</v>
      </c>
      <c r="C1517" s="54" t="s">
        <v>5021</v>
      </c>
      <c r="D1517" s="54">
        <v>8501</v>
      </c>
      <c r="E1517" s="54" t="s">
        <v>313</v>
      </c>
      <c r="F1517" s="54" t="s">
        <v>5022</v>
      </c>
      <c r="G1517" s="55" t="str">
        <f t="shared" si="23"/>
        <v>VLS Spes Nostra, Koffiestraat 8, 8501 HEULE</v>
      </c>
    </row>
    <row r="1518" spans="1:7" x14ac:dyDescent="0.25">
      <c r="A1518" s="54">
        <v>19513</v>
      </c>
      <c r="B1518" s="54" t="s">
        <v>5023</v>
      </c>
      <c r="C1518" s="54" t="s">
        <v>5024</v>
      </c>
      <c r="D1518" s="54">
        <v>8501</v>
      </c>
      <c r="E1518" s="54" t="s">
        <v>313</v>
      </c>
      <c r="F1518" s="54" t="s">
        <v>5025</v>
      </c>
      <c r="G1518" s="55" t="str">
        <f t="shared" si="23"/>
        <v>VBS De Watermolen, Watermolenwal 16, 8501 HEULE</v>
      </c>
    </row>
    <row r="1519" spans="1:7" x14ac:dyDescent="0.25">
      <c r="A1519" s="54">
        <v>19521</v>
      </c>
      <c r="B1519" s="54" t="s">
        <v>5020</v>
      </c>
      <c r="C1519" s="54" t="s">
        <v>197</v>
      </c>
      <c r="D1519" s="54">
        <v>8501</v>
      </c>
      <c r="E1519" s="54" t="s">
        <v>313</v>
      </c>
      <c r="F1519" s="54" t="s">
        <v>5026</v>
      </c>
      <c r="G1519" s="55" t="str">
        <f t="shared" si="23"/>
        <v>VLS Spes Nostra, Schoolstraat 2, 8501 HEULE</v>
      </c>
    </row>
    <row r="1520" spans="1:7" x14ac:dyDescent="0.25">
      <c r="A1520" s="54">
        <v>19539</v>
      </c>
      <c r="B1520" s="54" t="s">
        <v>5027</v>
      </c>
      <c r="C1520" s="54" t="s">
        <v>5028</v>
      </c>
      <c r="D1520" s="54">
        <v>8501</v>
      </c>
      <c r="E1520" s="54" t="s">
        <v>313</v>
      </c>
      <c r="F1520" s="54" t="s">
        <v>5029</v>
      </c>
      <c r="G1520" s="55" t="str">
        <f t="shared" si="23"/>
        <v>VKS Spes Nostra, Steenstraat 12, 8501 HEULE</v>
      </c>
    </row>
    <row r="1521" spans="1:7" x14ac:dyDescent="0.25">
      <c r="A1521" s="54">
        <v>19547</v>
      </c>
      <c r="B1521" s="54" t="s">
        <v>5030</v>
      </c>
      <c r="C1521" s="54" t="s">
        <v>5031</v>
      </c>
      <c r="D1521" s="54">
        <v>8520</v>
      </c>
      <c r="E1521" s="54" t="s">
        <v>320</v>
      </c>
      <c r="F1521" s="54" t="s">
        <v>5032</v>
      </c>
      <c r="G1521" s="55" t="str">
        <f t="shared" si="23"/>
        <v>GBS Centrum Kuurne, Gasthuisstraat 30, 8520 KUURNE</v>
      </c>
    </row>
    <row r="1522" spans="1:7" x14ac:dyDescent="0.25">
      <c r="A1522" s="54">
        <v>19554</v>
      </c>
      <c r="B1522" s="54" t="s">
        <v>5033</v>
      </c>
      <c r="C1522" s="54" t="s">
        <v>5034</v>
      </c>
      <c r="D1522" s="54">
        <v>8520</v>
      </c>
      <c r="E1522" s="54" t="s">
        <v>320</v>
      </c>
      <c r="F1522" s="54" t="s">
        <v>5035</v>
      </c>
      <c r="G1522" s="55" t="str">
        <f t="shared" si="23"/>
        <v>GBS Wijzer&amp;Pienter, Kattestraat 128, 8520 KUURNE</v>
      </c>
    </row>
    <row r="1523" spans="1:7" x14ac:dyDescent="0.25">
      <c r="A1523" s="54">
        <v>19562</v>
      </c>
      <c r="B1523" s="54" t="s">
        <v>5036</v>
      </c>
      <c r="C1523" s="54" t="s">
        <v>5037</v>
      </c>
      <c r="D1523" s="54">
        <v>8520</v>
      </c>
      <c r="E1523" s="54" t="s">
        <v>320</v>
      </c>
      <c r="F1523" s="54" t="s">
        <v>5038</v>
      </c>
      <c r="G1523" s="55" t="str">
        <f t="shared" si="23"/>
        <v>VBS St- Michiel, Gen. Eisenhowerstraat 8, 8520 KUURNE</v>
      </c>
    </row>
    <row r="1524" spans="1:7" x14ac:dyDescent="0.25">
      <c r="A1524" s="54">
        <v>19571</v>
      </c>
      <c r="B1524" s="54" t="s">
        <v>2011</v>
      </c>
      <c r="C1524" s="54" t="s">
        <v>5039</v>
      </c>
      <c r="D1524" s="54">
        <v>8520</v>
      </c>
      <c r="E1524" s="54" t="s">
        <v>320</v>
      </c>
      <c r="F1524" s="54" t="s">
        <v>5040</v>
      </c>
      <c r="G1524" s="55" t="str">
        <f t="shared" si="23"/>
        <v>Vrije Kleuterschool, Kortrijksestraat 12_01, 8520 KUURNE</v>
      </c>
    </row>
    <row r="1525" spans="1:7" x14ac:dyDescent="0.25">
      <c r="A1525" s="54">
        <v>19588</v>
      </c>
      <c r="B1525" s="54" t="s">
        <v>1532</v>
      </c>
      <c r="C1525" s="54" t="s">
        <v>5041</v>
      </c>
      <c r="D1525" s="54">
        <v>8520</v>
      </c>
      <c r="E1525" s="54" t="s">
        <v>320</v>
      </c>
      <c r="F1525" s="54" t="s">
        <v>5042</v>
      </c>
      <c r="G1525" s="55" t="str">
        <f t="shared" si="23"/>
        <v>VBS Sint-Pieter, Sint-Michielsweg 2_2, 8520 KUURNE</v>
      </c>
    </row>
    <row r="1526" spans="1:7" x14ac:dyDescent="0.25">
      <c r="A1526" s="54">
        <v>19596</v>
      </c>
      <c r="B1526" s="54" t="s">
        <v>5043</v>
      </c>
      <c r="C1526" s="54" t="s">
        <v>5044</v>
      </c>
      <c r="D1526" s="54">
        <v>8531</v>
      </c>
      <c r="E1526" s="54" t="s">
        <v>5045</v>
      </c>
      <c r="F1526" s="54" t="s">
        <v>5046</v>
      </c>
      <c r="G1526" s="55" t="str">
        <f t="shared" si="23"/>
        <v>SBS Noord, Tieltsestraat 31, 8531 HULSTE</v>
      </c>
    </row>
    <row r="1527" spans="1:7" x14ac:dyDescent="0.25">
      <c r="A1527" s="54">
        <v>19604</v>
      </c>
      <c r="B1527" s="54" t="s">
        <v>5047</v>
      </c>
      <c r="C1527" s="54" t="s">
        <v>5048</v>
      </c>
      <c r="D1527" s="54">
        <v>8530</v>
      </c>
      <c r="E1527" s="54" t="s">
        <v>450</v>
      </c>
      <c r="F1527" s="54" t="s">
        <v>5049</v>
      </c>
      <c r="G1527" s="55" t="str">
        <f t="shared" si="23"/>
        <v>SBS Zuid, Generaal Deprezstraat 91, 8530 HARELBEKE</v>
      </c>
    </row>
    <row r="1528" spans="1:7" x14ac:dyDescent="0.25">
      <c r="A1528" s="54">
        <v>19612</v>
      </c>
      <c r="B1528" s="54" t="s">
        <v>2122</v>
      </c>
      <c r="C1528" s="54" t="s">
        <v>5050</v>
      </c>
      <c r="D1528" s="54">
        <v>8530</v>
      </c>
      <c r="E1528" s="54" t="s">
        <v>450</v>
      </c>
      <c r="F1528" s="54" t="s">
        <v>5051</v>
      </c>
      <c r="G1528" s="55" t="str">
        <f t="shared" si="23"/>
        <v>VBS Heilig Hart, Tuinstraat 21, 8530 HARELBEKE</v>
      </c>
    </row>
    <row r="1529" spans="1:7" x14ac:dyDescent="0.25">
      <c r="A1529" s="54">
        <v>19621</v>
      </c>
      <c r="B1529" s="54" t="s">
        <v>5052</v>
      </c>
      <c r="C1529" s="54" t="s">
        <v>5053</v>
      </c>
      <c r="D1529" s="54">
        <v>8530</v>
      </c>
      <c r="E1529" s="54" t="s">
        <v>450</v>
      </c>
      <c r="F1529" s="54" t="s">
        <v>5054</v>
      </c>
      <c r="G1529" s="55" t="str">
        <f t="shared" si="23"/>
        <v>VBS Maria, Schoolstraat 70, 8530 HARELBEKE</v>
      </c>
    </row>
    <row r="1530" spans="1:7" x14ac:dyDescent="0.25">
      <c r="A1530" s="54">
        <v>19638</v>
      </c>
      <c r="B1530" s="54" t="s">
        <v>1663</v>
      </c>
      <c r="C1530" s="54" t="s">
        <v>5055</v>
      </c>
      <c r="D1530" s="54">
        <v>8540</v>
      </c>
      <c r="E1530" s="54" t="s">
        <v>1130</v>
      </c>
      <c r="F1530" s="54" t="s">
        <v>5056</v>
      </c>
      <c r="G1530" s="55" t="str">
        <f t="shared" si="23"/>
        <v>Vrije Basisschool, Hoogstraat 41, 8540 DEERLIJK</v>
      </c>
    </row>
    <row r="1531" spans="1:7" x14ac:dyDescent="0.25">
      <c r="A1531" s="54">
        <v>19653</v>
      </c>
      <c r="B1531" s="54" t="s">
        <v>1663</v>
      </c>
      <c r="C1531" s="54" t="s">
        <v>5057</v>
      </c>
      <c r="D1531" s="54">
        <v>8540</v>
      </c>
      <c r="E1531" s="54" t="s">
        <v>1130</v>
      </c>
      <c r="F1531" s="54" t="s">
        <v>5058</v>
      </c>
      <c r="G1531" s="55" t="str">
        <f t="shared" si="23"/>
        <v>Vrije Basisschool, Breestraat 65, 8540 DEERLIJK</v>
      </c>
    </row>
    <row r="1532" spans="1:7" x14ac:dyDescent="0.25">
      <c r="A1532" s="54">
        <v>19661</v>
      </c>
      <c r="B1532" s="54" t="s">
        <v>5059</v>
      </c>
      <c r="C1532" s="54" t="s">
        <v>5060</v>
      </c>
      <c r="D1532" s="54">
        <v>8540</v>
      </c>
      <c r="E1532" s="54" t="s">
        <v>1130</v>
      </c>
      <c r="F1532" s="54" t="s">
        <v>5061</v>
      </c>
      <c r="G1532" s="55" t="str">
        <f t="shared" si="23"/>
        <v>VBS St- Lodewijk, Pladijsstraat 296, 8540 DEERLIJK</v>
      </c>
    </row>
    <row r="1533" spans="1:7" x14ac:dyDescent="0.25">
      <c r="A1533" s="54">
        <v>19679</v>
      </c>
      <c r="B1533" s="54" t="s">
        <v>3244</v>
      </c>
      <c r="C1533" s="54" t="s">
        <v>5062</v>
      </c>
      <c r="D1533" s="54">
        <v>8540</v>
      </c>
      <c r="E1533" s="54" t="s">
        <v>1130</v>
      </c>
      <c r="F1533" s="54" t="s">
        <v>5063</v>
      </c>
      <c r="G1533" s="55" t="str">
        <f t="shared" si="23"/>
        <v>Gemeentelijke Lagere School, Sint-Amandusstraat 26, 8540 DEERLIJK</v>
      </c>
    </row>
    <row r="1534" spans="1:7" x14ac:dyDescent="0.25">
      <c r="A1534" s="54">
        <v>19687</v>
      </c>
      <c r="B1534" s="54" t="s">
        <v>5064</v>
      </c>
      <c r="C1534" s="54" t="s">
        <v>5065</v>
      </c>
      <c r="D1534" s="54">
        <v>8792</v>
      </c>
      <c r="E1534" s="54" t="s">
        <v>5066</v>
      </c>
      <c r="F1534" s="54" t="s">
        <v>5067</v>
      </c>
      <c r="G1534" s="55" t="str">
        <f t="shared" si="23"/>
        <v>VBS Desselgem, Drie Sleutelsplein 7_A, 8792 DESSELGEM</v>
      </c>
    </row>
    <row r="1535" spans="1:7" x14ac:dyDescent="0.25">
      <c r="A1535" s="54">
        <v>19695</v>
      </c>
      <c r="B1535" s="54" t="s">
        <v>5068</v>
      </c>
      <c r="C1535" s="54" t="s">
        <v>5069</v>
      </c>
      <c r="D1535" s="54">
        <v>8793</v>
      </c>
      <c r="E1535" s="54" t="s">
        <v>5070</v>
      </c>
      <c r="F1535" s="54" t="s">
        <v>5071</v>
      </c>
      <c r="G1535" s="55" t="str">
        <f t="shared" si="23"/>
        <v>Stedelijke Basisschool, Koekoekstraat 26, 8793 SINT-ELOOIS-VIJVE</v>
      </c>
    </row>
    <row r="1536" spans="1:7" x14ac:dyDescent="0.25">
      <c r="A1536" s="54">
        <v>19703</v>
      </c>
      <c r="B1536" s="54" t="s">
        <v>5068</v>
      </c>
      <c r="C1536" s="54" t="s">
        <v>5072</v>
      </c>
      <c r="D1536" s="54">
        <v>8791</v>
      </c>
      <c r="E1536" s="54" t="s">
        <v>5073</v>
      </c>
      <c r="F1536" s="54" t="s">
        <v>5074</v>
      </c>
      <c r="G1536" s="55" t="str">
        <f t="shared" si="23"/>
        <v>Stedelijke Basisschool, Koning Albertstraat 41, 8791 BEVEREN</v>
      </c>
    </row>
    <row r="1537" spans="1:7" x14ac:dyDescent="0.25">
      <c r="A1537" s="54">
        <v>19711</v>
      </c>
      <c r="B1537" s="54" t="s">
        <v>5075</v>
      </c>
      <c r="C1537" s="54" t="s">
        <v>5076</v>
      </c>
      <c r="D1537" s="54">
        <v>8791</v>
      </c>
      <c r="E1537" s="54" t="s">
        <v>5073</v>
      </c>
      <c r="F1537" s="54" t="s">
        <v>5077</v>
      </c>
      <c r="G1537" s="55" t="str">
        <f t="shared" si="23"/>
        <v>VBS Beveren-Leie, Koning Albertstraat 31, 8791 BEVEREN</v>
      </c>
    </row>
    <row r="1538" spans="1:7" x14ac:dyDescent="0.25">
      <c r="A1538" s="54">
        <v>19729</v>
      </c>
      <c r="B1538" s="54" t="s">
        <v>5078</v>
      </c>
      <c r="C1538" s="54" t="s">
        <v>5079</v>
      </c>
      <c r="D1538" s="54">
        <v>8710</v>
      </c>
      <c r="E1538" s="54" t="s">
        <v>5080</v>
      </c>
      <c r="F1538" s="54" t="s">
        <v>5081</v>
      </c>
      <c r="G1538" s="55" t="str">
        <f t="shared" si="23"/>
        <v>VBS Het Vlinderbos, Monseigneur Debrabanderestraat 23, 8710 OOIGEM</v>
      </c>
    </row>
    <row r="1539" spans="1:7" x14ac:dyDescent="0.25">
      <c r="A1539" s="54">
        <v>19737</v>
      </c>
      <c r="B1539" s="54" t="s">
        <v>2718</v>
      </c>
      <c r="C1539" s="54" t="s">
        <v>5082</v>
      </c>
      <c r="D1539" s="54">
        <v>8531</v>
      </c>
      <c r="E1539" s="54" t="s">
        <v>5083</v>
      </c>
      <c r="F1539" s="54" t="s">
        <v>5084</v>
      </c>
      <c r="G1539" s="55" t="str">
        <f t="shared" ref="G1539:G1602" si="24">IF(A1539="","",B1539&amp;", "&amp;C1539&amp;", "&amp;D1539&amp;" "&amp;E1539)</f>
        <v>VBS De Wingerd, Bruyelstraat 8, 8531 BAVIKHOVE</v>
      </c>
    </row>
    <row r="1540" spans="1:7" x14ac:dyDescent="0.25">
      <c r="A1540" s="54">
        <v>19745</v>
      </c>
      <c r="B1540" s="54" t="s">
        <v>5085</v>
      </c>
      <c r="C1540" s="54" t="s">
        <v>5086</v>
      </c>
      <c r="D1540" s="54">
        <v>8860</v>
      </c>
      <c r="E1540" s="54" t="s">
        <v>321</v>
      </c>
      <c r="F1540" s="54" t="s">
        <v>5087</v>
      </c>
      <c r="G1540" s="55" t="str">
        <f t="shared" si="24"/>
        <v>VBS Prizma-De Talententuin, Stationsstraat 8, 8860 LENDELEDE</v>
      </c>
    </row>
    <row r="1541" spans="1:7" x14ac:dyDescent="0.25">
      <c r="A1541" s="54">
        <v>19752</v>
      </c>
      <c r="B1541" s="54" t="s">
        <v>5088</v>
      </c>
      <c r="C1541" s="54" t="s">
        <v>2544</v>
      </c>
      <c r="D1541" s="54">
        <v>8880</v>
      </c>
      <c r="E1541" s="54" t="s">
        <v>5089</v>
      </c>
      <c r="F1541" s="54" t="s">
        <v>5090</v>
      </c>
      <c r="G1541" s="55" t="str">
        <f t="shared" si="24"/>
        <v>VBS De Groeitoren, Kloosterstraat 1, 8880 SINT-ELOOIS-WINKEL</v>
      </c>
    </row>
    <row r="1542" spans="1:7" x14ac:dyDescent="0.25">
      <c r="A1542" s="54">
        <v>19761</v>
      </c>
      <c r="B1542" s="54" t="s">
        <v>5091</v>
      </c>
      <c r="C1542" s="54" t="s">
        <v>315</v>
      </c>
      <c r="D1542" s="54">
        <v>8770</v>
      </c>
      <c r="E1542" s="54" t="s">
        <v>101</v>
      </c>
      <c r="F1542" s="54" t="s">
        <v>5092</v>
      </c>
      <c r="G1542" s="55" t="str">
        <f t="shared" si="24"/>
        <v>VBS Prizma De Wegwijzer, Schoolstraat 8, 8770 INGELMUNSTER</v>
      </c>
    </row>
    <row r="1543" spans="1:7" x14ac:dyDescent="0.25">
      <c r="A1543" s="54">
        <v>19794</v>
      </c>
      <c r="B1543" s="54" t="s">
        <v>2520</v>
      </c>
      <c r="C1543" s="54" t="s">
        <v>5093</v>
      </c>
      <c r="D1543" s="54">
        <v>8770</v>
      </c>
      <c r="E1543" s="54" t="s">
        <v>101</v>
      </c>
      <c r="F1543" s="54" t="s">
        <v>5094</v>
      </c>
      <c r="G1543" s="55" t="str">
        <f t="shared" si="24"/>
        <v>GBS De Wingerd, Schoolstraat 4_a, 8770 INGELMUNSTER</v>
      </c>
    </row>
    <row r="1544" spans="1:7" x14ac:dyDescent="0.25">
      <c r="A1544" s="54">
        <v>19811</v>
      </c>
      <c r="B1544" s="54" t="s">
        <v>5095</v>
      </c>
      <c r="C1544" s="54" t="s">
        <v>5096</v>
      </c>
      <c r="D1544" s="54">
        <v>8780</v>
      </c>
      <c r="E1544" s="54" t="s">
        <v>5097</v>
      </c>
      <c r="F1544" s="54" t="s">
        <v>5098</v>
      </c>
      <c r="G1544" s="55" t="str">
        <f t="shared" si="24"/>
        <v>VBS Mandelbloesem, Wielsbekestraat 21, 8780 OOSTROZEBEKE</v>
      </c>
    </row>
    <row r="1545" spans="1:7" x14ac:dyDescent="0.25">
      <c r="A1545" s="54">
        <v>19828</v>
      </c>
      <c r="B1545" s="54" t="s">
        <v>5099</v>
      </c>
      <c r="C1545" s="54" t="s">
        <v>5100</v>
      </c>
      <c r="D1545" s="54">
        <v>8780</v>
      </c>
      <c r="E1545" s="54" t="s">
        <v>5097</v>
      </c>
      <c r="F1545" s="54" t="s">
        <v>5101</v>
      </c>
      <c r="G1545" s="55" t="str">
        <f t="shared" si="24"/>
        <v>Vrije Basisschool Ginsteschool, Molstenstraat 83, 8780 OOSTROZEBEKE</v>
      </c>
    </row>
    <row r="1546" spans="1:7" x14ac:dyDescent="0.25">
      <c r="A1546" s="54">
        <v>19836</v>
      </c>
      <c r="B1546" s="54" t="s">
        <v>5102</v>
      </c>
      <c r="C1546" s="54" t="s">
        <v>5103</v>
      </c>
      <c r="D1546" s="54">
        <v>8710</v>
      </c>
      <c r="E1546" s="54" t="s">
        <v>5104</v>
      </c>
      <c r="F1546" s="54" t="s">
        <v>5105</v>
      </c>
      <c r="G1546" s="55" t="str">
        <f t="shared" si="24"/>
        <v>VBS Springeling, Baron van der Bruggenlaan 19, 8710 WIELSBEKE</v>
      </c>
    </row>
    <row r="1547" spans="1:7" x14ac:dyDescent="0.25">
      <c r="A1547" s="54">
        <v>19844</v>
      </c>
      <c r="B1547" s="54" t="s">
        <v>5106</v>
      </c>
      <c r="C1547" s="54" t="s">
        <v>5107</v>
      </c>
      <c r="D1547" s="54">
        <v>8720</v>
      </c>
      <c r="E1547" s="54" t="s">
        <v>5108</v>
      </c>
      <c r="F1547" s="54" t="s">
        <v>5109</v>
      </c>
      <c r="G1547" s="55" t="str">
        <f t="shared" si="24"/>
        <v>GBS De WegWijzer, Markegemstraat 49, 8720 WAKKEN</v>
      </c>
    </row>
    <row r="1548" spans="1:7" x14ac:dyDescent="0.25">
      <c r="A1548" s="54">
        <v>19851</v>
      </c>
      <c r="B1548" s="54" t="s">
        <v>1663</v>
      </c>
      <c r="C1548" s="54" t="s">
        <v>5110</v>
      </c>
      <c r="D1548" s="54">
        <v>8720</v>
      </c>
      <c r="E1548" s="54" t="s">
        <v>5111</v>
      </c>
      <c r="F1548" s="54" t="s">
        <v>5112</v>
      </c>
      <c r="G1548" s="55" t="str">
        <f t="shared" si="24"/>
        <v>Vrije Basisschool, Brouwerijstraat 2_A, 8720 MARKEGEM</v>
      </c>
    </row>
    <row r="1549" spans="1:7" x14ac:dyDescent="0.25">
      <c r="A1549" s="54">
        <v>19869</v>
      </c>
      <c r="B1549" s="54" t="s">
        <v>5113</v>
      </c>
      <c r="C1549" s="54" t="s">
        <v>5114</v>
      </c>
      <c r="D1549" s="54">
        <v>8790</v>
      </c>
      <c r="E1549" s="54" t="s">
        <v>51</v>
      </c>
      <c r="F1549" s="54" t="s">
        <v>5115</v>
      </c>
      <c r="G1549" s="55" t="str">
        <f t="shared" si="24"/>
        <v>VBS Keukeldam-Sint-Petrus, Keukeldam 19, 8790 WAREGEM</v>
      </c>
    </row>
    <row r="1550" spans="1:7" x14ac:dyDescent="0.25">
      <c r="A1550" s="54">
        <v>19877</v>
      </c>
      <c r="B1550" s="54" t="s">
        <v>5116</v>
      </c>
      <c r="C1550" s="54" t="s">
        <v>5117</v>
      </c>
      <c r="D1550" s="54">
        <v>8793</v>
      </c>
      <c r="E1550" s="54" t="s">
        <v>5070</v>
      </c>
      <c r="F1550" s="54" t="s">
        <v>5118</v>
      </c>
      <c r="G1550" s="55" t="str">
        <f t="shared" si="24"/>
        <v>VBS Duizend+Poot, Remi Baertlaan 2, 8793 SINT-ELOOIS-VIJVE</v>
      </c>
    </row>
    <row r="1551" spans="1:7" x14ac:dyDescent="0.25">
      <c r="A1551" s="54">
        <v>19885</v>
      </c>
      <c r="B1551" s="54" t="s">
        <v>5119</v>
      </c>
      <c r="C1551" s="54" t="s">
        <v>5120</v>
      </c>
      <c r="D1551" s="54">
        <v>8790</v>
      </c>
      <c r="E1551" s="54" t="s">
        <v>51</v>
      </c>
      <c r="F1551" s="54" t="s">
        <v>5121</v>
      </c>
      <c r="G1551" s="55" t="str">
        <f t="shared" si="24"/>
        <v>VBS Gaverke-College, Broekstraat 8, 8790 WAREGEM</v>
      </c>
    </row>
    <row r="1552" spans="1:7" x14ac:dyDescent="0.25">
      <c r="A1552" s="54">
        <v>19893</v>
      </c>
      <c r="B1552" s="54" t="s">
        <v>5122</v>
      </c>
      <c r="C1552" s="54" t="s">
        <v>5123</v>
      </c>
      <c r="D1552" s="54">
        <v>8790</v>
      </c>
      <c r="E1552" s="54" t="s">
        <v>51</v>
      </c>
      <c r="F1552" s="54" t="s">
        <v>5124</v>
      </c>
      <c r="G1552" s="55" t="str">
        <f t="shared" si="24"/>
        <v>VBS Nieuwenhove, Platanendreef 17, 8790 WAREGEM</v>
      </c>
    </row>
    <row r="1553" spans="1:7" x14ac:dyDescent="0.25">
      <c r="A1553" s="54">
        <v>19901</v>
      </c>
      <c r="B1553" s="54" t="s">
        <v>5125</v>
      </c>
      <c r="C1553" s="54" t="s">
        <v>5126</v>
      </c>
      <c r="D1553" s="54">
        <v>8790</v>
      </c>
      <c r="E1553" s="54" t="s">
        <v>51</v>
      </c>
      <c r="F1553" s="54" t="s">
        <v>5127</v>
      </c>
      <c r="G1553" s="55" t="str">
        <f t="shared" si="24"/>
        <v>VBS Biest-Jager, Bieststraat 75, 8790 WAREGEM</v>
      </c>
    </row>
    <row r="1554" spans="1:7" x14ac:dyDescent="0.25">
      <c r="A1554" s="54">
        <v>19919</v>
      </c>
      <c r="B1554" s="54" t="s">
        <v>5128</v>
      </c>
      <c r="C1554" s="54" t="s">
        <v>5129</v>
      </c>
      <c r="D1554" s="54">
        <v>8790</v>
      </c>
      <c r="E1554" s="54" t="s">
        <v>51</v>
      </c>
      <c r="F1554" s="54" t="s">
        <v>5130</v>
      </c>
      <c r="G1554" s="55" t="str">
        <f t="shared" si="24"/>
        <v>SBS Guido Gezelle, Guido Gezellestraat 20, 8790 WAREGEM</v>
      </c>
    </row>
    <row r="1555" spans="1:7" x14ac:dyDescent="0.25">
      <c r="A1555" s="54">
        <v>19927</v>
      </c>
      <c r="B1555" s="54" t="s">
        <v>5131</v>
      </c>
      <c r="C1555" s="54" t="s">
        <v>5132</v>
      </c>
      <c r="D1555" s="54">
        <v>8790</v>
      </c>
      <c r="E1555" s="54" t="s">
        <v>51</v>
      </c>
      <c r="F1555" s="54" t="s">
        <v>5133</v>
      </c>
      <c r="G1555" s="55" t="str">
        <f t="shared" si="24"/>
        <v>SBS Torenhof, Albert Servaeslaan 60, 8790 WAREGEM</v>
      </c>
    </row>
    <row r="1556" spans="1:7" x14ac:dyDescent="0.25">
      <c r="A1556" s="54">
        <v>19935</v>
      </c>
      <c r="B1556" s="54" t="s">
        <v>5134</v>
      </c>
      <c r="C1556" s="54" t="s">
        <v>5135</v>
      </c>
      <c r="D1556" s="54">
        <v>8710</v>
      </c>
      <c r="E1556" s="54" t="s">
        <v>5136</v>
      </c>
      <c r="F1556" s="54" t="s">
        <v>5137</v>
      </c>
      <c r="G1556" s="55" t="str">
        <f t="shared" si="24"/>
        <v>VBS De Vliegeraar, Willem Bouvier Cartonstraat 46, 8710 SINT-BAAFS-VIJVE</v>
      </c>
    </row>
    <row r="1557" spans="1:7" x14ac:dyDescent="0.25">
      <c r="A1557" s="54">
        <v>19943</v>
      </c>
      <c r="B1557" s="54" t="s">
        <v>5138</v>
      </c>
      <c r="C1557" s="54" t="s">
        <v>5139</v>
      </c>
      <c r="D1557" s="54">
        <v>8800</v>
      </c>
      <c r="E1557" s="54" t="s">
        <v>50</v>
      </c>
      <c r="F1557" s="54" t="s">
        <v>5140</v>
      </c>
      <c r="G1557" s="55" t="str">
        <f t="shared" si="24"/>
        <v>SBS De Brug, Brugsesteenweg 75, 8800 ROESELARE</v>
      </c>
    </row>
    <row r="1558" spans="1:7" x14ac:dyDescent="0.25">
      <c r="A1558" s="54">
        <v>19951</v>
      </c>
      <c r="B1558" s="54" t="s">
        <v>5141</v>
      </c>
      <c r="C1558" s="54" t="s">
        <v>5142</v>
      </c>
      <c r="D1558" s="54">
        <v>8800</v>
      </c>
      <c r="E1558" s="54" t="s">
        <v>50</v>
      </c>
      <c r="F1558" s="54" t="s">
        <v>5143</v>
      </c>
      <c r="G1558" s="55" t="str">
        <f t="shared" si="24"/>
        <v>SBS De Octopus, Leeuwerikstraat 30, 8800 ROESELARE</v>
      </c>
    </row>
    <row r="1559" spans="1:7" x14ac:dyDescent="0.25">
      <c r="A1559" s="54">
        <v>19968</v>
      </c>
      <c r="B1559" s="54" t="s">
        <v>5144</v>
      </c>
      <c r="C1559" s="54" t="s">
        <v>5145</v>
      </c>
      <c r="D1559" s="54">
        <v>8800</v>
      </c>
      <c r="E1559" s="54" t="s">
        <v>50</v>
      </c>
      <c r="F1559" s="54" t="s">
        <v>5146</v>
      </c>
      <c r="G1559" s="55" t="str">
        <f t="shared" si="24"/>
        <v>VBS Arkorum 11 Vikingschool, Groenestraat 267, 8800 ROESELARE</v>
      </c>
    </row>
    <row r="1560" spans="1:7" x14ac:dyDescent="0.25">
      <c r="A1560" s="54">
        <v>19976</v>
      </c>
      <c r="B1560" s="54" t="s">
        <v>5147</v>
      </c>
      <c r="C1560" s="54" t="s">
        <v>5148</v>
      </c>
      <c r="D1560" s="54">
        <v>8800</v>
      </c>
      <c r="E1560" s="54" t="s">
        <v>50</v>
      </c>
      <c r="F1560" s="54" t="s">
        <v>5149</v>
      </c>
      <c r="G1560" s="55" t="str">
        <f t="shared" si="24"/>
        <v>VBS Arkorum 02 Mozaïek, Nijverheidsstraat 7, 8800 ROESELARE</v>
      </c>
    </row>
    <row r="1561" spans="1:7" x14ac:dyDescent="0.25">
      <c r="A1561" s="54">
        <v>19992</v>
      </c>
      <c r="B1561" s="54" t="s">
        <v>5150</v>
      </c>
      <c r="C1561" s="54" t="s">
        <v>5151</v>
      </c>
      <c r="D1561" s="54">
        <v>8800</v>
      </c>
      <c r="E1561" s="54" t="s">
        <v>50</v>
      </c>
      <c r="F1561" s="54" t="s">
        <v>5152</v>
      </c>
      <c r="G1561" s="55" t="str">
        <f t="shared" si="24"/>
        <v>VBS Arkorum 03 Lenteland, Honzebroekstraat 44, 8800 ROESELARE</v>
      </c>
    </row>
    <row r="1562" spans="1:7" x14ac:dyDescent="0.25">
      <c r="A1562" s="54">
        <v>20008</v>
      </c>
      <c r="B1562" s="54" t="s">
        <v>5153</v>
      </c>
      <c r="C1562" s="54" t="s">
        <v>5154</v>
      </c>
      <c r="D1562" s="54">
        <v>8800</v>
      </c>
      <c r="E1562" s="54" t="s">
        <v>50</v>
      </c>
      <c r="F1562" s="54" t="s">
        <v>5155</v>
      </c>
      <c r="G1562" s="55" t="str">
        <f t="shared" si="24"/>
        <v>VLS Arkorum 12 De Bever, Wijnendalestraat 19, 8800 ROESELARE</v>
      </c>
    </row>
    <row r="1563" spans="1:7" x14ac:dyDescent="0.25">
      <c r="A1563" s="54">
        <v>20016</v>
      </c>
      <c r="B1563" s="54" t="s">
        <v>5156</v>
      </c>
      <c r="C1563" s="54" t="s">
        <v>5157</v>
      </c>
      <c r="D1563" s="54">
        <v>8800</v>
      </c>
      <c r="E1563" s="54" t="s">
        <v>50</v>
      </c>
      <c r="F1563" s="54" t="s">
        <v>5158</v>
      </c>
      <c r="G1563" s="55" t="str">
        <f t="shared" si="24"/>
        <v>VBS Arkorum 05_VCS Burger school, Albrecht Rodenbachstraat 16, 8800 ROESELARE</v>
      </c>
    </row>
    <row r="1564" spans="1:7" x14ac:dyDescent="0.25">
      <c r="A1564" s="54">
        <v>20024</v>
      </c>
      <c r="B1564" s="54" t="s">
        <v>5159</v>
      </c>
      <c r="C1564" s="54" t="s">
        <v>5160</v>
      </c>
      <c r="D1564" s="54">
        <v>8800</v>
      </c>
      <c r="E1564" s="54" t="s">
        <v>50</v>
      </c>
      <c r="F1564" s="54" t="s">
        <v>5161</v>
      </c>
      <c r="G1564" s="55" t="str">
        <f t="shared" si="24"/>
        <v>VLS Arkorum 09 Sint-Jozef, Tulpenstraat 6, 8800 ROESELARE</v>
      </c>
    </row>
    <row r="1565" spans="1:7" x14ac:dyDescent="0.25">
      <c r="A1565" s="54">
        <v>20032</v>
      </c>
      <c r="B1565" s="54" t="s">
        <v>5162</v>
      </c>
      <c r="C1565" s="54" t="s">
        <v>5163</v>
      </c>
      <c r="D1565" s="54">
        <v>8800</v>
      </c>
      <c r="E1565" s="54" t="s">
        <v>50</v>
      </c>
      <c r="F1565" s="54" t="s">
        <v>5164</v>
      </c>
      <c r="G1565" s="55" t="str">
        <f t="shared" si="24"/>
        <v>VBS Arkorum 01 Sprankel, Dokter Delbekestraat 28, 8800 ROESELARE</v>
      </c>
    </row>
    <row r="1566" spans="1:7" x14ac:dyDescent="0.25">
      <c r="A1566" s="54">
        <v>20041</v>
      </c>
      <c r="B1566" s="54" t="s">
        <v>5165</v>
      </c>
      <c r="C1566" s="54" t="s">
        <v>5166</v>
      </c>
      <c r="D1566" s="54">
        <v>8800</v>
      </c>
      <c r="E1566" s="54" t="s">
        <v>50</v>
      </c>
      <c r="F1566" s="54" t="s">
        <v>5167</v>
      </c>
      <c r="G1566" s="55" t="str">
        <f t="shared" si="24"/>
        <v>VBS Arkorum 10 Spanjeschool-De Tassche, Vierwegstraat 195, 8800 ROESELARE</v>
      </c>
    </row>
    <row r="1567" spans="1:7" x14ac:dyDescent="0.25">
      <c r="A1567" s="54">
        <v>20065</v>
      </c>
      <c r="B1567" s="54" t="s">
        <v>5168</v>
      </c>
      <c r="C1567" s="54" t="s">
        <v>196</v>
      </c>
      <c r="D1567" s="54">
        <v>8800</v>
      </c>
      <c r="E1567" s="54" t="s">
        <v>50</v>
      </c>
      <c r="F1567" s="54" t="s">
        <v>5155</v>
      </c>
      <c r="G1567" s="55" t="str">
        <f t="shared" si="24"/>
        <v>VBS Arkorum 06 De Bever, Schoolstraat 11, 8800 ROESELARE</v>
      </c>
    </row>
    <row r="1568" spans="1:7" x14ac:dyDescent="0.25">
      <c r="A1568" s="54">
        <v>20073</v>
      </c>
      <c r="B1568" s="54" t="s">
        <v>5169</v>
      </c>
      <c r="C1568" s="54" t="s">
        <v>5170</v>
      </c>
      <c r="D1568" s="54">
        <v>8800</v>
      </c>
      <c r="E1568" s="54" t="s">
        <v>21</v>
      </c>
      <c r="F1568" s="54" t="s">
        <v>5171</v>
      </c>
      <c r="G1568" s="55" t="str">
        <f t="shared" si="24"/>
        <v>SBS De Vlieger, Hoogstraat 58, 8800 RUMBEKE</v>
      </c>
    </row>
    <row r="1569" spans="1:7" x14ac:dyDescent="0.25">
      <c r="A1569" s="54">
        <v>20081</v>
      </c>
      <c r="B1569" s="54" t="s">
        <v>5172</v>
      </c>
      <c r="C1569" s="54" t="s">
        <v>2544</v>
      </c>
      <c r="D1569" s="54">
        <v>8800</v>
      </c>
      <c r="E1569" s="54" t="s">
        <v>21</v>
      </c>
      <c r="F1569" s="54" t="s">
        <v>5173</v>
      </c>
      <c r="G1569" s="55" t="str">
        <f t="shared" si="24"/>
        <v>VBS Arkorum 16 De Verrekijker, Kloosterstraat 1, 8800 RUMBEKE</v>
      </c>
    </row>
    <row r="1570" spans="1:7" x14ac:dyDescent="0.25">
      <c r="A1570" s="54">
        <v>20099</v>
      </c>
      <c r="B1570" s="54" t="s">
        <v>5174</v>
      </c>
      <c r="C1570" s="54" t="s">
        <v>5175</v>
      </c>
      <c r="D1570" s="54">
        <v>8800</v>
      </c>
      <c r="E1570" s="54" t="s">
        <v>21</v>
      </c>
      <c r="F1570" s="54" t="s">
        <v>5176</v>
      </c>
      <c r="G1570" s="55" t="str">
        <f t="shared" si="24"/>
        <v>VBS Arkorum 18 Klim, Meensesteenweg 715, 8800 RUMBEKE</v>
      </c>
    </row>
    <row r="1571" spans="1:7" x14ac:dyDescent="0.25">
      <c r="A1571" s="54">
        <v>20107</v>
      </c>
      <c r="B1571" s="54" t="s">
        <v>5177</v>
      </c>
      <c r="C1571" s="54" t="s">
        <v>5178</v>
      </c>
      <c r="D1571" s="54">
        <v>8800</v>
      </c>
      <c r="E1571" s="54" t="s">
        <v>21</v>
      </c>
      <c r="F1571" s="54" t="s">
        <v>5179</v>
      </c>
      <c r="G1571" s="55" t="str">
        <f t="shared" si="24"/>
        <v>VBS Arkorum 17 De Zilverberg, Meensesteenweg 417, 8800 RUMBEKE</v>
      </c>
    </row>
    <row r="1572" spans="1:7" x14ac:dyDescent="0.25">
      <c r="A1572" s="54">
        <v>20123</v>
      </c>
      <c r="B1572" s="54" t="s">
        <v>5180</v>
      </c>
      <c r="C1572" s="54" t="s">
        <v>5181</v>
      </c>
      <c r="D1572" s="54">
        <v>8800</v>
      </c>
      <c r="E1572" s="54" t="s">
        <v>5182</v>
      </c>
      <c r="F1572" s="54" t="s">
        <v>5183</v>
      </c>
      <c r="G1572" s="55" t="str">
        <f t="shared" si="24"/>
        <v>VBS Arkorum 08 De Ark, Sint-Eloois-Winkelsestraat 59, 8800 OEKENE</v>
      </c>
    </row>
    <row r="1573" spans="1:7" x14ac:dyDescent="0.25">
      <c r="A1573" s="54">
        <v>20131</v>
      </c>
      <c r="B1573" s="54" t="s">
        <v>5184</v>
      </c>
      <c r="C1573" s="54" t="s">
        <v>5185</v>
      </c>
      <c r="D1573" s="54">
        <v>8840</v>
      </c>
      <c r="E1573" s="54" t="s">
        <v>5186</v>
      </c>
      <c r="F1573" s="54" t="s">
        <v>5187</v>
      </c>
      <c r="G1573" s="55" t="str">
        <f t="shared" si="24"/>
        <v>VBS Oostnieuwkerke, Slijperstraat 1_A, 8840 OOSTNIEUWKERKE</v>
      </c>
    </row>
    <row r="1574" spans="1:7" x14ac:dyDescent="0.25">
      <c r="A1574" s="54">
        <v>20149</v>
      </c>
      <c r="B1574" s="54" t="s">
        <v>5188</v>
      </c>
      <c r="C1574" s="54" t="s">
        <v>5189</v>
      </c>
      <c r="D1574" s="54">
        <v>8830</v>
      </c>
      <c r="E1574" s="54" t="s">
        <v>4083</v>
      </c>
      <c r="F1574" s="54" t="s">
        <v>5190</v>
      </c>
      <c r="G1574" s="55" t="str">
        <f t="shared" si="24"/>
        <v>GBS Wonderwijs Gemeenteschool Hooglede, Schoolstraat 9, 8830 HOOGLEDE</v>
      </c>
    </row>
    <row r="1575" spans="1:7" x14ac:dyDescent="0.25">
      <c r="A1575" s="54">
        <v>20164</v>
      </c>
      <c r="B1575" s="54" t="s">
        <v>5191</v>
      </c>
      <c r="C1575" s="54" t="s">
        <v>5192</v>
      </c>
      <c r="D1575" s="54">
        <v>8830</v>
      </c>
      <c r="E1575" s="54" t="s">
        <v>4083</v>
      </c>
      <c r="F1575" s="54" t="s">
        <v>5193</v>
      </c>
      <c r="G1575" s="55" t="str">
        <f t="shared" si="24"/>
        <v>VBS De Mozaiek, Delaeystraat 59, 8830 HOOGLEDE</v>
      </c>
    </row>
    <row r="1576" spans="1:7" x14ac:dyDescent="0.25">
      <c r="A1576" s="54">
        <v>20198</v>
      </c>
      <c r="B1576" s="54" t="s">
        <v>5194</v>
      </c>
      <c r="C1576" s="54" t="s">
        <v>5195</v>
      </c>
      <c r="D1576" s="54">
        <v>8850</v>
      </c>
      <c r="E1576" s="54" t="s">
        <v>467</v>
      </c>
      <c r="F1576" s="54" t="s">
        <v>5196</v>
      </c>
      <c r="G1576" s="55" t="str">
        <f t="shared" si="24"/>
        <v>VBS Arkorum 14 De Boomgaard, Blekerijstraat 5, 8850 ARDOOIE</v>
      </c>
    </row>
    <row r="1577" spans="1:7" x14ac:dyDescent="0.25">
      <c r="A1577" s="54">
        <v>20206</v>
      </c>
      <c r="B1577" s="54" t="s">
        <v>5197</v>
      </c>
      <c r="C1577" s="54" t="s">
        <v>5198</v>
      </c>
      <c r="D1577" s="54">
        <v>8851</v>
      </c>
      <c r="E1577" s="54" t="s">
        <v>5199</v>
      </c>
      <c r="F1577" s="54" t="s">
        <v>5200</v>
      </c>
      <c r="G1577" s="55" t="str">
        <f t="shared" si="24"/>
        <v>VBS Arkorum 15 De Horizon, Ardooisestraat 1_A, 8851 KOOLSKAMP</v>
      </c>
    </row>
    <row r="1578" spans="1:7" x14ac:dyDescent="0.25">
      <c r="A1578" s="54">
        <v>20222</v>
      </c>
      <c r="B1578" s="54" t="s">
        <v>1922</v>
      </c>
      <c r="C1578" s="54" t="s">
        <v>5201</v>
      </c>
      <c r="D1578" s="54">
        <v>8850</v>
      </c>
      <c r="E1578" s="54" t="s">
        <v>467</v>
      </c>
      <c r="F1578" s="54" t="s">
        <v>5202</v>
      </c>
      <c r="G1578" s="55" t="str">
        <f t="shared" si="24"/>
        <v>Gemeentelijke Basisschool, Hemelstraat 14, 8850 ARDOOIE</v>
      </c>
    </row>
    <row r="1579" spans="1:7" x14ac:dyDescent="0.25">
      <c r="A1579" s="54">
        <v>20231</v>
      </c>
      <c r="B1579" s="54" t="s">
        <v>5203</v>
      </c>
      <c r="C1579" s="54" t="s">
        <v>5204</v>
      </c>
      <c r="D1579" s="54">
        <v>8760</v>
      </c>
      <c r="E1579" s="54" t="s">
        <v>322</v>
      </c>
      <c r="F1579" s="54" t="s">
        <v>5205</v>
      </c>
      <c r="G1579" s="55" t="str">
        <f t="shared" si="24"/>
        <v>VBS Paandersschool, Paanderstraat 49, 8760 MEULEBEKE</v>
      </c>
    </row>
    <row r="1580" spans="1:7" x14ac:dyDescent="0.25">
      <c r="A1580" s="54">
        <v>20248</v>
      </c>
      <c r="B1580" s="54" t="s">
        <v>5206</v>
      </c>
      <c r="C1580" s="54" t="s">
        <v>5207</v>
      </c>
      <c r="D1580" s="54">
        <v>8760</v>
      </c>
      <c r="E1580" s="54" t="s">
        <v>322</v>
      </c>
      <c r="F1580" s="54" t="s">
        <v>5208</v>
      </c>
      <c r="G1580" s="55" t="str">
        <f t="shared" si="24"/>
        <v>Vrije Basisschool 't Veld, Sint-Antoniusstraat 3, 8760 MEULEBEKE</v>
      </c>
    </row>
    <row r="1581" spans="1:7" x14ac:dyDescent="0.25">
      <c r="A1581" s="54">
        <v>20255</v>
      </c>
      <c r="B1581" s="54" t="s">
        <v>5209</v>
      </c>
      <c r="C1581" s="54" t="s">
        <v>5210</v>
      </c>
      <c r="D1581" s="54">
        <v>8760</v>
      </c>
      <c r="E1581" s="54" t="s">
        <v>322</v>
      </c>
      <c r="F1581" s="54" t="s">
        <v>5211</v>
      </c>
      <c r="G1581" s="55" t="str">
        <f t="shared" si="24"/>
        <v>VKS Sint-Lutgardis, Karel van Manderstraat 33, 8760 MEULEBEKE</v>
      </c>
    </row>
    <row r="1582" spans="1:7" x14ac:dyDescent="0.25">
      <c r="A1582" s="54">
        <v>20263</v>
      </c>
      <c r="B1582" s="54" t="s">
        <v>5212</v>
      </c>
      <c r="C1582" s="54" t="s">
        <v>5213</v>
      </c>
      <c r="D1582" s="54">
        <v>8760</v>
      </c>
      <c r="E1582" s="54" t="s">
        <v>322</v>
      </c>
      <c r="F1582" s="54" t="s">
        <v>5214</v>
      </c>
      <c r="G1582" s="55" t="str">
        <f t="shared" si="24"/>
        <v>VBS Marialoopschool, Marialoopsteenweg 55, 8760 MEULEBEKE</v>
      </c>
    </row>
    <row r="1583" spans="1:7" x14ac:dyDescent="0.25">
      <c r="A1583" s="54">
        <v>20271</v>
      </c>
      <c r="B1583" s="54" t="s">
        <v>5215</v>
      </c>
      <c r="C1583" s="54" t="s">
        <v>5216</v>
      </c>
      <c r="D1583" s="54">
        <v>8740</v>
      </c>
      <c r="E1583" s="54" t="s">
        <v>211</v>
      </c>
      <c r="F1583" s="54" t="s">
        <v>5217</v>
      </c>
      <c r="G1583" s="55" t="str">
        <f t="shared" si="24"/>
        <v>VBS Pit, Koolskampstraat 4, 8740 PITTEM</v>
      </c>
    </row>
    <row r="1584" spans="1:7" x14ac:dyDescent="0.25">
      <c r="A1584" s="54">
        <v>20289</v>
      </c>
      <c r="B1584" s="54" t="s">
        <v>5218</v>
      </c>
      <c r="C1584" s="54" t="s">
        <v>5219</v>
      </c>
      <c r="D1584" s="54">
        <v>8740</v>
      </c>
      <c r="E1584" s="54" t="s">
        <v>5220</v>
      </c>
      <c r="F1584" s="54" t="s">
        <v>5221</v>
      </c>
      <c r="G1584" s="55" t="str">
        <f t="shared" si="24"/>
        <v>VBS De Akker, Molenakker 97, 8740 EGEM</v>
      </c>
    </row>
    <row r="1585" spans="1:7" x14ac:dyDescent="0.25">
      <c r="A1585" s="54">
        <v>20305</v>
      </c>
      <c r="B1585" s="54" t="s">
        <v>5222</v>
      </c>
      <c r="C1585" s="54" t="s">
        <v>5223</v>
      </c>
      <c r="D1585" s="54">
        <v>8700</v>
      </c>
      <c r="E1585" s="54" t="s">
        <v>102</v>
      </c>
      <c r="F1585" s="54" t="s">
        <v>5224</v>
      </c>
      <c r="G1585" s="55" t="str">
        <f t="shared" si="24"/>
        <v>VBS 't Nieuwland, Ontvangerstraat 7, 8700 TIELT</v>
      </c>
    </row>
    <row r="1586" spans="1:7" x14ac:dyDescent="0.25">
      <c r="A1586" s="54">
        <v>20313</v>
      </c>
      <c r="B1586" s="54" t="s">
        <v>2329</v>
      </c>
      <c r="C1586" s="54" t="s">
        <v>5225</v>
      </c>
      <c r="D1586" s="54">
        <v>8700</v>
      </c>
      <c r="E1586" s="54" t="s">
        <v>102</v>
      </c>
      <c r="F1586" s="54" t="s">
        <v>5226</v>
      </c>
      <c r="G1586" s="55" t="str">
        <f t="shared" si="24"/>
        <v>VBS Heilige Familie, Driesstraat 1, 8700 TIELT</v>
      </c>
    </row>
    <row r="1587" spans="1:7" x14ac:dyDescent="0.25">
      <c r="A1587" s="54">
        <v>20347</v>
      </c>
      <c r="B1587" s="54" t="s">
        <v>5227</v>
      </c>
      <c r="C1587" s="54" t="s">
        <v>5228</v>
      </c>
      <c r="D1587" s="54">
        <v>8700</v>
      </c>
      <c r="E1587" s="54" t="s">
        <v>5229</v>
      </c>
      <c r="F1587" s="54" t="s">
        <v>5230</v>
      </c>
      <c r="G1587" s="55" t="str">
        <f t="shared" si="24"/>
        <v>VBS De Wijzer, Molenweg 2, 8700 AARSELE</v>
      </c>
    </row>
    <row r="1588" spans="1:7" x14ac:dyDescent="0.25">
      <c r="A1588" s="54">
        <v>20354</v>
      </c>
      <c r="B1588" s="54" t="s">
        <v>5231</v>
      </c>
      <c r="C1588" s="54" t="s">
        <v>5232</v>
      </c>
      <c r="D1588" s="54">
        <v>8720</v>
      </c>
      <c r="E1588" s="54" t="s">
        <v>5233</v>
      </c>
      <c r="F1588" s="54" t="s">
        <v>5234</v>
      </c>
      <c r="G1588" s="55" t="str">
        <f t="shared" si="24"/>
        <v>VBS Zeppelin, Statiestraat 53, 8720 DENTERGEM</v>
      </c>
    </row>
    <row r="1589" spans="1:7" x14ac:dyDescent="0.25">
      <c r="A1589" s="54">
        <v>20362</v>
      </c>
      <c r="B1589" s="54" t="s">
        <v>1922</v>
      </c>
      <c r="C1589" s="54" t="s">
        <v>5235</v>
      </c>
      <c r="D1589" s="54">
        <v>8720</v>
      </c>
      <c r="E1589" s="54" t="s">
        <v>5233</v>
      </c>
      <c r="F1589" s="54" t="s">
        <v>5236</v>
      </c>
      <c r="G1589" s="55" t="str">
        <f t="shared" si="24"/>
        <v>Gemeentelijke Basisschool, Tieltseweg 66, 8720 DENTERGEM</v>
      </c>
    </row>
    <row r="1590" spans="1:7" x14ac:dyDescent="0.25">
      <c r="A1590" s="54">
        <v>20371</v>
      </c>
      <c r="B1590" s="54" t="s">
        <v>5237</v>
      </c>
      <c r="C1590" s="54" t="s">
        <v>5238</v>
      </c>
      <c r="D1590" s="54">
        <v>8900</v>
      </c>
      <c r="E1590" s="54" t="s">
        <v>61</v>
      </c>
      <c r="F1590" s="54" t="s">
        <v>5239</v>
      </c>
      <c r="G1590" s="55" t="str">
        <f t="shared" si="24"/>
        <v>VBS Sint-Michiels - Sint-Vincentius, Elverdingestraat 18, 8900 IEPER</v>
      </c>
    </row>
    <row r="1591" spans="1:7" x14ac:dyDescent="0.25">
      <c r="A1591" s="54">
        <v>20388</v>
      </c>
      <c r="B1591" s="54" t="s">
        <v>5240</v>
      </c>
      <c r="C1591" s="54" t="s">
        <v>314</v>
      </c>
      <c r="D1591" s="54">
        <v>8900</v>
      </c>
      <c r="E1591" s="54" t="s">
        <v>61</v>
      </c>
      <c r="F1591" s="54" t="s">
        <v>5241</v>
      </c>
      <c r="G1591" s="55" t="str">
        <f t="shared" si="24"/>
        <v>VBS Lyceum Heilige Familie, Maloulaan 2, 8900 IEPER</v>
      </c>
    </row>
    <row r="1592" spans="1:7" x14ac:dyDescent="0.25">
      <c r="A1592" s="54">
        <v>20396</v>
      </c>
      <c r="B1592" s="54" t="s">
        <v>1565</v>
      </c>
      <c r="C1592" s="54" t="s">
        <v>5242</v>
      </c>
      <c r="D1592" s="54">
        <v>8900</v>
      </c>
      <c r="E1592" s="54" t="s">
        <v>61</v>
      </c>
      <c r="F1592" s="54" t="s">
        <v>5243</v>
      </c>
      <c r="G1592" s="55" t="str">
        <f t="shared" si="24"/>
        <v>VBS Sint-Jozef, Meenseweg 33, 8900 IEPER</v>
      </c>
    </row>
    <row r="1593" spans="1:7" x14ac:dyDescent="0.25">
      <c r="A1593" s="54">
        <v>20404</v>
      </c>
      <c r="B1593" s="54" t="s">
        <v>2311</v>
      </c>
      <c r="C1593" s="54" t="s">
        <v>5244</v>
      </c>
      <c r="D1593" s="54">
        <v>8900</v>
      </c>
      <c r="E1593" s="54" t="s">
        <v>61</v>
      </c>
      <c r="F1593" s="54" t="s">
        <v>5245</v>
      </c>
      <c r="G1593" s="55" t="str">
        <f t="shared" si="24"/>
        <v>VBS Immaculata, Goudenpoortstraat 4, 8900 IEPER</v>
      </c>
    </row>
    <row r="1594" spans="1:7" x14ac:dyDescent="0.25">
      <c r="A1594" s="54">
        <v>20412</v>
      </c>
      <c r="B1594" s="54" t="s">
        <v>5246</v>
      </c>
      <c r="C1594" s="54" t="s">
        <v>5247</v>
      </c>
      <c r="D1594" s="54">
        <v>8900</v>
      </c>
      <c r="E1594" s="54" t="s">
        <v>61</v>
      </c>
      <c r="F1594" s="54" t="s">
        <v>5248</v>
      </c>
      <c r="G1594" s="55" t="str">
        <f t="shared" si="24"/>
        <v>VBS Capucienen, Capucienenstraat 46, 8900 IEPER</v>
      </c>
    </row>
    <row r="1595" spans="1:7" x14ac:dyDescent="0.25">
      <c r="A1595" s="54">
        <v>20421</v>
      </c>
      <c r="B1595" s="54" t="s">
        <v>1663</v>
      </c>
      <c r="C1595" s="54" t="s">
        <v>5249</v>
      </c>
      <c r="D1595" s="54">
        <v>8900</v>
      </c>
      <c r="E1595" s="54" t="s">
        <v>61</v>
      </c>
      <c r="F1595" s="54" t="s">
        <v>5250</v>
      </c>
      <c r="G1595" s="55" t="str">
        <f t="shared" si="24"/>
        <v>Vrije Basisschool, Brugseweg 272, 8900 IEPER</v>
      </c>
    </row>
    <row r="1596" spans="1:7" x14ac:dyDescent="0.25">
      <c r="A1596" s="54">
        <v>20446</v>
      </c>
      <c r="B1596" s="54" t="s">
        <v>5251</v>
      </c>
      <c r="C1596" s="54" t="s">
        <v>5252</v>
      </c>
      <c r="D1596" s="54">
        <v>8900</v>
      </c>
      <c r="E1596" s="54" t="s">
        <v>61</v>
      </c>
      <c r="F1596" s="54" t="s">
        <v>5253</v>
      </c>
      <c r="G1596" s="55" t="str">
        <f t="shared" si="24"/>
        <v>Vrije Kleuterschool Augustijntje, Augustijnenstraat 67, 8900 IEPER</v>
      </c>
    </row>
    <row r="1597" spans="1:7" x14ac:dyDescent="0.25">
      <c r="A1597" s="54">
        <v>20487</v>
      </c>
      <c r="B1597" s="54" t="s">
        <v>5254</v>
      </c>
      <c r="C1597" s="54" t="s">
        <v>5255</v>
      </c>
      <c r="D1597" s="54">
        <v>8900</v>
      </c>
      <c r="E1597" s="54" t="s">
        <v>5256</v>
      </c>
      <c r="F1597" s="54" t="s">
        <v>5257</v>
      </c>
      <c r="G1597" s="55" t="str">
        <f t="shared" si="24"/>
        <v>VBS Het Nestkastje, Schietstraat 16, 8900 DIKKEBUS</v>
      </c>
    </row>
    <row r="1598" spans="1:7" x14ac:dyDescent="0.25">
      <c r="A1598" s="54">
        <v>20495</v>
      </c>
      <c r="B1598" s="54" t="s">
        <v>5258</v>
      </c>
      <c r="C1598" s="54" t="s">
        <v>5259</v>
      </c>
      <c r="D1598" s="54">
        <v>8920</v>
      </c>
      <c r="E1598" s="54" t="s">
        <v>5260</v>
      </c>
      <c r="F1598" s="54" t="s">
        <v>5261</v>
      </c>
      <c r="G1598" s="55" t="str">
        <f t="shared" si="24"/>
        <v>GBS Bikschooltje, Bikschotestraat 107, 8920 BIKSCHOTE</v>
      </c>
    </row>
    <row r="1599" spans="1:7" x14ac:dyDescent="0.25">
      <c r="A1599" s="54">
        <v>20503</v>
      </c>
      <c r="B1599" s="54" t="s">
        <v>5262</v>
      </c>
      <c r="C1599" s="54" t="s">
        <v>5263</v>
      </c>
      <c r="D1599" s="54">
        <v>8920</v>
      </c>
      <c r="E1599" s="54" t="s">
        <v>5264</v>
      </c>
      <c r="F1599" s="54" t="s">
        <v>5265</v>
      </c>
      <c r="G1599" s="55" t="str">
        <f t="shared" si="24"/>
        <v>VBS Langemark, Zonnebekestraat 27, 8920 LANGEMARK-POELKAPELLE</v>
      </c>
    </row>
    <row r="1600" spans="1:7" x14ac:dyDescent="0.25">
      <c r="A1600" s="54">
        <v>20511</v>
      </c>
      <c r="B1600" s="54" t="s">
        <v>1663</v>
      </c>
      <c r="C1600" s="54" t="s">
        <v>5266</v>
      </c>
      <c r="D1600" s="54">
        <v>8920</v>
      </c>
      <c r="E1600" s="54" t="s">
        <v>5264</v>
      </c>
      <c r="F1600" s="54" t="s">
        <v>5267</v>
      </c>
      <c r="G1600" s="55" t="str">
        <f t="shared" si="24"/>
        <v>Vrije Basisschool, Klerkenstraat 128, 8920 LANGEMARK-POELKAPELLE</v>
      </c>
    </row>
    <row r="1601" spans="1:7" x14ac:dyDescent="0.25">
      <c r="A1601" s="54">
        <v>20537</v>
      </c>
      <c r="B1601" s="54" t="s">
        <v>5268</v>
      </c>
      <c r="C1601" s="54" t="s">
        <v>5269</v>
      </c>
      <c r="D1601" s="54">
        <v>8920</v>
      </c>
      <c r="E1601" s="54" t="s">
        <v>5270</v>
      </c>
      <c r="F1601" s="54" t="s">
        <v>5271</v>
      </c>
      <c r="G1601" s="55" t="str">
        <f t="shared" si="24"/>
        <v>VBS De Ooievaar, Brugseweg 118, 8920 POELKAPELLE</v>
      </c>
    </row>
    <row r="1602" spans="1:7" x14ac:dyDescent="0.25">
      <c r="A1602" s="54">
        <v>20545</v>
      </c>
      <c r="B1602" s="54" t="s">
        <v>5272</v>
      </c>
      <c r="C1602" s="54" t="s">
        <v>5273</v>
      </c>
      <c r="D1602" s="54">
        <v>8904</v>
      </c>
      <c r="E1602" s="54" t="s">
        <v>5274</v>
      </c>
      <c r="F1602" s="54" t="s">
        <v>5275</v>
      </c>
      <c r="G1602" s="55" t="str">
        <f t="shared" si="24"/>
        <v>VBS Boezinge-Zuidschote, Boezingestraat 2_A, 8904 BOEZINGE</v>
      </c>
    </row>
    <row r="1603" spans="1:7" x14ac:dyDescent="0.25">
      <c r="A1603" s="54">
        <v>20552</v>
      </c>
      <c r="B1603" s="54" t="s">
        <v>1663</v>
      </c>
      <c r="C1603" s="54" t="s">
        <v>5276</v>
      </c>
      <c r="D1603" s="54">
        <v>8906</v>
      </c>
      <c r="E1603" s="54" t="s">
        <v>5277</v>
      </c>
      <c r="F1603" s="54" t="s">
        <v>5278</v>
      </c>
      <c r="G1603" s="55" t="str">
        <f t="shared" ref="G1603:G1666" si="25">IF(A1603="","",B1603&amp;", "&amp;C1603&amp;", "&amp;D1603&amp;" "&amp;E1603)</f>
        <v>Vrije Basisschool, Bollemeersstraat 12, 8906 ELVERDINGE</v>
      </c>
    </row>
    <row r="1604" spans="1:7" x14ac:dyDescent="0.25">
      <c r="A1604" s="54">
        <v>20578</v>
      </c>
      <c r="B1604" s="54" t="s">
        <v>1663</v>
      </c>
      <c r="C1604" s="54" t="s">
        <v>5279</v>
      </c>
      <c r="D1604" s="54">
        <v>8953</v>
      </c>
      <c r="E1604" s="54" t="s">
        <v>1183</v>
      </c>
      <c r="F1604" s="54" t="s">
        <v>5280</v>
      </c>
      <c r="G1604" s="55" t="str">
        <f t="shared" si="25"/>
        <v>Vrije Basisschool, Staanijzerstraat 53, 8953 WIJTSCHATE</v>
      </c>
    </row>
    <row r="1605" spans="1:7" x14ac:dyDescent="0.25">
      <c r="A1605" s="54">
        <v>20594</v>
      </c>
      <c r="B1605" s="54" t="s">
        <v>1663</v>
      </c>
      <c r="C1605" s="54" t="s">
        <v>5281</v>
      </c>
      <c r="D1605" s="54">
        <v>8957</v>
      </c>
      <c r="E1605" s="54" t="s">
        <v>5282</v>
      </c>
      <c r="F1605" s="54" t="s">
        <v>5283</v>
      </c>
      <c r="G1605" s="55" t="str">
        <f t="shared" si="25"/>
        <v>Vrije Basisschool, Rijselstraat 21, 8957 MESEN</v>
      </c>
    </row>
    <row r="1606" spans="1:7" x14ac:dyDescent="0.25">
      <c r="A1606" s="54">
        <v>20602</v>
      </c>
      <c r="B1606" s="54" t="s">
        <v>5284</v>
      </c>
      <c r="C1606" s="54" t="s">
        <v>5285</v>
      </c>
      <c r="D1606" s="54">
        <v>8956</v>
      </c>
      <c r="E1606" s="54" t="s">
        <v>5286</v>
      </c>
      <c r="F1606" s="54" t="s">
        <v>5287</v>
      </c>
      <c r="G1606" s="55" t="str">
        <f t="shared" si="25"/>
        <v>VBS Loker-De Klijte-Kemmel, Reningelststraat 56, 8956 KEMMEL</v>
      </c>
    </row>
    <row r="1607" spans="1:7" x14ac:dyDescent="0.25">
      <c r="A1607" s="54">
        <v>20611</v>
      </c>
      <c r="B1607" s="54" t="s">
        <v>5288</v>
      </c>
      <c r="C1607" s="54" t="s">
        <v>5289</v>
      </c>
      <c r="D1607" s="54">
        <v>8950</v>
      </c>
      <c r="E1607" s="54" t="s">
        <v>5290</v>
      </c>
      <c r="F1607" s="54" t="s">
        <v>5291</v>
      </c>
      <c r="G1607" s="55" t="str">
        <f t="shared" si="25"/>
        <v>VBS Nieuwkerke, Seulestraat 38, 8950 NIEUWKERKE</v>
      </c>
    </row>
    <row r="1608" spans="1:7" x14ac:dyDescent="0.25">
      <c r="A1608" s="54">
        <v>20628</v>
      </c>
      <c r="B1608" s="54" t="s">
        <v>5292</v>
      </c>
      <c r="C1608" s="54" t="s">
        <v>5293</v>
      </c>
      <c r="D1608" s="54">
        <v>8951</v>
      </c>
      <c r="E1608" s="54" t="s">
        <v>5294</v>
      </c>
      <c r="F1608" s="54" t="s">
        <v>5295</v>
      </c>
      <c r="G1608" s="55" t="str">
        <f t="shared" si="25"/>
        <v>GBS De Zafant, Koudekotstraat 5, 8951 DRANOUTER</v>
      </c>
    </row>
    <row r="1609" spans="1:7" x14ac:dyDescent="0.25">
      <c r="A1609" s="54">
        <v>20644</v>
      </c>
      <c r="B1609" s="54" t="s">
        <v>4050</v>
      </c>
      <c r="C1609" s="54" t="s">
        <v>5296</v>
      </c>
      <c r="D1609" s="54">
        <v>8970</v>
      </c>
      <c r="E1609" s="54" t="s">
        <v>54</v>
      </c>
      <c r="F1609" s="54" t="s">
        <v>5297</v>
      </c>
      <c r="G1609" s="55" t="str">
        <f t="shared" si="25"/>
        <v>VBS De Zonnewijzer, Pastoorstraat 4, 8970 POPERINGE</v>
      </c>
    </row>
    <row r="1610" spans="1:7" x14ac:dyDescent="0.25">
      <c r="A1610" s="54">
        <v>20651</v>
      </c>
      <c r="B1610" s="54" t="s">
        <v>1663</v>
      </c>
      <c r="C1610" s="54" t="s">
        <v>5298</v>
      </c>
      <c r="D1610" s="54">
        <v>8954</v>
      </c>
      <c r="E1610" s="54" t="s">
        <v>5299</v>
      </c>
      <c r="F1610" s="54" t="s">
        <v>5300</v>
      </c>
      <c r="G1610" s="55" t="str">
        <f t="shared" si="25"/>
        <v>Vrije Basisschool, Schomminkelstraat 20_a, 8954 WESTOUTER</v>
      </c>
    </row>
    <row r="1611" spans="1:7" x14ac:dyDescent="0.25">
      <c r="A1611" s="54">
        <v>20669</v>
      </c>
      <c r="B1611" s="54" t="s">
        <v>1663</v>
      </c>
      <c r="C1611" s="54" t="s">
        <v>5301</v>
      </c>
      <c r="D1611" s="54">
        <v>8908</v>
      </c>
      <c r="E1611" s="54" t="s">
        <v>1187</v>
      </c>
      <c r="F1611" s="54" t="s">
        <v>5302</v>
      </c>
      <c r="G1611" s="55" t="str">
        <f t="shared" si="25"/>
        <v>Vrije Basisschool, Hospitaalstraat 13, 8908 VLAMERTINGE</v>
      </c>
    </row>
    <row r="1612" spans="1:7" x14ac:dyDescent="0.25">
      <c r="A1612" s="54">
        <v>20677</v>
      </c>
      <c r="B1612" s="54" t="s">
        <v>5303</v>
      </c>
      <c r="C1612" s="54" t="s">
        <v>5304</v>
      </c>
      <c r="D1612" s="54">
        <v>8970</v>
      </c>
      <c r="E1612" s="54" t="s">
        <v>54</v>
      </c>
      <c r="F1612" s="54" t="s">
        <v>5305</v>
      </c>
      <c r="G1612" s="55" t="str">
        <f t="shared" si="25"/>
        <v>VBS Sint-Benedictus, Boeschepestraat 16, 8970 POPERINGE</v>
      </c>
    </row>
    <row r="1613" spans="1:7" x14ac:dyDescent="0.25">
      <c r="A1613" s="54">
        <v>20685</v>
      </c>
      <c r="B1613" s="54" t="s">
        <v>1663</v>
      </c>
      <c r="C1613" s="54" t="s">
        <v>5306</v>
      </c>
      <c r="D1613" s="54">
        <v>8970</v>
      </c>
      <c r="E1613" s="54" t="s">
        <v>54</v>
      </c>
      <c r="F1613" s="54" t="s">
        <v>5307</v>
      </c>
      <c r="G1613" s="55" t="str">
        <f t="shared" si="25"/>
        <v>Vrije Basisschool, Heilig-Hartstraat 16, 8970 POPERINGE</v>
      </c>
    </row>
    <row r="1614" spans="1:7" x14ac:dyDescent="0.25">
      <c r="A1614" s="54">
        <v>20693</v>
      </c>
      <c r="B1614" s="54" t="s">
        <v>1663</v>
      </c>
      <c r="C1614" s="54" t="s">
        <v>5308</v>
      </c>
      <c r="D1614" s="54">
        <v>8970</v>
      </c>
      <c r="E1614" s="54" t="s">
        <v>54</v>
      </c>
      <c r="F1614" s="54" t="s">
        <v>5307</v>
      </c>
      <c r="G1614" s="55" t="str">
        <f t="shared" si="25"/>
        <v>Vrije Basisschool, Bruggestraat 14, 8970 POPERINGE</v>
      </c>
    </row>
    <row r="1615" spans="1:7" x14ac:dyDescent="0.25">
      <c r="A1615" s="54">
        <v>20719</v>
      </c>
      <c r="B1615" s="54" t="s">
        <v>3502</v>
      </c>
      <c r="C1615" s="54" t="s">
        <v>5309</v>
      </c>
      <c r="D1615" s="54">
        <v>8978</v>
      </c>
      <c r="E1615" s="54" t="s">
        <v>5310</v>
      </c>
      <c r="F1615" s="54" t="s">
        <v>5311</v>
      </c>
      <c r="G1615" s="55" t="str">
        <f t="shared" si="25"/>
        <v>VBS De Waaier, Moenaardestraat 12, 8978 WATOU</v>
      </c>
    </row>
    <row r="1616" spans="1:7" x14ac:dyDescent="0.25">
      <c r="A1616" s="54">
        <v>20727</v>
      </c>
      <c r="B1616" s="54" t="s">
        <v>1781</v>
      </c>
      <c r="C1616" s="54" t="s">
        <v>5312</v>
      </c>
      <c r="D1616" s="54">
        <v>8978</v>
      </c>
      <c r="E1616" s="54" t="s">
        <v>5310</v>
      </c>
      <c r="F1616" s="54" t="s">
        <v>5313</v>
      </c>
      <c r="G1616" s="55" t="str">
        <f t="shared" si="25"/>
        <v>VBS De Kleine Prins, Trappistenweg 52, 8978 WATOU</v>
      </c>
    </row>
    <row r="1617" spans="1:7" x14ac:dyDescent="0.25">
      <c r="A1617" s="54">
        <v>20735</v>
      </c>
      <c r="B1617" s="54" t="s">
        <v>5314</v>
      </c>
      <c r="C1617" s="54" t="s">
        <v>5315</v>
      </c>
      <c r="D1617" s="54">
        <v>8640</v>
      </c>
      <c r="E1617" s="54" t="s">
        <v>5316</v>
      </c>
      <c r="F1617" s="54" t="s">
        <v>5317</v>
      </c>
      <c r="G1617" s="55" t="str">
        <f t="shared" si="25"/>
        <v>VBS Klavertje 3, Hendrik Deberghstraat 8, 8640 VLETEREN</v>
      </c>
    </row>
    <row r="1618" spans="1:7" x14ac:dyDescent="0.25">
      <c r="A1618" s="54">
        <v>20776</v>
      </c>
      <c r="B1618" s="54" t="s">
        <v>5318</v>
      </c>
      <c r="C1618" s="54" t="s">
        <v>5319</v>
      </c>
      <c r="D1618" s="54">
        <v>8640</v>
      </c>
      <c r="E1618" s="54" t="s">
        <v>5320</v>
      </c>
      <c r="F1618" s="54" t="s">
        <v>5321</v>
      </c>
      <c r="G1618" s="55" t="str">
        <f t="shared" si="25"/>
        <v>VBS Onze Ark, Woestendorp 4, 8640 WOESTEN</v>
      </c>
    </row>
    <row r="1619" spans="1:7" x14ac:dyDescent="0.25">
      <c r="A1619" s="54">
        <v>20784</v>
      </c>
      <c r="B1619" s="54" t="s">
        <v>5322</v>
      </c>
      <c r="C1619" s="54" t="s">
        <v>5323</v>
      </c>
      <c r="D1619" s="54">
        <v>8972</v>
      </c>
      <c r="E1619" s="54" t="s">
        <v>5324</v>
      </c>
      <c r="F1619" s="54" t="s">
        <v>5325</v>
      </c>
      <c r="G1619" s="55" t="str">
        <f t="shared" si="25"/>
        <v>VBS De Krekel, Prof.Rubbrechtstraat 58, 8972 ROESBRUGGE-HARINGE</v>
      </c>
    </row>
    <row r="1620" spans="1:7" x14ac:dyDescent="0.25">
      <c r="A1620" s="54">
        <v>20818</v>
      </c>
      <c r="B1620" s="54" t="s">
        <v>5326</v>
      </c>
      <c r="C1620" s="54" t="s">
        <v>5327</v>
      </c>
      <c r="D1620" s="54">
        <v>8691</v>
      </c>
      <c r="E1620" s="54" t="s">
        <v>5328</v>
      </c>
      <c r="F1620" s="54" t="s">
        <v>5329</v>
      </c>
      <c r="G1620" s="55" t="str">
        <f t="shared" si="25"/>
        <v>VBS De Libel, Leiseledorp 17, 8691 LEISELE</v>
      </c>
    </row>
    <row r="1621" spans="1:7" x14ac:dyDescent="0.25">
      <c r="A1621" s="54">
        <v>20834</v>
      </c>
      <c r="B1621" s="54" t="s">
        <v>5330</v>
      </c>
      <c r="C1621" s="54" t="s">
        <v>5331</v>
      </c>
      <c r="D1621" s="54">
        <v>8972</v>
      </c>
      <c r="E1621" s="54" t="s">
        <v>5332</v>
      </c>
      <c r="F1621" s="54" t="s">
        <v>5333</v>
      </c>
      <c r="G1621" s="55" t="str">
        <f t="shared" si="25"/>
        <v>VBS De Kastanje, Alexisplein 15, 8972 PROVEN</v>
      </c>
    </row>
    <row r="1622" spans="1:7" x14ac:dyDescent="0.25">
      <c r="A1622" s="54">
        <v>20842</v>
      </c>
      <c r="B1622" s="54" t="s">
        <v>5334</v>
      </c>
      <c r="C1622" s="54" t="s">
        <v>5335</v>
      </c>
      <c r="D1622" s="54">
        <v>9000</v>
      </c>
      <c r="E1622" s="54" t="s">
        <v>57</v>
      </c>
      <c r="F1622" s="54" t="s">
        <v>5336</v>
      </c>
      <c r="G1622" s="55" t="str">
        <f t="shared" si="25"/>
        <v>SBS De Spiegel, Zwijnaardsesteenweg 250, 9000 GENT</v>
      </c>
    </row>
    <row r="1623" spans="1:7" x14ac:dyDescent="0.25">
      <c r="A1623" s="54">
        <v>20859</v>
      </c>
      <c r="B1623" s="54" t="s">
        <v>4588</v>
      </c>
      <c r="C1623" s="54" t="s">
        <v>5337</v>
      </c>
      <c r="D1623" s="54">
        <v>9000</v>
      </c>
      <c r="E1623" s="54" t="s">
        <v>57</v>
      </c>
      <c r="F1623" s="54" t="s">
        <v>5338</v>
      </c>
      <c r="G1623" s="55" t="str">
        <f t="shared" si="25"/>
        <v>SBS De Triangel, Baudelohof 2, 9000 GENT</v>
      </c>
    </row>
    <row r="1624" spans="1:7" x14ac:dyDescent="0.25">
      <c r="A1624" s="54">
        <v>20875</v>
      </c>
      <c r="B1624" s="54" t="s">
        <v>5339</v>
      </c>
      <c r="C1624" s="54" t="s">
        <v>5340</v>
      </c>
      <c r="D1624" s="54">
        <v>9000</v>
      </c>
      <c r="E1624" s="54" t="s">
        <v>57</v>
      </c>
      <c r="F1624" s="54" t="s">
        <v>5341</v>
      </c>
      <c r="G1624" s="55" t="str">
        <f t="shared" si="25"/>
        <v>SBS Het Trappenhuis, Lucas Munichstraat 29, 9000 GENT</v>
      </c>
    </row>
    <row r="1625" spans="1:7" x14ac:dyDescent="0.25">
      <c r="A1625" s="54">
        <v>20891</v>
      </c>
      <c r="B1625" s="54" t="s">
        <v>2183</v>
      </c>
      <c r="C1625" s="54" t="s">
        <v>5342</v>
      </c>
      <c r="D1625" s="54">
        <v>9000</v>
      </c>
      <c r="E1625" s="54" t="s">
        <v>57</v>
      </c>
      <c r="F1625" s="54" t="s">
        <v>5343</v>
      </c>
      <c r="G1625" s="55" t="str">
        <f t="shared" si="25"/>
        <v>SBS De Piramide, Slinke Molenstraat 26_A, 9000 GENT</v>
      </c>
    </row>
    <row r="1626" spans="1:7" x14ac:dyDescent="0.25">
      <c r="A1626" s="54">
        <v>20909</v>
      </c>
      <c r="B1626" s="54" t="s">
        <v>5344</v>
      </c>
      <c r="C1626" s="54" t="s">
        <v>5345</v>
      </c>
      <c r="D1626" s="54">
        <v>9000</v>
      </c>
      <c r="E1626" s="54" t="s">
        <v>57</v>
      </c>
      <c r="F1626" s="54" t="s">
        <v>5346</v>
      </c>
      <c r="G1626" s="55" t="str">
        <f t="shared" si="25"/>
        <v>SBS De Dialoog, Frans van Ryhovelaan 191, 9000 GENT</v>
      </c>
    </row>
    <row r="1627" spans="1:7" x14ac:dyDescent="0.25">
      <c r="A1627" s="54">
        <v>20917</v>
      </c>
      <c r="B1627" s="54" t="s">
        <v>5347</v>
      </c>
      <c r="C1627" s="54" t="s">
        <v>5348</v>
      </c>
      <c r="D1627" s="54">
        <v>9000</v>
      </c>
      <c r="E1627" s="54" t="s">
        <v>57</v>
      </c>
      <c r="F1627" s="54" t="s">
        <v>5349</v>
      </c>
      <c r="G1627" s="55" t="str">
        <f t="shared" si="25"/>
        <v>SBS Freinetschool de Harp, Bagattenstraat 155, 9000 GENT</v>
      </c>
    </row>
    <row r="1628" spans="1:7" x14ac:dyDescent="0.25">
      <c r="A1628" s="54">
        <v>20925</v>
      </c>
      <c r="B1628" s="54" t="s">
        <v>5350</v>
      </c>
      <c r="C1628" s="54" t="s">
        <v>5351</v>
      </c>
      <c r="D1628" s="54">
        <v>9000</v>
      </c>
      <c r="E1628" s="54" t="s">
        <v>57</v>
      </c>
      <c r="F1628" s="54" t="s">
        <v>5352</v>
      </c>
      <c r="G1628" s="55" t="str">
        <f t="shared" si="25"/>
        <v>SBS De Muze, Begijnhofdries 42, 9000 GENT</v>
      </c>
    </row>
    <row r="1629" spans="1:7" x14ac:dyDescent="0.25">
      <c r="A1629" s="54">
        <v>20933</v>
      </c>
      <c r="B1629" s="54" t="s">
        <v>5353</v>
      </c>
      <c r="C1629" s="54" t="s">
        <v>5354</v>
      </c>
      <c r="D1629" s="54">
        <v>9000</v>
      </c>
      <c r="E1629" s="54" t="s">
        <v>57</v>
      </c>
      <c r="F1629" s="54" t="s">
        <v>5355</v>
      </c>
      <c r="G1629" s="55" t="str">
        <f t="shared" si="25"/>
        <v>SBS Daltonschool De Lotus, Grensstraat 202, 9000 GENT</v>
      </c>
    </row>
    <row r="1630" spans="1:7" x14ac:dyDescent="0.25">
      <c r="A1630" s="54">
        <v>20941</v>
      </c>
      <c r="B1630" s="54" t="s">
        <v>5356</v>
      </c>
      <c r="C1630" s="54" t="s">
        <v>5357</v>
      </c>
      <c r="D1630" s="54">
        <v>9000</v>
      </c>
      <c r="E1630" s="54" t="s">
        <v>57</v>
      </c>
      <c r="F1630" s="54" t="s">
        <v>5358</v>
      </c>
      <c r="G1630" s="55" t="str">
        <f t="shared" si="25"/>
        <v>SBS Bollekensschool, Neermeerskaai 2, 9000 GENT</v>
      </c>
    </row>
    <row r="1631" spans="1:7" x14ac:dyDescent="0.25">
      <c r="A1631" s="54">
        <v>20958</v>
      </c>
      <c r="B1631" s="54" t="s">
        <v>5359</v>
      </c>
      <c r="C1631" s="54" t="s">
        <v>5360</v>
      </c>
      <c r="D1631" s="54">
        <v>9000</v>
      </c>
      <c r="E1631" s="54" t="s">
        <v>57</v>
      </c>
      <c r="F1631" s="54" t="s">
        <v>5361</v>
      </c>
      <c r="G1631" s="55" t="str">
        <f t="shared" si="25"/>
        <v>SBS Désiré van Monckhoven, Désiré Van Monckhovenstraat 34, 9000 GENT</v>
      </c>
    </row>
    <row r="1632" spans="1:7" x14ac:dyDescent="0.25">
      <c r="A1632" s="54">
        <v>20982</v>
      </c>
      <c r="B1632" s="54" t="s">
        <v>5362</v>
      </c>
      <c r="C1632" s="54" t="s">
        <v>5363</v>
      </c>
      <c r="D1632" s="54">
        <v>9000</v>
      </c>
      <c r="E1632" s="54" t="s">
        <v>57</v>
      </c>
      <c r="F1632" s="54" t="s">
        <v>5364</v>
      </c>
      <c r="G1632" s="55" t="str">
        <f t="shared" si="25"/>
        <v>SBS Jenaplanschool De Feniks, Acaciastraat 11, 9000 GENT</v>
      </c>
    </row>
    <row r="1633" spans="1:7" x14ac:dyDescent="0.25">
      <c r="A1633" s="54">
        <v>20991</v>
      </c>
      <c r="B1633" s="54" t="s">
        <v>5365</v>
      </c>
      <c r="C1633" s="54" t="s">
        <v>5366</v>
      </c>
      <c r="D1633" s="54">
        <v>9000</v>
      </c>
      <c r="E1633" s="54" t="s">
        <v>57</v>
      </c>
      <c r="F1633" s="54" t="s">
        <v>5367</v>
      </c>
      <c r="G1633" s="55" t="str">
        <f t="shared" si="25"/>
        <v>VBS Crombeen, Tentoonstellingslaan 4, 9000 GENT</v>
      </c>
    </row>
    <row r="1634" spans="1:7" x14ac:dyDescent="0.25">
      <c r="A1634" s="54">
        <v>21006</v>
      </c>
      <c r="B1634" s="54" t="s">
        <v>5368</v>
      </c>
      <c r="C1634" s="54" t="s">
        <v>5369</v>
      </c>
      <c r="D1634" s="54">
        <v>9000</v>
      </c>
      <c r="E1634" s="54" t="s">
        <v>57</v>
      </c>
      <c r="F1634" s="54" t="s">
        <v>5370</v>
      </c>
      <c r="G1634" s="55" t="str">
        <f t="shared" si="25"/>
        <v>VBS Sint-Paulus - De Wonderboom, Ebergiste De Deynestraat 2_B, 9000 GENT</v>
      </c>
    </row>
    <row r="1635" spans="1:7" x14ac:dyDescent="0.25">
      <c r="A1635" s="54">
        <v>21031</v>
      </c>
      <c r="B1635" s="54" t="s">
        <v>5371</v>
      </c>
      <c r="C1635" s="54" t="s">
        <v>5372</v>
      </c>
      <c r="D1635" s="54">
        <v>9000</v>
      </c>
      <c r="E1635" s="54" t="s">
        <v>57</v>
      </c>
      <c r="F1635" s="54" t="s">
        <v>5373</v>
      </c>
      <c r="G1635" s="55" t="str">
        <f t="shared" si="25"/>
        <v>VLS KLIM, Sint-Pietersaalststraat 86, 9000 GENT</v>
      </c>
    </row>
    <row r="1636" spans="1:7" x14ac:dyDescent="0.25">
      <c r="A1636" s="54">
        <v>21048</v>
      </c>
      <c r="B1636" s="54" t="s">
        <v>5374</v>
      </c>
      <c r="C1636" s="54" t="s">
        <v>5375</v>
      </c>
      <c r="D1636" s="54">
        <v>9000</v>
      </c>
      <c r="E1636" s="54" t="s">
        <v>57</v>
      </c>
      <c r="F1636" s="54" t="s">
        <v>5376</v>
      </c>
      <c r="G1636" s="55" t="str">
        <f t="shared" si="25"/>
        <v>VKS KLIM, Sint-Pietersaalststraat 82, 9000 GENT</v>
      </c>
    </row>
    <row r="1637" spans="1:7" x14ac:dyDescent="0.25">
      <c r="A1637" s="54">
        <v>21055</v>
      </c>
      <c r="B1637" s="54" t="s">
        <v>5377</v>
      </c>
      <c r="C1637" s="54" t="s">
        <v>5378</v>
      </c>
      <c r="D1637" s="54">
        <v>9000</v>
      </c>
      <c r="E1637" s="54" t="s">
        <v>57</v>
      </c>
      <c r="F1637" s="54" t="s">
        <v>5379</v>
      </c>
      <c r="G1637" s="55" t="str">
        <f t="shared" si="25"/>
        <v>SBS De Stadspoort, Coupure Rechts 54, 9000 GENT</v>
      </c>
    </row>
    <row r="1638" spans="1:7" x14ac:dyDescent="0.25">
      <c r="A1638" s="54">
        <v>21063</v>
      </c>
      <c r="B1638" s="54" t="s">
        <v>5380</v>
      </c>
      <c r="C1638" s="54" t="s">
        <v>5381</v>
      </c>
      <c r="D1638" s="54">
        <v>9000</v>
      </c>
      <c r="E1638" s="54" t="s">
        <v>57</v>
      </c>
      <c r="F1638" s="54" t="s">
        <v>5382</v>
      </c>
      <c r="G1638" s="55" t="str">
        <f t="shared" si="25"/>
        <v>SKS Ter Leie, Gordunakaai 58, 9000 GENT</v>
      </c>
    </row>
    <row r="1639" spans="1:7" x14ac:dyDescent="0.25">
      <c r="A1639" s="54">
        <v>21071</v>
      </c>
      <c r="B1639" s="54" t="s">
        <v>5383</v>
      </c>
      <c r="C1639" s="54" t="s">
        <v>5384</v>
      </c>
      <c r="D1639" s="54">
        <v>9000</v>
      </c>
      <c r="E1639" s="54" t="s">
        <v>57</v>
      </c>
      <c r="F1639" s="54" t="s">
        <v>5385</v>
      </c>
      <c r="G1639" s="55" t="str">
        <f t="shared" si="25"/>
        <v>VBS Dokata, Sint-Salvatorstraat 14 bus A, 9000 GENT</v>
      </c>
    </row>
    <row r="1640" spans="1:7" x14ac:dyDescent="0.25">
      <c r="A1640" s="54">
        <v>21089</v>
      </c>
      <c r="B1640" s="54" t="s">
        <v>5386</v>
      </c>
      <c r="C1640" s="54" t="s">
        <v>5387</v>
      </c>
      <c r="D1640" s="54">
        <v>9000</v>
      </c>
      <c r="E1640" s="54" t="s">
        <v>57</v>
      </c>
      <c r="F1640" s="54" t="s">
        <v>5388</v>
      </c>
      <c r="G1640" s="55" t="str">
        <f t="shared" si="25"/>
        <v>VBS VLOM, Kartuizerlaan 20, 9000 GENT</v>
      </c>
    </row>
    <row r="1641" spans="1:7" x14ac:dyDescent="0.25">
      <c r="A1641" s="54">
        <v>21121</v>
      </c>
      <c r="B1641" s="54" t="s">
        <v>5389</v>
      </c>
      <c r="C1641" s="54" t="s">
        <v>5390</v>
      </c>
      <c r="D1641" s="54">
        <v>9000</v>
      </c>
      <c r="E1641" s="54" t="s">
        <v>57</v>
      </c>
      <c r="F1641" s="54" t="s">
        <v>5391</v>
      </c>
      <c r="G1641" s="55" t="str">
        <f t="shared" si="25"/>
        <v>SBS Victor Carpentier, Meulesteedsesteenweg 390, 9000 GENT</v>
      </c>
    </row>
    <row r="1642" spans="1:7" x14ac:dyDescent="0.25">
      <c r="A1642" s="54">
        <v>21147</v>
      </c>
      <c r="B1642" s="54" t="s">
        <v>5392</v>
      </c>
      <c r="C1642" s="54" t="s">
        <v>5393</v>
      </c>
      <c r="D1642" s="54">
        <v>9000</v>
      </c>
      <c r="E1642" s="54" t="s">
        <v>57</v>
      </c>
      <c r="F1642" s="54" t="s">
        <v>5394</v>
      </c>
      <c r="G1642" s="55" t="str">
        <f t="shared" si="25"/>
        <v>SBS Francois Laurentinstituut, Onderstraat 10, 9000 GENT</v>
      </c>
    </row>
    <row r="1643" spans="1:7" x14ac:dyDescent="0.25">
      <c r="A1643" s="54">
        <v>21154</v>
      </c>
      <c r="B1643" s="54" t="s">
        <v>5395</v>
      </c>
      <c r="C1643" s="54" t="s">
        <v>5396</v>
      </c>
      <c r="D1643" s="54">
        <v>9000</v>
      </c>
      <c r="E1643" s="54" t="s">
        <v>57</v>
      </c>
      <c r="F1643" s="54" t="s">
        <v>5397</v>
      </c>
      <c r="G1643" s="55" t="str">
        <f t="shared" si="25"/>
        <v>VBS Sint-Bavo, Apostelhuizen 2, 9000 GENT</v>
      </c>
    </row>
    <row r="1644" spans="1:7" x14ac:dyDescent="0.25">
      <c r="A1644" s="54">
        <v>21162</v>
      </c>
      <c r="B1644" s="54" t="s">
        <v>3770</v>
      </c>
      <c r="C1644" s="54" t="s">
        <v>5398</v>
      </c>
      <c r="D1644" s="54">
        <v>9000</v>
      </c>
      <c r="E1644" s="54" t="s">
        <v>57</v>
      </c>
      <c r="F1644" s="54" t="s">
        <v>5399</v>
      </c>
      <c r="G1644" s="55" t="str">
        <f t="shared" si="25"/>
        <v>VBS De Mozaïek, Sint-Margrietstraat 33, 9000 GENT</v>
      </c>
    </row>
    <row r="1645" spans="1:7" x14ac:dyDescent="0.25">
      <c r="A1645" s="54">
        <v>21171</v>
      </c>
      <c r="B1645" s="54" t="s">
        <v>5400</v>
      </c>
      <c r="C1645" s="54" t="s">
        <v>5401</v>
      </c>
      <c r="D1645" s="54">
        <v>9000</v>
      </c>
      <c r="E1645" s="54" t="s">
        <v>57</v>
      </c>
      <c r="F1645" s="54" t="s">
        <v>5402</v>
      </c>
      <c r="G1645" s="55" t="str">
        <f t="shared" si="25"/>
        <v>VBS Klimrek - Brugse Poort, Reinaertstraat 26, 9000 GENT</v>
      </c>
    </row>
    <row r="1646" spans="1:7" x14ac:dyDescent="0.25">
      <c r="A1646" s="54">
        <v>21196</v>
      </c>
      <c r="B1646" s="54" t="s">
        <v>3535</v>
      </c>
      <c r="C1646" s="54" t="s">
        <v>5403</v>
      </c>
      <c r="D1646" s="54">
        <v>9000</v>
      </c>
      <c r="E1646" s="54" t="s">
        <v>57</v>
      </c>
      <c r="F1646" s="54" t="s">
        <v>5404</v>
      </c>
      <c r="G1646" s="55" t="str">
        <f t="shared" si="25"/>
        <v>VBS De Boomhut, Boomstraat 77, 9000 GENT</v>
      </c>
    </row>
    <row r="1647" spans="1:7" x14ac:dyDescent="0.25">
      <c r="A1647" s="54">
        <v>21204</v>
      </c>
      <c r="B1647" s="54" t="s">
        <v>5405</v>
      </c>
      <c r="C1647" s="54" t="s">
        <v>5406</v>
      </c>
      <c r="D1647" s="54">
        <v>9000</v>
      </c>
      <c r="E1647" s="54" t="s">
        <v>57</v>
      </c>
      <c r="F1647" s="54" t="s">
        <v>5407</v>
      </c>
      <c r="G1647" s="55" t="str">
        <f t="shared" si="25"/>
        <v>VBS School met De Bijbel De Gaspard, Rijsenbergstraat 40, 9000 GENT</v>
      </c>
    </row>
    <row r="1648" spans="1:7" x14ac:dyDescent="0.25">
      <c r="A1648" s="54">
        <v>21212</v>
      </c>
      <c r="B1648" s="54" t="s">
        <v>5408</v>
      </c>
      <c r="C1648" s="54" t="s">
        <v>5409</v>
      </c>
      <c r="D1648" s="54">
        <v>9000</v>
      </c>
      <c r="E1648" s="54" t="s">
        <v>57</v>
      </c>
      <c r="F1648" s="54" t="s">
        <v>5410</v>
      </c>
      <c r="G1648" s="55" t="str">
        <f t="shared" si="25"/>
        <v>VBS St Paulus, Smidsestraat 76, 9000 GENT</v>
      </c>
    </row>
    <row r="1649" spans="1:7" x14ac:dyDescent="0.25">
      <c r="A1649" s="54">
        <v>21221</v>
      </c>
      <c r="B1649" s="54" t="s">
        <v>2593</v>
      </c>
      <c r="C1649" s="54" t="s">
        <v>5411</v>
      </c>
      <c r="D1649" s="54">
        <v>9000</v>
      </c>
      <c r="E1649" s="54" t="s">
        <v>57</v>
      </c>
      <c r="F1649" s="54" t="s">
        <v>5412</v>
      </c>
      <c r="G1649" s="55" t="str">
        <f t="shared" si="25"/>
        <v>VBS Sint-Pietersinstituut, Meersstraat 131, 9000 GENT</v>
      </c>
    </row>
    <row r="1650" spans="1:7" x14ac:dyDescent="0.25">
      <c r="A1650" s="54">
        <v>21238</v>
      </c>
      <c r="B1650" s="54" t="s">
        <v>5413</v>
      </c>
      <c r="C1650" s="54" t="s">
        <v>333</v>
      </c>
      <c r="D1650" s="54">
        <v>9000</v>
      </c>
      <c r="E1650" s="54" t="s">
        <v>57</v>
      </c>
      <c r="F1650" s="54" t="s">
        <v>5414</v>
      </c>
      <c r="G1650" s="55" t="str">
        <f t="shared" si="25"/>
        <v>VBS IVG-school, Nederkouter 112, 9000 GENT</v>
      </c>
    </row>
    <row r="1651" spans="1:7" x14ac:dyDescent="0.25">
      <c r="A1651" s="54">
        <v>21246</v>
      </c>
      <c r="B1651" s="54" t="s">
        <v>5415</v>
      </c>
      <c r="C1651" s="54" t="s">
        <v>5416</v>
      </c>
      <c r="D1651" s="54">
        <v>9000</v>
      </c>
      <c r="E1651" s="54" t="s">
        <v>57</v>
      </c>
      <c r="F1651" s="54" t="s">
        <v>5417</v>
      </c>
      <c r="G1651" s="55" t="str">
        <f t="shared" si="25"/>
        <v>VBS Sint-Barbaracollege, Savaanstraat 118, 9000 GENT</v>
      </c>
    </row>
    <row r="1652" spans="1:7" x14ac:dyDescent="0.25">
      <c r="A1652" s="54">
        <v>21261</v>
      </c>
      <c r="B1652" s="54" t="s">
        <v>5418</v>
      </c>
      <c r="C1652" s="54" t="s">
        <v>5419</v>
      </c>
      <c r="D1652" s="54">
        <v>9000</v>
      </c>
      <c r="E1652" s="54" t="s">
        <v>57</v>
      </c>
      <c r="F1652" s="54" t="s">
        <v>5420</v>
      </c>
      <c r="G1652" s="55" t="str">
        <f t="shared" si="25"/>
        <v>VBS Nieuwen Bosch, Tweebruggenstraat 34, 9000 GENT</v>
      </c>
    </row>
    <row r="1653" spans="1:7" x14ac:dyDescent="0.25">
      <c r="A1653" s="54">
        <v>21287</v>
      </c>
      <c r="B1653" s="54" t="s">
        <v>5421</v>
      </c>
      <c r="C1653" s="54" t="s">
        <v>5422</v>
      </c>
      <c r="D1653" s="54">
        <v>9032</v>
      </c>
      <c r="E1653" s="54" t="s">
        <v>5423</v>
      </c>
      <c r="F1653" s="54" t="s">
        <v>5424</v>
      </c>
      <c r="G1653" s="55" t="str">
        <f t="shared" si="25"/>
        <v>VBS Mariavreugde, Vinkeslagstraat 2, 9032 WONDELGEM</v>
      </c>
    </row>
    <row r="1654" spans="1:7" x14ac:dyDescent="0.25">
      <c r="A1654" s="54">
        <v>21295</v>
      </c>
      <c r="B1654" s="54" t="s">
        <v>5425</v>
      </c>
      <c r="C1654" s="54" t="s">
        <v>5426</v>
      </c>
      <c r="D1654" s="54">
        <v>9032</v>
      </c>
      <c r="E1654" s="54" t="s">
        <v>5423</v>
      </c>
      <c r="F1654" s="54" t="s">
        <v>5427</v>
      </c>
      <c r="G1654" s="55" t="str">
        <f t="shared" si="25"/>
        <v>SBS De Regenboog, Sint-Sebastiaanstraat 8, 9032 WONDELGEM</v>
      </c>
    </row>
    <row r="1655" spans="1:7" x14ac:dyDescent="0.25">
      <c r="A1655" s="54">
        <v>21303</v>
      </c>
      <c r="B1655" s="54" t="s">
        <v>5428</v>
      </c>
      <c r="C1655" s="54" t="s">
        <v>5429</v>
      </c>
      <c r="D1655" s="54">
        <v>9041</v>
      </c>
      <c r="E1655" s="54" t="s">
        <v>63</v>
      </c>
      <c r="F1655" s="54" t="s">
        <v>5430</v>
      </c>
      <c r="G1655" s="55" t="str">
        <f t="shared" si="25"/>
        <v>VLS Slotendries, Onze Lieve Vrouwdreef 2, 9041 OOSTAKKER</v>
      </c>
    </row>
    <row r="1656" spans="1:7" x14ac:dyDescent="0.25">
      <c r="A1656" s="54">
        <v>21311</v>
      </c>
      <c r="B1656" s="54" t="s">
        <v>5431</v>
      </c>
      <c r="C1656" s="54" t="s">
        <v>5432</v>
      </c>
      <c r="D1656" s="54">
        <v>9041</v>
      </c>
      <c r="E1656" s="54" t="s">
        <v>63</v>
      </c>
      <c r="F1656" s="54" t="s">
        <v>5433</v>
      </c>
      <c r="G1656" s="55" t="str">
        <f t="shared" si="25"/>
        <v>VBS Sint-Vincentius, Sint-Rafaëlstraat 14, 9041 OOSTAKKER</v>
      </c>
    </row>
    <row r="1657" spans="1:7" x14ac:dyDescent="0.25">
      <c r="A1657" s="54">
        <v>21329</v>
      </c>
      <c r="B1657" s="54" t="s">
        <v>5434</v>
      </c>
      <c r="C1657" s="54" t="s">
        <v>5435</v>
      </c>
      <c r="D1657" s="54">
        <v>9041</v>
      </c>
      <c r="E1657" s="54" t="s">
        <v>63</v>
      </c>
      <c r="F1657" s="54" t="s">
        <v>5436</v>
      </c>
      <c r="G1657" s="55" t="str">
        <f t="shared" si="25"/>
        <v>VKS Edugo Lourdes - Meerhout, Groenstraat 31, 9041 OOSTAKKER</v>
      </c>
    </row>
    <row r="1658" spans="1:7" x14ac:dyDescent="0.25">
      <c r="A1658" s="54">
        <v>21337</v>
      </c>
      <c r="B1658" s="54" t="s">
        <v>5437</v>
      </c>
      <c r="C1658" s="54" t="s">
        <v>5438</v>
      </c>
      <c r="D1658" s="54">
        <v>9000</v>
      </c>
      <c r="E1658" s="54" t="s">
        <v>57</v>
      </c>
      <c r="F1658" s="54" t="s">
        <v>5439</v>
      </c>
      <c r="G1658" s="55" t="str">
        <f t="shared" si="25"/>
        <v>SBS De Panda, August Vermeylenstraat 2, 9000 GENT</v>
      </c>
    </row>
    <row r="1659" spans="1:7" x14ac:dyDescent="0.25">
      <c r="A1659" s="54">
        <v>21352</v>
      </c>
      <c r="B1659" s="54" t="s">
        <v>5440</v>
      </c>
      <c r="C1659" s="54" t="s">
        <v>5441</v>
      </c>
      <c r="D1659" s="54">
        <v>9940</v>
      </c>
      <c r="E1659" s="54" t="s">
        <v>24</v>
      </c>
      <c r="F1659" s="54" t="s">
        <v>5442</v>
      </c>
      <c r="G1659" s="55" t="str">
        <f t="shared" si="25"/>
        <v>GBS Belzele, Oosteindestraat 69, 9940 EVERGEM</v>
      </c>
    </row>
    <row r="1660" spans="1:7" x14ac:dyDescent="0.25">
      <c r="A1660" s="54">
        <v>21361</v>
      </c>
      <c r="B1660" s="54" t="s">
        <v>5443</v>
      </c>
      <c r="C1660" s="54" t="s">
        <v>5444</v>
      </c>
      <c r="D1660" s="54">
        <v>9940</v>
      </c>
      <c r="E1660" s="54" t="s">
        <v>24</v>
      </c>
      <c r="F1660" s="54" t="s">
        <v>5445</v>
      </c>
      <c r="G1660" s="55" t="str">
        <f t="shared" si="25"/>
        <v>VBS St.-Franciscus, Schepenhuisstraat 10, 9940 EVERGEM</v>
      </c>
    </row>
    <row r="1661" spans="1:7" x14ac:dyDescent="0.25">
      <c r="A1661" s="54">
        <v>21378</v>
      </c>
      <c r="B1661" s="54" t="s">
        <v>5446</v>
      </c>
      <c r="C1661" s="54" t="s">
        <v>5447</v>
      </c>
      <c r="D1661" s="54">
        <v>9940</v>
      </c>
      <c r="E1661" s="54" t="s">
        <v>24</v>
      </c>
      <c r="F1661" s="54" t="s">
        <v>5448</v>
      </c>
      <c r="G1661" s="55" t="str">
        <f t="shared" si="25"/>
        <v>VBS Braambos, Doornzele Dries 55, 9940 EVERGEM</v>
      </c>
    </row>
    <row r="1662" spans="1:7" x14ac:dyDescent="0.25">
      <c r="A1662" s="54">
        <v>21386</v>
      </c>
      <c r="B1662" s="54" t="s">
        <v>5449</v>
      </c>
      <c r="C1662" s="54" t="s">
        <v>5450</v>
      </c>
      <c r="D1662" s="54">
        <v>9060</v>
      </c>
      <c r="E1662" s="54" t="s">
        <v>401</v>
      </c>
      <c r="F1662" s="54" t="s">
        <v>5451</v>
      </c>
      <c r="G1662" s="55" t="str">
        <f t="shared" si="25"/>
        <v>GBS De Krekel, Emiel Caluslaan 9, 9060 ZELZATE</v>
      </c>
    </row>
    <row r="1663" spans="1:7" x14ac:dyDescent="0.25">
      <c r="A1663" s="54">
        <v>21411</v>
      </c>
      <c r="B1663" s="54" t="s">
        <v>5452</v>
      </c>
      <c r="C1663" s="54" t="s">
        <v>5453</v>
      </c>
      <c r="D1663" s="54">
        <v>9060</v>
      </c>
      <c r="E1663" s="54" t="s">
        <v>401</v>
      </c>
      <c r="F1663" s="54" t="s">
        <v>5454</v>
      </c>
      <c r="G1663" s="55" t="str">
        <f t="shared" si="25"/>
        <v>VBS Sint-Laurens_Zelzate West, Assenedesteenweg 115, 9060 ZELZATE</v>
      </c>
    </row>
    <row r="1664" spans="1:7" x14ac:dyDescent="0.25">
      <c r="A1664" s="54">
        <v>21451</v>
      </c>
      <c r="B1664" s="54" t="s">
        <v>5455</v>
      </c>
      <c r="C1664" s="54" t="s">
        <v>5456</v>
      </c>
      <c r="D1664" s="54">
        <v>9940</v>
      </c>
      <c r="E1664" s="54" t="s">
        <v>1206</v>
      </c>
      <c r="F1664" s="54" t="s">
        <v>5457</v>
      </c>
      <c r="G1664" s="55" t="str">
        <f t="shared" si="25"/>
        <v>VBS de Cocon, Riemewegel 39_G, 9940 ERTVELDE</v>
      </c>
    </row>
    <row r="1665" spans="1:7" x14ac:dyDescent="0.25">
      <c r="A1665" s="54">
        <v>21469</v>
      </c>
      <c r="B1665" s="54" t="s">
        <v>1781</v>
      </c>
      <c r="C1665" s="54" t="s">
        <v>4212</v>
      </c>
      <c r="D1665" s="54">
        <v>9940</v>
      </c>
      <c r="E1665" s="54" t="s">
        <v>5458</v>
      </c>
      <c r="F1665" s="54" t="s">
        <v>5459</v>
      </c>
      <c r="G1665" s="55" t="str">
        <f t="shared" si="25"/>
        <v>VBS De Kleine Prins, Kloosterstraat 18, 9940 KLUIZEN</v>
      </c>
    </row>
    <row r="1666" spans="1:7" x14ac:dyDescent="0.25">
      <c r="A1666" s="54">
        <v>21477</v>
      </c>
      <c r="B1666" s="54" t="s">
        <v>1663</v>
      </c>
      <c r="C1666" s="54" t="s">
        <v>5460</v>
      </c>
      <c r="D1666" s="54">
        <v>9185</v>
      </c>
      <c r="E1666" s="54" t="s">
        <v>1210</v>
      </c>
      <c r="F1666" s="54" t="s">
        <v>5461</v>
      </c>
      <c r="G1666" s="55" t="str">
        <f t="shared" si="25"/>
        <v>Vrije Basisschool, Overslag 1, 9185 WACHTEBEKE</v>
      </c>
    </row>
    <row r="1667" spans="1:7" x14ac:dyDescent="0.25">
      <c r="A1667" s="54">
        <v>21485</v>
      </c>
      <c r="B1667" s="54" t="s">
        <v>5462</v>
      </c>
      <c r="C1667" s="54" t="s">
        <v>5463</v>
      </c>
      <c r="D1667" s="54">
        <v>9185</v>
      </c>
      <c r="E1667" s="54" t="s">
        <v>1210</v>
      </c>
      <c r="F1667" s="54" t="s">
        <v>5464</v>
      </c>
      <c r="G1667" s="55" t="str">
        <f t="shared" ref="G1667:G1730" si="26">IF(A1667="","",B1667&amp;", "&amp;C1667&amp;", "&amp;D1667&amp;" "&amp;E1667)</f>
        <v>VKS Sint-Laurens, Dorp 43_A, 9185 WACHTEBEKE</v>
      </c>
    </row>
    <row r="1668" spans="1:7" x14ac:dyDescent="0.25">
      <c r="A1668" s="54">
        <v>21493</v>
      </c>
      <c r="B1668" s="54" t="s">
        <v>1663</v>
      </c>
      <c r="C1668" s="54" t="s">
        <v>5465</v>
      </c>
      <c r="D1668" s="54">
        <v>9185</v>
      </c>
      <c r="E1668" s="54" t="s">
        <v>1210</v>
      </c>
      <c r="F1668" s="54" t="s">
        <v>5466</v>
      </c>
      <c r="G1668" s="55" t="str">
        <f t="shared" si="26"/>
        <v>Vrije Basisschool, Langelede 146, 9185 WACHTEBEKE</v>
      </c>
    </row>
    <row r="1669" spans="1:7" x14ac:dyDescent="0.25">
      <c r="A1669" s="54">
        <v>21501</v>
      </c>
      <c r="B1669" s="54" t="s">
        <v>5467</v>
      </c>
      <c r="C1669" s="54" t="s">
        <v>5468</v>
      </c>
      <c r="D1669" s="54">
        <v>9185</v>
      </c>
      <c r="E1669" s="54" t="s">
        <v>1210</v>
      </c>
      <c r="F1669" s="54" t="s">
        <v>5469</v>
      </c>
      <c r="G1669" s="55" t="str">
        <f t="shared" si="26"/>
        <v>VLS Sint-Laurens, Dorp 21, 9185 WACHTEBEKE</v>
      </c>
    </row>
    <row r="1670" spans="1:7" x14ac:dyDescent="0.25">
      <c r="A1670" s="54">
        <v>21527</v>
      </c>
      <c r="B1670" s="54" t="s">
        <v>5470</v>
      </c>
      <c r="C1670" s="54" t="s">
        <v>5471</v>
      </c>
      <c r="D1670" s="54">
        <v>9080</v>
      </c>
      <c r="E1670" s="54" t="s">
        <v>5472</v>
      </c>
      <c r="F1670" s="54" t="s">
        <v>5473</v>
      </c>
      <c r="G1670" s="55" t="str">
        <f t="shared" si="26"/>
        <v>VBS De Sprankel, Kloosterstraat 33, 9080 BEERVELDE</v>
      </c>
    </row>
    <row r="1671" spans="1:7" x14ac:dyDescent="0.25">
      <c r="A1671" s="54">
        <v>21535</v>
      </c>
      <c r="B1671" s="54" t="s">
        <v>5474</v>
      </c>
      <c r="C1671" s="54" t="s">
        <v>5475</v>
      </c>
      <c r="D1671" s="54">
        <v>9080</v>
      </c>
      <c r="E1671" s="54" t="s">
        <v>5476</v>
      </c>
      <c r="F1671" s="54" t="s">
        <v>5477</v>
      </c>
      <c r="G1671" s="55" t="str">
        <f t="shared" si="26"/>
        <v>VBS De Weg-Wijzer, Zaffelare-Dorp 6, 9080 ZAFFELARE</v>
      </c>
    </row>
    <row r="1672" spans="1:7" x14ac:dyDescent="0.25">
      <c r="A1672" s="54">
        <v>21543</v>
      </c>
      <c r="B1672" s="54" t="s">
        <v>5478</v>
      </c>
      <c r="C1672" s="54" t="s">
        <v>5479</v>
      </c>
      <c r="D1672" s="54">
        <v>9180</v>
      </c>
      <c r="E1672" s="54" t="s">
        <v>398</v>
      </c>
      <c r="F1672" s="54" t="s">
        <v>5480</v>
      </c>
      <c r="G1672" s="55" t="str">
        <f t="shared" si="26"/>
        <v>VBS De Palster, Crevestraat 27, 9180 MOERBEKE-WAAS</v>
      </c>
    </row>
    <row r="1673" spans="1:7" x14ac:dyDescent="0.25">
      <c r="A1673" s="54">
        <v>21551</v>
      </c>
      <c r="B1673" s="54" t="s">
        <v>5481</v>
      </c>
      <c r="C1673" s="54" t="s">
        <v>5482</v>
      </c>
      <c r="D1673" s="54">
        <v>9180</v>
      </c>
      <c r="E1673" s="54" t="s">
        <v>398</v>
      </c>
      <c r="F1673" s="54" t="s">
        <v>5483</v>
      </c>
      <c r="G1673" s="55" t="str">
        <f t="shared" si="26"/>
        <v>GBS De Vlinderdreef, Zwaaikom 1, 9180 MOERBEKE-WAAS</v>
      </c>
    </row>
    <row r="1674" spans="1:7" x14ac:dyDescent="0.25">
      <c r="A1674" s="54">
        <v>21584</v>
      </c>
      <c r="B1674" s="54" t="s">
        <v>5484</v>
      </c>
      <c r="C1674" s="54" t="s">
        <v>5485</v>
      </c>
      <c r="D1674" s="54">
        <v>9190</v>
      </c>
      <c r="E1674" s="54" t="s">
        <v>477</v>
      </c>
      <c r="F1674" s="54" t="s">
        <v>5486</v>
      </c>
      <c r="G1674" s="55" t="str">
        <f t="shared" si="26"/>
        <v>VBS Toermalijn Groen, Kerkstraat 63, 9190 STEKENE</v>
      </c>
    </row>
    <row r="1675" spans="1:7" x14ac:dyDescent="0.25">
      <c r="A1675" s="54">
        <v>21592</v>
      </c>
      <c r="B1675" s="54" t="s">
        <v>5487</v>
      </c>
      <c r="C1675" s="54" t="s">
        <v>5488</v>
      </c>
      <c r="D1675" s="54">
        <v>9190</v>
      </c>
      <c r="E1675" s="54" t="s">
        <v>477</v>
      </c>
      <c r="F1675" s="54" t="s">
        <v>5486</v>
      </c>
      <c r="G1675" s="55" t="str">
        <f t="shared" si="26"/>
        <v>VBS Toermalijn Geel, Kerkstraat 12, 9190 STEKENE</v>
      </c>
    </row>
    <row r="1676" spans="1:7" x14ac:dyDescent="0.25">
      <c r="A1676" s="54">
        <v>21601</v>
      </c>
      <c r="B1676" s="54" t="s">
        <v>5489</v>
      </c>
      <c r="C1676" s="54" t="s">
        <v>5490</v>
      </c>
      <c r="D1676" s="54">
        <v>9190</v>
      </c>
      <c r="E1676" s="54" t="s">
        <v>477</v>
      </c>
      <c r="F1676" s="54" t="s">
        <v>5491</v>
      </c>
      <c r="G1676" s="55" t="str">
        <f t="shared" si="26"/>
        <v>VBS 3 Beuken, Pastoor van Lierdestraat 2, 9190 STEKENE</v>
      </c>
    </row>
    <row r="1677" spans="1:7" x14ac:dyDescent="0.25">
      <c r="A1677" s="54">
        <v>21618</v>
      </c>
      <c r="B1677" s="54" t="s">
        <v>5492</v>
      </c>
      <c r="C1677" s="54" t="s">
        <v>5493</v>
      </c>
      <c r="D1677" s="54">
        <v>9190</v>
      </c>
      <c r="E1677" s="54" t="s">
        <v>5494</v>
      </c>
      <c r="F1677" s="54" t="s">
        <v>5495</v>
      </c>
      <c r="G1677" s="55" t="str">
        <f t="shared" si="26"/>
        <v>VBS 7-sprong, Nationalestraat 50, 9190 KEMZEKE</v>
      </c>
    </row>
    <row r="1678" spans="1:7" x14ac:dyDescent="0.25">
      <c r="A1678" s="54">
        <v>21626</v>
      </c>
      <c r="B1678" s="54" t="s">
        <v>5496</v>
      </c>
      <c r="C1678" s="54" t="s">
        <v>5497</v>
      </c>
      <c r="D1678" s="54">
        <v>9190</v>
      </c>
      <c r="E1678" s="54" t="s">
        <v>477</v>
      </c>
      <c r="F1678" s="54" t="s">
        <v>5498</v>
      </c>
      <c r="G1678" s="55" t="str">
        <f t="shared" si="26"/>
        <v>VBS Tuimelaar, Pannenhuisstraat 7, 9190 STEKENE</v>
      </c>
    </row>
    <row r="1679" spans="1:7" x14ac:dyDescent="0.25">
      <c r="A1679" s="54">
        <v>21634</v>
      </c>
      <c r="B1679" s="54" t="s">
        <v>3689</v>
      </c>
      <c r="C1679" s="54" t="s">
        <v>5499</v>
      </c>
      <c r="D1679" s="54">
        <v>9190</v>
      </c>
      <c r="E1679" s="54" t="s">
        <v>477</v>
      </c>
      <c r="F1679" s="54" t="s">
        <v>5500</v>
      </c>
      <c r="G1679" s="55" t="str">
        <f t="shared" si="26"/>
        <v>VBS De Zonnebloem, Koewacht 110, 9190 STEKENE</v>
      </c>
    </row>
    <row r="1680" spans="1:7" x14ac:dyDescent="0.25">
      <c r="A1680" s="54">
        <v>21642</v>
      </c>
      <c r="B1680" s="54" t="s">
        <v>5501</v>
      </c>
      <c r="C1680" s="54" t="s">
        <v>5502</v>
      </c>
      <c r="D1680" s="54">
        <v>9160</v>
      </c>
      <c r="E1680" s="54" t="s">
        <v>330</v>
      </c>
      <c r="F1680" s="54" t="s">
        <v>5503</v>
      </c>
      <c r="G1680" s="55" t="str">
        <f t="shared" si="26"/>
        <v>VBS Dol-fijn, Eksaarde-dorp 119, 9160 EKSAARDE</v>
      </c>
    </row>
    <row r="1681" spans="1:7" x14ac:dyDescent="0.25">
      <c r="A1681" s="54">
        <v>21667</v>
      </c>
      <c r="B1681" s="54" t="s">
        <v>5504</v>
      </c>
      <c r="C1681" s="54" t="s">
        <v>5505</v>
      </c>
      <c r="D1681" s="54">
        <v>9160</v>
      </c>
      <c r="E1681" s="54" t="s">
        <v>30</v>
      </c>
      <c r="F1681" s="54" t="s">
        <v>5506</v>
      </c>
      <c r="G1681" s="55" t="str">
        <f t="shared" si="26"/>
        <v>VKS Duizendvoet, Dwarsstraat 1_A, 9160 LOKEREN</v>
      </c>
    </row>
    <row r="1682" spans="1:7" x14ac:dyDescent="0.25">
      <c r="A1682" s="54">
        <v>21675</v>
      </c>
      <c r="B1682" s="54" t="s">
        <v>5507</v>
      </c>
      <c r="C1682" s="54" t="s">
        <v>5508</v>
      </c>
      <c r="D1682" s="54">
        <v>9160</v>
      </c>
      <c r="E1682" s="54" t="s">
        <v>30</v>
      </c>
      <c r="F1682" s="54" t="s">
        <v>5509</v>
      </c>
      <c r="G1682" s="55" t="str">
        <f t="shared" si="26"/>
        <v>VBS Boskesschool, Slagveldstraat 48, 9160 LOKEREN</v>
      </c>
    </row>
    <row r="1683" spans="1:7" x14ac:dyDescent="0.25">
      <c r="A1683" s="54">
        <v>21683</v>
      </c>
      <c r="B1683" s="54" t="s">
        <v>5510</v>
      </c>
      <c r="C1683" s="54" t="s">
        <v>5511</v>
      </c>
      <c r="D1683" s="54">
        <v>9160</v>
      </c>
      <c r="E1683" s="54" t="s">
        <v>30</v>
      </c>
      <c r="F1683" s="54" t="s">
        <v>5512</v>
      </c>
      <c r="G1683" s="55" t="str">
        <f t="shared" si="26"/>
        <v>VBS Heiende, Heiendestraat 2, 9160 LOKEREN</v>
      </c>
    </row>
    <row r="1684" spans="1:7" x14ac:dyDescent="0.25">
      <c r="A1684" s="54">
        <v>21691</v>
      </c>
      <c r="B1684" s="54" t="s">
        <v>5513</v>
      </c>
      <c r="C1684" s="54" t="s">
        <v>5514</v>
      </c>
      <c r="D1684" s="54">
        <v>9160</v>
      </c>
      <c r="E1684" s="54" t="s">
        <v>30</v>
      </c>
      <c r="F1684" s="54" t="s">
        <v>5515</v>
      </c>
      <c r="G1684" s="55" t="str">
        <f t="shared" si="26"/>
        <v>VBS Oudenbos, Fernand Hanusdreef 39, 9160 LOKEREN</v>
      </c>
    </row>
    <row r="1685" spans="1:7" x14ac:dyDescent="0.25">
      <c r="A1685" s="54">
        <v>21709</v>
      </c>
      <c r="B1685" s="54" t="s">
        <v>5516</v>
      </c>
      <c r="C1685" s="54" t="s">
        <v>5517</v>
      </c>
      <c r="D1685" s="54">
        <v>9160</v>
      </c>
      <c r="E1685" s="54" t="s">
        <v>30</v>
      </c>
      <c r="F1685" s="54" t="s">
        <v>5518</v>
      </c>
      <c r="G1685" s="55" t="str">
        <f t="shared" si="26"/>
        <v>VBS Bengel, Zelebaan 9, 9160 LOKEREN</v>
      </c>
    </row>
    <row r="1686" spans="1:7" x14ac:dyDescent="0.25">
      <c r="A1686" s="54">
        <v>21717</v>
      </c>
      <c r="B1686" s="54" t="s">
        <v>5519</v>
      </c>
      <c r="C1686" s="54" t="s">
        <v>5520</v>
      </c>
      <c r="D1686" s="54">
        <v>9160</v>
      </c>
      <c r="E1686" s="54" t="s">
        <v>30</v>
      </c>
      <c r="F1686" s="54" t="s">
        <v>5521</v>
      </c>
      <c r="G1686" s="55" t="str">
        <f t="shared" si="26"/>
        <v>VBS Veertjesplein, Veerstraat 10, 9160 LOKEREN</v>
      </c>
    </row>
    <row r="1687" spans="1:7" x14ac:dyDescent="0.25">
      <c r="A1687" s="54">
        <v>21725</v>
      </c>
      <c r="B1687" s="54" t="s">
        <v>5522</v>
      </c>
      <c r="C1687" s="54" t="s">
        <v>5523</v>
      </c>
      <c r="D1687" s="54">
        <v>9160</v>
      </c>
      <c r="E1687" s="54" t="s">
        <v>30</v>
      </c>
      <c r="F1687" s="54" t="s">
        <v>5524</v>
      </c>
      <c r="G1687" s="55" t="str">
        <f t="shared" si="26"/>
        <v>VLS OLVcollege, H.-Hartlaan 1_B, 9160 LOKEREN</v>
      </c>
    </row>
    <row r="1688" spans="1:7" x14ac:dyDescent="0.25">
      <c r="A1688" s="54">
        <v>21758</v>
      </c>
      <c r="B1688" s="54" t="s">
        <v>4585</v>
      </c>
      <c r="C1688" s="54" t="s">
        <v>5525</v>
      </c>
      <c r="D1688" s="54">
        <v>9160</v>
      </c>
      <c r="E1688" s="54" t="s">
        <v>330</v>
      </c>
      <c r="F1688" s="54" t="s">
        <v>5526</v>
      </c>
      <c r="G1688" s="55" t="str">
        <f t="shared" si="26"/>
        <v>VBS Sint-Lodewijkscollege, Doorslaardorp 72, 9160 EKSAARDE</v>
      </c>
    </row>
    <row r="1689" spans="1:7" x14ac:dyDescent="0.25">
      <c r="A1689" s="54">
        <v>21766</v>
      </c>
      <c r="B1689" s="54" t="s">
        <v>5527</v>
      </c>
      <c r="C1689" s="54" t="s">
        <v>5528</v>
      </c>
      <c r="D1689" s="54">
        <v>9040</v>
      </c>
      <c r="E1689" s="54" t="s">
        <v>439</v>
      </c>
      <c r="F1689" s="54" t="s">
        <v>5529</v>
      </c>
      <c r="G1689" s="55" t="str">
        <f t="shared" si="26"/>
        <v>VBS Sint-Janscollege Visitatie, Joseph Gérardstraat 16, 9040 SINT-AMANDSBERG</v>
      </c>
    </row>
    <row r="1690" spans="1:7" x14ac:dyDescent="0.25">
      <c r="A1690" s="54">
        <v>21774</v>
      </c>
      <c r="B1690" s="54" t="s">
        <v>5530</v>
      </c>
      <c r="C1690" s="54" t="s">
        <v>5531</v>
      </c>
      <c r="D1690" s="54">
        <v>9040</v>
      </c>
      <c r="E1690" s="54" t="s">
        <v>439</v>
      </c>
      <c r="F1690" s="54" t="s">
        <v>5532</v>
      </c>
      <c r="G1690" s="55" t="str">
        <f t="shared" si="26"/>
        <v>SBS Leerthuis De Toverberg, Schoolstraat 29, 9040 SINT-AMANDSBERG</v>
      </c>
    </row>
    <row r="1691" spans="1:7" x14ac:dyDescent="0.25">
      <c r="A1691" s="54">
        <v>21782</v>
      </c>
      <c r="B1691" s="54" t="s">
        <v>5533</v>
      </c>
      <c r="C1691" s="54" t="s">
        <v>5534</v>
      </c>
      <c r="D1691" s="54">
        <v>9040</v>
      </c>
      <c r="E1691" s="54" t="s">
        <v>439</v>
      </c>
      <c r="F1691" s="54" t="s">
        <v>5535</v>
      </c>
      <c r="G1691" s="55" t="str">
        <f t="shared" si="26"/>
        <v>VBS Sint-Janscollege Heiveld, Heiveldstraat 127_a, 9040 SINT-AMANDSBERG</v>
      </c>
    </row>
    <row r="1692" spans="1:7" x14ac:dyDescent="0.25">
      <c r="A1692" s="54">
        <v>21791</v>
      </c>
      <c r="B1692" s="54" t="s">
        <v>5536</v>
      </c>
      <c r="C1692" s="54" t="s">
        <v>5537</v>
      </c>
      <c r="D1692" s="54">
        <v>9040</v>
      </c>
      <c r="E1692" s="54" t="s">
        <v>439</v>
      </c>
      <c r="F1692" s="54" t="s">
        <v>5538</v>
      </c>
      <c r="G1692" s="55" t="str">
        <f t="shared" si="26"/>
        <v>VBS Sint-Janscollege - Oude Bareel, Antwerpsesteenweg 988, 9040 SINT-AMANDSBERG</v>
      </c>
    </row>
    <row r="1693" spans="1:7" x14ac:dyDescent="0.25">
      <c r="A1693" s="54">
        <v>21841</v>
      </c>
      <c r="B1693" s="54" t="s">
        <v>1922</v>
      </c>
      <c r="C1693" s="54" t="s">
        <v>5539</v>
      </c>
      <c r="D1693" s="54">
        <v>9070</v>
      </c>
      <c r="E1693" s="54" t="s">
        <v>1240</v>
      </c>
      <c r="F1693" s="54" t="s">
        <v>5540</v>
      </c>
      <c r="G1693" s="55" t="str">
        <f t="shared" si="26"/>
        <v>Gemeentelijke Basisschool, Dendermondesteenweg 462, 9070 DESTELBERGEN</v>
      </c>
    </row>
    <row r="1694" spans="1:7" x14ac:dyDescent="0.25">
      <c r="A1694" s="54">
        <v>21857</v>
      </c>
      <c r="B1694" s="54" t="s">
        <v>3217</v>
      </c>
      <c r="C1694" s="54" t="s">
        <v>5541</v>
      </c>
      <c r="D1694" s="54">
        <v>9070</v>
      </c>
      <c r="E1694" s="54" t="s">
        <v>1240</v>
      </c>
      <c r="F1694" s="54" t="s">
        <v>5542</v>
      </c>
      <c r="G1694" s="55" t="str">
        <f t="shared" si="26"/>
        <v>VBS Wonderwijs, Kerkham 1, 9070 DESTELBERGEN</v>
      </c>
    </row>
    <row r="1695" spans="1:7" x14ac:dyDescent="0.25">
      <c r="A1695" s="54">
        <v>21865</v>
      </c>
      <c r="B1695" s="54" t="s">
        <v>2175</v>
      </c>
      <c r="C1695" s="54" t="s">
        <v>5543</v>
      </c>
      <c r="D1695" s="54">
        <v>9070</v>
      </c>
      <c r="E1695" s="54" t="s">
        <v>1240</v>
      </c>
      <c r="F1695" s="54" t="s">
        <v>5544</v>
      </c>
      <c r="G1695" s="55" t="str">
        <f t="shared" si="26"/>
        <v>VBS Pius X, Bredenakkerstraat 31, 9070 DESTELBERGEN</v>
      </c>
    </row>
    <row r="1696" spans="1:7" x14ac:dyDescent="0.25">
      <c r="A1696" s="54">
        <v>21873</v>
      </c>
      <c r="B1696" s="54" t="s">
        <v>1922</v>
      </c>
      <c r="C1696" s="54" t="s">
        <v>3979</v>
      </c>
      <c r="D1696" s="54">
        <v>9080</v>
      </c>
      <c r="E1696" s="54" t="s">
        <v>5545</v>
      </c>
      <c r="F1696" s="54" t="s">
        <v>5546</v>
      </c>
      <c r="G1696" s="55" t="str">
        <f t="shared" si="26"/>
        <v>Gemeentelijke Basisschool, Schoolstraat 18, 9080 LOCHRISTI</v>
      </c>
    </row>
    <row r="1697" spans="1:7" x14ac:dyDescent="0.25">
      <c r="A1697" s="54">
        <v>21881</v>
      </c>
      <c r="B1697" s="54" t="s">
        <v>5547</v>
      </c>
      <c r="C1697" s="54" t="s">
        <v>5548</v>
      </c>
      <c r="D1697" s="54">
        <v>9080</v>
      </c>
      <c r="E1697" s="54" t="s">
        <v>5545</v>
      </c>
      <c r="F1697" s="54" t="s">
        <v>5549</v>
      </c>
      <c r="G1697" s="55" t="str">
        <f t="shared" si="26"/>
        <v>VBS St.Jozef, Bosdreef 2_A, 9080 LOCHRISTI</v>
      </c>
    </row>
    <row r="1698" spans="1:7" x14ac:dyDescent="0.25">
      <c r="A1698" s="54">
        <v>21899</v>
      </c>
      <c r="B1698" s="54" t="s">
        <v>5550</v>
      </c>
      <c r="C1698" s="54" t="s">
        <v>5551</v>
      </c>
      <c r="D1698" s="54">
        <v>9080</v>
      </c>
      <c r="E1698" s="54" t="s">
        <v>1222</v>
      </c>
      <c r="F1698" s="54" t="s">
        <v>5552</v>
      </c>
      <c r="G1698" s="55" t="str">
        <f t="shared" si="26"/>
        <v>VBS Sint-Elooischool, Sint-Elooistraat 58, 9080 ZEVENEKEN</v>
      </c>
    </row>
    <row r="1699" spans="1:7" x14ac:dyDescent="0.25">
      <c r="A1699" s="54">
        <v>21907</v>
      </c>
      <c r="B1699" s="54" t="s">
        <v>5553</v>
      </c>
      <c r="C1699" s="54" t="s">
        <v>5554</v>
      </c>
      <c r="D1699" s="54">
        <v>9240</v>
      </c>
      <c r="E1699" s="54" t="s">
        <v>29</v>
      </c>
      <c r="F1699" s="54" t="s">
        <v>5555</v>
      </c>
      <c r="G1699" s="55" t="str">
        <f t="shared" si="26"/>
        <v>VBS Heikant, Bosstraat 179, 9240 ZELE</v>
      </c>
    </row>
    <row r="1700" spans="1:7" x14ac:dyDescent="0.25">
      <c r="A1700" s="54">
        <v>21931</v>
      </c>
      <c r="B1700" s="54" t="s">
        <v>5556</v>
      </c>
      <c r="C1700" s="54" t="s">
        <v>5557</v>
      </c>
      <c r="D1700" s="54">
        <v>9240</v>
      </c>
      <c r="E1700" s="54" t="s">
        <v>29</v>
      </c>
      <c r="F1700" s="54" t="s">
        <v>5558</v>
      </c>
      <c r="G1700" s="55" t="str">
        <f t="shared" si="26"/>
        <v>VBS Pius X-basis, Rotstraat 4, 9240 ZELE</v>
      </c>
    </row>
    <row r="1701" spans="1:7" x14ac:dyDescent="0.25">
      <c r="A1701" s="54">
        <v>21972</v>
      </c>
      <c r="B1701" s="54" t="s">
        <v>5559</v>
      </c>
      <c r="C1701" s="54" t="s">
        <v>5560</v>
      </c>
      <c r="D1701" s="54">
        <v>9240</v>
      </c>
      <c r="E1701" s="54" t="s">
        <v>29</v>
      </c>
      <c r="F1701" s="54" t="s">
        <v>5561</v>
      </c>
      <c r="G1701" s="55" t="str">
        <f t="shared" si="26"/>
        <v>VKS De KleuterKouter, Julie Billiartplein 2, 9240 ZELE</v>
      </c>
    </row>
    <row r="1702" spans="1:7" x14ac:dyDescent="0.25">
      <c r="A1702" s="54">
        <v>21981</v>
      </c>
      <c r="B1702" s="54" t="s">
        <v>5562</v>
      </c>
      <c r="C1702" s="54" t="s">
        <v>5563</v>
      </c>
      <c r="D1702" s="54">
        <v>9240</v>
      </c>
      <c r="E1702" s="54" t="s">
        <v>29</v>
      </c>
      <c r="F1702" s="54" t="s">
        <v>5564</v>
      </c>
      <c r="G1702" s="55" t="str">
        <f t="shared" si="26"/>
        <v>Gemeentelijke Basisschool Zele, Bookmolenstraat 2, 9240 ZELE</v>
      </c>
    </row>
    <row r="1703" spans="1:7" x14ac:dyDescent="0.25">
      <c r="A1703" s="54">
        <v>21998</v>
      </c>
      <c r="B1703" s="54" t="s">
        <v>1663</v>
      </c>
      <c r="C1703" s="54" t="s">
        <v>5565</v>
      </c>
      <c r="D1703" s="54">
        <v>9200</v>
      </c>
      <c r="E1703" s="54" t="s">
        <v>5566</v>
      </c>
      <c r="F1703" s="54" t="s">
        <v>5567</v>
      </c>
      <c r="G1703" s="55" t="str">
        <f t="shared" si="26"/>
        <v>Vrije Basisschool, Rootjensweg 78, 9200 GREMBERGEN</v>
      </c>
    </row>
    <row r="1704" spans="1:7" x14ac:dyDescent="0.25">
      <c r="A1704" s="54">
        <v>22004</v>
      </c>
      <c r="B1704" s="54" t="s">
        <v>5568</v>
      </c>
      <c r="C1704" s="54" t="s">
        <v>5569</v>
      </c>
      <c r="D1704" s="54">
        <v>9200</v>
      </c>
      <c r="E1704" s="54" t="s">
        <v>5566</v>
      </c>
      <c r="F1704" s="54" t="s">
        <v>5570</v>
      </c>
      <c r="G1704" s="55" t="str">
        <f t="shared" si="26"/>
        <v>SBS 't Kraaiennest, Rootjensweg 76, 9200 GREMBERGEN</v>
      </c>
    </row>
    <row r="1705" spans="1:7" x14ac:dyDescent="0.25">
      <c r="A1705" s="54">
        <v>22012</v>
      </c>
      <c r="B1705" s="54" t="s">
        <v>5571</v>
      </c>
      <c r="C1705" s="54" t="s">
        <v>5572</v>
      </c>
      <c r="D1705" s="54">
        <v>9220</v>
      </c>
      <c r="E1705" s="54" t="s">
        <v>335</v>
      </c>
      <c r="F1705" s="54" t="s">
        <v>5573</v>
      </c>
      <c r="G1705" s="55" t="str">
        <f t="shared" si="26"/>
        <v>VBS KOHa Heilige Familie, Dokter H. Hyleboslaan 1, 9220 HAMME</v>
      </c>
    </row>
    <row r="1706" spans="1:7" x14ac:dyDescent="0.25">
      <c r="A1706" s="54">
        <v>22021</v>
      </c>
      <c r="B1706" s="54" t="s">
        <v>5574</v>
      </c>
      <c r="C1706" s="54" t="s">
        <v>5575</v>
      </c>
      <c r="D1706" s="54">
        <v>9220</v>
      </c>
      <c r="E1706" s="54" t="s">
        <v>335</v>
      </c>
      <c r="F1706" s="54" t="s">
        <v>5576</v>
      </c>
      <c r="G1706" s="55" t="str">
        <f t="shared" si="26"/>
        <v>VBS KOHa Sint-Anna, Sint-Annastraat 167, 9220 HAMME</v>
      </c>
    </row>
    <row r="1707" spans="1:7" x14ac:dyDescent="0.25">
      <c r="A1707" s="54">
        <v>22038</v>
      </c>
      <c r="B1707" s="54" t="s">
        <v>5577</v>
      </c>
      <c r="C1707" s="54" t="s">
        <v>336</v>
      </c>
      <c r="D1707" s="54">
        <v>9220</v>
      </c>
      <c r="E1707" s="54" t="s">
        <v>335</v>
      </c>
      <c r="F1707" s="54" t="s">
        <v>5578</v>
      </c>
      <c r="G1707" s="55" t="str">
        <f t="shared" si="26"/>
        <v>VBS KOHa Sint-Pieter, Slangstraat 12, 9220 HAMME</v>
      </c>
    </row>
    <row r="1708" spans="1:7" x14ac:dyDescent="0.25">
      <c r="A1708" s="54">
        <v>22046</v>
      </c>
      <c r="B1708" s="54" t="s">
        <v>5579</v>
      </c>
      <c r="C1708" s="54" t="s">
        <v>5580</v>
      </c>
      <c r="D1708" s="54">
        <v>9220</v>
      </c>
      <c r="E1708" s="54" t="s">
        <v>335</v>
      </c>
      <c r="F1708" s="54" t="s">
        <v>5581</v>
      </c>
      <c r="G1708" s="55" t="str">
        <f t="shared" si="26"/>
        <v>VBS KOHa Zogge, Zogge 18, 9220 HAMME</v>
      </c>
    </row>
    <row r="1709" spans="1:7" x14ac:dyDescent="0.25">
      <c r="A1709" s="54">
        <v>22061</v>
      </c>
      <c r="B1709" s="54" t="s">
        <v>5582</v>
      </c>
      <c r="C1709" s="54" t="s">
        <v>5583</v>
      </c>
      <c r="D1709" s="54">
        <v>9220</v>
      </c>
      <c r="E1709" s="54" t="s">
        <v>335</v>
      </c>
      <c r="F1709" s="54" t="s">
        <v>5584</v>
      </c>
      <c r="G1709" s="55" t="str">
        <f t="shared" si="26"/>
        <v>GKS Ondersteboven, Kaaiplein 29, 9220 HAMME</v>
      </c>
    </row>
    <row r="1710" spans="1:7" x14ac:dyDescent="0.25">
      <c r="A1710" s="54">
        <v>22079</v>
      </c>
      <c r="B1710" s="54" t="s">
        <v>5585</v>
      </c>
      <c r="C1710" s="54" t="s">
        <v>5586</v>
      </c>
      <c r="D1710" s="54">
        <v>9140</v>
      </c>
      <c r="E1710" s="54" t="s">
        <v>5587</v>
      </c>
      <c r="F1710" s="54" t="s">
        <v>5588</v>
      </c>
      <c r="G1710" s="55" t="str">
        <f t="shared" si="26"/>
        <v>VBS Elversele (Priester Poppe), Dorpstraat 107, 9140 ELVERSELE</v>
      </c>
    </row>
    <row r="1711" spans="1:7" x14ac:dyDescent="0.25">
      <c r="A1711" s="54">
        <v>22087</v>
      </c>
      <c r="B1711" s="54" t="s">
        <v>5589</v>
      </c>
      <c r="C1711" s="54" t="s">
        <v>5590</v>
      </c>
      <c r="D1711" s="54">
        <v>9220</v>
      </c>
      <c r="E1711" s="54" t="s">
        <v>5591</v>
      </c>
      <c r="F1711" s="54" t="s">
        <v>5592</v>
      </c>
      <c r="G1711" s="55" t="str">
        <f t="shared" si="26"/>
        <v>VBS KOHa De 5-Sprong, Killestraat 43, 9220 MOERZEKE</v>
      </c>
    </row>
    <row r="1712" spans="1:7" x14ac:dyDescent="0.25">
      <c r="A1712" s="54">
        <v>22095</v>
      </c>
      <c r="B1712" s="54" t="s">
        <v>5593</v>
      </c>
      <c r="C1712" s="54" t="s">
        <v>5594</v>
      </c>
      <c r="D1712" s="54">
        <v>9220</v>
      </c>
      <c r="E1712" s="54" t="s">
        <v>5591</v>
      </c>
      <c r="F1712" s="54" t="s">
        <v>5595</v>
      </c>
      <c r="G1712" s="55" t="str">
        <f t="shared" si="26"/>
        <v>GBS De Dobbelsteen, Vredestraat 1, 9220 MOERZEKE</v>
      </c>
    </row>
    <row r="1713" spans="1:7" x14ac:dyDescent="0.25">
      <c r="A1713" s="54">
        <v>22103</v>
      </c>
      <c r="B1713" s="54" t="s">
        <v>5596</v>
      </c>
      <c r="C1713" s="54" t="s">
        <v>852</v>
      </c>
      <c r="D1713" s="54">
        <v>9250</v>
      </c>
      <c r="E1713" s="54" t="s">
        <v>1234</v>
      </c>
      <c r="F1713" s="54" t="s">
        <v>5597</v>
      </c>
      <c r="G1713" s="55" t="str">
        <f t="shared" si="26"/>
        <v>VBS Sint-Franciscus, Kerkstraat 10, 9250 WAASMUNSTER</v>
      </c>
    </row>
    <row r="1714" spans="1:7" x14ac:dyDescent="0.25">
      <c r="A1714" s="54">
        <v>22137</v>
      </c>
      <c r="B1714" s="54" t="s">
        <v>4156</v>
      </c>
      <c r="C1714" s="54" t="s">
        <v>5598</v>
      </c>
      <c r="D1714" s="54">
        <v>9111</v>
      </c>
      <c r="E1714" s="54" t="s">
        <v>3232</v>
      </c>
      <c r="F1714" s="54" t="s">
        <v>5599</v>
      </c>
      <c r="G1714" s="55" t="str">
        <f t="shared" si="26"/>
        <v>VBS Sint-Lutgart, Kerkstraat 13, 9111 BELSELE</v>
      </c>
    </row>
    <row r="1715" spans="1:7" x14ac:dyDescent="0.25">
      <c r="A1715" s="54">
        <v>22145</v>
      </c>
      <c r="B1715" s="54" t="s">
        <v>5600</v>
      </c>
      <c r="C1715" s="54" t="s">
        <v>5601</v>
      </c>
      <c r="D1715" s="54">
        <v>9100</v>
      </c>
      <c r="E1715" s="54" t="s">
        <v>62</v>
      </c>
      <c r="F1715" s="54" t="s">
        <v>5602</v>
      </c>
      <c r="G1715" s="55" t="str">
        <f t="shared" si="26"/>
        <v>VBS De Fontein, Nijverheidsstraat 35, 9100 SINT-NIKLAAS</v>
      </c>
    </row>
    <row r="1716" spans="1:7" x14ac:dyDescent="0.25">
      <c r="A1716" s="54">
        <v>22152</v>
      </c>
      <c r="B1716" s="54" t="s">
        <v>2011</v>
      </c>
      <c r="C1716" s="54" t="s">
        <v>5603</v>
      </c>
      <c r="D1716" s="54">
        <v>9112</v>
      </c>
      <c r="E1716" s="54" t="s">
        <v>5604</v>
      </c>
      <c r="F1716" s="54" t="s">
        <v>5605</v>
      </c>
      <c r="G1716" s="55" t="str">
        <f t="shared" si="26"/>
        <v>Vrije Kleuterschool, Vleeshouwersstraat 2, 9112 SINAAI-WAAS</v>
      </c>
    </row>
    <row r="1717" spans="1:7" x14ac:dyDescent="0.25">
      <c r="A1717" s="54">
        <v>22161</v>
      </c>
      <c r="B1717" s="54" t="s">
        <v>2217</v>
      </c>
      <c r="C1717" s="54" t="s">
        <v>5606</v>
      </c>
      <c r="D1717" s="54">
        <v>9112</v>
      </c>
      <c r="E1717" s="54" t="s">
        <v>5604</v>
      </c>
      <c r="F1717" s="54" t="s">
        <v>5607</v>
      </c>
      <c r="G1717" s="55" t="str">
        <f t="shared" si="26"/>
        <v>Vrije Lagere School, Edgar Tinelstraat 29, 9112 SINAAI-WAAS</v>
      </c>
    </row>
    <row r="1718" spans="1:7" x14ac:dyDescent="0.25">
      <c r="A1718" s="54">
        <v>22186</v>
      </c>
      <c r="B1718" s="54" t="s">
        <v>5608</v>
      </c>
      <c r="C1718" s="54" t="s">
        <v>5609</v>
      </c>
      <c r="D1718" s="54">
        <v>9230</v>
      </c>
      <c r="E1718" s="54" t="s">
        <v>67</v>
      </c>
      <c r="F1718" s="54" t="s">
        <v>5610</v>
      </c>
      <c r="G1718" s="55" t="str">
        <f t="shared" si="26"/>
        <v>GKS 't Kleuterboompje, Boomkwekerijstraat 26, 9230 WETTEREN</v>
      </c>
    </row>
    <row r="1719" spans="1:7" x14ac:dyDescent="0.25">
      <c r="A1719" s="54">
        <v>22194</v>
      </c>
      <c r="B1719" s="54" t="s">
        <v>1663</v>
      </c>
      <c r="C1719" s="54" t="s">
        <v>5611</v>
      </c>
      <c r="D1719" s="54">
        <v>9230</v>
      </c>
      <c r="E1719" s="54" t="s">
        <v>67</v>
      </c>
      <c r="F1719" s="54" t="s">
        <v>5612</v>
      </c>
      <c r="G1719" s="55" t="str">
        <f t="shared" si="26"/>
        <v>Vrije Basisschool, Florimond Leirensstraat 31, 9230 WETTEREN</v>
      </c>
    </row>
    <row r="1720" spans="1:7" x14ac:dyDescent="0.25">
      <c r="A1720" s="54">
        <v>22236</v>
      </c>
      <c r="B1720" s="54" t="s">
        <v>5613</v>
      </c>
      <c r="C1720" s="54" t="s">
        <v>5614</v>
      </c>
      <c r="D1720" s="54">
        <v>9230</v>
      </c>
      <c r="E1720" s="54" t="s">
        <v>67</v>
      </c>
      <c r="F1720" s="54" t="s">
        <v>5615</v>
      </c>
      <c r="G1720" s="55" t="str">
        <f t="shared" si="26"/>
        <v>Vrije Lagere School Ten Ede, Edeschoolstraat 4, 9230 WETTEREN</v>
      </c>
    </row>
    <row r="1721" spans="1:7" x14ac:dyDescent="0.25">
      <c r="A1721" s="54">
        <v>22244</v>
      </c>
      <c r="B1721" s="54" t="s">
        <v>3291</v>
      </c>
      <c r="C1721" s="54" t="s">
        <v>5616</v>
      </c>
      <c r="D1721" s="54">
        <v>9230</v>
      </c>
      <c r="E1721" s="54" t="s">
        <v>67</v>
      </c>
      <c r="F1721" s="54" t="s">
        <v>5617</v>
      </c>
      <c r="G1721" s="55" t="str">
        <f t="shared" si="26"/>
        <v>VBS Scheppers, Cooppallaan 126, 9230 WETTEREN</v>
      </c>
    </row>
    <row r="1722" spans="1:7" x14ac:dyDescent="0.25">
      <c r="A1722" s="54">
        <v>22251</v>
      </c>
      <c r="B1722" s="54" t="s">
        <v>5618</v>
      </c>
      <c r="C1722" s="54" t="s">
        <v>5619</v>
      </c>
      <c r="D1722" s="54">
        <v>9230</v>
      </c>
      <c r="E1722" s="54" t="s">
        <v>67</v>
      </c>
      <c r="F1722" s="54" t="s">
        <v>5620</v>
      </c>
      <c r="G1722" s="55" t="str">
        <f t="shared" si="26"/>
        <v>VKS De Spelewei, Ten Ede Dorp 14, 9230 WETTEREN</v>
      </c>
    </row>
    <row r="1723" spans="1:7" x14ac:dyDescent="0.25">
      <c r="A1723" s="54">
        <v>22285</v>
      </c>
      <c r="B1723" s="54" t="s">
        <v>1663</v>
      </c>
      <c r="C1723" s="54" t="s">
        <v>5621</v>
      </c>
      <c r="D1723" s="54">
        <v>9260</v>
      </c>
      <c r="E1723" s="54" t="s">
        <v>5622</v>
      </c>
      <c r="F1723" s="54" t="s">
        <v>5623</v>
      </c>
      <c r="G1723" s="55" t="str">
        <f t="shared" si="26"/>
        <v>Vrije Basisschool, Stationsstraat 2, 9260 SCHELLEBELLE</v>
      </c>
    </row>
    <row r="1724" spans="1:7" x14ac:dyDescent="0.25">
      <c r="A1724" s="54">
        <v>22293</v>
      </c>
      <c r="B1724" s="54" t="s">
        <v>2011</v>
      </c>
      <c r="C1724" s="54" t="s">
        <v>5624</v>
      </c>
      <c r="D1724" s="54">
        <v>9260</v>
      </c>
      <c r="E1724" s="54" t="s">
        <v>5625</v>
      </c>
      <c r="F1724" s="54" t="s">
        <v>5626</v>
      </c>
      <c r="G1724" s="55" t="str">
        <f t="shared" si="26"/>
        <v>Vrije Kleuterschool, Dorpstraat 53, 9260 SERSKAMP</v>
      </c>
    </row>
    <row r="1725" spans="1:7" x14ac:dyDescent="0.25">
      <c r="A1725" s="54">
        <v>22301</v>
      </c>
      <c r="B1725" s="54" t="s">
        <v>5627</v>
      </c>
      <c r="C1725" s="54" t="s">
        <v>1315</v>
      </c>
      <c r="D1725" s="54">
        <v>9260</v>
      </c>
      <c r="E1725" s="54" t="s">
        <v>5625</v>
      </c>
      <c r="F1725" s="54" t="s">
        <v>5628</v>
      </c>
      <c r="G1725" s="55" t="str">
        <f t="shared" si="26"/>
        <v>GBS GIBO Wichelen, Schoolstraat 4, 9260 SERSKAMP</v>
      </c>
    </row>
    <row r="1726" spans="1:7" x14ac:dyDescent="0.25">
      <c r="A1726" s="54">
        <v>22319</v>
      </c>
      <c r="B1726" s="54" t="s">
        <v>5629</v>
      </c>
      <c r="C1726" s="54" t="s">
        <v>5630</v>
      </c>
      <c r="D1726" s="54">
        <v>9070</v>
      </c>
      <c r="E1726" s="54" t="s">
        <v>5631</v>
      </c>
      <c r="F1726" s="54" t="s">
        <v>5632</v>
      </c>
      <c r="G1726" s="55" t="str">
        <f t="shared" si="26"/>
        <v>GBS Sportbasisschool, Zandakkerlaan 14, 9070 HEUSDEN</v>
      </c>
    </row>
    <row r="1727" spans="1:7" x14ac:dyDescent="0.25">
      <c r="A1727" s="54">
        <v>22327</v>
      </c>
      <c r="B1727" s="54" t="s">
        <v>2777</v>
      </c>
      <c r="C1727" s="54" t="s">
        <v>5633</v>
      </c>
      <c r="D1727" s="54">
        <v>9070</v>
      </c>
      <c r="E1727" s="54" t="s">
        <v>5631</v>
      </c>
      <c r="F1727" s="54" t="s">
        <v>5634</v>
      </c>
      <c r="G1727" s="55" t="str">
        <f t="shared" si="26"/>
        <v>VBS De Parel, Steenvoordestraat 13, 9070 HEUSDEN</v>
      </c>
    </row>
    <row r="1728" spans="1:7" x14ac:dyDescent="0.25">
      <c r="A1728" s="54">
        <v>22335</v>
      </c>
      <c r="B1728" s="54" t="s">
        <v>5635</v>
      </c>
      <c r="C1728" s="54" t="s">
        <v>5636</v>
      </c>
      <c r="D1728" s="54">
        <v>9050</v>
      </c>
      <c r="E1728" s="54" t="s">
        <v>461</v>
      </c>
      <c r="F1728" s="54" t="s">
        <v>5637</v>
      </c>
      <c r="G1728" s="55" t="str">
        <f t="shared" si="26"/>
        <v>SBS De Kleurdoos, Onderwijsstraat 10, 9050 LEDEBERG</v>
      </c>
    </row>
    <row r="1729" spans="1:7" x14ac:dyDescent="0.25">
      <c r="A1729" s="54">
        <v>22351</v>
      </c>
      <c r="B1729" s="54" t="s">
        <v>5638</v>
      </c>
      <c r="C1729" s="54" t="s">
        <v>5639</v>
      </c>
      <c r="D1729" s="54">
        <v>9050</v>
      </c>
      <c r="E1729" s="54" t="s">
        <v>461</v>
      </c>
      <c r="F1729" s="54" t="s">
        <v>5640</v>
      </c>
      <c r="G1729" s="55" t="str">
        <f t="shared" si="26"/>
        <v>VBS Onze-Lieve-Vrouwcollege, Langestraat 70, 9050 LEDEBERG</v>
      </c>
    </row>
    <row r="1730" spans="1:7" x14ac:dyDescent="0.25">
      <c r="A1730" s="54">
        <v>22368</v>
      </c>
      <c r="B1730" s="54" t="s">
        <v>2302</v>
      </c>
      <c r="C1730" s="54" t="s">
        <v>5641</v>
      </c>
      <c r="D1730" s="54">
        <v>9050</v>
      </c>
      <c r="E1730" s="54" t="s">
        <v>103</v>
      </c>
      <c r="F1730" s="54" t="s">
        <v>5642</v>
      </c>
      <c r="G1730" s="55" t="str">
        <f t="shared" si="26"/>
        <v>VBS Sancta Maria, Gentbruggekouter 8, 9050 GENTBRUGGE</v>
      </c>
    </row>
    <row r="1731" spans="1:7" x14ac:dyDescent="0.25">
      <c r="A1731" s="54">
        <v>22384</v>
      </c>
      <c r="B1731" s="54" t="s">
        <v>5643</v>
      </c>
      <c r="C1731" s="54" t="s">
        <v>5644</v>
      </c>
      <c r="D1731" s="54">
        <v>9050</v>
      </c>
      <c r="E1731" s="54" t="s">
        <v>103</v>
      </c>
      <c r="F1731" s="54" t="s">
        <v>5645</v>
      </c>
      <c r="G1731" s="55" t="str">
        <f t="shared" ref="G1731:G1794" si="27">IF(A1731="","",B1731&amp;", "&amp;C1731&amp;", "&amp;D1731&amp;" "&amp;E1731)</f>
        <v>VBS Sint-Gregoriuscollege, Alfons Biebuycklaan 24, 9050 GENTBRUGGE</v>
      </c>
    </row>
    <row r="1732" spans="1:7" x14ac:dyDescent="0.25">
      <c r="A1732" s="54">
        <v>22392</v>
      </c>
      <c r="B1732" s="54" t="s">
        <v>5646</v>
      </c>
      <c r="C1732" s="54" t="s">
        <v>5647</v>
      </c>
      <c r="D1732" s="54">
        <v>9050</v>
      </c>
      <c r="E1732" s="54" t="s">
        <v>103</v>
      </c>
      <c r="F1732" s="54" t="s">
        <v>5648</v>
      </c>
      <c r="G1732" s="55" t="str">
        <f t="shared" si="27"/>
        <v>SBS De Speurneus, Tweekapellenstraat 38, 9050 GENTBRUGGE</v>
      </c>
    </row>
    <row r="1733" spans="1:7" x14ac:dyDescent="0.25">
      <c r="A1733" s="54">
        <v>22401</v>
      </c>
      <c r="B1733" s="54" t="s">
        <v>5649</v>
      </c>
      <c r="C1733" s="54" t="s">
        <v>5650</v>
      </c>
      <c r="D1733" s="54">
        <v>9050</v>
      </c>
      <c r="E1733" s="54" t="s">
        <v>103</v>
      </c>
      <c r="F1733" s="54" t="s">
        <v>5651</v>
      </c>
      <c r="G1733" s="55" t="str">
        <f t="shared" si="27"/>
        <v>SBS De Sportschool, Jules de Saint-Genoisstraat 93, 9050 GENTBRUGGE</v>
      </c>
    </row>
    <row r="1734" spans="1:7" x14ac:dyDescent="0.25">
      <c r="A1734" s="54">
        <v>22418</v>
      </c>
      <c r="B1734" s="54" t="s">
        <v>5652</v>
      </c>
      <c r="C1734" s="54" t="s">
        <v>5653</v>
      </c>
      <c r="D1734" s="54">
        <v>9820</v>
      </c>
      <c r="E1734" s="54" t="s">
        <v>343</v>
      </c>
      <c r="F1734" s="54" t="s">
        <v>5654</v>
      </c>
      <c r="G1734" s="55" t="str">
        <f t="shared" si="27"/>
        <v>VBS Paus Johannescollege, Hundelgemsesteenweg 239, 9820 MERELBEKE</v>
      </c>
    </row>
    <row r="1735" spans="1:7" x14ac:dyDescent="0.25">
      <c r="A1735" s="54">
        <v>22426</v>
      </c>
      <c r="B1735" s="54" t="s">
        <v>5655</v>
      </c>
      <c r="C1735" s="54" t="s">
        <v>5656</v>
      </c>
      <c r="D1735" s="54">
        <v>9820</v>
      </c>
      <c r="E1735" s="54" t="s">
        <v>343</v>
      </c>
      <c r="F1735" s="54" t="s">
        <v>5657</v>
      </c>
      <c r="G1735" s="55" t="str">
        <f t="shared" si="27"/>
        <v>VBS Sint Michielsschool, Bergstraat 34, 9820 MERELBEKE</v>
      </c>
    </row>
    <row r="1736" spans="1:7" x14ac:dyDescent="0.25">
      <c r="A1736" s="54">
        <v>22434</v>
      </c>
      <c r="B1736" s="54" t="s">
        <v>5550</v>
      </c>
      <c r="C1736" s="54" t="s">
        <v>5658</v>
      </c>
      <c r="D1736" s="54">
        <v>9820</v>
      </c>
      <c r="E1736" s="54" t="s">
        <v>343</v>
      </c>
      <c r="F1736" s="54" t="s">
        <v>5659</v>
      </c>
      <c r="G1736" s="55" t="str">
        <f t="shared" si="27"/>
        <v>VBS Sint-Elooischool, Sint-Elooistraat 79, 9820 MERELBEKE</v>
      </c>
    </row>
    <row r="1737" spans="1:7" x14ac:dyDescent="0.25">
      <c r="A1737" s="54">
        <v>22442</v>
      </c>
      <c r="B1737" s="54" t="s">
        <v>5660</v>
      </c>
      <c r="C1737" s="54" t="s">
        <v>5661</v>
      </c>
      <c r="D1737" s="54">
        <v>9820</v>
      </c>
      <c r="E1737" s="54" t="s">
        <v>343</v>
      </c>
      <c r="F1737" s="54" t="s">
        <v>5662</v>
      </c>
      <c r="G1737" s="55" t="str">
        <f t="shared" si="27"/>
        <v>GBS Gilko Merelbeke, Kloosterstraat 19, 9820 MERELBEKE</v>
      </c>
    </row>
    <row r="1738" spans="1:7" x14ac:dyDescent="0.25">
      <c r="A1738" s="54">
        <v>22459</v>
      </c>
      <c r="B1738" s="54" t="s">
        <v>5016</v>
      </c>
      <c r="C1738" s="54" t="s">
        <v>5663</v>
      </c>
      <c r="D1738" s="54">
        <v>9090</v>
      </c>
      <c r="E1738" s="54" t="s">
        <v>340</v>
      </c>
      <c r="F1738" s="54" t="s">
        <v>5664</v>
      </c>
      <c r="G1738" s="55" t="str">
        <f t="shared" si="27"/>
        <v>VBS Sint-Vincentiusschool, Wezenstraat 8, 9090 MELLE</v>
      </c>
    </row>
    <row r="1739" spans="1:7" x14ac:dyDescent="0.25">
      <c r="A1739" s="54">
        <v>22475</v>
      </c>
      <c r="B1739" s="54" t="s">
        <v>5665</v>
      </c>
      <c r="C1739" s="54" t="s">
        <v>5666</v>
      </c>
      <c r="D1739" s="54">
        <v>9090</v>
      </c>
      <c r="E1739" s="54" t="s">
        <v>340</v>
      </c>
      <c r="F1739" s="54" t="s">
        <v>5667</v>
      </c>
      <c r="G1739" s="55" t="str">
        <f t="shared" si="27"/>
        <v>VBS SFB Melle, Tuinstraat 103, 9090 MELLE</v>
      </c>
    </row>
    <row r="1740" spans="1:7" x14ac:dyDescent="0.25">
      <c r="A1740" s="54">
        <v>22483</v>
      </c>
      <c r="B1740" s="54" t="s">
        <v>5668</v>
      </c>
      <c r="C1740" s="54" t="s">
        <v>341</v>
      </c>
      <c r="D1740" s="54">
        <v>9090</v>
      </c>
      <c r="E1740" s="54" t="s">
        <v>340</v>
      </c>
      <c r="F1740" s="54" t="s">
        <v>5669</v>
      </c>
      <c r="G1740" s="55" t="str">
        <f t="shared" si="27"/>
        <v>Vrije gemengde lagere school, Brusselsesteenweg 459, 9090 MELLE</v>
      </c>
    </row>
    <row r="1741" spans="1:7" x14ac:dyDescent="0.25">
      <c r="A1741" s="54">
        <v>22491</v>
      </c>
      <c r="B1741" s="54" t="s">
        <v>5670</v>
      </c>
      <c r="C1741" s="54" t="s">
        <v>5671</v>
      </c>
      <c r="D1741" s="54">
        <v>9090</v>
      </c>
      <c r="E1741" s="54" t="s">
        <v>340</v>
      </c>
      <c r="F1741" s="54" t="s">
        <v>5672</v>
      </c>
      <c r="G1741" s="55" t="str">
        <f t="shared" si="27"/>
        <v>GBS De Parkschool, Beekstraat 40, 9090 MELLE</v>
      </c>
    </row>
    <row r="1742" spans="1:7" x14ac:dyDescent="0.25">
      <c r="A1742" s="54">
        <v>22509</v>
      </c>
      <c r="B1742" s="54" t="s">
        <v>5673</v>
      </c>
      <c r="C1742" s="54" t="s">
        <v>5674</v>
      </c>
      <c r="D1742" s="54">
        <v>9820</v>
      </c>
      <c r="E1742" s="54" t="s">
        <v>5675</v>
      </c>
      <c r="F1742" s="54" t="s">
        <v>5676</v>
      </c>
      <c r="G1742" s="55" t="str">
        <f t="shared" si="27"/>
        <v>VBS O.-L.-V.- Visitatie, Rid. A. Stas de Richellelaan 19, 9820 BOTTELARE</v>
      </c>
    </row>
    <row r="1743" spans="1:7" x14ac:dyDescent="0.25">
      <c r="A1743" s="54">
        <v>22517</v>
      </c>
      <c r="B1743" s="54" t="s">
        <v>5677</v>
      </c>
      <c r="C1743" s="54" t="s">
        <v>5678</v>
      </c>
      <c r="D1743" s="54">
        <v>9820</v>
      </c>
      <c r="E1743" s="54" t="s">
        <v>5679</v>
      </c>
      <c r="F1743" s="54" t="s">
        <v>5680</v>
      </c>
      <c r="G1743" s="55" t="str">
        <f t="shared" si="27"/>
        <v>VBS S.G. De Graankorrel, Gaversesteenweg 853, 9820 MELSEN</v>
      </c>
    </row>
    <row r="1744" spans="1:7" x14ac:dyDescent="0.25">
      <c r="A1744" s="54">
        <v>22525</v>
      </c>
      <c r="B1744" s="54" t="s">
        <v>5681</v>
      </c>
      <c r="C1744" s="54" t="s">
        <v>1830</v>
      </c>
      <c r="D1744" s="54">
        <v>9860</v>
      </c>
      <c r="E1744" s="54" t="s">
        <v>1250</v>
      </c>
      <c r="F1744" s="54" t="s">
        <v>5682</v>
      </c>
      <c r="G1744" s="55" t="str">
        <f t="shared" si="27"/>
        <v>VBS Oosterzele, Dorp 48, 9860 OOSTERZELE</v>
      </c>
    </row>
    <row r="1745" spans="1:7" x14ac:dyDescent="0.25">
      <c r="A1745" s="54">
        <v>22533</v>
      </c>
      <c r="B1745" s="54" t="s">
        <v>1922</v>
      </c>
      <c r="C1745" s="54" t="s">
        <v>5683</v>
      </c>
      <c r="D1745" s="54">
        <v>9860</v>
      </c>
      <c r="E1745" s="54" t="s">
        <v>1250</v>
      </c>
      <c r="F1745" s="54" t="s">
        <v>5684</v>
      </c>
      <c r="G1745" s="55" t="str">
        <f t="shared" si="27"/>
        <v>Gemeentelijke Basisschool, Geraardsbergse steenweg 69, 9860 OOSTERZELE</v>
      </c>
    </row>
    <row r="1746" spans="1:7" x14ac:dyDescent="0.25">
      <c r="A1746" s="54">
        <v>22541</v>
      </c>
      <c r="B1746" s="54" t="s">
        <v>5685</v>
      </c>
      <c r="C1746" s="54" t="s">
        <v>5686</v>
      </c>
      <c r="D1746" s="54">
        <v>9860</v>
      </c>
      <c r="E1746" s="54" t="s">
        <v>5687</v>
      </c>
      <c r="F1746" s="54" t="s">
        <v>5688</v>
      </c>
      <c r="G1746" s="55" t="str">
        <f t="shared" si="27"/>
        <v>VBS Scheldewindeke, Pelgrim 48, 9860 SCHELDEWINDEKE</v>
      </c>
    </row>
    <row r="1747" spans="1:7" x14ac:dyDescent="0.25">
      <c r="A1747" s="54">
        <v>22558</v>
      </c>
      <c r="B1747" s="54" t="s">
        <v>1709</v>
      </c>
      <c r="C1747" s="54" t="s">
        <v>5689</v>
      </c>
      <c r="D1747" s="54">
        <v>9860</v>
      </c>
      <c r="E1747" s="54" t="s">
        <v>5690</v>
      </c>
      <c r="F1747" s="54" t="s">
        <v>5691</v>
      </c>
      <c r="G1747" s="55" t="str">
        <f t="shared" si="27"/>
        <v>VBS De Bloesem, Kloosterstraat 27, 9860 MOORTSELE</v>
      </c>
    </row>
    <row r="1748" spans="1:7" x14ac:dyDescent="0.25">
      <c r="A1748" s="54">
        <v>22566</v>
      </c>
      <c r="B1748" s="54" t="s">
        <v>5692</v>
      </c>
      <c r="C1748" s="54" t="s">
        <v>5693</v>
      </c>
      <c r="D1748" s="54">
        <v>9340</v>
      </c>
      <c r="E1748" s="54" t="s">
        <v>5694</v>
      </c>
      <c r="F1748" s="54" t="s">
        <v>5695</v>
      </c>
      <c r="G1748" s="55" t="str">
        <f t="shared" si="27"/>
        <v>VBS Sterreneiland, Smetlededorp 21, 9340 SMETLEDE</v>
      </c>
    </row>
    <row r="1749" spans="1:7" x14ac:dyDescent="0.25">
      <c r="A1749" s="54">
        <v>22574</v>
      </c>
      <c r="B1749" s="54" t="s">
        <v>5696</v>
      </c>
      <c r="C1749" s="54" t="s">
        <v>5697</v>
      </c>
      <c r="D1749" s="54">
        <v>9520</v>
      </c>
      <c r="E1749" s="54" t="s">
        <v>5698</v>
      </c>
      <c r="F1749" s="54" t="s">
        <v>5699</v>
      </c>
      <c r="G1749" s="55" t="str">
        <f t="shared" si="27"/>
        <v>GBS De Zonnevlier, Uilebroek 29, 9520 VLIERZELE</v>
      </c>
    </row>
    <row r="1750" spans="1:7" x14ac:dyDescent="0.25">
      <c r="A1750" s="54">
        <v>22582</v>
      </c>
      <c r="B1750" s="54" t="s">
        <v>5700</v>
      </c>
      <c r="C1750" s="54" t="s">
        <v>5701</v>
      </c>
      <c r="D1750" s="54">
        <v>9340</v>
      </c>
      <c r="E1750" s="54" t="s">
        <v>5702</v>
      </c>
      <c r="F1750" s="54" t="s">
        <v>5703</v>
      </c>
      <c r="G1750" s="55" t="str">
        <f t="shared" si="27"/>
        <v>VBS 't Wimpelke, Impedorp 57_A, 9340 IMPE</v>
      </c>
    </row>
    <row r="1751" spans="1:7" x14ac:dyDescent="0.25">
      <c r="A1751" s="54">
        <v>22608</v>
      </c>
      <c r="B1751" s="54" t="s">
        <v>5704</v>
      </c>
      <c r="C1751" s="54" t="s">
        <v>315</v>
      </c>
      <c r="D1751" s="54">
        <v>9270</v>
      </c>
      <c r="E1751" s="54" t="s">
        <v>5705</v>
      </c>
      <c r="F1751" s="54" t="s">
        <v>5706</v>
      </c>
      <c r="G1751" s="55" t="str">
        <f t="shared" si="27"/>
        <v>GBS De Windwijzer, Schoolstraat 8, 9270 LAARNE</v>
      </c>
    </row>
    <row r="1752" spans="1:7" x14ac:dyDescent="0.25">
      <c r="A1752" s="54">
        <v>22616</v>
      </c>
      <c r="B1752" s="54" t="s">
        <v>5707</v>
      </c>
      <c r="C1752" s="54" t="s">
        <v>5708</v>
      </c>
      <c r="D1752" s="54">
        <v>9270</v>
      </c>
      <c r="E1752" s="54" t="s">
        <v>5705</v>
      </c>
      <c r="F1752" s="54" t="s">
        <v>5709</v>
      </c>
      <c r="G1752" s="55" t="str">
        <f t="shared" si="27"/>
        <v>VBS Sint-Macharius Laarne, Wegvoeringstraat 1, 9270 LAARNE</v>
      </c>
    </row>
    <row r="1753" spans="1:7" x14ac:dyDescent="0.25">
      <c r="A1753" s="54">
        <v>22632</v>
      </c>
      <c r="B1753" s="54" t="s">
        <v>1565</v>
      </c>
      <c r="C1753" s="54" t="s">
        <v>2746</v>
      </c>
      <c r="D1753" s="54">
        <v>9290</v>
      </c>
      <c r="E1753" s="54" t="s">
        <v>5710</v>
      </c>
      <c r="F1753" s="54" t="s">
        <v>5711</v>
      </c>
      <c r="G1753" s="55" t="str">
        <f t="shared" si="27"/>
        <v>VBS Sint-Jozef, Schoolstraat 1, 9290 OVERMERE</v>
      </c>
    </row>
    <row r="1754" spans="1:7" x14ac:dyDescent="0.25">
      <c r="A1754" s="54">
        <v>22657</v>
      </c>
      <c r="B1754" s="54" t="s">
        <v>5712</v>
      </c>
      <c r="C1754" s="54" t="s">
        <v>5713</v>
      </c>
      <c r="D1754" s="54">
        <v>9270</v>
      </c>
      <c r="E1754" s="54" t="s">
        <v>5714</v>
      </c>
      <c r="F1754" s="54" t="s">
        <v>5715</v>
      </c>
      <c r="G1754" s="55" t="str">
        <f t="shared" si="27"/>
        <v>VBS Sint-Denijs, Kouterstraat 14, 9270 KALKEN</v>
      </c>
    </row>
    <row r="1755" spans="1:7" x14ac:dyDescent="0.25">
      <c r="A1755" s="54">
        <v>22673</v>
      </c>
      <c r="B1755" s="54" t="s">
        <v>5716</v>
      </c>
      <c r="C1755" s="54" t="s">
        <v>5717</v>
      </c>
      <c r="D1755" s="54">
        <v>9290</v>
      </c>
      <c r="E1755" s="54" t="s">
        <v>1257</v>
      </c>
      <c r="F1755" s="54" t="s">
        <v>5718</v>
      </c>
      <c r="G1755" s="55" t="str">
        <f t="shared" si="27"/>
        <v>VBS ORS De Duizendpoot, Nieuwstraat 8, 9290 BERLARE</v>
      </c>
    </row>
    <row r="1756" spans="1:7" x14ac:dyDescent="0.25">
      <c r="A1756" s="54">
        <v>22699</v>
      </c>
      <c r="B1756" s="54" t="s">
        <v>5719</v>
      </c>
      <c r="C1756" s="54" t="s">
        <v>5720</v>
      </c>
      <c r="D1756" s="54">
        <v>9260</v>
      </c>
      <c r="E1756" s="54" t="s">
        <v>5721</v>
      </c>
      <c r="F1756" s="54" t="s">
        <v>5722</v>
      </c>
      <c r="G1756" s="55" t="str">
        <f t="shared" si="27"/>
        <v>VBS De Kleurenboog, Seugensveld 28, 9260 WICHELEN</v>
      </c>
    </row>
    <row r="1757" spans="1:7" x14ac:dyDescent="0.25">
      <c r="A1757" s="54">
        <v>22715</v>
      </c>
      <c r="B1757" s="54" t="s">
        <v>5723</v>
      </c>
      <c r="C1757" s="54" t="s">
        <v>5724</v>
      </c>
      <c r="D1757" s="54">
        <v>9300</v>
      </c>
      <c r="E1757" s="54" t="s">
        <v>86</v>
      </c>
      <c r="F1757" s="54" t="s">
        <v>5725</v>
      </c>
      <c r="G1757" s="55" t="str">
        <f t="shared" si="27"/>
        <v>VKS Sint-Maarten, Sint Jozefstraat 5, 9300 AALST</v>
      </c>
    </row>
    <row r="1758" spans="1:7" x14ac:dyDescent="0.25">
      <c r="A1758" s="54">
        <v>22723</v>
      </c>
      <c r="B1758" s="54" t="s">
        <v>4675</v>
      </c>
      <c r="C1758" s="54" t="s">
        <v>5726</v>
      </c>
      <c r="D1758" s="54">
        <v>9310</v>
      </c>
      <c r="E1758" s="54" t="s">
        <v>1284</v>
      </c>
      <c r="F1758" s="54" t="s">
        <v>5727</v>
      </c>
      <c r="G1758" s="55" t="str">
        <f t="shared" si="27"/>
        <v>VBS Sint-Maarten, Kloosterstraat 32, 9310 MOORSEL</v>
      </c>
    </row>
    <row r="1759" spans="1:7" x14ac:dyDescent="0.25">
      <c r="A1759" s="54">
        <v>22764</v>
      </c>
      <c r="B1759" s="54" t="s">
        <v>5728</v>
      </c>
      <c r="C1759" s="54" t="s">
        <v>5729</v>
      </c>
      <c r="D1759" s="54">
        <v>9300</v>
      </c>
      <c r="E1759" s="54" t="s">
        <v>86</v>
      </c>
      <c r="F1759" s="54" t="s">
        <v>5730</v>
      </c>
      <c r="G1759" s="55" t="str">
        <f t="shared" si="27"/>
        <v>VBS SintJozefscollege, Pontstraat 20, 9300 AALST</v>
      </c>
    </row>
    <row r="1760" spans="1:7" x14ac:dyDescent="0.25">
      <c r="A1760" s="54">
        <v>22772</v>
      </c>
      <c r="B1760" s="54" t="s">
        <v>5731</v>
      </c>
      <c r="C1760" s="54" t="s">
        <v>5732</v>
      </c>
      <c r="D1760" s="54">
        <v>9300</v>
      </c>
      <c r="E1760" s="54" t="s">
        <v>86</v>
      </c>
      <c r="F1760" s="54" t="s">
        <v>5733</v>
      </c>
      <c r="G1760" s="55" t="str">
        <f t="shared" si="27"/>
        <v>VLS Sint Jozefscollege, Capucienenlaan 95, 9300 AALST</v>
      </c>
    </row>
    <row r="1761" spans="1:7" x14ac:dyDescent="0.25">
      <c r="A1761" s="54">
        <v>22781</v>
      </c>
      <c r="B1761" s="54" t="s">
        <v>5734</v>
      </c>
      <c r="C1761" s="54" t="s">
        <v>5735</v>
      </c>
      <c r="D1761" s="54">
        <v>9300</v>
      </c>
      <c r="E1761" s="54" t="s">
        <v>86</v>
      </c>
      <c r="F1761" s="54" t="s">
        <v>5736</v>
      </c>
      <c r="G1761" s="55" t="str">
        <f t="shared" si="27"/>
        <v>VBS Sint-Jozefscollege campus Eikstraat, Eikstraat 2, 9300 AALST</v>
      </c>
    </row>
    <row r="1762" spans="1:7" x14ac:dyDescent="0.25">
      <c r="A1762" s="54">
        <v>22798</v>
      </c>
      <c r="B1762" s="54" t="s">
        <v>5737</v>
      </c>
      <c r="C1762" s="54" t="s">
        <v>5738</v>
      </c>
      <c r="D1762" s="54">
        <v>9300</v>
      </c>
      <c r="E1762" s="54" t="s">
        <v>86</v>
      </c>
      <c r="F1762" s="54" t="s">
        <v>5739</v>
      </c>
      <c r="G1762" s="55" t="str">
        <f t="shared" si="27"/>
        <v>VBS Sint-Maarten Moorselbaan, Moorselbaan 128, 9300 AALST</v>
      </c>
    </row>
    <row r="1763" spans="1:7" x14ac:dyDescent="0.25">
      <c r="A1763" s="54">
        <v>22806</v>
      </c>
      <c r="B1763" s="54" t="s">
        <v>5740</v>
      </c>
      <c r="C1763" s="54" t="s">
        <v>327</v>
      </c>
      <c r="D1763" s="54">
        <v>9300</v>
      </c>
      <c r="E1763" s="54" t="s">
        <v>86</v>
      </c>
      <c r="F1763" s="54" t="s">
        <v>5741</v>
      </c>
      <c r="G1763" s="55" t="str">
        <f t="shared" si="27"/>
        <v>VLS Sint-Maarten, Esplanadeplein 6, 9300 AALST</v>
      </c>
    </row>
    <row r="1764" spans="1:7" x14ac:dyDescent="0.25">
      <c r="A1764" s="54">
        <v>22822</v>
      </c>
      <c r="B1764" s="54" t="s">
        <v>5742</v>
      </c>
      <c r="C1764" s="54" t="s">
        <v>5743</v>
      </c>
      <c r="D1764" s="54">
        <v>9300</v>
      </c>
      <c r="E1764" s="54" t="s">
        <v>86</v>
      </c>
      <c r="F1764" s="54" t="s">
        <v>5744</v>
      </c>
      <c r="G1764" s="55" t="str">
        <f t="shared" si="27"/>
        <v>SBS De Notelaar, Vrijheidstraat 65 bus 1, 9300 AALST</v>
      </c>
    </row>
    <row r="1765" spans="1:7" x14ac:dyDescent="0.25">
      <c r="A1765" s="54">
        <v>22831</v>
      </c>
      <c r="B1765" s="54" t="s">
        <v>5745</v>
      </c>
      <c r="C1765" s="54" t="s">
        <v>5746</v>
      </c>
      <c r="D1765" s="54">
        <v>9300</v>
      </c>
      <c r="E1765" s="54" t="s">
        <v>86</v>
      </c>
      <c r="F1765" s="54" t="s">
        <v>5747</v>
      </c>
      <c r="G1765" s="55" t="str">
        <f t="shared" si="27"/>
        <v>SBS De Duizendpootjes, Binnenstraat 157, 9300 AALST</v>
      </c>
    </row>
    <row r="1766" spans="1:7" x14ac:dyDescent="0.25">
      <c r="A1766" s="54">
        <v>22863</v>
      </c>
      <c r="B1766" s="54" t="s">
        <v>5748</v>
      </c>
      <c r="C1766" s="54" t="s">
        <v>5749</v>
      </c>
      <c r="D1766" s="54">
        <v>9300</v>
      </c>
      <c r="E1766" s="54" t="s">
        <v>86</v>
      </c>
      <c r="F1766" s="54" t="s">
        <v>5750</v>
      </c>
      <c r="G1766" s="55" t="str">
        <f t="shared" si="27"/>
        <v>SBS Klaproosje, Oude Gentbaan 34, 9300 AALST</v>
      </c>
    </row>
    <row r="1767" spans="1:7" x14ac:dyDescent="0.25">
      <c r="A1767" s="54">
        <v>22871</v>
      </c>
      <c r="B1767" s="54" t="s">
        <v>5431</v>
      </c>
      <c r="C1767" s="54" t="s">
        <v>5751</v>
      </c>
      <c r="D1767" s="54">
        <v>9308</v>
      </c>
      <c r="E1767" s="54" t="s">
        <v>334</v>
      </c>
      <c r="F1767" s="54" t="s">
        <v>5752</v>
      </c>
      <c r="G1767" s="55" t="str">
        <f t="shared" si="27"/>
        <v>VBS Sint-Vincentius, Kruisstraat 2, 9308 GIJZEGEM</v>
      </c>
    </row>
    <row r="1768" spans="1:7" x14ac:dyDescent="0.25">
      <c r="A1768" s="54">
        <v>22889</v>
      </c>
      <c r="B1768" s="54" t="s">
        <v>5753</v>
      </c>
      <c r="C1768" s="54" t="s">
        <v>5754</v>
      </c>
      <c r="D1768" s="54">
        <v>9308</v>
      </c>
      <c r="E1768" s="54" t="s">
        <v>824</v>
      </c>
      <c r="F1768" s="54" t="s">
        <v>5755</v>
      </c>
      <c r="G1768" s="55" t="str">
        <f t="shared" si="27"/>
        <v>VBS De Vlieger, Hofstade-Dorp 44, 9308 HOFSTADE</v>
      </c>
    </row>
    <row r="1769" spans="1:7" x14ac:dyDescent="0.25">
      <c r="A1769" s="54">
        <v>22897</v>
      </c>
      <c r="B1769" s="54" t="s">
        <v>5756</v>
      </c>
      <c r="C1769" s="54" t="s">
        <v>5757</v>
      </c>
      <c r="D1769" s="54">
        <v>9308</v>
      </c>
      <c r="E1769" s="54" t="s">
        <v>824</v>
      </c>
      <c r="F1769" s="54" t="s">
        <v>5758</v>
      </c>
      <c r="G1769" s="55" t="str">
        <f t="shared" si="27"/>
        <v>SBS 't Hofje, Zijpstraat 49, 9308 HOFSTADE</v>
      </c>
    </row>
    <row r="1770" spans="1:7" x14ac:dyDescent="0.25">
      <c r="A1770" s="54">
        <v>22921</v>
      </c>
      <c r="B1770" s="54" t="s">
        <v>5759</v>
      </c>
      <c r="C1770" s="54" t="s">
        <v>5760</v>
      </c>
      <c r="D1770" s="54">
        <v>9340</v>
      </c>
      <c r="E1770" s="54" t="s">
        <v>425</v>
      </c>
      <c r="F1770" s="54" t="s">
        <v>5761</v>
      </c>
      <c r="G1770" s="55" t="str">
        <f t="shared" si="27"/>
        <v>VKS Morgenster, Kluisberg 1, 9340 LEDE</v>
      </c>
    </row>
    <row r="1771" spans="1:7" x14ac:dyDescent="0.25">
      <c r="A1771" s="54">
        <v>22947</v>
      </c>
      <c r="B1771" s="54" t="s">
        <v>5762</v>
      </c>
      <c r="C1771" s="54" t="s">
        <v>5763</v>
      </c>
      <c r="D1771" s="54">
        <v>9200</v>
      </c>
      <c r="E1771" s="54" t="s">
        <v>5764</v>
      </c>
      <c r="F1771" s="54" t="s">
        <v>5765</v>
      </c>
      <c r="G1771" s="55" t="str">
        <f t="shared" si="27"/>
        <v>SBS De Klinker en Echo, Klinkaertstraat 28, 9200 SCHOONAARDE</v>
      </c>
    </row>
    <row r="1772" spans="1:7" x14ac:dyDescent="0.25">
      <c r="A1772" s="54">
        <v>22954</v>
      </c>
      <c r="B1772" s="54" t="s">
        <v>5766</v>
      </c>
      <c r="C1772" s="54" t="s">
        <v>5767</v>
      </c>
      <c r="D1772" s="54">
        <v>9200</v>
      </c>
      <c r="E1772" s="54" t="s">
        <v>85</v>
      </c>
      <c r="F1772" s="54" t="s">
        <v>5768</v>
      </c>
      <c r="G1772" s="55" t="str">
        <f t="shared" si="27"/>
        <v>VBS Óscar Romerocollege, Sas 39, 9200 DENDERMONDE</v>
      </c>
    </row>
    <row r="1773" spans="1:7" x14ac:dyDescent="0.25">
      <c r="A1773" s="54">
        <v>22962</v>
      </c>
      <c r="B1773" s="54" t="s">
        <v>5769</v>
      </c>
      <c r="C1773" s="54" t="s">
        <v>5770</v>
      </c>
      <c r="D1773" s="54">
        <v>9200</v>
      </c>
      <c r="E1773" s="54" t="s">
        <v>5771</v>
      </c>
      <c r="F1773" s="54" t="s">
        <v>5772</v>
      </c>
      <c r="G1773" s="55" t="str">
        <f t="shared" si="27"/>
        <v>VBS ORS vzw Campus Appels, Hoofdstraat 18, 9200 APPELS</v>
      </c>
    </row>
    <row r="1774" spans="1:7" x14ac:dyDescent="0.25">
      <c r="A1774" s="54">
        <v>22988</v>
      </c>
      <c r="B1774" s="54" t="s">
        <v>5773</v>
      </c>
      <c r="C1774" s="54" t="s">
        <v>5774</v>
      </c>
      <c r="D1774" s="54">
        <v>9200</v>
      </c>
      <c r="E1774" s="54" t="s">
        <v>1273</v>
      </c>
      <c r="F1774" s="54" t="s">
        <v>5775</v>
      </c>
      <c r="G1774" s="55" t="str">
        <f t="shared" si="27"/>
        <v>VBS HEHAschool, Otterstraat 179, 9200 SINT-GILLIS-DENDERMONDE</v>
      </c>
    </row>
    <row r="1775" spans="1:7" x14ac:dyDescent="0.25">
      <c r="A1775" s="54">
        <v>22996</v>
      </c>
      <c r="B1775" s="54" t="s">
        <v>5776</v>
      </c>
      <c r="C1775" s="54" t="s">
        <v>5777</v>
      </c>
      <c r="D1775" s="54">
        <v>9200</v>
      </c>
      <c r="E1775" s="54" t="s">
        <v>85</v>
      </c>
      <c r="F1775" s="54" t="s">
        <v>5768</v>
      </c>
      <c r="G1775" s="55" t="str">
        <f t="shared" si="27"/>
        <v>VLS Óscar Romerocollege, Kerkstraat 97, 9200 DENDERMONDE</v>
      </c>
    </row>
    <row r="1776" spans="1:7" x14ac:dyDescent="0.25">
      <c r="A1776" s="54">
        <v>23002</v>
      </c>
      <c r="B1776" s="54" t="s">
        <v>5778</v>
      </c>
      <c r="C1776" s="54" t="s">
        <v>5779</v>
      </c>
      <c r="D1776" s="54">
        <v>9200</v>
      </c>
      <c r="E1776" s="54" t="s">
        <v>5780</v>
      </c>
      <c r="F1776" s="54" t="s">
        <v>5781</v>
      </c>
      <c r="G1776" s="55" t="str">
        <f t="shared" si="27"/>
        <v>SBS De Schakel, Molenberg 9, 9200 BAASRODE</v>
      </c>
    </row>
    <row r="1777" spans="1:7" x14ac:dyDescent="0.25">
      <c r="A1777" s="54">
        <v>23011</v>
      </c>
      <c r="B1777" s="54" t="s">
        <v>5782</v>
      </c>
      <c r="C1777" s="54" t="s">
        <v>5783</v>
      </c>
      <c r="D1777" s="54">
        <v>9200</v>
      </c>
      <c r="E1777" s="54" t="s">
        <v>5780</v>
      </c>
      <c r="F1777" s="54" t="s">
        <v>5784</v>
      </c>
      <c r="G1777" s="55" t="str">
        <f t="shared" si="27"/>
        <v>VBS Visitatie, Rosstraat 7, 9200 BAASRODE</v>
      </c>
    </row>
    <row r="1778" spans="1:7" x14ac:dyDescent="0.25">
      <c r="A1778" s="54">
        <v>23028</v>
      </c>
      <c r="B1778" s="54" t="s">
        <v>5431</v>
      </c>
      <c r="C1778" s="54" t="s">
        <v>5785</v>
      </c>
      <c r="D1778" s="54">
        <v>9255</v>
      </c>
      <c r="E1778" s="54" t="s">
        <v>104</v>
      </c>
      <c r="F1778" s="54" t="s">
        <v>5786</v>
      </c>
      <c r="G1778" s="55" t="str">
        <f t="shared" si="27"/>
        <v>VBS Sint-Vincentius, Schoolstraat 20, 9255 BUGGENHOUT</v>
      </c>
    </row>
    <row r="1779" spans="1:7" x14ac:dyDescent="0.25">
      <c r="A1779" s="54">
        <v>23036</v>
      </c>
      <c r="B1779" s="54" t="s">
        <v>5787</v>
      </c>
      <c r="C1779" s="54" t="s">
        <v>5788</v>
      </c>
      <c r="D1779" s="54">
        <v>9255</v>
      </c>
      <c r="E1779" s="54" t="s">
        <v>104</v>
      </c>
      <c r="F1779" s="54" t="s">
        <v>5789</v>
      </c>
      <c r="G1779" s="55" t="str">
        <f t="shared" si="27"/>
        <v>VBS OPSTAL, Broekstraat 29, 9255 BUGGENHOUT</v>
      </c>
    </row>
    <row r="1780" spans="1:7" x14ac:dyDescent="0.25">
      <c r="A1780" s="54">
        <v>23044</v>
      </c>
      <c r="B1780" s="54" t="s">
        <v>5790</v>
      </c>
      <c r="C1780" s="54" t="s">
        <v>5791</v>
      </c>
      <c r="D1780" s="54">
        <v>9255</v>
      </c>
      <c r="E1780" s="54" t="s">
        <v>5792</v>
      </c>
      <c r="F1780" s="54" t="s">
        <v>5793</v>
      </c>
      <c r="G1780" s="55" t="str">
        <f t="shared" si="27"/>
        <v>VKS Sint-Jozef, Vekenstraat 2, 9255 OPDORP</v>
      </c>
    </row>
    <row r="1781" spans="1:7" x14ac:dyDescent="0.25">
      <c r="A1781" s="54">
        <v>23051</v>
      </c>
      <c r="B1781" s="54" t="s">
        <v>5794</v>
      </c>
      <c r="C1781" s="54" t="s">
        <v>5795</v>
      </c>
      <c r="D1781" s="54">
        <v>9255</v>
      </c>
      <c r="E1781" s="54" t="s">
        <v>104</v>
      </c>
      <c r="F1781" s="54" t="s">
        <v>5796</v>
      </c>
      <c r="G1781" s="55" t="str">
        <f t="shared" si="27"/>
        <v>GLS - De Pupil, Veldstraat 1, 9255 BUGGENHOUT</v>
      </c>
    </row>
    <row r="1782" spans="1:7" x14ac:dyDescent="0.25">
      <c r="A1782" s="54">
        <v>23069</v>
      </c>
      <c r="B1782" s="54" t="s">
        <v>2820</v>
      </c>
      <c r="C1782" s="54" t="s">
        <v>5797</v>
      </c>
      <c r="D1782" s="54">
        <v>9280</v>
      </c>
      <c r="E1782" s="54" t="s">
        <v>1280</v>
      </c>
      <c r="F1782" s="54" t="s">
        <v>5798</v>
      </c>
      <c r="G1782" s="55" t="str">
        <f t="shared" si="27"/>
        <v>GBS De Puzzel, Opwijksestraat 1_A, 9280 LEBBEKE</v>
      </c>
    </row>
    <row r="1783" spans="1:7" x14ac:dyDescent="0.25">
      <c r="A1783" s="54">
        <v>23077</v>
      </c>
      <c r="B1783" s="54" t="s">
        <v>5799</v>
      </c>
      <c r="C1783" s="54" t="s">
        <v>5800</v>
      </c>
      <c r="D1783" s="54">
        <v>9280</v>
      </c>
      <c r="E1783" s="54" t="s">
        <v>1280</v>
      </c>
      <c r="F1783" s="54" t="s">
        <v>5801</v>
      </c>
      <c r="G1783" s="55" t="str">
        <f t="shared" si="27"/>
        <v>VBS A, Brusselsesteenweg 43, 9280 LEBBEKE</v>
      </c>
    </row>
    <row r="1784" spans="1:7" x14ac:dyDescent="0.25">
      <c r="A1784" s="54">
        <v>23085</v>
      </c>
      <c r="B1784" s="54" t="s">
        <v>1663</v>
      </c>
      <c r="C1784" s="54" t="s">
        <v>5802</v>
      </c>
      <c r="D1784" s="54">
        <v>9280</v>
      </c>
      <c r="E1784" s="54" t="s">
        <v>1280</v>
      </c>
      <c r="F1784" s="54" t="s">
        <v>5803</v>
      </c>
      <c r="G1784" s="55" t="str">
        <f t="shared" si="27"/>
        <v>Vrije Basisschool, Lange Minnestraat 59, 9280 LEBBEKE</v>
      </c>
    </row>
    <row r="1785" spans="1:7" x14ac:dyDescent="0.25">
      <c r="A1785" s="54">
        <v>23093</v>
      </c>
      <c r="B1785" s="54" t="s">
        <v>5804</v>
      </c>
      <c r="C1785" s="54" t="s">
        <v>5800</v>
      </c>
      <c r="D1785" s="54">
        <v>9280</v>
      </c>
      <c r="E1785" s="54" t="s">
        <v>1280</v>
      </c>
      <c r="F1785" s="54" t="s">
        <v>5801</v>
      </c>
      <c r="G1785" s="55" t="str">
        <f t="shared" si="27"/>
        <v>VBS Lebbeke B, Brusselsesteenweg 43, 9280 LEBBEKE</v>
      </c>
    </row>
    <row r="1786" spans="1:7" x14ac:dyDescent="0.25">
      <c r="A1786" s="54">
        <v>23119</v>
      </c>
      <c r="B1786" s="54" t="s">
        <v>2980</v>
      </c>
      <c r="C1786" s="54" t="s">
        <v>5805</v>
      </c>
      <c r="D1786" s="54">
        <v>9280</v>
      </c>
      <c r="E1786" s="54" t="s">
        <v>5806</v>
      </c>
      <c r="F1786" s="54" t="s">
        <v>5807</v>
      </c>
      <c r="G1786" s="55" t="str">
        <f t="shared" si="27"/>
        <v>VBS De Schatkist, Kloosterstraat 1_-5, 9280 WIEZE</v>
      </c>
    </row>
    <row r="1787" spans="1:7" x14ac:dyDescent="0.25">
      <c r="A1787" s="54">
        <v>23127</v>
      </c>
      <c r="B1787" s="54" t="s">
        <v>5808</v>
      </c>
      <c r="C1787" s="54" t="s">
        <v>5809</v>
      </c>
      <c r="D1787" s="54">
        <v>9310</v>
      </c>
      <c r="E1787" s="54" t="s">
        <v>5810</v>
      </c>
      <c r="F1787" s="54" t="s">
        <v>5811</v>
      </c>
      <c r="G1787" s="55" t="str">
        <f t="shared" si="27"/>
        <v>SBS 't Meivisje, Grote Baan 209, 9310 HERDERSEM</v>
      </c>
    </row>
    <row r="1788" spans="1:7" x14ac:dyDescent="0.25">
      <c r="A1788" s="54">
        <v>23135</v>
      </c>
      <c r="B1788" s="54" t="s">
        <v>5812</v>
      </c>
      <c r="C1788" s="54" t="s">
        <v>5813</v>
      </c>
      <c r="D1788" s="54">
        <v>9310</v>
      </c>
      <c r="E1788" s="54" t="s">
        <v>5810</v>
      </c>
      <c r="F1788" s="54" t="s">
        <v>5814</v>
      </c>
      <c r="G1788" s="55" t="str">
        <f t="shared" si="27"/>
        <v>VBS Herdersem, Alfons De Cockstraat 10_A, 9310 HERDERSEM</v>
      </c>
    </row>
    <row r="1789" spans="1:7" x14ac:dyDescent="0.25">
      <c r="A1789" s="54">
        <v>23151</v>
      </c>
      <c r="B1789" s="54" t="s">
        <v>5815</v>
      </c>
      <c r="C1789" s="54" t="s">
        <v>5816</v>
      </c>
      <c r="D1789" s="54">
        <v>9310</v>
      </c>
      <c r="E1789" s="54" t="s">
        <v>1284</v>
      </c>
      <c r="F1789" s="54" t="s">
        <v>5817</v>
      </c>
      <c r="G1789" s="55" t="str">
        <f t="shared" si="27"/>
        <v>SBS Tinnenhoek, Herbergstraat 28, 9310 MOORSEL</v>
      </c>
    </row>
    <row r="1790" spans="1:7" x14ac:dyDescent="0.25">
      <c r="A1790" s="54">
        <v>23218</v>
      </c>
      <c r="B1790" s="54" t="s">
        <v>5818</v>
      </c>
      <c r="C1790" s="54" t="s">
        <v>5819</v>
      </c>
      <c r="D1790" s="54">
        <v>9400</v>
      </c>
      <c r="E1790" s="54" t="s">
        <v>105</v>
      </c>
      <c r="F1790" s="54" t="s">
        <v>5820</v>
      </c>
      <c r="G1790" s="55" t="str">
        <f t="shared" si="27"/>
        <v>SBS Parklaan-Seringen, Parklaan 11, 9400 NINOVE</v>
      </c>
    </row>
    <row r="1791" spans="1:7" x14ac:dyDescent="0.25">
      <c r="A1791" s="54">
        <v>23226</v>
      </c>
      <c r="B1791" s="54" t="s">
        <v>5821</v>
      </c>
      <c r="C1791" s="54" t="s">
        <v>5822</v>
      </c>
      <c r="D1791" s="54">
        <v>9400</v>
      </c>
      <c r="E1791" s="54" t="s">
        <v>5823</v>
      </c>
      <c r="F1791" s="54" t="s">
        <v>5824</v>
      </c>
      <c r="G1791" s="55" t="str">
        <f t="shared" si="27"/>
        <v>SBS Nederhasselt-Voorde, Geraardsbergsesteenweg 184, 9400 NEDERHASSELT</v>
      </c>
    </row>
    <row r="1792" spans="1:7" x14ac:dyDescent="0.25">
      <c r="A1792" s="54">
        <v>23242</v>
      </c>
      <c r="B1792" s="54" t="s">
        <v>5825</v>
      </c>
      <c r="C1792" s="54" t="s">
        <v>428</v>
      </c>
      <c r="D1792" s="54">
        <v>9400</v>
      </c>
      <c r="E1792" s="54" t="s">
        <v>105</v>
      </c>
      <c r="F1792" s="54" t="s">
        <v>5826</v>
      </c>
      <c r="G1792" s="55" t="str">
        <f t="shared" si="27"/>
        <v>VBS Hartencollege Weggevoerdenstraat, Weggevoerdenstraat 55, 9400 NINOVE</v>
      </c>
    </row>
    <row r="1793" spans="1:7" x14ac:dyDescent="0.25">
      <c r="A1793" s="54">
        <v>23259</v>
      </c>
      <c r="B1793" s="54" t="s">
        <v>5827</v>
      </c>
      <c r="C1793" s="54" t="s">
        <v>5828</v>
      </c>
      <c r="D1793" s="54">
        <v>9400</v>
      </c>
      <c r="E1793" s="54" t="s">
        <v>105</v>
      </c>
      <c r="F1793" s="54" t="s">
        <v>5829</v>
      </c>
      <c r="G1793" s="55" t="str">
        <f t="shared" si="27"/>
        <v>VBS Hartencollege Onderwijslaan, Onderwijslaan 8, 9400 NINOVE</v>
      </c>
    </row>
    <row r="1794" spans="1:7" x14ac:dyDescent="0.25">
      <c r="A1794" s="54">
        <v>23267</v>
      </c>
      <c r="B1794" s="54" t="s">
        <v>5830</v>
      </c>
      <c r="C1794" s="54" t="s">
        <v>5831</v>
      </c>
      <c r="D1794" s="54">
        <v>9402</v>
      </c>
      <c r="E1794" s="54" t="s">
        <v>1291</v>
      </c>
      <c r="F1794" s="54" t="s">
        <v>5832</v>
      </c>
      <c r="G1794" s="55" t="str">
        <f t="shared" si="27"/>
        <v>VBS Hartencollege Meerbeke, Nieuwstraat 2, 9402 MEERBEKE</v>
      </c>
    </row>
    <row r="1795" spans="1:7" x14ac:dyDescent="0.25">
      <c r="A1795" s="54">
        <v>23283</v>
      </c>
      <c r="B1795" s="54" t="s">
        <v>5833</v>
      </c>
      <c r="C1795" s="54" t="s">
        <v>5834</v>
      </c>
      <c r="D1795" s="54">
        <v>9404</v>
      </c>
      <c r="E1795" s="54" t="s">
        <v>5835</v>
      </c>
      <c r="F1795" s="54" t="s">
        <v>5836</v>
      </c>
      <c r="G1795" s="55" t="str">
        <f t="shared" ref="G1795:G1858" si="28">IF(A1795="","",B1795&amp;", "&amp;C1795&amp;", "&amp;D1795&amp;" "&amp;E1795)</f>
        <v>VBS Hartencollege_Aspelare, Plekkersstraat 4, 9404 ASPELARE</v>
      </c>
    </row>
    <row r="1796" spans="1:7" x14ac:dyDescent="0.25">
      <c r="A1796" s="54">
        <v>23317</v>
      </c>
      <c r="B1796" s="54" t="s">
        <v>3655</v>
      </c>
      <c r="C1796" s="54" t="s">
        <v>5837</v>
      </c>
      <c r="D1796" s="54">
        <v>9420</v>
      </c>
      <c r="E1796" s="54" t="s">
        <v>1453</v>
      </c>
      <c r="F1796" s="54" t="s">
        <v>5838</v>
      </c>
      <c r="G1796" s="55" t="str">
        <f t="shared" si="28"/>
        <v>VBS Sint-Martinusschool, Botermelkstraat 74, 9420 ERPE</v>
      </c>
    </row>
    <row r="1797" spans="1:7" x14ac:dyDescent="0.25">
      <c r="A1797" s="54">
        <v>23333</v>
      </c>
      <c r="B1797" s="54" t="s">
        <v>1565</v>
      </c>
      <c r="C1797" s="54" t="s">
        <v>5839</v>
      </c>
      <c r="D1797" s="54">
        <v>9420</v>
      </c>
      <c r="E1797" s="54" t="s">
        <v>342</v>
      </c>
      <c r="F1797" s="54" t="s">
        <v>5840</v>
      </c>
      <c r="G1797" s="55" t="str">
        <f t="shared" si="28"/>
        <v>VBS Sint-Jozef, Kloosterstraat 29, 9420 MERE</v>
      </c>
    </row>
    <row r="1798" spans="1:7" x14ac:dyDescent="0.25">
      <c r="A1798" s="54">
        <v>23341</v>
      </c>
      <c r="B1798" s="54" t="s">
        <v>2430</v>
      </c>
      <c r="C1798" s="54" t="s">
        <v>5841</v>
      </c>
      <c r="D1798" s="54">
        <v>9320</v>
      </c>
      <c r="E1798" s="54" t="s">
        <v>4279</v>
      </c>
      <c r="F1798" s="54" t="s">
        <v>5842</v>
      </c>
      <c r="G1798" s="55" t="str">
        <f t="shared" si="28"/>
        <v>VBS De Linde, Tolstraat 1, 9320 NIEUWERKERKEN</v>
      </c>
    </row>
    <row r="1799" spans="1:7" x14ac:dyDescent="0.25">
      <c r="A1799" s="54">
        <v>23358</v>
      </c>
      <c r="B1799" s="54" t="s">
        <v>5425</v>
      </c>
      <c r="C1799" s="54" t="s">
        <v>5843</v>
      </c>
      <c r="D1799" s="54">
        <v>9320</v>
      </c>
      <c r="E1799" s="54" t="s">
        <v>1295</v>
      </c>
      <c r="F1799" s="54" t="s">
        <v>5844</v>
      </c>
      <c r="G1799" s="55" t="str">
        <f t="shared" si="28"/>
        <v>SBS De Regenboog, Erembodegem-Dorp 21, 9320 EREMBODEGEM</v>
      </c>
    </row>
    <row r="1800" spans="1:7" x14ac:dyDescent="0.25">
      <c r="A1800" s="54">
        <v>23366</v>
      </c>
      <c r="B1800" s="54" t="s">
        <v>5845</v>
      </c>
      <c r="C1800" s="54" t="s">
        <v>5846</v>
      </c>
      <c r="D1800" s="54">
        <v>9320</v>
      </c>
      <c r="E1800" s="54" t="s">
        <v>1295</v>
      </c>
      <c r="F1800" s="54" t="s">
        <v>5847</v>
      </c>
      <c r="G1800" s="55" t="str">
        <f t="shared" si="28"/>
        <v>VBS De Stip, Termurenlaan 24, 9320 EREMBODEGEM</v>
      </c>
    </row>
    <row r="1801" spans="1:7" x14ac:dyDescent="0.25">
      <c r="A1801" s="54">
        <v>23374</v>
      </c>
      <c r="B1801" s="54" t="s">
        <v>5848</v>
      </c>
      <c r="C1801" s="54" t="s">
        <v>5849</v>
      </c>
      <c r="D1801" s="54">
        <v>9320</v>
      </c>
      <c r="E1801" s="54" t="s">
        <v>1295</v>
      </c>
      <c r="F1801" s="54" t="s">
        <v>5850</v>
      </c>
      <c r="G1801" s="55" t="str">
        <f t="shared" si="28"/>
        <v>VBS De Luchtballon, Geraardsbergsesteenweg 77, 9320 EREMBODEGEM</v>
      </c>
    </row>
    <row r="1802" spans="1:7" x14ac:dyDescent="0.25">
      <c r="A1802" s="54">
        <v>23382</v>
      </c>
      <c r="B1802" s="54" t="s">
        <v>5851</v>
      </c>
      <c r="C1802" s="54" t="s">
        <v>5852</v>
      </c>
      <c r="D1802" s="54">
        <v>9450</v>
      </c>
      <c r="E1802" s="54" t="s">
        <v>1299</v>
      </c>
      <c r="F1802" s="54" t="s">
        <v>5853</v>
      </c>
      <c r="G1802" s="55" t="str">
        <f t="shared" si="28"/>
        <v>GO! BS De Zilverberk_Haaltert, Ninovestraat 27, 9450 HAALTERT</v>
      </c>
    </row>
    <row r="1803" spans="1:7" x14ac:dyDescent="0.25">
      <c r="A1803" s="54">
        <v>23416</v>
      </c>
      <c r="B1803" s="54" t="s">
        <v>1709</v>
      </c>
      <c r="C1803" s="54" t="s">
        <v>5854</v>
      </c>
      <c r="D1803" s="54">
        <v>9451</v>
      </c>
      <c r="E1803" s="54" t="s">
        <v>5855</v>
      </c>
      <c r="F1803" s="54" t="s">
        <v>5856</v>
      </c>
      <c r="G1803" s="55" t="str">
        <f t="shared" si="28"/>
        <v>VBS De Bloesem, Beekstraat 17, 9451 KERKSKEN</v>
      </c>
    </row>
    <row r="1804" spans="1:7" x14ac:dyDescent="0.25">
      <c r="A1804" s="54">
        <v>23424</v>
      </c>
      <c r="B1804" s="54" t="s">
        <v>5431</v>
      </c>
      <c r="C1804" s="54" t="s">
        <v>5857</v>
      </c>
      <c r="D1804" s="54">
        <v>9420</v>
      </c>
      <c r="E1804" s="54" t="s">
        <v>5858</v>
      </c>
      <c r="F1804" s="54" t="s">
        <v>5859</v>
      </c>
      <c r="G1804" s="55" t="str">
        <f t="shared" si="28"/>
        <v>VBS Sint-Vincentius, Aaigemdorp 66, 9420 AAIGEM</v>
      </c>
    </row>
    <row r="1805" spans="1:7" x14ac:dyDescent="0.25">
      <c r="A1805" s="54">
        <v>23457</v>
      </c>
      <c r="B1805" s="54" t="s">
        <v>5860</v>
      </c>
      <c r="C1805" s="54" t="s">
        <v>5861</v>
      </c>
      <c r="D1805" s="54">
        <v>9470</v>
      </c>
      <c r="E1805" s="54" t="s">
        <v>393</v>
      </c>
      <c r="F1805" s="54" t="s">
        <v>5862</v>
      </c>
      <c r="G1805" s="55" t="str">
        <f t="shared" si="28"/>
        <v>VBS 't Landuiterke, Landuitstraat 137, 9470 DENDERLEEUW</v>
      </c>
    </row>
    <row r="1806" spans="1:7" x14ac:dyDescent="0.25">
      <c r="A1806" s="54">
        <v>23481</v>
      </c>
      <c r="B1806" s="54" t="s">
        <v>5863</v>
      </c>
      <c r="C1806" s="54" t="s">
        <v>5864</v>
      </c>
      <c r="D1806" s="54">
        <v>9473</v>
      </c>
      <c r="E1806" s="54" t="s">
        <v>5865</v>
      </c>
      <c r="F1806" s="54" t="s">
        <v>5866</v>
      </c>
      <c r="G1806" s="55" t="str">
        <f t="shared" si="28"/>
        <v>VBS Welle, Kerkstraat 55, 9473 WELLE</v>
      </c>
    </row>
    <row r="1807" spans="1:7" x14ac:dyDescent="0.25">
      <c r="A1807" s="54">
        <v>23499</v>
      </c>
      <c r="B1807" s="54" t="s">
        <v>5867</v>
      </c>
      <c r="C1807" s="54" t="s">
        <v>5868</v>
      </c>
      <c r="D1807" s="54">
        <v>9473</v>
      </c>
      <c r="E1807" s="54" t="s">
        <v>5865</v>
      </c>
      <c r="F1807" s="54" t="s">
        <v>5869</v>
      </c>
      <c r="G1807" s="55" t="str">
        <f t="shared" si="28"/>
        <v>Gemeentelijke Basisschool Welle, Welleplein 1, 9473 WELLE</v>
      </c>
    </row>
    <row r="1808" spans="1:7" x14ac:dyDescent="0.25">
      <c r="A1808" s="54">
        <v>23523</v>
      </c>
      <c r="B1808" s="54" t="s">
        <v>5870</v>
      </c>
      <c r="C1808" s="54" t="s">
        <v>5871</v>
      </c>
      <c r="D1808" s="54">
        <v>9400</v>
      </c>
      <c r="E1808" s="54" t="s">
        <v>5872</v>
      </c>
      <c r="F1808" s="54" t="s">
        <v>5873</v>
      </c>
      <c r="G1808" s="55" t="str">
        <f t="shared" si="28"/>
        <v>SBS Denderwindeke, Edingsesteenweg 344, 9400 DENDERWINDEKE</v>
      </c>
    </row>
    <row r="1809" spans="1:7" x14ac:dyDescent="0.25">
      <c r="A1809" s="54">
        <v>23556</v>
      </c>
      <c r="B1809" s="54" t="s">
        <v>1663</v>
      </c>
      <c r="C1809" s="54" t="s">
        <v>5874</v>
      </c>
      <c r="D1809" s="54">
        <v>9500</v>
      </c>
      <c r="E1809" s="54" t="s">
        <v>41</v>
      </c>
      <c r="F1809" s="54" t="s">
        <v>5875</v>
      </c>
      <c r="G1809" s="55" t="str">
        <f t="shared" si="28"/>
        <v>Vrije Basisschool, Gasthuisstraat 98, 9500 GERAARDSBERGEN</v>
      </c>
    </row>
    <row r="1810" spans="1:7" x14ac:dyDescent="0.25">
      <c r="A1810" s="54">
        <v>23564</v>
      </c>
      <c r="B1810" s="54" t="s">
        <v>1663</v>
      </c>
      <c r="C1810" s="54" t="s">
        <v>5876</v>
      </c>
      <c r="D1810" s="54">
        <v>9500</v>
      </c>
      <c r="E1810" s="54" t="s">
        <v>41</v>
      </c>
      <c r="F1810" s="54" t="s">
        <v>5877</v>
      </c>
      <c r="G1810" s="55" t="str">
        <f t="shared" si="28"/>
        <v>Vrije Basisschool, Boelarestraat 1, 9500 GERAARDSBERGEN</v>
      </c>
    </row>
    <row r="1811" spans="1:7" x14ac:dyDescent="0.25">
      <c r="A1811" s="54">
        <v>23614</v>
      </c>
      <c r="B1811" s="54" t="s">
        <v>5878</v>
      </c>
      <c r="C1811" s="54" t="s">
        <v>5879</v>
      </c>
      <c r="D1811" s="54">
        <v>9570</v>
      </c>
      <c r="E1811" s="54" t="s">
        <v>5880</v>
      </c>
      <c r="F1811" s="54" t="s">
        <v>5881</v>
      </c>
      <c r="G1811" s="55" t="str">
        <f t="shared" si="28"/>
        <v>Vrije Basisschool Sint-Vincent, Kerkstraat 25, 9570 DEFTINGE</v>
      </c>
    </row>
    <row r="1812" spans="1:7" x14ac:dyDescent="0.25">
      <c r="A1812" s="54">
        <v>23622</v>
      </c>
      <c r="B1812" s="54" t="s">
        <v>2131</v>
      </c>
      <c r="C1812" s="54" t="s">
        <v>5882</v>
      </c>
      <c r="D1812" s="54">
        <v>9860</v>
      </c>
      <c r="E1812" s="54" t="s">
        <v>5883</v>
      </c>
      <c r="F1812" s="54" t="s">
        <v>5884</v>
      </c>
      <c r="G1812" s="55" t="str">
        <f t="shared" si="28"/>
        <v>VBS De Wegwijzer, Poststraat 10_A, 9860 BALEGEM</v>
      </c>
    </row>
    <row r="1813" spans="1:7" x14ac:dyDescent="0.25">
      <c r="A1813" s="54">
        <v>23655</v>
      </c>
      <c r="B1813" s="54" t="s">
        <v>5885</v>
      </c>
      <c r="C1813" s="54" t="s">
        <v>5886</v>
      </c>
      <c r="D1813" s="54">
        <v>9420</v>
      </c>
      <c r="E1813" s="54" t="s">
        <v>5887</v>
      </c>
      <c r="F1813" s="54" t="s">
        <v>5888</v>
      </c>
      <c r="G1813" s="55" t="str">
        <f t="shared" si="28"/>
        <v>GBS Erpe-Mere, Molenveld 11, 9420 BURST</v>
      </c>
    </row>
    <row r="1814" spans="1:7" x14ac:dyDescent="0.25">
      <c r="A1814" s="54">
        <v>23663</v>
      </c>
      <c r="B1814" s="54" t="s">
        <v>5889</v>
      </c>
      <c r="C1814" s="54" t="s">
        <v>5890</v>
      </c>
      <c r="D1814" s="54">
        <v>9420</v>
      </c>
      <c r="E1814" s="54" t="s">
        <v>5891</v>
      </c>
      <c r="F1814" s="54" t="s">
        <v>5892</v>
      </c>
      <c r="G1814" s="55" t="str">
        <f t="shared" si="28"/>
        <v>VBS Sint-Franciscusschool, Kapelhofstraat 6, 9420 ERONDEGEM</v>
      </c>
    </row>
    <row r="1815" spans="1:7" x14ac:dyDescent="0.25">
      <c r="A1815" s="54">
        <v>23671</v>
      </c>
      <c r="B1815" s="54" t="s">
        <v>1663</v>
      </c>
      <c r="C1815" s="54" t="s">
        <v>5488</v>
      </c>
      <c r="D1815" s="54">
        <v>9550</v>
      </c>
      <c r="E1815" s="54" t="s">
        <v>337</v>
      </c>
      <c r="F1815" s="54" t="s">
        <v>5893</v>
      </c>
      <c r="G1815" s="55" t="str">
        <f t="shared" si="28"/>
        <v>Vrije Basisschool, Kerkstraat 12, 9550 HERZELE</v>
      </c>
    </row>
    <row r="1816" spans="1:7" x14ac:dyDescent="0.25">
      <c r="A1816" s="54">
        <v>23689</v>
      </c>
      <c r="B1816" s="54" t="s">
        <v>1922</v>
      </c>
      <c r="C1816" s="54" t="s">
        <v>5894</v>
      </c>
      <c r="D1816" s="54">
        <v>9552</v>
      </c>
      <c r="E1816" s="54" t="s">
        <v>5895</v>
      </c>
      <c r="F1816" s="54" t="s">
        <v>5896</v>
      </c>
      <c r="G1816" s="55" t="str">
        <f t="shared" si="28"/>
        <v>Gemeentelijke Basisschool, Pastorijstraat 3 bus a, 9552 BORSBEKE</v>
      </c>
    </row>
    <row r="1817" spans="1:7" x14ac:dyDescent="0.25">
      <c r="A1817" s="54">
        <v>23739</v>
      </c>
      <c r="B1817" s="54" t="s">
        <v>5897</v>
      </c>
      <c r="C1817" s="54" t="s">
        <v>5898</v>
      </c>
      <c r="D1817" s="54">
        <v>9550</v>
      </c>
      <c r="E1817" s="54" t="s">
        <v>5899</v>
      </c>
      <c r="F1817" s="54" t="s">
        <v>5900</v>
      </c>
      <c r="G1817" s="55" t="str">
        <f t="shared" si="28"/>
        <v>VBS Sint-Katrien, Kloosterberg 25, 9550 STEENHUIZE-WIJNHUIZE</v>
      </c>
    </row>
    <row r="1818" spans="1:7" x14ac:dyDescent="0.25">
      <c r="A1818" s="54">
        <v>23762</v>
      </c>
      <c r="B1818" s="54" t="s">
        <v>5901</v>
      </c>
      <c r="C1818" s="54" t="s">
        <v>5902</v>
      </c>
      <c r="D1818" s="54">
        <v>9571</v>
      </c>
      <c r="E1818" s="54" t="s">
        <v>5903</v>
      </c>
      <c r="F1818" s="54" t="s">
        <v>5904</v>
      </c>
      <c r="G1818" s="55" t="str">
        <f t="shared" si="28"/>
        <v>GKS 't Kapoentje, Paepmunte 32, 9571 HEMELVEERDEGEM</v>
      </c>
    </row>
    <row r="1819" spans="1:7" x14ac:dyDescent="0.25">
      <c r="A1819" s="54">
        <v>23771</v>
      </c>
      <c r="B1819" s="54" t="s">
        <v>4129</v>
      </c>
      <c r="C1819" s="54" t="s">
        <v>5905</v>
      </c>
      <c r="D1819" s="54">
        <v>9570</v>
      </c>
      <c r="E1819" s="54" t="s">
        <v>5906</v>
      </c>
      <c r="F1819" s="54" t="s">
        <v>5907</v>
      </c>
      <c r="G1819" s="55" t="str">
        <f t="shared" si="28"/>
        <v>VBS De Kei, Nieuwstraat 23, 9570 SINT-MARIA-LIERDE</v>
      </c>
    </row>
    <row r="1820" spans="1:7" x14ac:dyDescent="0.25">
      <c r="A1820" s="54">
        <v>23788</v>
      </c>
      <c r="B1820" s="54" t="s">
        <v>1663</v>
      </c>
      <c r="C1820" s="54" t="s">
        <v>5908</v>
      </c>
      <c r="D1820" s="54">
        <v>9500</v>
      </c>
      <c r="E1820" s="54" t="s">
        <v>5909</v>
      </c>
      <c r="F1820" s="54" t="s">
        <v>5910</v>
      </c>
      <c r="G1820" s="55" t="str">
        <f t="shared" si="28"/>
        <v>Vrije Basisschool, Kuregoed 4, 9500 OPHASSELT</v>
      </c>
    </row>
    <row r="1821" spans="1:7" x14ac:dyDescent="0.25">
      <c r="A1821" s="54">
        <v>23812</v>
      </c>
      <c r="B1821" s="54" t="s">
        <v>5911</v>
      </c>
      <c r="C1821" s="54" t="s">
        <v>5912</v>
      </c>
      <c r="D1821" s="54">
        <v>9506</v>
      </c>
      <c r="E1821" s="54" t="s">
        <v>1322</v>
      </c>
      <c r="F1821" s="54" t="s">
        <v>5913</v>
      </c>
      <c r="G1821" s="55" t="str">
        <f t="shared" si="28"/>
        <v>VBS Sint Lutgardis, Bovenkassei 12_A, 9506 ZANDBERGEN</v>
      </c>
    </row>
    <row r="1822" spans="1:7" x14ac:dyDescent="0.25">
      <c r="A1822" s="54">
        <v>23846</v>
      </c>
      <c r="B1822" s="54" t="s">
        <v>5914</v>
      </c>
      <c r="C1822" s="54" t="s">
        <v>5915</v>
      </c>
      <c r="D1822" s="54">
        <v>9600</v>
      </c>
      <c r="E1822" s="54" t="s">
        <v>420</v>
      </c>
      <c r="F1822" s="54" t="s">
        <v>5916</v>
      </c>
      <c r="G1822" s="55" t="str">
        <f t="shared" si="28"/>
        <v>VBS Sint-Antonius 1, Charles de Gaullestraat 10, 9600 RONSE</v>
      </c>
    </row>
    <row r="1823" spans="1:7" x14ac:dyDescent="0.25">
      <c r="A1823" s="54">
        <v>23853</v>
      </c>
      <c r="B1823" s="54" t="s">
        <v>5917</v>
      </c>
      <c r="C1823" s="54" t="s">
        <v>5918</v>
      </c>
      <c r="D1823" s="54">
        <v>9600</v>
      </c>
      <c r="E1823" s="54" t="s">
        <v>420</v>
      </c>
      <c r="F1823" s="54" t="s">
        <v>5919</v>
      </c>
      <c r="G1823" s="55" t="str">
        <f t="shared" si="28"/>
        <v>VBS Glorieux1, Sint-Pietersnieuwstraat 4, 9600 RONSE</v>
      </c>
    </row>
    <row r="1824" spans="1:7" x14ac:dyDescent="0.25">
      <c r="A1824" s="54">
        <v>23861</v>
      </c>
      <c r="B1824" s="54" t="s">
        <v>5920</v>
      </c>
      <c r="C1824" s="54" t="s">
        <v>5918</v>
      </c>
      <c r="D1824" s="54">
        <v>9600</v>
      </c>
      <c r="E1824" s="54" t="s">
        <v>420</v>
      </c>
      <c r="F1824" s="54" t="s">
        <v>5921</v>
      </c>
      <c r="G1824" s="55" t="str">
        <f t="shared" si="28"/>
        <v>VBS Glorieux 2, Sint-Pietersnieuwstraat 4, 9600 RONSE</v>
      </c>
    </row>
    <row r="1825" spans="1:7" x14ac:dyDescent="0.25">
      <c r="A1825" s="54">
        <v>23895</v>
      </c>
      <c r="B1825" s="54" t="s">
        <v>5922</v>
      </c>
      <c r="C1825" s="54" t="s">
        <v>5923</v>
      </c>
      <c r="D1825" s="54">
        <v>9620</v>
      </c>
      <c r="E1825" s="54" t="s">
        <v>191</v>
      </c>
      <c r="F1825" s="54" t="s">
        <v>5924</v>
      </c>
      <c r="G1825" s="55" t="str">
        <f t="shared" si="28"/>
        <v>GBS SBS Zottegem De Kleine Planeet, Wolvenstraat 13, 9620 ZOTTEGEM</v>
      </c>
    </row>
    <row r="1826" spans="1:7" x14ac:dyDescent="0.25">
      <c r="A1826" s="54">
        <v>23945</v>
      </c>
      <c r="B1826" s="54" t="s">
        <v>5925</v>
      </c>
      <c r="C1826" s="54" t="s">
        <v>5926</v>
      </c>
      <c r="D1826" s="54">
        <v>9620</v>
      </c>
      <c r="E1826" s="54" t="s">
        <v>5927</v>
      </c>
      <c r="F1826" s="54" t="s">
        <v>5928</v>
      </c>
      <c r="G1826" s="55" t="str">
        <f t="shared" si="28"/>
        <v>VBS Grotenberge, Grotstraat 1, 9620 GROTENBERGE</v>
      </c>
    </row>
    <row r="1827" spans="1:7" x14ac:dyDescent="0.25">
      <c r="A1827" s="54">
        <v>23952</v>
      </c>
      <c r="B1827" s="54" t="s">
        <v>1663</v>
      </c>
      <c r="C1827" s="54" t="s">
        <v>5929</v>
      </c>
      <c r="D1827" s="54">
        <v>9620</v>
      </c>
      <c r="E1827" s="54" t="s">
        <v>191</v>
      </c>
      <c r="F1827" s="54" t="s">
        <v>5930</v>
      </c>
      <c r="G1827" s="55" t="str">
        <f t="shared" si="28"/>
        <v>Vrije Basisschool, Kruiswaterplein 10, 9620 ZOTTEGEM</v>
      </c>
    </row>
    <row r="1828" spans="1:7" x14ac:dyDescent="0.25">
      <c r="A1828" s="54">
        <v>23961</v>
      </c>
      <c r="B1828" s="54" t="s">
        <v>1663</v>
      </c>
      <c r="C1828" s="54" t="s">
        <v>5931</v>
      </c>
      <c r="D1828" s="54">
        <v>9620</v>
      </c>
      <c r="E1828" s="54" t="s">
        <v>5932</v>
      </c>
      <c r="F1828" s="54" t="s">
        <v>5933</v>
      </c>
      <c r="G1828" s="55" t="str">
        <f t="shared" si="28"/>
        <v>Vrije Basisschool, Penitentenlaan 18, 9620 VELZEKE-RUDDERSHOVE</v>
      </c>
    </row>
    <row r="1829" spans="1:7" x14ac:dyDescent="0.25">
      <c r="A1829" s="54">
        <v>23978</v>
      </c>
      <c r="B1829" s="54" t="s">
        <v>5934</v>
      </c>
      <c r="C1829" s="54" t="s">
        <v>5935</v>
      </c>
      <c r="D1829" s="54">
        <v>9630</v>
      </c>
      <c r="E1829" s="54" t="s">
        <v>5936</v>
      </c>
      <c r="F1829" s="54" t="s">
        <v>5937</v>
      </c>
      <c r="G1829" s="55" t="str">
        <f t="shared" si="28"/>
        <v>VBS Munkzwalm VZW, Decoenestraat 8, 9630 MUNKZWALM</v>
      </c>
    </row>
    <row r="1830" spans="1:7" x14ac:dyDescent="0.25">
      <c r="A1830" s="54">
        <v>23994</v>
      </c>
      <c r="B1830" s="54" t="s">
        <v>5938</v>
      </c>
      <c r="C1830" s="54" t="s">
        <v>5939</v>
      </c>
      <c r="D1830" s="54">
        <v>9630</v>
      </c>
      <c r="E1830" s="54" t="s">
        <v>5940</v>
      </c>
      <c r="F1830" s="54" t="s">
        <v>5941</v>
      </c>
      <c r="G1830" s="55" t="str">
        <f t="shared" si="28"/>
        <v>VBS Hundelgem, Hundelgemsebaan 96, 9630 HUNDELGEM</v>
      </c>
    </row>
    <row r="1831" spans="1:7" x14ac:dyDescent="0.25">
      <c r="A1831" s="54">
        <v>24001</v>
      </c>
      <c r="B1831" s="54" t="s">
        <v>5942</v>
      </c>
      <c r="C1831" s="54" t="s">
        <v>5943</v>
      </c>
      <c r="D1831" s="54">
        <v>9630</v>
      </c>
      <c r="E1831" s="54" t="s">
        <v>5944</v>
      </c>
      <c r="F1831" s="54" t="s">
        <v>5945</v>
      </c>
      <c r="G1831" s="55" t="str">
        <f t="shared" si="28"/>
        <v>VBS De Groene Heuvel, Latemdreef 77, 9630 SINT-MARIA-LATEM</v>
      </c>
    </row>
    <row r="1832" spans="1:7" x14ac:dyDescent="0.25">
      <c r="A1832" s="54">
        <v>24026</v>
      </c>
      <c r="B1832" s="54" t="s">
        <v>5946</v>
      </c>
      <c r="C1832" s="54" t="s">
        <v>5947</v>
      </c>
      <c r="D1832" s="54">
        <v>9620</v>
      </c>
      <c r="E1832" s="54" t="s">
        <v>5948</v>
      </c>
      <c r="F1832" s="54" t="s">
        <v>5949</v>
      </c>
      <c r="G1832" s="55" t="str">
        <f t="shared" si="28"/>
        <v>VBS De Groene Poort, Lilarestraat 2, 9620 SINT-MARIA-OUDENHOVE</v>
      </c>
    </row>
    <row r="1833" spans="1:7" x14ac:dyDescent="0.25">
      <c r="A1833" s="54">
        <v>24059</v>
      </c>
      <c r="B1833" s="54" t="s">
        <v>5950</v>
      </c>
      <c r="C1833" s="54" t="s">
        <v>5951</v>
      </c>
      <c r="D1833" s="54">
        <v>9660</v>
      </c>
      <c r="E1833" s="54" t="s">
        <v>5952</v>
      </c>
      <c r="F1833" s="54" t="s">
        <v>5953</v>
      </c>
      <c r="G1833" s="55" t="str">
        <f t="shared" si="28"/>
        <v>VBS Lilare, Groenstraat 15_A, 9660 MICHELBEKE</v>
      </c>
    </row>
    <row r="1834" spans="1:7" x14ac:dyDescent="0.25">
      <c r="A1834" s="54">
        <v>24075</v>
      </c>
      <c r="B1834" s="54" t="s">
        <v>5954</v>
      </c>
      <c r="C1834" s="54" t="s">
        <v>4030</v>
      </c>
      <c r="D1834" s="54">
        <v>9660</v>
      </c>
      <c r="E1834" s="54" t="s">
        <v>346</v>
      </c>
      <c r="F1834" s="54" t="s">
        <v>5955</v>
      </c>
      <c r="G1834" s="55" t="str">
        <f t="shared" si="28"/>
        <v>VKS Valkenberg, Schoolstraat 6, 9660 BRAKEL</v>
      </c>
    </row>
    <row r="1835" spans="1:7" x14ac:dyDescent="0.25">
      <c r="A1835" s="54">
        <v>24083</v>
      </c>
      <c r="B1835" s="54" t="s">
        <v>5956</v>
      </c>
      <c r="C1835" s="54" t="s">
        <v>5957</v>
      </c>
      <c r="D1835" s="54">
        <v>9661</v>
      </c>
      <c r="E1835" s="54" t="s">
        <v>5958</v>
      </c>
      <c r="F1835" s="54" t="s">
        <v>5959</v>
      </c>
      <c r="G1835" s="55" t="str">
        <f t="shared" si="28"/>
        <v>GBS Klavertje 4, Steenweg 93, 9661 PARIKE</v>
      </c>
    </row>
    <row r="1836" spans="1:7" x14ac:dyDescent="0.25">
      <c r="A1836" s="54">
        <v>24109</v>
      </c>
      <c r="B1836" s="54" t="s">
        <v>5960</v>
      </c>
      <c r="C1836" s="54" t="s">
        <v>5961</v>
      </c>
      <c r="D1836" s="54">
        <v>9667</v>
      </c>
      <c r="E1836" s="54" t="s">
        <v>5962</v>
      </c>
      <c r="F1836" s="54" t="s">
        <v>5963</v>
      </c>
      <c r="G1836" s="55" t="str">
        <f t="shared" si="28"/>
        <v>VBS Horebeke, Dorpsstraat 14, 9667 SINT-MARIA-HOREBEKE</v>
      </c>
    </row>
    <row r="1837" spans="1:7" x14ac:dyDescent="0.25">
      <c r="A1837" s="54">
        <v>24117</v>
      </c>
      <c r="B1837" s="54" t="s">
        <v>5964</v>
      </c>
      <c r="C1837" s="54" t="s">
        <v>5965</v>
      </c>
      <c r="D1837" s="54">
        <v>9681</v>
      </c>
      <c r="E1837" s="54" t="s">
        <v>5966</v>
      </c>
      <c r="F1837" s="54" t="s">
        <v>5967</v>
      </c>
      <c r="G1837" s="55" t="str">
        <f t="shared" si="28"/>
        <v>VBS De Talentenboog, Glorieuxstraat 4, 9681 NUKERKE</v>
      </c>
    </row>
    <row r="1838" spans="1:7" x14ac:dyDescent="0.25">
      <c r="A1838" s="54">
        <v>24133</v>
      </c>
      <c r="B1838" s="54" t="s">
        <v>5968</v>
      </c>
      <c r="C1838" s="54" t="s">
        <v>5969</v>
      </c>
      <c r="D1838" s="54">
        <v>9681</v>
      </c>
      <c r="E1838" s="54" t="s">
        <v>5966</v>
      </c>
      <c r="F1838" s="54" t="s">
        <v>5970</v>
      </c>
      <c r="G1838" s="55" t="str">
        <f t="shared" si="28"/>
        <v>GBS De Kleine Reus, Holandstraat 22, 9681 NUKERKE</v>
      </c>
    </row>
    <row r="1839" spans="1:7" x14ac:dyDescent="0.25">
      <c r="A1839" s="54">
        <v>24141</v>
      </c>
      <c r="B1839" s="54" t="s">
        <v>5971</v>
      </c>
      <c r="C1839" s="54" t="s">
        <v>5972</v>
      </c>
      <c r="D1839" s="54">
        <v>9690</v>
      </c>
      <c r="E1839" s="54" t="s">
        <v>5973</v>
      </c>
      <c r="F1839" s="54" t="s">
        <v>5974</v>
      </c>
      <c r="G1839" s="55" t="str">
        <f t="shared" si="28"/>
        <v>GBS De Start, Kloosterstraat 24, 9690 KLUISBERGEN</v>
      </c>
    </row>
    <row r="1840" spans="1:7" x14ac:dyDescent="0.25">
      <c r="A1840" s="54">
        <v>24158</v>
      </c>
      <c r="B1840" s="54" t="s">
        <v>1663</v>
      </c>
      <c r="C1840" s="54" t="s">
        <v>5975</v>
      </c>
      <c r="D1840" s="54">
        <v>9690</v>
      </c>
      <c r="E1840" s="54" t="s">
        <v>5976</v>
      </c>
      <c r="F1840" s="54" t="s">
        <v>5977</v>
      </c>
      <c r="G1840" s="55" t="str">
        <f t="shared" si="28"/>
        <v>Vrije Basisschool, Grote Herreweg 104_A, 9690 RUIEN</v>
      </c>
    </row>
    <row r="1841" spans="1:7" x14ac:dyDescent="0.25">
      <c r="A1841" s="54">
        <v>24166</v>
      </c>
      <c r="B1841" s="54" t="s">
        <v>1663</v>
      </c>
      <c r="C1841" s="54" t="s">
        <v>5471</v>
      </c>
      <c r="D1841" s="54">
        <v>9690</v>
      </c>
      <c r="E1841" s="54" t="s">
        <v>5973</v>
      </c>
      <c r="F1841" s="54" t="s">
        <v>5978</v>
      </c>
      <c r="G1841" s="55" t="str">
        <f t="shared" si="28"/>
        <v>Vrije Basisschool, Kloosterstraat 33, 9690 KLUISBERGEN</v>
      </c>
    </row>
    <row r="1842" spans="1:7" x14ac:dyDescent="0.25">
      <c r="A1842" s="54">
        <v>24174</v>
      </c>
      <c r="B1842" s="54" t="s">
        <v>5979</v>
      </c>
      <c r="C1842" s="54" t="s">
        <v>5980</v>
      </c>
      <c r="D1842" s="54">
        <v>9700</v>
      </c>
      <c r="E1842" s="54" t="s">
        <v>64</v>
      </c>
      <c r="F1842" s="54" t="s">
        <v>5981</v>
      </c>
      <c r="G1842" s="55" t="str">
        <f t="shared" si="28"/>
        <v>VBS KBO Sint-Walburga, Smallendam 6, 9700 OUDENAARDE</v>
      </c>
    </row>
    <row r="1843" spans="1:7" x14ac:dyDescent="0.25">
      <c r="A1843" s="54">
        <v>24182</v>
      </c>
      <c r="B1843" s="54" t="s">
        <v>5982</v>
      </c>
      <c r="C1843" s="54" t="s">
        <v>5983</v>
      </c>
      <c r="D1843" s="54">
        <v>9700</v>
      </c>
      <c r="E1843" s="54" t="s">
        <v>64</v>
      </c>
      <c r="F1843" s="54" t="s">
        <v>5984</v>
      </c>
      <c r="G1843" s="55" t="str">
        <f t="shared" si="28"/>
        <v>VBS KBO Sint-Jozef 1, Vlaanderenstraat 4, 9700 OUDENAARDE</v>
      </c>
    </row>
    <row r="1844" spans="1:7" x14ac:dyDescent="0.25">
      <c r="A1844" s="54">
        <v>24191</v>
      </c>
      <c r="B1844" s="54" t="s">
        <v>5985</v>
      </c>
      <c r="C1844" s="54" t="s">
        <v>5986</v>
      </c>
      <c r="D1844" s="54">
        <v>9700</v>
      </c>
      <c r="E1844" s="54" t="s">
        <v>5987</v>
      </c>
      <c r="F1844" s="54" t="s">
        <v>5988</v>
      </c>
      <c r="G1844" s="55" t="str">
        <f t="shared" si="28"/>
        <v>VBS KBO Leupegem-Melden, Vontstraat 53, 9700 LEUPEGEM</v>
      </c>
    </row>
    <row r="1845" spans="1:7" x14ac:dyDescent="0.25">
      <c r="A1845" s="54">
        <v>24208</v>
      </c>
      <c r="B1845" s="54" t="s">
        <v>5989</v>
      </c>
      <c r="C1845" s="54" t="s">
        <v>5990</v>
      </c>
      <c r="D1845" s="54">
        <v>9700</v>
      </c>
      <c r="E1845" s="54" t="s">
        <v>5991</v>
      </c>
      <c r="F1845" s="54" t="s">
        <v>5992</v>
      </c>
      <c r="G1845" s="55" t="str">
        <f t="shared" si="28"/>
        <v>VBS KBO Eine 1, Nestor De Tièrestraat 102_A, 9700 EINE</v>
      </c>
    </row>
    <row r="1846" spans="1:7" x14ac:dyDescent="0.25">
      <c r="A1846" s="54">
        <v>24216</v>
      </c>
      <c r="B1846" s="54" t="s">
        <v>5993</v>
      </c>
      <c r="C1846" s="54" t="s">
        <v>5994</v>
      </c>
      <c r="D1846" s="54">
        <v>9700</v>
      </c>
      <c r="E1846" s="54" t="s">
        <v>64</v>
      </c>
      <c r="F1846" s="54" t="s">
        <v>5995</v>
      </c>
      <c r="G1846" s="55" t="str">
        <f t="shared" si="28"/>
        <v>VBS KBO College/Sleutelbos, Achter de Wacht 23, 9700 OUDENAARDE</v>
      </c>
    </row>
    <row r="1847" spans="1:7" x14ac:dyDescent="0.25">
      <c r="A1847" s="54">
        <v>24224</v>
      </c>
      <c r="B1847" s="54" t="s">
        <v>5996</v>
      </c>
      <c r="C1847" s="54" t="s">
        <v>5997</v>
      </c>
      <c r="D1847" s="54">
        <v>9700</v>
      </c>
      <c r="E1847" s="54" t="s">
        <v>5998</v>
      </c>
      <c r="F1847" s="54" t="s">
        <v>5999</v>
      </c>
      <c r="G1847" s="55" t="str">
        <f t="shared" si="28"/>
        <v>VBS KBO Nederename, Pelikaanstraat 2, 9700 NEDERENAME</v>
      </c>
    </row>
    <row r="1848" spans="1:7" x14ac:dyDescent="0.25">
      <c r="A1848" s="54">
        <v>24232</v>
      </c>
      <c r="B1848" s="54" t="s">
        <v>6000</v>
      </c>
      <c r="C1848" s="54" t="s">
        <v>6001</v>
      </c>
      <c r="D1848" s="54">
        <v>9700</v>
      </c>
      <c r="E1848" s="54" t="s">
        <v>6002</v>
      </c>
      <c r="F1848" s="54" t="s">
        <v>6003</v>
      </c>
      <c r="G1848" s="55" t="str">
        <f t="shared" si="28"/>
        <v>VBS KBO Ename, Martijn van Torhoutstraat 190, 9700 ENAME</v>
      </c>
    </row>
    <row r="1849" spans="1:7" x14ac:dyDescent="0.25">
      <c r="A1849" s="54">
        <v>24241</v>
      </c>
      <c r="B1849" s="54" t="s">
        <v>6004</v>
      </c>
      <c r="C1849" s="54" t="s">
        <v>6005</v>
      </c>
      <c r="D1849" s="54">
        <v>9700</v>
      </c>
      <c r="E1849" s="54" t="s">
        <v>6006</v>
      </c>
      <c r="F1849" s="54" t="s">
        <v>6007</v>
      </c>
      <c r="G1849" s="55" t="str">
        <f t="shared" si="28"/>
        <v>VBS KBO MATER/WELDEN, Materplein 15, 9700 MATER</v>
      </c>
    </row>
    <row r="1850" spans="1:7" x14ac:dyDescent="0.25">
      <c r="A1850" s="54">
        <v>24257</v>
      </c>
      <c r="B1850" s="54" t="s">
        <v>6008</v>
      </c>
      <c r="C1850" s="54" t="s">
        <v>6009</v>
      </c>
      <c r="D1850" s="54">
        <v>9700</v>
      </c>
      <c r="E1850" s="54" t="s">
        <v>6010</v>
      </c>
      <c r="F1850" s="54" t="s">
        <v>6011</v>
      </c>
      <c r="G1850" s="55" t="str">
        <f t="shared" si="28"/>
        <v>VBS KBO Bevere 1, Kortrijkstraat 3, 9700 BEVERE</v>
      </c>
    </row>
    <row r="1851" spans="1:7" x14ac:dyDescent="0.25">
      <c r="A1851" s="54">
        <v>24265</v>
      </c>
      <c r="B1851" s="54" t="s">
        <v>5016</v>
      </c>
      <c r="C1851" s="54" t="s">
        <v>6012</v>
      </c>
      <c r="D1851" s="54">
        <v>9052</v>
      </c>
      <c r="E1851" s="54" t="s">
        <v>351</v>
      </c>
      <c r="F1851" s="54" t="s">
        <v>6013</v>
      </c>
      <c r="G1851" s="55" t="str">
        <f t="shared" si="28"/>
        <v>VBS Sint-Vincentiusschool, Hutsepotstraat 27, 9052 ZWIJNAARDE</v>
      </c>
    </row>
    <row r="1852" spans="1:7" x14ac:dyDescent="0.25">
      <c r="A1852" s="54">
        <v>24273</v>
      </c>
      <c r="B1852" s="54" t="s">
        <v>6014</v>
      </c>
      <c r="C1852" s="54" t="s">
        <v>6015</v>
      </c>
      <c r="D1852" s="54">
        <v>9840</v>
      </c>
      <c r="E1852" s="54" t="s">
        <v>470</v>
      </c>
      <c r="F1852" s="54" t="s">
        <v>6016</v>
      </c>
      <c r="G1852" s="55" t="str">
        <f t="shared" si="28"/>
        <v>VBS De Pinte, Baron de Gieylaan 25, 9840 DE PINTE</v>
      </c>
    </row>
    <row r="1853" spans="1:7" x14ac:dyDescent="0.25">
      <c r="A1853" s="54">
        <v>24281</v>
      </c>
      <c r="B1853" s="54" t="s">
        <v>1922</v>
      </c>
      <c r="C1853" s="54" t="s">
        <v>6017</v>
      </c>
      <c r="D1853" s="54">
        <v>9840</v>
      </c>
      <c r="E1853" s="54" t="s">
        <v>470</v>
      </c>
      <c r="F1853" s="54" t="s">
        <v>6018</v>
      </c>
      <c r="G1853" s="55" t="str">
        <f t="shared" si="28"/>
        <v>Gemeentelijke Basisschool, Polderbos 1, 9840 DE PINTE</v>
      </c>
    </row>
    <row r="1854" spans="1:7" x14ac:dyDescent="0.25">
      <c r="A1854" s="54">
        <v>24299</v>
      </c>
      <c r="B1854" s="54" t="s">
        <v>6019</v>
      </c>
      <c r="C1854" s="54" t="s">
        <v>6020</v>
      </c>
      <c r="D1854" s="54">
        <v>9840</v>
      </c>
      <c r="E1854" s="54" t="s">
        <v>6021</v>
      </c>
      <c r="F1854" s="54" t="s">
        <v>6022</v>
      </c>
      <c r="G1854" s="55" t="str">
        <f t="shared" si="28"/>
        <v>VBS Zevergem, Dorp 32, 9840 ZEVERGEM</v>
      </c>
    </row>
    <row r="1855" spans="1:7" x14ac:dyDescent="0.25">
      <c r="A1855" s="54">
        <v>24307</v>
      </c>
      <c r="B1855" s="54" t="s">
        <v>1922</v>
      </c>
      <c r="C1855" s="54" t="s">
        <v>6023</v>
      </c>
      <c r="D1855" s="54">
        <v>9810</v>
      </c>
      <c r="E1855" s="54" t="s">
        <v>1348</v>
      </c>
      <c r="F1855" s="54" t="s">
        <v>6024</v>
      </c>
      <c r="G1855" s="55" t="str">
        <f t="shared" si="28"/>
        <v>Gemeentelijke Basisschool, Ommegangstraat 11_A, 9810 NAZARETH</v>
      </c>
    </row>
    <row r="1856" spans="1:7" x14ac:dyDescent="0.25">
      <c r="A1856" s="54">
        <v>24315</v>
      </c>
      <c r="B1856" s="54" t="s">
        <v>6025</v>
      </c>
      <c r="C1856" s="54" t="s">
        <v>6026</v>
      </c>
      <c r="D1856" s="54">
        <v>9810</v>
      </c>
      <c r="E1856" s="54" t="s">
        <v>1348</v>
      </c>
      <c r="F1856" s="54" t="s">
        <v>6027</v>
      </c>
      <c r="G1856" s="55" t="str">
        <f t="shared" si="28"/>
        <v>VBS Nazareth, Dorp 10, 9810 NAZARETH</v>
      </c>
    </row>
    <row r="1857" spans="1:7" x14ac:dyDescent="0.25">
      <c r="A1857" s="54">
        <v>24323</v>
      </c>
      <c r="B1857" s="54" t="s">
        <v>6028</v>
      </c>
      <c r="C1857" s="54" t="s">
        <v>6029</v>
      </c>
      <c r="D1857" s="54">
        <v>9810</v>
      </c>
      <c r="E1857" s="54" t="s">
        <v>192</v>
      </c>
      <c r="F1857" s="54" t="s">
        <v>6030</v>
      </c>
      <c r="G1857" s="55" t="str">
        <f t="shared" si="28"/>
        <v>VBS Eke, Steenweg 52, 9810 EKE</v>
      </c>
    </row>
    <row r="1858" spans="1:7" x14ac:dyDescent="0.25">
      <c r="A1858" s="54">
        <v>24331</v>
      </c>
      <c r="B1858" s="54" t="s">
        <v>6031</v>
      </c>
      <c r="C1858" s="54" t="s">
        <v>6032</v>
      </c>
      <c r="D1858" s="54">
        <v>9890</v>
      </c>
      <c r="E1858" s="54" t="s">
        <v>6033</v>
      </c>
      <c r="F1858" s="54" t="s">
        <v>6034</v>
      </c>
      <c r="G1858" s="55" t="str">
        <f t="shared" si="28"/>
        <v>VBS De Vliegenier, Opperweg 8, 9890 SEMMERZAKE</v>
      </c>
    </row>
    <row r="1859" spans="1:7" x14ac:dyDescent="0.25">
      <c r="A1859" s="54">
        <v>24349</v>
      </c>
      <c r="B1859" s="54" t="s">
        <v>6035</v>
      </c>
      <c r="C1859" s="54" t="s">
        <v>6036</v>
      </c>
      <c r="D1859" s="54">
        <v>9890</v>
      </c>
      <c r="E1859" s="54" t="s">
        <v>6037</v>
      </c>
      <c r="F1859" s="54" t="s">
        <v>6038</v>
      </c>
      <c r="G1859" s="55" t="str">
        <f t="shared" ref="G1859:G1922" si="29">IF(A1859="","",B1859&amp;", "&amp;C1859&amp;", "&amp;D1859&amp;" "&amp;E1859)</f>
        <v>GBS De Vierklaver A, Veldstraat 14, 9890 ASPER</v>
      </c>
    </row>
    <row r="1860" spans="1:7" x14ac:dyDescent="0.25">
      <c r="A1860" s="54">
        <v>24356</v>
      </c>
      <c r="B1860" s="54" t="s">
        <v>1663</v>
      </c>
      <c r="C1860" s="54" t="s">
        <v>6039</v>
      </c>
      <c r="D1860" s="54">
        <v>9890</v>
      </c>
      <c r="E1860" s="54" t="s">
        <v>6040</v>
      </c>
      <c r="F1860" s="54" t="s">
        <v>6041</v>
      </c>
      <c r="G1860" s="55" t="str">
        <f t="shared" si="29"/>
        <v>Vrije Basisschool, Bossemstraat 2, 9890 DIKKELVENNE</v>
      </c>
    </row>
    <row r="1861" spans="1:7" x14ac:dyDescent="0.25">
      <c r="A1861" s="54">
        <v>24364</v>
      </c>
      <c r="B1861" s="54" t="s">
        <v>2757</v>
      </c>
      <c r="C1861" s="54" t="s">
        <v>6042</v>
      </c>
      <c r="D1861" s="54">
        <v>9750</v>
      </c>
      <c r="E1861" s="54" t="s">
        <v>1352</v>
      </c>
      <c r="F1861" s="54" t="s">
        <v>6043</v>
      </c>
      <c r="G1861" s="55" t="str">
        <f t="shared" si="29"/>
        <v>VBS De Regenboog, Kwaadstraat 20, 9750 KRUISEM</v>
      </c>
    </row>
    <row r="1862" spans="1:7" x14ac:dyDescent="0.25">
      <c r="A1862" s="54">
        <v>24372</v>
      </c>
      <c r="B1862" s="54" t="s">
        <v>6044</v>
      </c>
      <c r="C1862" s="54" t="s">
        <v>6045</v>
      </c>
      <c r="D1862" s="54">
        <v>9750</v>
      </c>
      <c r="E1862" s="54" t="s">
        <v>1352</v>
      </c>
      <c r="F1862" s="54" t="s">
        <v>6046</v>
      </c>
      <c r="G1862" s="55" t="str">
        <f t="shared" si="29"/>
        <v>GBS De Bosrank, Kerkplein 24, 9750 KRUISEM</v>
      </c>
    </row>
    <row r="1863" spans="1:7" x14ac:dyDescent="0.25">
      <c r="A1863" s="54">
        <v>24381</v>
      </c>
      <c r="B1863" s="54" t="s">
        <v>1663</v>
      </c>
      <c r="C1863" s="54" t="s">
        <v>6047</v>
      </c>
      <c r="D1863" s="54">
        <v>9890</v>
      </c>
      <c r="E1863" s="54" t="s">
        <v>6037</v>
      </c>
      <c r="F1863" s="54" t="s">
        <v>6048</v>
      </c>
      <c r="G1863" s="55" t="str">
        <f t="shared" si="29"/>
        <v>Vrije Basisschool, Steenweg 41, 9890 ASPER</v>
      </c>
    </row>
    <row r="1864" spans="1:7" x14ac:dyDescent="0.25">
      <c r="A1864" s="54">
        <v>24406</v>
      </c>
      <c r="B1864" s="54" t="s">
        <v>6049</v>
      </c>
      <c r="C1864" s="54" t="s">
        <v>6050</v>
      </c>
      <c r="D1864" s="54">
        <v>9770</v>
      </c>
      <c r="E1864" s="54" t="s">
        <v>1352</v>
      </c>
      <c r="F1864" s="54" t="s">
        <v>6051</v>
      </c>
      <c r="G1864" s="55" t="str">
        <f t="shared" si="29"/>
        <v>VKS Het Hukkelpad, Lozerstraat 26, 9770 KRUISEM</v>
      </c>
    </row>
    <row r="1865" spans="1:7" x14ac:dyDescent="0.25">
      <c r="A1865" s="54">
        <v>24414</v>
      </c>
      <c r="B1865" s="54" t="s">
        <v>6052</v>
      </c>
      <c r="C1865" s="54" t="s">
        <v>6053</v>
      </c>
      <c r="D1865" s="54">
        <v>9750</v>
      </c>
      <c r="E1865" s="54" t="s">
        <v>6054</v>
      </c>
      <c r="F1865" s="54" t="s">
        <v>6055</v>
      </c>
      <c r="G1865" s="55" t="str">
        <f t="shared" si="29"/>
        <v>VBS Huise_de hartepit, Kloosterstraat 18_a, 9750 HUISE</v>
      </c>
    </row>
    <row r="1866" spans="1:7" x14ac:dyDescent="0.25">
      <c r="A1866" s="54">
        <v>24448</v>
      </c>
      <c r="B1866" s="54" t="s">
        <v>6056</v>
      </c>
      <c r="C1866" s="54" t="s">
        <v>6057</v>
      </c>
      <c r="D1866" s="54">
        <v>9770</v>
      </c>
      <c r="E1866" s="54" t="s">
        <v>1352</v>
      </c>
      <c r="F1866" s="54" t="s">
        <v>6058</v>
      </c>
      <c r="G1866" s="55" t="str">
        <f t="shared" si="29"/>
        <v>GBS De Weide Wereld, Passionistenstraat 25, 9770 KRUISEM</v>
      </c>
    </row>
    <row r="1867" spans="1:7" x14ac:dyDescent="0.25">
      <c r="A1867" s="54">
        <v>24455</v>
      </c>
      <c r="B1867" s="54" t="s">
        <v>6059</v>
      </c>
      <c r="C1867" s="54" t="s">
        <v>6060</v>
      </c>
      <c r="D1867" s="54">
        <v>9770</v>
      </c>
      <c r="E1867" s="54" t="s">
        <v>1352</v>
      </c>
      <c r="F1867" s="54" t="s">
        <v>6061</v>
      </c>
      <c r="G1867" s="55" t="str">
        <f t="shared" si="29"/>
        <v>VBS De Kruin, Brugstraat 29, 9770 KRUISEM</v>
      </c>
    </row>
    <row r="1868" spans="1:7" x14ac:dyDescent="0.25">
      <c r="A1868" s="54">
        <v>24463</v>
      </c>
      <c r="B1868" s="54" t="s">
        <v>6062</v>
      </c>
      <c r="C1868" s="54" t="s">
        <v>6063</v>
      </c>
      <c r="D1868" s="54">
        <v>9772</v>
      </c>
      <c r="E1868" s="54" t="s">
        <v>6064</v>
      </c>
      <c r="F1868" s="54" t="s">
        <v>6065</v>
      </c>
      <c r="G1868" s="55" t="str">
        <f t="shared" si="29"/>
        <v>VKS Het Nest, Nokerepontweg 5, 9772 WANNEGEM-LEDE</v>
      </c>
    </row>
    <row r="1869" spans="1:7" x14ac:dyDescent="0.25">
      <c r="A1869" s="54">
        <v>24489</v>
      </c>
      <c r="B1869" s="54" t="s">
        <v>6066</v>
      </c>
      <c r="C1869" s="54" t="s">
        <v>6067</v>
      </c>
      <c r="D1869" s="54">
        <v>9870</v>
      </c>
      <c r="E1869" s="54" t="s">
        <v>6068</v>
      </c>
      <c r="F1869" s="54" t="s">
        <v>6069</v>
      </c>
      <c r="G1869" s="55" t="str">
        <f t="shared" si="29"/>
        <v>GBS Zulte De Vijf Wegen, Waalstraat 116, 9870 ZULTE</v>
      </c>
    </row>
    <row r="1870" spans="1:7" x14ac:dyDescent="0.25">
      <c r="A1870" s="54">
        <v>24497</v>
      </c>
      <c r="B1870" s="54" t="s">
        <v>6070</v>
      </c>
      <c r="C1870" s="54" t="s">
        <v>6071</v>
      </c>
      <c r="D1870" s="54">
        <v>9790</v>
      </c>
      <c r="E1870" s="54" t="s">
        <v>6072</v>
      </c>
      <c r="F1870" s="54" t="s">
        <v>6073</v>
      </c>
      <c r="G1870" s="55" t="str">
        <f t="shared" si="29"/>
        <v>VBS 't Hinkelpad, Lindestraat 16, 9790 WORTEGEM-PETEGEM</v>
      </c>
    </row>
    <row r="1871" spans="1:7" x14ac:dyDescent="0.25">
      <c r="A1871" s="54">
        <v>24505</v>
      </c>
      <c r="B1871" s="54" t="s">
        <v>6074</v>
      </c>
      <c r="C1871" s="54" t="s">
        <v>6075</v>
      </c>
      <c r="D1871" s="54">
        <v>9790</v>
      </c>
      <c r="E1871" s="54" t="s">
        <v>6072</v>
      </c>
      <c r="F1871" s="54" t="s">
        <v>6076</v>
      </c>
      <c r="G1871" s="55" t="str">
        <f t="shared" si="29"/>
        <v>VBS De Sterrenboom, Gotstraat 1_A, 9790 WORTEGEM-PETEGEM</v>
      </c>
    </row>
    <row r="1872" spans="1:7" x14ac:dyDescent="0.25">
      <c r="A1872" s="54">
        <v>24513</v>
      </c>
      <c r="B1872" s="54" t="s">
        <v>6077</v>
      </c>
      <c r="C1872" s="54" t="s">
        <v>6078</v>
      </c>
      <c r="D1872" s="54">
        <v>9790</v>
      </c>
      <c r="E1872" s="54" t="s">
        <v>6072</v>
      </c>
      <c r="F1872" s="54" t="s">
        <v>6079</v>
      </c>
      <c r="G1872" s="55" t="str">
        <f t="shared" si="29"/>
        <v>GBS De Kouter, Lindestraat 30, 9790 WORTEGEM-PETEGEM</v>
      </c>
    </row>
    <row r="1873" spans="1:7" x14ac:dyDescent="0.25">
      <c r="A1873" s="54">
        <v>24521</v>
      </c>
      <c r="B1873" s="54" t="s">
        <v>1663</v>
      </c>
      <c r="C1873" s="54" t="s">
        <v>6080</v>
      </c>
      <c r="D1873" s="54">
        <v>9800</v>
      </c>
      <c r="E1873" s="54" t="s">
        <v>3</v>
      </c>
      <c r="F1873" s="54" t="s">
        <v>6081</v>
      </c>
      <c r="G1873" s="55" t="str">
        <f t="shared" si="29"/>
        <v>Vrije Basisschool, Kaaistraat 11, 9800 DEINZE</v>
      </c>
    </row>
    <row r="1874" spans="1:7" x14ac:dyDescent="0.25">
      <c r="A1874" s="54">
        <v>24539</v>
      </c>
      <c r="B1874" s="54" t="s">
        <v>6082</v>
      </c>
      <c r="C1874" s="54" t="s">
        <v>6083</v>
      </c>
      <c r="D1874" s="54">
        <v>9800</v>
      </c>
      <c r="E1874" s="54" t="s">
        <v>6084</v>
      </c>
      <c r="F1874" s="54" t="s">
        <v>6085</v>
      </c>
      <c r="G1874" s="55" t="str">
        <f t="shared" si="29"/>
        <v>VBS Driessprong, Gaversesteenweg 126_B, 9800 PETEGEM-AAN-DE-LEIE</v>
      </c>
    </row>
    <row r="1875" spans="1:7" x14ac:dyDescent="0.25">
      <c r="A1875" s="54">
        <v>24562</v>
      </c>
      <c r="B1875" s="54" t="s">
        <v>6086</v>
      </c>
      <c r="C1875" s="54" t="s">
        <v>6087</v>
      </c>
      <c r="D1875" s="54">
        <v>9800</v>
      </c>
      <c r="E1875" s="54" t="s">
        <v>6084</v>
      </c>
      <c r="F1875" s="54" t="s">
        <v>6088</v>
      </c>
      <c r="G1875" s="55" t="str">
        <f t="shared" si="29"/>
        <v>VBS Sint-Hendrik, Oostkouterlaan 7, 9800 PETEGEM-AAN-DE-LEIE</v>
      </c>
    </row>
    <row r="1876" spans="1:7" x14ac:dyDescent="0.25">
      <c r="A1876" s="54">
        <v>24571</v>
      </c>
      <c r="B1876" s="54" t="s">
        <v>6089</v>
      </c>
      <c r="C1876" s="54" t="s">
        <v>6090</v>
      </c>
      <c r="D1876" s="54">
        <v>9031</v>
      </c>
      <c r="E1876" s="54" t="s">
        <v>1359</v>
      </c>
      <c r="F1876" s="54" t="s">
        <v>6091</v>
      </c>
      <c r="G1876" s="55" t="str">
        <f t="shared" si="29"/>
        <v>SBS Klaverdries, Klaverdries 1, 9031 DRONGEN</v>
      </c>
    </row>
    <row r="1877" spans="1:7" x14ac:dyDescent="0.25">
      <c r="A1877" s="54">
        <v>24588</v>
      </c>
      <c r="B1877" s="54" t="s">
        <v>1663</v>
      </c>
      <c r="C1877" s="54" t="s">
        <v>6092</v>
      </c>
      <c r="D1877" s="54">
        <v>9031</v>
      </c>
      <c r="E1877" s="54" t="s">
        <v>1359</v>
      </c>
      <c r="F1877" s="54" t="s">
        <v>6093</v>
      </c>
      <c r="G1877" s="55" t="str">
        <f t="shared" si="29"/>
        <v>Vrije Basisschool, Kloosterstraat 6_C, 9031 DRONGEN</v>
      </c>
    </row>
    <row r="1878" spans="1:7" x14ac:dyDescent="0.25">
      <c r="A1878" s="54">
        <v>24596</v>
      </c>
      <c r="B1878" s="54" t="s">
        <v>2119</v>
      </c>
      <c r="C1878" s="54" t="s">
        <v>6094</v>
      </c>
      <c r="D1878" s="54">
        <v>9031</v>
      </c>
      <c r="E1878" s="54" t="s">
        <v>1359</v>
      </c>
      <c r="F1878" s="54" t="s">
        <v>6095</v>
      </c>
      <c r="G1878" s="55" t="str">
        <f t="shared" si="29"/>
        <v>VBS De Vuurtoren, Oude-Abdijstraat 11, 9031 DRONGEN</v>
      </c>
    </row>
    <row r="1879" spans="1:7" x14ac:dyDescent="0.25">
      <c r="A1879" s="54">
        <v>24604</v>
      </c>
      <c r="B1879" s="54" t="s">
        <v>6096</v>
      </c>
      <c r="C1879" s="54" t="s">
        <v>6097</v>
      </c>
      <c r="D1879" s="54">
        <v>9051</v>
      </c>
      <c r="E1879" s="54" t="s">
        <v>344</v>
      </c>
      <c r="F1879" s="54" t="s">
        <v>6098</v>
      </c>
      <c r="G1879" s="55" t="str">
        <f t="shared" si="29"/>
        <v>SBS Westerhem, Kerkdreef 9, 9051 SINT-DENIJS-WESTREM</v>
      </c>
    </row>
    <row r="1880" spans="1:7" x14ac:dyDescent="0.25">
      <c r="A1880" s="54">
        <v>24612</v>
      </c>
      <c r="B1880" s="54" t="s">
        <v>1663</v>
      </c>
      <c r="C1880" s="54" t="s">
        <v>6099</v>
      </c>
      <c r="D1880" s="54">
        <v>9051</v>
      </c>
      <c r="E1880" s="54" t="s">
        <v>344</v>
      </c>
      <c r="F1880" s="54" t="s">
        <v>6100</v>
      </c>
      <c r="G1880" s="55" t="str">
        <f t="shared" si="29"/>
        <v>Vrije Basisschool, Oudeheerweg 3, 9051 SINT-DENIJS-WESTREM</v>
      </c>
    </row>
    <row r="1881" spans="1:7" x14ac:dyDescent="0.25">
      <c r="A1881" s="54">
        <v>24621</v>
      </c>
      <c r="B1881" s="54" t="s">
        <v>6101</v>
      </c>
      <c r="C1881" s="54" t="s">
        <v>6102</v>
      </c>
      <c r="D1881" s="54">
        <v>9831</v>
      </c>
      <c r="E1881" s="54" t="s">
        <v>6103</v>
      </c>
      <c r="F1881" s="54" t="s">
        <v>6104</v>
      </c>
      <c r="G1881" s="55" t="str">
        <f t="shared" si="29"/>
        <v>VBS - Sint-Jozef, Philippe de Denterghemlaan 7, 9831 DEURLE</v>
      </c>
    </row>
    <row r="1882" spans="1:7" x14ac:dyDescent="0.25">
      <c r="A1882" s="54">
        <v>24638</v>
      </c>
      <c r="B1882" s="54" t="s">
        <v>6105</v>
      </c>
      <c r="C1882" s="54" t="s">
        <v>6106</v>
      </c>
      <c r="D1882" s="54">
        <v>9830</v>
      </c>
      <c r="E1882" s="54" t="s">
        <v>6107</v>
      </c>
      <c r="F1882" s="54" t="s">
        <v>6108</v>
      </c>
      <c r="G1882" s="55" t="str">
        <f t="shared" si="29"/>
        <v>VBS Simonnet, Maenhoutstraat 68, 9830 SINT-MARTENS-LATEM</v>
      </c>
    </row>
    <row r="1883" spans="1:7" x14ac:dyDescent="0.25">
      <c r="A1883" s="54">
        <v>24646</v>
      </c>
      <c r="B1883" s="54" t="s">
        <v>1922</v>
      </c>
      <c r="C1883" s="54" t="s">
        <v>6109</v>
      </c>
      <c r="D1883" s="54">
        <v>9830</v>
      </c>
      <c r="E1883" s="54" t="s">
        <v>6107</v>
      </c>
      <c r="F1883" s="54" t="s">
        <v>6110</v>
      </c>
      <c r="G1883" s="55" t="str">
        <f t="shared" si="29"/>
        <v>Gemeentelijke Basisschool, Burgemeesterstraat 7, 9830 SINT-MARTENS-LATEM</v>
      </c>
    </row>
    <row r="1884" spans="1:7" x14ac:dyDescent="0.25">
      <c r="A1884" s="54">
        <v>24653</v>
      </c>
      <c r="B1884" s="54" t="s">
        <v>6111</v>
      </c>
      <c r="C1884" s="54" t="s">
        <v>6112</v>
      </c>
      <c r="D1884" s="54">
        <v>9850</v>
      </c>
      <c r="E1884" s="54" t="s">
        <v>6113</v>
      </c>
      <c r="F1884" s="54" t="s">
        <v>6114</v>
      </c>
      <c r="G1884" s="55" t="str">
        <f t="shared" si="29"/>
        <v>VBS Sint-Gerolfsschool, Merendreedorp 24, 9850 MERENDREE</v>
      </c>
    </row>
    <row r="1885" spans="1:7" x14ac:dyDescent="0.25">
      <c r="A1885" s="54">
        <v>24661</v>
      </c>
      <c r="B1885" s="54" t="s">
        <v>6115</v>
      </c>
      <c r="C1885" s="54" t="s">
        <v>6116</v>
      </c>
      <c r="D1885" s="54">
        <v>9850</v>
      </c>
      <c r="E1885" s="54" t="s">
        <v>6117</v>
      </c>
      <c r="F1885" s="54" t="s">
        <v>6118</v>
      </c>
      <c r="G1885" s="55" t="str">
        <f t="shared" si="29"/>
        <v>VBS Sint-Paulus Hansbeke, Hansbekedorp 30, 9850 HANSBEKE</v>
      </c>
    </row>
    <row r="1886" spans="1:7" x14ac:dyDescent="0.25">
      <c r="A1886" s="54">
        <v>24679</v>
      </c>
      <c r="B1886" s="54" t="s">
        <v>6119</v>
      </c>
      <c r="C1886" s="54" t="s">
        <v>6120</v>
      </c>
      <c r="D1886" s="54">
        <v>9850</v>
      </c>
      <c r="E1886" s="54" t="s">
        <v>123</v>
      </c>
      <c r="F1886" s="54" t="s">
        <v>6121</v>
      </c>
      <c r="G1886" s="55" t="str">
        <f t="shared" si="29"/>
        <v>GLS 't Wilgennest Landegem, Vosselarestraat 20, 9850 LANDEGEM</v>
      </c>
    </row>
    <row r="1887" spans="1:7" x14ac:dyDescent="0.25">
      <c r="A1887" s="54">
        <v>24695</v>
      </c>
      <c r="B1887" s="54" t="s">
        <v>6122</v>
      </c>
      <c r="C1887" s="54" t="s">
        <v>6123</v>
      </c>
      <c r="D1887" s="54">
        <v>9880</v>
      </c>
      <c r="E1887" s="54" t="s">
        <v>6124</v>
      </c>
      <c r="F1887" s="54" t="s">
        <v>6125</v>
      </c>
      <c r="G1887" s="55" t="str">
        <f t="shared" si="29"/>
        <v>VBS Tabor Lotenhulle, Hullaertstraat 2, 9880 LOTENHULLE</v>
      </c>
    </row>
    <row r="1888" spans="1:7" x14ac:dyDescent="0.25">
      <c r="A1888" s="54">
        <v>24729</v>
      </c>
      <c r="B1888" s="54" t="s">
        <v>6126</v>
      </c>
      <c r="C1888" s="54" t="s">
        <v>6127</v>
      </c>
      <c r="D1888" s="54">
        <v>9870</v>
      </c>
      <c r="E1888" s="54" t="s">
        <v>6128</v>
      </c>
      <c r="F1888" s="54" t="s">
        <v>6129</v>
      </c>
      <c r="G1888" s="55" t="str">
        <f t="shared" si="29"/>
        <v>VBS Olsene, Heirweg 30, 9870 OLSENE</v>
      </c>
    </row>
    <row r="1889" spans="1:7" x14ac:dyDescent="0.25">
      <c r="A1889" s="54">
        <v>24737</v>
      </c>
      <c r="B1889" s="54" t="s">
        <v>6130</v>
      </c>
      <c r="C1889" s="54" t="s">
        <v>6131</v>
      </c>
      <c r="D1889" s="54">
        <v>9880</v>
      </c>
      <c r="E1889" s="54" t="s">
        <v>392</v>
      </c>
      <c r="F1889" s="54" t="s">
        <v>6132</v>
      </c>
      <c r="G1889" s="55" t="str">
        <f t="shared" si="29"/>
        <v>VLS Emmaüs, Maria-Middelareslaan 5, 9880 AALTER</v>
      </c>
    </row>
    <row r="1890" spans="1:7" x14ac:dyDescent="0.25">
      <c r="A1890" s="54">
        <v>24745</v>
      </c>
      <c r="B1890" s="54" t="s">
        <v>6133</v>
      </c>
      <c r="C1890" s="54" t="s">
        <v>6134</v>
      </c>
      <c r="D1890" s="54">
        <v>9880</v>
      </c>
      <c r="E1890" s="54" t="s">
        <v>392</v>
      </c>
      <c r="F1890" s="54" t="s">
        <v>6135</v>
      </c>
      <c r="G1890" s="55" t="str">
        <f t="shared" si="29"/>
        <v>VKS Emmaüs, Brouwerijstraat 28, 9880 AALTER</v>
      </c>
    </row>
    <row r="1891" spans="1:7" x14ac:dyDescent="0.25">
      <c r="A1891" s="54">
        <v>24752</v>
      </c>
      <c r="B1891" s="54" t="s">
        <v>6136</v>
      </c>
      <c r="C1891" s="54" t="s">
        <v>6137</v>
      </c>
      <c r="D1891" s="54">
        <v>9880</v>
      </c>
      <c r="E1891" s="54" t="s">
        <v>392</v>
      </c>
      <c r="F1891" s="54" t="s">
        <v>6138</v>
      </c>
      <c r="G1891" s="55" t="str">
        <f t="shared" si="29"/>
        <v>VBS Tabor Sint-Maria-Aalter, Wingenestraat 7_D, 9880 AALTER</v>
      </c>
    </row>
    <row r="1892" spans="1:7" x14ac:dyDescent="0.25">
      <c r="A1892" s="54">
        <v>24761</v>
      </c>
      <c r="B1892" s="54" t="s">
        <v>6139</v>
      </c>
      <c r="C1892" s="54" t="s">
        <v>6140</v>
      </c>
      <c r="D1892" s="54">
        <v>9910</v>
      </c>
      <c r="E1892" s="54" t="s">
        <v>392</v>
      </c>
      <c r="F1892" s="54" t="s">
        <v>6141</v>
      </c>
      <c r="G1892" s="55" t="str">
        <f t="shared" si="29"/>
        <v>VBS Sint-Medardus, Hendelstraat 9_A, 9910 AALTER</v>
      </c>
    </row>
    <row r="1893" spans="1:7" x14ac:dyDescent="0.25">
      <c r="A1893" s="54">
        <v>24778</v>
      </c>
      <c r="B1893" s="54" t="s">
        <v>6142</v>
      </c>
      <c r="C1893" s="54" t="s">
        <v>6143</v>
      </c>
      <c r="D1893" s="54">
        <v>9910</v>
      </c>
      <c r="E1893" s="54" t="s">
        <v>392</v>
      </c>
      <c r="F1893" s="54" t="s">
        <v>6144</v>
      </c>
      <c r="G1893" s="55" t="str">
        <f t="shared" si="29"/>
        <v>VBS Sint-Franciscus_Wolkenzicht, Kloosterstraat 79, 9910 AALTER</v>
      </c>
    </row>
    <row r="1894" spans="1:7" x14ac:dyDescent="0.25">
      <c r="A1894" s="54">
        <v>24802</v>
      </c>
      <c r="B1894" s="54" t="s">
        <v>1663</v>
      </c>
      <c r="C1894" s="54" t="s">
        <v>6145</v>
      </c>
      <c r="D1894" s="54">
        <v>9900</v>
      </c>
      <c r="E1894" s="54" t="s">
        <v>66</v>
      </c>
      <c r="F1894" s="54" t="s">
        <v>6146</v>
      </c>
      <c r="G1894" s="55" t="str">
        <f t="shared" si="29"/>
        <v>Vrije Basisschool, Abdijstraat 33, 9900 EEKLO</v>
      </c>
    </row>
    <row r="1895" spans="1:7" x14ac:dyDescent="0.25">
      <c r="A1895" s="54">
        <v>24811</v>
      </c>
      <c r="B1895" s="54" t="s">
        <v>1878</v>
      </c>
      <c r="C1895" s="54" t="s">
        <v>6147</v>
      </c>
      <c r="D1895" s="54">
        <v>9900</v>
      </c>
      <c r="E1895" s="54" t="s">
        <v>66</v>
      </c>
      <c r="F1895" s="54" t="s">
        <v>6148</v>
      </c>
      <c r="G1895" s="55" t="str">
        <f t="shared" si="29"/>
        <v>VBS Sint-Antonius, Pastoor Bontestraat 2, 9900 EEKLO</v>
      </c>
    </row>
    <row r="1896" spans="1:7" x14ac:dyDescent="0.25">
      <c r="A1896" s="54">
        <v>24836</v>
      </c>
      <c r="B1896" s="54" t="s">
        <v>6149</v>
      </c>
      <c r="C1896" s="54" t="s">
        <v>6150</v>
      </c>
      <c r="D1896" s="54">
        <v>9900</v>
      </c>
      <c r="E1896" s="54" t="s">
        <v>66</v>
      </c>
      <c r="F1896" s="54" t="s">
        <v>6151</v>
      </c>
      <c r="G1896" s="55" t="str">
        <f t="shared" si="29"/>
        <v>VBS Wegel A, Burg. Lionel Pussemierstraat 120, 9900 EEKLO</v>
      </c>
    </row>
    <row r="1897" spans="1:7" x14ac:dyDescent="0.25">
      <c r="A1897" s="54">
        <v>24869</v>
      </c>
      <c r="B1897" s="54" t="s">
        <v>5138</v>
      </c>
      <c r="C1897" s="54" t="s">
        <v>6152</v>
      </c>
      <c r="D1897" s="54">
        <v>9030</v>
      </c>
      <c r="E1897" s="54" t="s">
        <v>332</v>
      </c>
      <c r="F1897" s="54" t="s">
        <v>6153</v>
      </c>
      <c r="G1897" s="55" t="str">
        <f t="shared" si="29"/>
        <v>SBS De Brug, Trekweg 1, 9030 MARIAKERKE</v>
      </c>
    </row>
    <row r="1898" spans="1:7" x14ac:dyDescent="0.25">
      <c r="A1898" s="54">
        <v>24877</v>
      </c>
      <c r="B1898" s="54" t="s">
        <v>6154</v>
      </c>
      <c r="C1898" s="54" t="s">
        <v>6155</v>
      </c>
      <c r="D1898" s="54">
        <v>9030</v>
      </c>
      <c r="E1898" s="54" t="s">
        <v>332</v>
      </c>
      <c r="F1898" s="54" t="s">
        <v>6156</v>
      </c>
      <c r="G1898" s="55" t="str">
        <f t="shared" si="29"/>
        <v>VLS Sint-Lieven Kolegem, Eeklostraat 7, 9030 MARIAKERKE</v>
      </c>
    </row>
    <row r="1899" spans="1:7" x14ac:dyDescent="0.25">
      <c r="A1899" s="54">
        <v>24885</v>
      </c>
      <c r="B1899" s="54" t="s">
        <v>6157</v>
      </c>
      <c r="C1899" s="54" t="s">
        <v>6158</v>
      </c>
      <c r="D1899" s="54">
        <v>9030</v>
      </c>
      <c r="E1899" s="54" t="s">
        <v>332</v>
      </c>
      <c r="F1899" s="54" t="s">
        <v>6159</v>
      </c>
      <c r="G1899" s="55" t="str">
        <f t="shared" si="29"/>
        <v>VKS Sint Lieven Kolegem, Eeklostraat 144, 9030 MARIAKERKE</v>
      </c>
    </row>
    <row r="1900" spans="1:7" x14ac:dyDescent="0.25">
      <c r="A1900" s="54">
        <v>24893</v>
      </c>
      <c r="B1900" s="54" t="s">
        <v>6160</v>
      </c>
      <c r="C1900" s="54" t="s">
        <v>6161</v>
      </c>
      <c r="D1900" s="54">
        <v>9030</v>
      </c>
      <c r="E1900" s="54" t="s">
        <v>332</v>
      </c>
      <c r="F1900" s="54" t="s">
        <v>6162</v>
      </c>
      <c r="G1900" s="55" t="str">
        <f t="shared" si="29"/>
        <v>VBS 11, Elfnovemberstraat 23, 9030 MARIAKERKE</v>
      </c>
    </row>
    <row r="1901" spans="1:7" x14ac:dyDescent="0.25">
      <c r="A1901" s="54">
        <v>24901</v>
      </c>
      <c r="B1901" s="54" t="s">
        <v>6163</v>
      </c>
      <c r="C1901" s="54" t="s">
        <v>6164</v>
      </c>
      <c r="D1901" s="54">
        <v>9920</v>
      </c>
      <c r="E1901" s="54" t="s">
        <v>182</v>
      </c>
      <c r="F1901" s="54" t="s">
        <v>6165</v>
      </c>
      <c r="G1901" s="55" t="str">
        <f t="shared" si="29"/>
        <v>GBS Lievegem, Eeksken 29, 9920 LIEVEGEM</v>
      </c>
    </row>
    <row r="1902" spans="1:7" x14ac:dyDescent="0.25">
      <c r="A1902" s="54">
        <v>24943</v>
      </c>
      <c r="B1902" s="54" t="s">
        <v>6166</v>
      </c>
      <c r="C1902" s="54" t="s">
        <v>6167</v>
      </c>
      <c r="D1902" s="54">
        <v>9921</v>
      </c>
      <c r="E1902" s="54" t="s">
        <v>6168</v>
      </c>
      <c r="F1902" s="54" t="s">
        <v>6169</v>
      </c>
      <c r="G1902" s="55" t="str">
        <f t="shared" si="29"/>
        <v>VKS De Speelfontein, Kasteellaan 9, 9921 VINDERHOUTE</v>
      </c>
    </row>
    <row r="1903" spans="1:7" x14ac:dyDescent="0.25">
      <c r="A1903" s="54">
        <v>24951</v>
      </c>
      <c r="B1903" s="54" t="s">
        <v>6170</v>
      </c>
      <c r="C1903" s="54" t="s">
        <v>6171</v>
      </c>
      <c r="D1903" s="54">
        <v>9930</v>
      </c>
      <c r="E1903" s="54" t="s">
        <v>182</v>
      </c>
      <c r="F1903" s="54" t="s">
        <v>6172</v>
      </c>
      <c r="G1903" s="55" t="str">
        <f t="shared" si="29"/>
        <v>VBS Beke, Oude Staatsbaan 64, 9930 LIEVEGEM</v>
      </c>
    </row>
    <row r="1904" spans="1:7" x14ac:dyDescent="0.25">
      <c r="A1904" s="54">
        <v>24984</v>
      </c>
      <c r="B1904" s="54" t="s">
        <v>6173</v>
      </c>
      <c r="C1904" s="54" t="s">
        <v>6174</v>
      </c>
      <c r="D1904" s="54">
        <v>9931</v>
      </c>
      <c r="E1904" s="54" t="s">
        <v>6175</v>
      </c>
      <c r="F1904" s="54" t="s">
        <v>6176</v>
      </c>
      <c r="G1904" s="55" t="str">
        <f t="shared" si="29"/>
        <v>VBS Twinkel, Veldhoek 4, 9931 OOSTWINKEL</v>
      </c>
    </row>
    <row r="1905" spans="1:7" x14ac:dyDescent="0.25">
      <c r="A1905" s="54">
        <v>24992</v>
      </c>
      <c r="B1905" s="54" t="s">
        <v>6177</v>
      </c>
      <c r="C1905" s="54" t="s">
        <v>6178</v>
      </c>
      <c r="D1905" s="54">
        <v>9940</v>
      </c>
      <c r="E1905" s="54" t="s">
        <v>6179</v>
      </c>
      <c r="F1905" s="54" t="s">
        <v>6180</v>
      </c>
      <c r="G1905" s="55" t="str">
        <f t="shared" si="29"/>
        <v>GBS Sleidinge, Sleidinge-Dorp 142, 9940 SLEIDINGE</v>
      </c>
    </row>
    <row r="1906" spans="1:7" x14ac:dyDescent="0.25">
      <c r="A1906" s="54">
        <v>25007</v>
      </c>
      <c r="B1906" s="54" t="s">
        <v>1663</v>
      </c>
      <c r="C1906" s="54" t="s">
        <v>6181</v>
      </c>
      <c r="D1906" s="54">
        <v>9940</v>
      </c>
      <c r="E1906" s="54" t="s">
        <v>6179</v>
      </c>
      <c r="F1906" s="54" t="s">
        <v>6182</v>
      </c>
      <c r="G1906" s="55" t="str">
        <f t="shared" si="29"/>
        <v>Vrije Basisschool, Akkerken 2, 9940 SLEIDINGE</v>
      </c>
    </row>
    <row r="1907" spans="1:7" x14ac:dyDescent="0.25">
      <c r="A1907" s="54">
        <v>25015</v>
      </c>
      <c r="B1907" s="54" t="s">
        <v>6183</v>
      </c>
      <c r="C1907" s="54" t="s">
        <v>6184</v>
      </c>
      <c r="D1907" s="54">
        <v>9950</v>
      </c>
      <c r="E1907" s="54" t="s">
        <v>182</v>
      </c>
      <c r="F1907" s="54" t="s">
        <v>6185</v>
      </c>
      <c r="G1907" s="55" t="str">
        <f t="shared" si="29"/>
        <v>VLS De Lieve, Toekomststraat 15, 9950 LIEVEGEM</v>
      </c>
    </row>
    <row r="1908" spans="1:7" x14ac:dyDescent="0.25">
      <c r="A1908" s="54">
        <v>25023</v>
      </c>
      <c r="B1908" s="54" t="s">
        <v>6186</v>
      </c>
      <c r="C1908" s="54" t="s">
        <v>6187</v>
      </c>
      <c r="D1908" s="54">
        <v>9950</v>
      </c>
      <c r="E1908" s="54" t="s">
        <v>182</v>
      </c>
      <c r="F1908" s="54" t="s">
        <v>6188</v>
      </c>
      <c r="G1908" s="55" t="str">
        <f t="shared" si="29"/>
        <v>VKS 't Kersenpitje, Toekomststraat 14, 9950 LIEVEGEM</v>
      </c>
    </row>
    <row r="1909" spans="1:7" x14ac:dyDescent="0.25">
      <c r="A1909" s="54">
        <v>25072</v>
      </c>
      <c r="B1909" s="54" t="s">
        <v>6189</v>
      </c>
      <c r="C1909" s="54" t="s">
        <v>6190</v>
      </c>
      <c r="D1909" s="54">
        <v>9968</v>
      </c>
      <c r="E1909" s="54" t="s">
        <v>6191</v>
      </c>
      <c r="F1909" s="54" t="s">
        <v>6192</v>
      </c>
      <c r="G1909" s="55" t="str">
        <f t="shared" si="29"/>
        <v>VBS 't Brugje, Sint-Bernardusstraat 1_B, 9968 BASSEVELDE</v>
      </c>
    </row>
    <row r="1910" spans="1:7" x14ac:dyDescent="0.25">
      <c r="A1910" s="54">
        <v>25081</v>
      </c>
      <c r="B1910" s="54" t="s">
        <v>4422</v>
      </c>
      <c r="C1910" s="54" t="s">
        <v>6193</v>
      </c>
      <c r="D1910" s="54">
        <v>9968</v>
      </c>
      <c r="E1910" s="54" t="s">
        <v>6191</v>
      </c>
      <c r="F1910" s="54" t="s">
        <v>6194</v>
      </c>
      <c r="G1910" s="55" t="str">
        <f t="shared" si="29"/>
        <v>GBS De Duizendpoot, Nieuwe Boekhoutestraat 26, 9968 BASSEVELDE</v>
      </c>
    </row>
    <row r="1911" spans="1:7" x14ac:dyDescent="0.25">
      <c r="A1911" s="54">
        <v>25098</v>
      </c>
      <c r="B1911" s="54" t="s">
        <v>3101</v>
      </c>
      <c r="C1911" s="54" t="s">
        <v>6195</v>
      </c>
      <c r="D1911" s="54">
        <v>9968</v>
      </c>
      <c r="E1911" s="54" t="s">
        <v>6196</v>
      </c>
      <c r="F1911" s="54" t="s">
        <v>6197</v>
      </c>
      <c r="G1911" s="55" t="str">
        <f t="shared" si="29"/>
        <v>VBS De Kameleon, Oosteeklo-Dorp 58_A, 9968 OOSTEEKLO</v>
      </c>
    </row>
    <row r="1912" spans="1:7" x14ac:dyDescent="0.25">
      <c r="A1912" s="54">
        <v>25122</v>
      </c>
      <c r="B1912" s="54" t="s">
        <v>6198</v>
      </c>
      <c r="C1912" s="54" t="s">
        <v>6199</v>
      </c>
      <c r="D1912" s="54">
        <v>9971</v>
      </c>
      <c r="E1912" s="54" t="s">
        <v>6200</v>
      </c>
      <c r="F1912" s="54" t="s">
        <v>6201</v>
      </c>
      <c r="G1912" s="55" t="str">
        <f t="shared" si="29"/>
        <v>VBS De Hei(r)akker, Heihoekse Kerkwegel 9, 9971 LEMBEKE</v>
      </c>
    </row>
    <row r="1913" spans="1:7" x14ac:dyDescent="0.25">
      <c r="A1913" s="54">
        <v>25131</v>
      </c>
      <c r="B1913" s="54" t="s">
        <v>3868</v>
      </c>
      <c r="C1913" s="54" t="s">
        <v>6202</v>
      </c>
      <c r="D1913" s="54">
        <v>9980</v>
      </c>
      <c r="E1913" s="54" t="s">
        <v>6203</v>
      </c>
      <c r="F1913" s="54" t="s">
        <v>6204</v>
      </c>
      <c r="G1913" s="55" t="str">
        <f t="shared" si="29"/>
        <v>VBS De Schakel, Dorpsstraat 59, 9980 SINT-LAUREINS</v>
      </c>
    </row>
    <row r="1914" spans="1:7" x14ac:dyDescent="0.25">
      <c r="A1914" s="54">
        <v>25148</v>
      </c>
      <c r="B1914" s="54" t="s">
        <v>1705</v>
      </c>
      <c r="C1914" s="54" t="s">
        <v>6205</v>
      </c>
      <c r="D1914" s="54">
        <v>9980</v>
      </c>
      <c r="E1914" s="54" t="s">
        <v>6203</v>
      </c>
      <c r="F1914" s="54" t="s">
        <v>6206</v>
      </c>
      <c r="G1914" s="55" t="str">
        <f t="shared" si="29"/>
        <v>GBS De Regenboog, Leemweg 1, 9980 SINT-LAUREINS</v>
      </c>
    </row>
    <row r="1915" spans="1:7" x14ac:dyDescent="0.25">
      <c r="A1915" s="54">
        <v>25155</v>
      </c>
      <c r="B1915" s="54" t="s">
        <v>2528</v>
      </c>
      <c r="C1915" s="54" t="s">
        <v>6207</v>
      </c>
      <c r="D1915" s="54">
        <v>9982</v>
      </c>
      <c r="E1915" s="54" t="s">
        <v>6208</v>
      </c>
      <c r="F1915" s="54" t="s">
        <v>6209</v>
      </c>
      <c r="G1915" s="55" t="str">
        <f t="shared" si="29"/>
        <v>VBS De Springplank, Moerstraat 2, 9982 SINT-JAN-IN-EREMO</v>
      </c>
    </row>
    <row r="1916" spans="1:7" x14ac:dyDescent="0.25">
      <c r="A1916" s="54">
        <v>25163</v>
      </c>
      <c r="B1916" s="54" t="s">
        <v>6210</v>
      </c>
      <c r="C1916" s="54" t="s">
        <v>4212</v>
      </c>
      <c r="D1916" s="54">
        <v>9988</v>
      </c>
      <c r="E1916" s="54" t="s">
        <v>6211</v>
      </c>
      <c r="F1916" s="54" t="s">
        <v>6212</v>
      </c>
      <c r="G1916" s="55" t="str">
        <f t="shared" si="29"/>
        <v>VKS De Kangoeroe, Kloosterstraat 18, 9988 WATERVLIET</v>
      </c>
    </row>
    <row r="1917" spans="1:7" x14ac:dyDescent="0.25">
      <c r="A1917" s="54">
        <v>25171</v>
      </c>
      <c r="B1917" s="54" t="s">
        <v>6213</v>
      </c>
      <c r="C1917" s="54" t="s">
        <v>338</v>
      </c>
      <c r="D1917" s="54">
        <v>9990</v>
      </c>
      <c r="E1917" s="54" t="s">
        <v>339</v>
      </c>
      <c r="F1917" s="54" t="s">
        <v>6214</v>
      </c>
      <c r="G1917" s="55" t="str">
        <f t="shared" si="29"/>
        <v>VKS De Kleuterark, Marktstraat 15, 9990 MALDEGEM</v>
      </c>
    </row>
    <row r="1918" spans="1:7" x14ac:dyDescent="0.25">
      <c r="A1918" s="54">
        <v>25189</v>
      </c>
      <c r="B1918" s="54" t="s">
        <v>6215</v>
      </c>
      <c r="C1918" s="54" t="s">
        <v>6216</v>
      </c>
      <c r="D1918" s="54">
        <v>9990</v>
      </c>
      <c r="E1918" s="54" t="s">
        <v>339</v>
      </c>
      <c r="F1918" s="54" t="s">
        <v>6217</v>
      </c>
      <c r="G1918" s="55" t="str">
        <f t="shared" si="29"/>
        <v>VBS De Ark II, Zwarte Zusterslaan 1, 9990 MALDEGEM</v>
      </c>
    </row>
    <row r="1919" spans="1:7" x14ac:dyDescent="0.25">
      <c r="A1919" s="54">
        <v>25197</v>
      </c>
      <c r="B1919" s="54" t="s">
        <v>2777</v>
      </c>
      <c r="C1919" s="54" t="s">
        <v>6218</v>
      </c>
      <c r="D1919" s="54">
        <v>9990</v>
      </c>
      <c r="E1919" s="54" t="s">
        <v>339</v>
      </c>
      <c r="F1919" s="54" t="s">
        <v>6219</v>
      </c>
      <c r="G1919" s="55" t="str">
        <f t="shared" si="29"/>
        <v>VBS De Parel, Donkstraat 118, 9990 MALDEGEM</v>
      </c>
    </row>
    <row r="1920" spans="1:7" x14ac:dyDescent="0.25">
      <c r="A1920" s="54">
        <v>25205</v>
      </c>
      <c r="B1920" s="54" t="s">
        <v>6220</v>
      </c>
      <c r="C1920" s="54" t="s">
        <v>338</v>
      </c>
      <c r="D1920" s="54">
        <v>9990</v>
      </c>
      <c r="E1920" s="54" t="s">
        <v>339</v>
      </c>
      <c r="F1920" s="54" t="s">
        <v>6221</v>
      </c>
      <c r="G1920" s="55" t="str">
        <f t="shared" si="29"/>
        <v>VBS De Ark I, Marktstraat 15, 9990 MALDEGEM</v>
      </c>
    </row>
    <row r="1921" spans="1:7" x14ac:dyDescent="0.25">
      <c r="A1921" s="54">
        <v>25221</v>
      </c>
      <c r="B1921" s="54" t="s">
        <v>6222</v>
      </c>
      <c r="C1921" s="54" t="s">
        <v>6223</v>
      </c>
      <c r="D1921" s="54">
        <v>9991</v>
      </c>
      <c r="E1921" s="54" t="s">
        <v>6224</v>
      </c>
      <c r="F1921" s="54" t="s">
        <v>6225</v>
      </c>
      <c r="G1921" s="55" t="str">
        <f t="shared" si="29"/>
        <v>VBS De Papaver, Adegem-Dorp 16_A, 9991 ADEGEM</v>
      </c>
    </row>
    <row r="1922" spans="1:7" x14ac:dyDescent="0.25">
      <c r="A1922" s="54">
        <v>25239</v>
      </c>
      <c r="B1922" s="54" t="s">
        <v>6226</v>
      </c>
      <c r="C1922" s="54" t="s">
        <v>6227</v>
      </c>
      <c r="D1922" s="54">
        <v>9991</v>
      </c>
      <c r="E1922" s="54" t="s">
        <v>6224</v>
      </c>
      <c r="F1922" s="54" t="s">
        <v>6228</v>
      </c>
      <c r="G1922" s="55" t="str">
        <f t="shared" si="29"/>
        <v>GO! BS De Kruipuit, Kruipuit 19_A, 9991 ADEGEM</v>
      </c>
    </row>
    <row r="1923" spans="1:7" x14ac:dyDescent="0.25">
      <c r="A1923" s="54">
        <v>25247</v>
      </c>
      <c r="B1923" s="54" t="s">
        <v>6229</v>
      </c>
      <c r="C1923" s="54" t="s">
        <v>124</v>
      </c>
      <c r="D1923" s="54">
        <v>1070</v>
      </c>
      <c r="E1923" s="54" t="s">
        <v>26</v>
      </c>
      <c r="F1923" s="54" t="s">
        <v>6230</v>
      </c>
      <c r="G1923" s="55" t="str">
        <f t="shared" ref="G1923:G1986" si="30">IF(A1923="","",B1923&amp;", "&amp;C1923&amp;", "&amp;D1923&amp;" "&amp;E1923)</f>
        <v>VBSBO SPES, Verheydenstraat 39, 1070 ANDERLECHT</v>
      </c>
    </row>
    <row r="1924" spans="1:7" x14ac:dyDescent="0.25">
      <c r="A1924" s="54">
        <v>25254</v>
      </c>
      <c r="B1924" s="54" t="s">
        <v>6231</v>
      </c>
      <c r="C1924" s="54" t="s">
        <v>6232</v>
      </c>
      <c r="D1924" s="54">
        <v>1080</v>
      </c>
      <c r="E1924" s="54" t="s">
        <v>31</v>
      </c>
      <c r="F1924" s="54" t="s">
        <v>6233</v>
      </c>
      <c r="G1924" s="55" t="str">
        <f t="shared" si="30"/>
        <v>VLSBO Sint-Jozefschool, Vandernootstraat 52, 1080 SINT-JANS-MOLENBEEK</v>
      </c>
    </row>
    <row r="1925" spans="1:7" x14ac:dyDescent="0.25">
      <c r="A1925" s="54">
        <v>25271</v>
      </c>
      <c r="B1925" s="54" t="s">
        <v>6234</v>
      </c>
      <c r="C1925" s="54" t="s">
        <v>125</v>
      </c>
      <c r="D1925" s="54">
        <v>1082</v>
      </c>
      <c r="E1925" s="54" t="s">
        <v>87</v>
      </c>
      <c r="F1925" s="54" t="s">
        <v>178</v>
      </c>
      <c r="G1925" s="55" t="str">
        <f t="shared" si="30"/>
        <v>Kasterlinden BUBAO, Groot-Bijgaardenstraat 434, 1082 SINT-AGATHA-BERCHEM</v>
      </c>
    </row>
    <row r="1926" spans="1:7" x14ac:dyDescent="0.25">
      <c r="A1926" s="54">
        <v>25288</v>
      </c>
      <c r="B1926" s="54" t="s">
        <v>6235</v>
      </c>
      <c r="C1926" s="54" t="s">
        <v>126</v>
      </c>
      <c r="D1926" s="54">
        <v>1200</v>
      </c>
      <c r="E1926" s="54" t="s">
        <v>76</v>
      </c>
      <c r="F1926" s="54" t="s">
        <v>6236</v>
      </c>
      <c r="G1926" s="55" t="str">
        <f t="shared" si="30"/>
        <v>VBSBO KI Woluwe, Georges Henrilaan 278, 1200 SINT-LAMBRECHTS-WOLUWE</v>
      </c>
    </row>
    <row r="1927" spans="1:7" x14ac:dyDescent="0.25">
      <c r="A1927" s="54">
        <v>25296</v>
      </c>
      <c r="B1927" s="54" t="s">
        <v>6237</v>
      </c>
      <c r="C1927" s="54" t="s">
        <v>1676</v>
      </c>
      <c r="D1927" s="54">
        <v>1200</v>
      </c>
      <c r="E1927" s="54" t="s">
        <v>76</v>
      </c>
      <c r="F1927" s="54" t="s">
        <v>6238</v>
      </c>
      <c r="G1927" s="55" t="str">
        <f t="shared" si="30"/>
        <v>GO! LSBO Klim Op, Heilige-Familieplein 1, 1200 SINT-LAMBRECHTS-WOLUWE</v>
      </c>
    </row>
    <row r="1928" spans="1:7" x14ac:dyDescent="0.25">
      <c r="A1928" s="54">
        <v>25304</v>
      </c>
      <c r="B1928" s="54" t="s">
        <v>6239</v>
      </c>
      <c r="C1928" s="54" t="s">
        <v>112</v>
      </c>
      <c r="D1928" s="54">
        <v>1500</v>
      </c>
      <c r="E1928" s="54" t="s">
        <v>77</v>
      </c>
      <c r="F1928" s="54" t="s">
        <v>6240</v>
      </c>
      <c r="G1928" s="55" t="str">
        <f t="shared" si="30"/>
        <v>VLSBO Don Bosco, Lenniksesteenweg 2, 1500 HALLE</v>
      </c>
    </row>
    <row r="1929" spans="1:7" x14ac:dyDescent="0.25">
      <c r="A1929" s="54">
        <v>25321</v>
      </c>
      <c r="B1929" s="54" t="s">
        <v>6241</v>
      </c>
      <c r="C1929" s="54" t="s">
        <v>113</v>
      </c>
      <c r="D1929" s="54">
        <v>1652</v>
      </c>
      <c r="E1929" s="54" t="s">
        <v>78</v>
      </c>
      <c r="F1929" s="54" t="s">
        <v>6242</v>
      </c>
      <c r="G1929" s="55" t="str">
        <f t="shared" si="30"/>
        <v>VLSBO Sint-Victor, Brusselsesteenweg 20, 1652 ALSEMBERG</v>
      </c>
    </row>
    <row r="1930" spans="1:7" x14ac:dyDescent="0.25">
      <c r="A1930" s="54">
        <v>25346</v>
      </c>
      <c r="B1930" s="54" t="s">
        <v>6243</v>
      </c>
      <c r="C1930" s="54" t="s">
        <v>6244</v>
      </c>
      <c r="D1930" s="54">
        <v>1750</v>
      </c>
      <c r="E1930" s="54" t="s">
        <v>93</v>
      </c>
      <c r="F1930" s="54" t="s">
        <v>6245</v>
      </c>
      <c r="G1930" s="55" t="str">
        <f t="shared" si="30"/>
        <v>VLSBO Sint-Franciscus, Luitenant Jacopsstraat 41, 1750 LENNIK</v>
      </c>
    </row>
    <row r="1931" spans="1:7" x14ac:dyDescent="0.25">
      <c r="A1931" s="54">
        <v>25353</v>
      </c>
      <c r="B1931" s="54" t="s">
        <v>6246</v>
      </c>
      <c r="C1931" s="54" t="s">
        <v>6247</v>
      </c>
      <c r="D1931" s="54">
        <v>1750</v>
      </c>
      <c r="E1931" s="54" t="s">
        <v>93</v>
      </c>
      <c r="F1931" s="54" t="s">
        <v>6248</v>
      </c>
      <c r="G1931" s="55" t="str">
        <f t="shared" si="30"/>
        <v>VLSBO Levenslust, Scheestraat 74, 1750 LENNIK</v>
      </c>
    </row>
    <row r="1932" spans="1:7" x14ac:dyDescent="0.25">
      <c r="A1932" s="54">
        <v>25379</v>
      </c>
      <c r="B1932" s="54" t="s">
        <v>6249</v>
      </c>
      <c r="C1932" s="54" t="s">
        <v>127</v>
      </c>
      <c r="D1932" s="54">
        <v>1602</v>
      </c>
      <c r="E1932" s="54" t="s">
        <v>114</v>
      </c>
      <c r="F1932" s="54" t="s">
        <v>6250</v>
      </c>
      <c r="G1932" s="55" t="str">
        <f t="shared" si="30"/>
        <v>VBSBO Inkendaal, Inkendaalstraat 1, 1602 VLEZENBEEK</v>
      </c>
    </row>
    <row r="1933" spans="1:7" x14ac:dyDescent="0.25">
      <c r="A1933" s="54">
        <v>25395</v>
      </c>
      <c r="B1933" s="54" t="s">
        <v>6251</v>
      </c>
      <c r="C1933" s="54" t="s">
        <v>128</v>
      </c>
      <c r="D1933" s="54">
        <v>1760</v>
      </c>
      <c r="E1933" s="54" t="s">
        <v>46</v>
      </c>
      <c r="F1933" s="54" t="s">
        <v>6252</v>
      </c>
      <c r="G1933" s="55" t="str">
        <f t="shared" si="30"/>
        <v>VBSBO Sint-Franciscus, Lostraat 175, 1760 ROOSDAAL</v>
      </c>
    </row>
    <row r="1934" spans="1:7" x14ac:dyDescent="0.25">
      <c r="A1934" s="54">
        <v>25403</v>
      </c>
      <c r="B1934" s="54" t="s">
        <v>6253</v>
      </c>
      <c r="C1934" s="54" t="s">
        <v>6254</v>
      </c>
      <c r="D1934" s="54">
        <v>1800</v>
      </c>
      <c r="E1934" s="54" t="s">
        <v>79</v>
      </c>
      <c r="F1934" s="54" t="s">
        <v>6255</v>
      </c>
      <c r="G1934" s="55" t="str">
        <f t="shared" si="30"/>
        <v>VLSBO Klavertje Vier, Guldenschaapstraat 27, 1800 VILVOORDE</v>
      </c>
    </row>
    <row r="1935" spans="1:7" x14ac:dyDescent="0.25">
      <c r="A1935" s="54">
        <v>25411</v>
      </c>
      <c r="B1935" s="54" t="s">
        <v>6256</v>
      </c>
      <c r="C1935" s="54" t="s">
        <v>6257</v>
      </c>
      <c r="D1935" s="54">
        <v>1800</v>
      </c>
      <c r="E1935" s="54" t="s">
        <v>79</v>
      </c>
      <c r="F1935" s="54" t="s">
        <v>6258</v>
      </c>
      <c r="G1935" s="55" t="str">
        <f t="shared" si="30"/>
        <v>GLSBO Oase, de Bavaylei 130, 1800 VILVOORDE</v>
      </c>
    </row>
    <row r="1936" spans="1:7" x14ac:dyDescent="0.25">
      <c r="A1936" s="54">
        <v>25429</v>
      </c>
      <c r="B1936" s="54" t="s">
        <v>6259</v>
      </c>
      <c r="C1936" s="54" t="s">
        <v>6260</v>
      </c>
      <c r="D1936" s="54">
        <v>1745</v>
      </c>
      <c r="E1936" s="54" t="s">
        <v>59</v>
      </c>
      <c r="F1936" s="54" t="s">
        <v>6261</v>
      </c>
      <c r="G1936" s="55" t="str">
        <f t="shared" si="30"/>
        <v>GBSBO MOZA-IK, Heiveld 17, 1745 OPWIJK</v>
      </c>
    </row>
    <row r="1937" spans="1:7" x14ac:dyDescent="0.25">
      <c r="A1937" s="54">
        <v>25445</v>
      </c>
      <c r="B1937" s="54" t="s">
        <v>6262</v>
      </c>
      <c r="C1937" s="54" t="s">
        <v>6263</v>
      </c>
      <c r="D1937" s="54">
        <v>2018</v>
      </c>
      <c r="E1937" s="54" t="s">
        <v>83</v>
      </c>
      <c r="F1937" s="54" t="s">
        <v>6264</v>
      </c>
      <c r="G1937" s="55" t="str">
        <f t="shared" si="30"/>
        <v>VBSBO Katrinahof, Van Schoonbekestraat 32, 2018 ANTWERPEN</v>
      </c>
    </row>
    <row r="1938" spans="1:7" x14ac:dyDescent="0.25">
      <c r="A1938" s="54">
        <v>25452</v>
      </c>
      <c r="B1938" s="54" t="s">
        <v>6265</v>
      </c>
      <c r="C1938" s="54" t="s">
        <v>6266</v>
      </c>
      <c r="D1938" s="54">
        <v>2018</v>
      </c>
      <c r="E1938" s="54" t="s">
        <v>83</v>
      </c>
      <c r="F1938" s="54" t="s">
        <v>129</v>
      </c>
      <c r="G1938" s="55" t="str">
        <f t="shared" si="30"/>
        <v>VLSBO Steinerschool Parcival Antwerpen, Lamorinièrestraat 75, 2018 ANTWERPEN</v>
      </c>
    </row>
    <row r="1939" spans="1:7" x14ac:dyDescent="0.25">
      <c r="A1939" s="54">
        <v>25461</v>
      </c>
      <c r="B1939" s="54" t="s">
        <v>6267</v>
      </c>
      <c r="C1939" s="54" t="s">
        <v>6268</v>
      </c>
      <c r="D1939" s="54">
        <v>2018</v>
      </c>
      <c r="E1939" s="54" t="s">
        <v>83</v>
      </c>
      <c r="F1939" s="54" t="s">
        <v>6269</v>
      </c>
      <c r="G1939" s="55" t="str">
        <f t="shared" si="30"/>
        <v>VLSBO KOCA Basisonderwijs, Rudolfstraat 40, 2018 ANTWERPEN</v>
      </c>
    </row>
    <row r="1940" spans="1:7" x14ac:dyDescent="0.25">
      <c r="A1940" s="54">
        <v>25478</v>
      </c>
      <c r="B1940" s="54" t="s">
        <v>6270</v>
      </c>
      <c r="C1940" s="54" t="s">
        <v>6271</v>
      </c>
      <c r="D1940" s="54">
        <v>2060</v>
      </c>
      <c r="E1940" s="54" t="s">
        <v>83</v>
      </c>
      <c r="F1940" s="54" t="s">
        <v>6272</v>
      </c>
      <c r="G1940" s="55" t="str">
        <f t="shared" si="30"/>
        <v>SLSBO Leerexpert De Novanaut, Biekorfstraat 21, 2060 ANTWERPEN</v>
      </c>
    </row>
    <row r="1941" spans="1:7" x14ac:dyDescent="0.25">
      <c r="A1941" s="54">
        <v>25486</v>
      </c>
      <c r="B1941" s="54" t="s">
        <v>6273</v>
      </c>
      <c r="C1941" s="54" t="s">
        <v>130</v>
      </c>
      <c r="D1941" s="54">
        <v>2020</v>
      </c>
      <c r="E1941" s="54" t="s">
        <v>83</v>
      </c>
      <c r="F1941" s="54" t="s">
        <v>6274</v>
      </c>
      <c r="G1941" s="55" t="str">
        <f t="shared" si="30"/>
        <v>SBSBO Ziekenhuisschool Antwerpen, Lindendreef 1, 2020 ANTWERPEN</v>
      </c>
    </row>
    <row r="1942" spans="1:7" x14ac:dyDescent="0.25">
      <c r="A1942" s="54">
        <v>25494</v>
      </c>
      <c r="B1942" s="54" t="s">
        <v>6267</v>
      </c>
      <c r="C1942" s="54" t="s">
        <v>6275</v>
      </c>
      <c r="D1942" s="54">
        <v>2018</v>
      </c>
      <c r="E1942" s="54" t="s">
        <v>83</v>
      </c>
      <c r="F1942" s="54" t="s">
        <v>6269</v>
      </c>
      <c r="G1942" s="55" t="str">
        <f t="shared" si="30"/>
        <v>VLSBO KOCA Basisonderwijs, Solvynsstraat 75, 2018 ANTWERPEN</v>
      </c>
    </row>
    <row r="1943" spans="1:7" x14ac:dyDescent="0.25">
      <c r="A1943" s="54">
        <v>25502</v>
      </c>
      <c r="B1943" s="54" t="s">
        <v>6276</v>
      </c>
      <c r="C1943" s="54" t="s">
        <v>6277</v>
      </c>
      <c r="D1943" s="54">
        <v>2020</v>
      </c>
      <c r="E1943" s="54" t="s">
        <v>83</v>
      </c>
      <c r="F1943" s="54" t="s">
        <v>6278</v>
      </c>
      <c r="G1943" s="55" t="str">
        <f t="shared" si="30"/>
        <v>SBSBO De Leerexpert August Leyweg 4, August Leyweg 4, 2020 ANTWERPEN</v>
      </c>
    </row>
    <row r="1944" spans="1:7" x14ac:dyDescent="0.25">
      <c r="A1944" s="54">
        <v>25511</v>
      </c>
      <c r="B1944" s="54" t="s">
        <v>6279</v>
      </c>
      <c r="C1944" s="54" t="s">
        <v>6280</v>
      </c>
      <c r="D1944" s="54">
        <v>2020</v>
      </c>
      <c r="E1944" s="54" t="s">
        <v>83</v>
      </c>
      <c r="F1944" s="54" t="s">
        <v>6281</v>
      </c>
      <c r="G1944" s="55" t="str">
        <f t="shared" si="30"/>
        <v>SBSBO Leerexpert De IJsduiker, August Leyweg 10, 2020 ANTWERPEN</v>
      </c>
    </row>
    <row r="1945" spans="1:7" x14ac:dyDescent="0.25">
      <c r="A1945" s="54">
        <v>25528</v>
      </c>
      <c r="B1945" s="54" t="s">
        <v>6282</v>
      </c>
      <c r="C1945" s="54" t="s">
        <v>6283</v>
      </c>
      <c r="D1945" s="54">
        <v>2020</v>
      </c>
      <c r="E1945" s="54" t="s">
        <v>83</v>
      </c>
      <c r="F1945" s="54" t="s">
        <v>6284</v>
      </c>
      <c r="G1945" s="55" t="str">
        <f t="shared" si="30"/>
        <v>SLSBO De Leerexpert August Leyweg 14, August Leyweg 14, 2020 ANTWERPEN</v>
      </c>
    </row>
    <row r="1946" spans="1:7" x14ac:dyDescent="0.25">
      <c r="A1946" s="54">
        <v>25536</v>
      </c>
      <c r="B1946" s="54" t="s">
        <v>6285</v>
      </c>
      <c r="C1946" s="54" t="s">
        <v>471</v>
      </c>
      <c r="D1946" s="54">
        <v>2180</v>
      </c>
      <c r="E1946" s="54" t="s">
        <v>247</v>
      </c>
      <c r="F1946" s="54" t="s">
        <v>6286</v>
      </c>
      <c r="G1946" s="55" t="str">
        <f t="shared" si="30"/>
        <v>VBSBO Het Sas, Leo Baekelandstraat 10, 2180 EKEREN</v>
      </c>
    </row>
    <row r="1947" spans="1:7" x14ac:dyDescent="0.25">
      <c r="A1947" s="54">
        <v>25544</v>
      </c>
      <c r="B1947" s="54" t="s">
        <v>6287</v>
      </c>
      <c r="C1947" s="54" t="s">
        <v>6288</v>
      </c>
      <c r="D1947" s="54">
        <v>2030</v>
      </c>
      <c r="E1947" s="54" t="s">
        <v>83</v>
      </c>
      <c r="F1947" s="54" t="s">
        <v>6289</v>
      </c>
      <c r="G1947" s="55" t="str">
        <f t="shared" si="30"/>
        <v>VLSBO Het Veer, Canadalaan 252, 2030 ANTWERPEN</v>
      </c>
    </row>
    <row r="1948" spans="1:7" x14ac:dyDescent="0.25">
      <c r="A1948" s="54">
        <v>25551</v>
      </c>
      <c r="B1948" s="54" t="s">
        <v>6290</v>
      </c>
      <c r="C1948" s="54" t="s">
        <v>131</v>
      </c>
      <c r="D1948" s="54">
        <v>2050</v>
      </c>
      <c r="E1948" s="54" t="s">
        <v>83</v>
      </c>
      <c r="F1948" s="54" t="s">
        <v>6291</v>
      </c>
      <c r="G1948" s="55" t="str">
        <f t="shared" si="30"/>
        <v>GBSBO De Leerexpert Merino, Burchtse Weel 102, 2050 ANTWERPEN</v>
      </c>
    </row>
    <row r="1949" spans="1:7" x14ac:dyDescent="0.25">
      <c r="A1949" s="54">
        <v>25569</v>
      </c>
      <c r="B1949" s="54" t="s">
        <v>6292</v>
      </c>
      <c r="C1949" s="54" t="s">
        <v>6293</v>
      </c>
      <c r="D1949" s="54">
        <v>2100</v>
      </c>
      <c r="E1949" s="54" t="s">
        <v>73</v>
      </c>
      <c r="F1949" s="54" t="s">
        <v>6294</v>
      </c>
      <c r="G1949" s="55" t="str">
        <f t="shared" si="30"/>
        <v>SLSBO De Leerexpert Jozef V Poppelstr, Jozef Van Poppelstraat 6, 2100 DEURNE</v>
      </c>
    </row>
    <row r="1950" spans="1:7" x14ac:dyDescent="0.25">
      <c r="A1950" s="54">
        <v>25577</v>
      </c>
      <c r="B1950" s="54" t="s">
        <v>6295</v>
      </c>
      <c r="C1950" s="54" t="s">
        <v>6296</v>
      </c>
      <c r="D1950" s="54">
        <v>2390</v>
      </c>
      <c r="E1950" s="54" t="s">
        <v>115</v>
      </c>
      <c r="F1950" s="54" t="s">
        <v>6297</v>
      </c>
      <c r="G1950" s="55" t="str">
        <f t="shared" si="30"/>
        <v>VBSBO De Mostheuvel, Mostheuvellaan 27, 2390 MALLE</v>
      </c>
    </row>
    <row r="1951" spans="1:7" x14ac:dyDescent="0.25">
      <c r="A1951" s="54">
        <v>25593</v>
      </c>
      <c r="B1951" s="54" t="s">
        <v>6298</v>
      </c>
      <c r="C1951" s="54" t="s">
        <v>132</v>
      </c>
      <c r="D1951" s="54">
        <v>2960</v>
      </c>
      <c r="E1951" s="54" t="s">
        <v>94</v>
      </c>
      <c r="F1951" s="54" t="s">
        <v>6299</v>
      </c>
      <c r="G1951" s="55" t="str">
        <f t="shared" si="30"/>
        <v>VBSBO Kristus Koning, Bethaniënlei 5, 2960 SINT-JOB-IN-'T-GOOR</v>
      </c>
    </row>
    <row r="1952" spans="1:7" x14ac:dyDescent="0.25">
      <c r="A1952" s="54">
        <v>25601</v>
      </c>
      <c r="B1952" s="54" t="s">
        <v>6300</v>
      </c>
      <c r="C1952" s="54" t="s">
        <v>6301</v>
      </c>
      <c r="D1952" s="54">
        <v>2960</v>
      </c>
      <c r="E1952" s="54" t="s">
        <v>94</v>
      </c>
      <c r="F1952" s="54" t="s">
        <v>6302</v>
      </c>
      <c r="G1952" s="55" t="str">
        <f t="shared" si="30"/>
        <v>VBSBO Sint-Rafaël, Kerklei 44, 2960 SINT-JOB-IN-'T-GOOR</v>
      </c>
    </row>
    <row r="1953" spans="1:7" x14ac:dyDescent="0.25">
      <c r="A1953" s="54">
        <v>25619</v>
      </c>
      <c r="B1953" s="54" t="s">
        <v>6303</v>
      </c>
      <c r="C1953" s="54" t="s">
        <v>133</v>
      </c>
      <c r="D1953" s="54">
        <v>2930</v>
      </c>
      <c r="E1953" s="54" t="s">
        <v>37</v>
      </c>
      <c r="F1953" s="54" t="s">
        <v>6304</v>
      </c>
      <c r="G1953" s="55" t="str">
        <f t="shared" si="30"/>
        <v>SBSBO Leerexpert Kokoen, Dullingen 46, 2930 BRASSCHAAT</v>
      </c>
    </row>
    <row r="1954" spans="1:7" x14ac:dyDescent="0.25">
      <c r="A1954" s="54">
        <v>25627</v>
      </c>
      <c r="B1954" s="54" t="s">
        <v>6305</v>
      </c>
      <c r="C1954" s="54" t="s">
        <v>6306</v>
      </c>
      <c r="D1954" s="54">
        <v>2930</v>
      </c>
      <c r="E1954" s="54" t="s">
        <v>37</v>
      </c>
      <c r="F1954" s="54" t="s">
        <v>6307</v>
      </c>
      <c r="G1954" s="55" t="str">
        <f t="shared" si="30"/>
        <v>VBSBO Triolo, Miksebaan 264_B, 2930 BRASSCHAAT</v>
      </c>
    </row>
    <row r="1955" spans="1:7" x14ac:dyDescent="0.25">
      <c r="A1955" s="54">
        <v>25635</v>
      </c>
      <c r="B1955" s="54" t="s">
        <v>6308</v>
      </c>
      <c r="C1955" s="54" t="s">
        <v>6309</v>
      </c>
      <c r="D1955" s="54">
        <v>2990</v>
      </c>
      <c r="E1955" s="54" t="s">
        <v>44</v>
      </c>
      <c r="F1955" s="54" t="s">
        <v>6310</v>
      </c>
      <c r="G1955" s="55" t="str">
        <f t="shared" si="30"/>
        <v>VBSBO Berkenbeek 2/A, Nieuwmoerse Steenweg 113_B, 2990 WUUSTWEZEL</v>
      </c>
    </row>
    <row r="1956" spans="1:7" x14ac:dyDescent="0.25">
      <c r="A1956" s="54">
        <v>25643</v>
      </c>
      <c r="B1956" s="54" t="s">
        <v>6311</v>
      </c>
      <c r="C1956" s="54" t="s">
        <v>6312</v>
      </c>
      <c r="D1956" s="54">
        <v>2100</v>
      </c>
      <c r="E1956" s="54" t="s">
        <v>73</v>
      </c>
      <c r="F1956" s="54" t="s">
        <v>6313</v>
      </c>
      <c r="G1956" s="55" t="str">
        <f t="shared" si="30"/>
        <v>SBSBO De Leerexpert Schotensesteenweg256, Schotensesteenweg 256, 2100 DEURNE</v>
      </c>
    </row>
    <row r="1957" spans="1:7" x14ac:dyDescent="0.25">
      <c r="A1957" s="54">
        <v>25651</v>
      </c>
      <c r="B1957" s="54" t="s">
        <v>6314</v>
      </c>
      <c r="C1957" s="54" t="s">
        <v>6315</v>
      </c>
      <c r="D1957" s="54">
        <v>2970</v>
      </c>
      <c r="E1957" s="54" t="s">
        <v>95</v>
      </c>
      <c r="F1957" s="54" t="s">
        <v>6316</v>
      </c>
      <c r="G1957" s="55" t="str">
        <f t="shared" si="30"/>
        <v>VBSBO Dennenhof, De Rentfort 9, 2970 SCHILDE</v>
      </c>
    </row>
    <row r="1958" spans="1:7" x14ac:dyDescent="0.25">
      <c r="A1958" s="54">
        <v>25668</v>
      </c>
      <c r="B1958" s="54" t="s">
        <v>6317</v>
      </c>
      <c r="C1958" s="54" t="s">
        <v>134</v>
      </c>
      <c r="D1958" s="54">
        <v>2242</v>
      </c>
      <c r="E1958" s="54" t="s">
        <v>135</v>
      </c>
      <c r="F1958" s="54" t="s">
        <v>6318</v>
      </c>
      <c r="G1958" s="55" t="str">
        <f t="shared" si="30"/>
        <v>VBSBO Pulderbos, Reebergenlaan 4, 2242 PULDERBOS</v>
      </c>
    </row>
    <row r="1959" spans="1:7" x14ac:dyDescent="0.25">
      <c r="A1959" s="54">
        <v>25684</v>
      </c>
      <c r="B1959" s="54" t="s">
        <v>6319</v>
      </c>
      <c r="C1959" s="54" t="s">
        <v>6320</v>
      </c>
      <c r="D1959" s="54">
        <v>2300</v>
      </c>
      <c r="E1959" s="54" t="s">
        <v>32</v>
      </c>
      <c r="F1959" s="54" t="s">
        <v>6321</v>
      </c>
      <c r="G1959" s="55" t="str">
        <f t="shared" si="30"/>
        <v>Vrije Lagere School BuO, Noord-Brabantlaan 79, 2300 TURNHOUT</v>
      </c>
    </row>
    <row r="1960" spans="1:7" x14ac:dyDescent="0.25">
      <c r="A1960" s="54">
        <v>25701</v>
      </c>
      <c r="B1960" s="54" t="s">
        <v>6322</v>
      </c>
      <c r="C1960" s="54" t="s">
        <v>6323</v>
      </c>
      <c r="D1960" s="54">
        <v>2340</v>
      </c>
      <c r="E1960" s="54" t="s">
        <v>695</v>
      </c>
      <c r="F1960" s="54" t="s">
        <v>6324</v>
      </c>
      <c r="G1960" s="55" t="str">
        <f t="shared" si="30"/>
        <v>Gemeentelijke Basisschool voor BuO, Schransdriesstraat 47, 2340 BEERSE</v>
      </c>
    </row>
    <row r="1961" spans="1:7" x14ac:dyDescent="0.25">
      <c r="A1961" s="54">
        <v>25718</v>
      </c>
      <c r="B1961" s="54" t="s">
        <v>6325</v>
      </c>
      <c r="C1961" s="54" t="s">
        <v>136</v>
      </c>
      <c r="D1961" s="54">
        <v>2360</v>
      </c>
      <c r="E1961" s="54" t="s">
        <v>36</v>
      </c>
      <c r="F1961" s="54" t="s">
        <v>6326</v>
      </c>
      <c r="G1961" s="55" t="str">
        <f t="shared" si="30"/>
        <v>Vrije Basisschool BuO, Oude Arendonkse Baan 36, 2360 OUD-TURNHOUT</v>
      </c>
    </row>
    <row r="1962" spans="1:7" x14ac:dyDescent="0.25">
      <c r="A1962" s="54">
        <v>25726</v>
      </c>
      <c r="B1962" s="54" t="s">
        <v>6327</v>
      </c>
      <c r="C1962" s="54" t="s">
        <v>6328</v>
      </c>
      <c r="D1962" s="54">
        <v>2400</v>
      </c>
      <c r="E1962" s="54" t="s">
        <v>69</v>
      </c>
      <c r="F1962" s="54" t="s">
        <v>6329</v>
      </c>
      <c r="G1962" s="55" t="str">
        <f t="shared" si="30"/>
        <v>GLSBO SAIGO STERRENBOS, Don Boscostraat 37, 2400 MOL</v>
      </c>
    </row>
    <row r="1963" spans="1:7" x14ac:dyDescent="0.25">
      <c r="A1963" s="54">
        <v>25734</v>
      </c>
      <c r="B1963" s="54" t="s">
        <v>6330</v>
      </c>
      <c r="C1963" s="54" t="s">
        <v>137</v>
      </c>
      <c r="D1963" s="54">
        <v>2440</v>
      </c>
      <c r="E1963" s="54" t="s">
        <v>23</v>
      </c>
      <c r="F1963" s="54" t="s">
        <v>6331</v>
      </c>
      <c r="G1963" s="55" t="str">
        <f t="shared" si="30"/>
        <v>VBSBO De Ark Oosterlo, Eindhoutseweg 25, 2440 GEEL</v>
      </c>
    </row>
    <row r="1964" spans="1:7" x14ac:dyDescent="0.25">
      <c r="A1964" s="54">
        <v>25742</v>
      </c>
      <c r="B1964" s="54" t="s">
        <v>6332</v>
      </c>
      <c r="C1964" s="54" t="s">
        <v>6333</v>
      </c>
      <c r="D1964" s="54">
        <v>2440</v>
      </c>
      <c r="E1964" s="54" t="s">
        <v>23</v>
      </c>
      <c r="F1964" s="54" t="s">
        <v>6334</v>
      </c>
      <c r="G1964" s="55" t="str">
        <f t="shared" si="30"/>
        <v>SBSBO SAIO, De-Billemontstraat 77, 2440 GEEL</v>
      </c>
    </row>
    <row r="1965" spans="1:7" x14ac:dyDescent="0.25">
      <c r="A1965" s="54">
        <v>25759</v>
      </c>
      <c r="B1965" s="54" t="s">
        <v>6335</v>
      </c>
      <c r="C1965" s="54" t="s">
        <v>6336</v>
      </c>
      <c r="D1965" s="54">
        <v>2560</v>
      </c>
      <c r="E1965" s="54" t="s">
        <v>731</v>
      </c>
      <c r="F1965" s="54" t="s">
        <v>6337</v>
      </c>
      <c r="G1965" s="55" t="str">
        <f t="shared" si="30"/>
        <v>VBSBO De Regenboog, Oude Bevelsesteenweg 107, 2560 KESSEL</v>
      </c>
    </row>
    <row r="1966" spans="1:7" x14ac:dyDescent="0.25">
      <c r="A1966" s="54">
        <v>25775</v>
      </c>
      <c r="B1966" s="54" t="s">
        <v>6338</v>
      </c>
      <c r="C1966" s="54" t="s">
        <v>6339</v>
      </c>
      <c r="D1966" s="54">
        <v>2540</v>
      </c>
      <c r="E1966" s="54" t="s">
        <v>42</v>
      </c>
      <c r="F1966" s="54" t="s">
        <v>6340</v>
      </c>
      <c r="G1966" s="55" t="str">
        <f t="shared" si="30"/>
        <v>VLSBO Ritmica, Wouwstraat 44, 2540 HOVE</v>
      </c>
    </row>
    <row r="1967" spans="1:7" x14ac:dyDescent="0.25">
      <c r="A1967" s="54">
        <v>25783</v>
      </c>
      <c r="B1967" s="54" t="s">
        <v>6341</v>
      </c>
      <c r="C1967" s="54" t="s">
        <v>6342</v>
      </c>
      <c r="D1967" s="54">
        <v>2570</v>
      </c>
      <c r="E1967" s="54" t="s">
        <v>27</v>
      </c>
      <c r="F1967" s="54" t="s">
        <v>6343</v>
      </c>
      <c r="G1967" s="55" t="str">
        <f t="shared" si="30"/>
        <v>VBSBO Ter Elst, Zandstraat 30, 2570 DUFFEL</v>
      </c>
    </row>
    <row r="1968" spans="1:7" x14ac:dyDescent="0.25">
      <c r="A1968" s="54">
        <v>25791</v>
      </c>
      <c r="B1968" s="54" t="s">
        <v>6344</v>
      </c>
      <c r="C1968" s="54" t="s">
        <v>6345</v>
      </c>
      <c r="D1968" s="54">
        <v>2600</v>
      </c>
      <c r="E1968" s="54" t="s">
        <v>72</v>
      </c>
      <c r="F1968" s="54" t="s">
        <v>6346</v>
      </c>
      <c r="G1968" s="55" t="str">
        <f t="shared" si="30"/>
        <v>VBSBO School de Merode, Frans Van Hombeeckplein 17, 2600 BERCHEM</v>
      </c>
    </row>
    <row r="1969" spans="1:7" x14ac:dyDescent="0.25">
      <c r="A1969" s="54">
        <v>25817</v>
      </c>
      <c r="B1969" s="54" t="s">
        <v>6347</v>
      </c>
      <c r="C1969" s="54" t="s">
        <v>6348</v>
      </c>
      <c r="D1969" s="54">
        <v>2870</v>
      </c>
      <c r="E1969" s="54" t="s">
        <v>179</v>
      </c>
      <c r="F1969" s="54" t="s">
        <v>6349</v>
      </c>
      <c r="G1969" s="55" t="str">
        <f t="shared" si="30"/>
        <v>VBSBuO De Wissel, Kleine Amer 20, 2870 PUURS-SINT-AMANDS</v>
      </c>
    </row>
    <row r="1970" spans="1:7" x14ac:dyDescent="0.25">
      <c r="A1970" s="54">
        <v>25825</v>
      </c>
      <c r="B1970" s="54" t="s">
        <v>6350</v>
      </c>
      <c r="C1970" s="54" t="s">
        <v>6351</v>
      </c>
      <c r="D1970" s="54">
        <v>9100</v>
      </c>
      <c r="E1970" s="54" t="s">
        <v>62</v>
      </c>
      <c r="F1970" s="54" t="s">
        <v>6352</v>
      </c>
      <c r="G1970" s="55" t="str">
        <f t="shared" si="30"/>
        <v>VBSBO Berkenboom Mozaïek, Kasteelstraat 6_A, 9100 SINT-NIKLAAS</v>
      </c>
    </row>
    <row r="1971" spans="1:7" x14ac:dyDescent="0.25">
      <c r="A1971" s="54">
        <v>25833</v>
      </c>
      <c r="B1971" s="54" t="s">
        <v>6353</v>
      </c>
      <c r="C1971" s="54" t="s">
        <v>6354</v>
      </c>
      <c r="D1971" s="54">
        <v>9100</v>
      </c>
      <c r="E1971" s="54" t="s">
        <v>62</v>
      </c>
      <c r="F1971" s="54" t="s">
        <v>6355</v>
      </c>
      <c r="G1971" s="55" t="str">
        <f t="shared" si="30"/>
        <v>VLSBO Berkenboom Jonatan, Kasteelstraat 6_B, 9100 SINT-NIKLAAS</v>
      </c>
    </row>
    <row r="1972" spans="1:7" x14ac:dyDescent="0.25">
      <c r="A1972" s="54">
        <v>25841</v>
      </c>
      <c r="B1972" s="54" t="s">
        <v>6356</v>
      </c>
      <c r="C1972" s="54" t="s">
        <v>6357</v>
      </c>
      <c r="D1972" s="54">
        <v>2660</v>
      </c>
      <c r="E1972" s="54" t="s">
        <v>68</v>
      </c>
      <c r="F1972" s="54" t="s">
        <v>6358</v>
      </c>
      <c r="G1972" s="55" t="str">
        <f t="shared" si="30"/>
        <v>VLSBO Klim-Op, Mauroystraat 52, 2660 HOBOKEN</v>
      </c>
    </row>
    <row r="1973" spans="1:7" x14ac:dyDescent="0.25">
      <c r="A1973" s="54">
        <v>25866</v>
      </c>
      <c r="B1973" s="54" t="s">
        <v>6359</v>
      </c>
      <c r="C1973" s="54" t="s">
        <v>6360</v>
      </c>
      <c r="D1973" s="54">
        <v>9120</v>
      </c>
      <c r="E1973" s="54" t="s">
        <v>96</v>
      </c>
      <c r="F1973" s="54" t="s">
        <v>6361</v>
      </c>
      <c r="G1973" s="55" t="str">
        <f t="shared" si="30"/>
        <v>VBSBO Sint-Rafael, Kallobaan 3, 9120 BEVEREN-WAAS</v>
      </c>
    </row>
    <row r="1974" spans="1:7" x14ac:dyDescent="0.25">
      <c r="A1974" s="54">
        <v>25874</v>
      </c>
      <c r="B1974" s="54" t="s">
        <v>6362</v>
      </c>
      <c r="C1974" s="54" t="s">
        <v>6363</v>
      </c>
      <c r="D1974" s="54">
        <v>2800</v>
      </c>
      <c r="E1974" s="54" t="s">
        <v>40</v>
      </c>
      <c r="F1974" s="54" t="s">
        <v>6364</v>
      </c>
      <c r="G1974" s="55" t="str">
        <f t="shared" si="30"/>
        <v>GO! BSBO Den Anker, Sint-Janstraat 4, 2800 MECHELEN</v>
      </c>
    </row>
    <row r="1975" spans="1:7" x14ac:dyDescent="0.25">
      <c r="A1975" s="54">
        <v>25882</v>
      </c>
      <c r="B1975" s="54" t="s">
        <v>6365</v>
      </c>
      <c r="C1975" s="54" t="s">
        <v>6366</v>
      </c>
      <c r="D1975" s="54">
        <v>2800</v>
      </c>
      <c r="E1975" s="54" t="s">
        <v>40</v>
      </c>
      <c r="F1975" s="54" t="s">
        <v>6367</v>
      </c>
      <c r="G1975" s="55" t="str">
        <f t="shared" si="30"/>
        <v>VBSBO De Vlinder, Nekkerspoelstraat 391, 2800 MECHELEN</v>
      </c>
    </row>
    <row r="1976" spans="1:7" x14ac:dyDescent="0.25">
      <c r="A1976" s="54">
        <v>25891</v>
      </c>
      <c r="B1976" s="54" t="s">
        <v>6368</v>
      </c>
      <c r="C1976" s="54" t="s">
        <v>138</v>
      </c>
      <c r="D1976" s="54">
        <v>3000</v>
      </c>
      <c r="E1976" s="54" t="s">
        <v>82</v>
      </c>
      <c r="F1976" s="54" t="s">
        <v>6369</v>
      </c>
      <c r="G1976" s="55" t="str">
        <f t="shared" si="30"/>
        <v>VBSBO Windekind, Schapenstraat 98, 3000 LEUVEN</v>
      </c>
    </row>
    <row r="1977" spans="1:7" x14ac:dyDescent="0.25">
      <c r="A1977" s="54">
        <v>25908</v>
      </c>
      <c r="B1977" s="54" t="s">
        <v>6370</v>
      </c>
      <c r="C1977" s="54" t="s">
        <v>139</v>
      </c>
      <c r="D1977" s="54">
        <v>3000</v>
      </c>
      <c r="E1977" s="54" t="s">
        <v>82</v>
      </c>
      <c r="F1977" s="54" t="s">
        <v>140</v>
      </c>
      <c r="G1977" s="55" t="str">
        <f t="shared" si="30"/>
        <v>VBSBO Ziekenhuisschool UZ Leuven, Herestraat 49, 3000 LEUVEN</v>
      </c>
    </row>
    <row r="1978" spans="1:7" x14ac:dyDescent="0.25">
      <c r="A1978" s="54">
        <v>25924</v>
      </c>
      <c r="B1978" s="54" t="s">
        <v>6371</v>
      </c>
      <c r="C1978" s="54" t="s">
        <v>141</v>
      </c>
      <c r="D1978" s="54">
        <v>3001</v>
      </c>
      <c r="E1978" s="54" t="s">
        <v>74</v>
      </c>
      <c r="F1978" s="54" t="s">
        <v>142</v>
      </c>
      <c r="G1978" s="55" t="str">
        <f t="shared" si="30"/>
        <v>VBSBO Ter Bank, Tervuursesteenweg 295, 3001 HEVERLEE</v>
      </c>
    </row>
    <row r="1979" spans="1:7" x14ac:dyDescent="0.25">
      <c r="A1979" s="54">
        <v>25932</v>
      </c>
      <c r="B1979" s="54" t="s">
        <v>6372</v>
      </c>
      <c r="C1979" s="54" t="s">
        <v>143</v>
      </c>
      <c r="D1979" s="54">
        <v>3360</v>
      </c>
      <c r="E1979" s="54" t="s">
        <v>6373</v>
      </c>
      <c r="F1979" s="54" t="s">
        <v>6374</v>
      </c>
      <c r="G1979" s="55" t="str">
        <f t="shared" si="30"/>
        <v>VBSBO Ten Desselaer, Klein Park 4, 3360 LOVENJOEL</v>
      </c>
    </row>
    <row r="1980" spans="1:7" x14ac:dyDescent="0.25">
      <c r="A1980" s="54">
        <v>25941</v>
      </c>
      <c r="B1980" s="54" t="s">
        <v>6375</v>
      </c>
      <c r="C1980" s="54" t="s">
        <v>6376</v>
      </c>
      <c r="D1980" s="54">
        <v>3040</v>
      </c>
      <c r="E1980" s="54" t="s">
        <v>3496</v>
      </c>
      <c r="F1980" s="54" t="s">
        <v>6377</v>
      </c>
      <c r="G1980" s="55" t="str">
        <f t="shared" si="30"/>
        <v>VBSBO Centrum Ganspoel, Ganspoel 2, 3040 HULDENBERG</v>
      </c>
    </row>
    <row r="1981" spans="1:7" x14ac:dyDescent="0.25">
      <c r="A1981" s="54">
        <v>25957</v>
      </c>
      <c r="B1981" s="54" t="s">
        <v>6378</v>
      </c>
      <c r="C1981" s="54" t="s">
        <v>144</v>
      </c>
      <c r="D1981" s="54">
        <v>2220</v>
      </c>
      <c r="E1981" s="54" t="s">
        <v>97</v>
      </c>
      <c r="F1981" s="54" t="s">
        <v>6379</v>
      </c>
      <c r="G1981" s="55" t="str">
        <f t="shared" si="30"/>
        <v>VBSBO Instituut Mevrouw Govaerts, Kastanjedreef 12, 2220 HEIST-OP-DEN-BERG</v>
      </c>
    </row>
    <row r="1982" spans="1:7" x14ac:dyDescent="0.25">
      <c r="A1982" s="54">
        <v>25965</v>
      </c>
      <c r="B1982" s="54" t="s">
        <v>6380</v>
      </c>
      <c r="C1982" s="54" t="s">
        <v>6381</v>
      </c>
      <c r="D1982" s="54">
        <v>3120</v>
      </c>
      <c r="E1982" s="54" t="s">
        <v>849</v>
      </c>
      <c r="F1982" s="54" t="s">
        <v>6382</v>
      </c>
      <c r="G1982" s="55" t="str">
        <f t="shared" si="30"/>
        <v>VBSBO Damiaanschool, Baalsebaan 10, 3120 TREMELO</v>
      </c>
    </row>
    <row r="1983" spans="1:7" x14ac:dyDescent="0.25">
      <c r="A1983" s="54">
        <v>25973</v>
      </c>
      <c r="B1983" s="54" t="s">
        <v>6383</v>
      </c>
      <c r="C1983" s="54" t="s">
        <v>180</v>
      </c>
      <c r="D1983" s="54">
        <v>2260</v>
      </c>
      <c r="E1983" s="54" t="s">
        <v>2</v>
      </c>
      <c r="F1983" s="54" t="s">
        <v>6384</v>
      </c>
      <c r="G1983" s="55" t="str">
        <f t="shared" si="30"/>
        <v>VLSBO Tongelsbos, Oevelse dreef 20, 2260 WESTERLO</v>
      </c>
    </row>
    <row r="1984" spans="1:7" x14ac:dyDescent="0.25">
      <c r="A1984" s="54">
        <v>25981</v>
      </c>
      <c r="B1984" s="54" t="s">
        <v>6385</v>
      </c>
      <c r="C1984" s="54" t="s">
        <v>6386</v>
      </c>
      <c r="D1984" s="54">
        <v>3200</v>
      </c>
      <c r="E1984" s="54" t="s">
        <v>98</v>
      </c>
      <c r="F1984" s="54" t="s">
        <v>6387</v>
      </c>
      <c r="G1984" s="55" t="str">
        <f t="shared" si="30"/>
        <v>GBSBO Elzenhof, Nieuwland 1, 3200 AARSCHOT</v>
      </c>
    </row>
    <row r="1985" spans="1:7" x14ac:dyDescent="0.25">
      <c r="A1985" s="54">
        <v>25999</v>
      </c>
      <c r="B1985" s="54" t="s">
        <v>6388</v>
      </c>
      <c r="C1985" s="54" t="s">
        <v>6389</v>
      </c>
      <c r="D1985" s="54">
        <v>3290</v>
      </c>
      <c r="E1985" s="54" t="s">
        <v>80</v>
      </c>
      <c r="F1985" s="54" t="s">
        <v>6390</v>
      </c>
      <c r="G1985" s="55" t="str">
        <f t="shared" si="30"/>
        <v>VBSBO BuO KSD Warandeschool, Rode Kruisstraat 13, 3290 DIEST</v>
      </c>
    </row>
    <row r="1986" spans="1:7" x14ac:dyDescent="0.25">
      <c r="A1986" s="54">
        <v>26005</v>
      </c>
      <c r="B1986" s="54" t="s">
        <v>6391</v>
      </c>
      <c r="C1986" s="54" t="s">
        <v>145</v>
      </c>
      <c r="D1986" s="54">
        <v>3294</v>
      </c>
      <c r="E1986" s="54" t="s">
        <v>146</v>
      </c>
      <c r="F1986" s="54" t="s">
        <v>6392</v>
      </c>
      <c r="G1986" s="55" t="str">
        <f t="shared" si="30"/>
        <v>VBSBO De Bremberg, Groenstraat 16, 3294 MOLENSTEDE</v>
      </c>
    </row>
    <row r="1987" spans="1:7" x14ac:dyDescent="0.25">
      <c r="A1987" s="54">
        <v>26021</v>
      </c>
      <c r="B1987" s="54" t="s">
        <v>6393</v>
      </c>
      <c r="C1987" s="54" t="s">
        <v>6394</v>
      </c>
      <c r="D1987" s="54">
        <v>3300</v>
      </c>
      <c r="E1987" s="54" t="s">
        <v>60</v>
      </c>
      <c r="F1987" s="54" t="s">
        <v>6395</v>
      </c>
      <c r="G1987" s="55" t="str">
        <f t="shared" ref="G1987:G2050" si="31">IF(A1987="","",B1987&amp;", "&amp;C1987&amp;", "&amp;D1987&amp;" "&amp;E1987)</f>
        <v>PBSBO De Sterretjes, Alexianenweg 30, 3300 TIENEN</v>
      </c>
    </row>
    <row r="1988" spans="1:7" x14ac:dyDescent="0.25">
      <c r="A1988" s="54">
        <v>26039</v>
      </c>
      <c r="B1988" s="54" t="s">
        <v>6396</v>
      </c>
      <c r="C1988" s="54" t="s">
        <v>117</v>
      </c>
      <c r="D1988" s="54">
        <v>3320</v>
      </c>
      <c r="E1988" s="54" t="s">
        <v>118</v>
      </c>
      <c r="F1988" s="54" t="s">
        <v>6397</v>
      </c>
      <c r="G1988" s="55" t="str">
        <f t="shared" si="31"/>
        <v>VLSBO SLO Mariadal, Klein Overlaar 3, 3320 HOEGAARDEN</v>
      </c>
    </row>
    <row r="1989" spans="1:7" x14ac:dyDescent="0.25">
      <c r="A1989" s="54">
        <v>26047</v>
      </c>
      <c r="B1989" s="54" t="s">
        <v>6398</v>
      </c>
      <c r="C1989" s="54" t="s">
        <v>6399</v>
      </c>
      <c r="D1989" s="54">
        <v>3440</v>
      </c>
      <c r="E1989" s="54" t="s">
        <v>75</v>
      </c>
      <c r="F1989" s="54" t="s">
        <v>6400</v>
      </c>
      <c r="G1989" s="55" t="str">
        <f t="shared" si="31"/>
        <v>VLSBO De Oogappel Sint-Leonardus, Sint-Truidensestraat 14, 3440 ZOUTLEEUW</v>
      </c>
    </row>
    <row r="1990" spans="1:7" x14ac:dyDescent="0.25">
      <c r="A1990" s="54">
        <v>26054</v>
      </c>
      <c r="B1990" s="54" t="s">
        <v>6401</v>
      </c>
      <c r="C1990" s="54" t="s">
        <v>6402</v>
      </c>
      <c r="D1990" s="54">
        <v>3500</v>
      </c>
      <c r="E1990" s="54" t="s">
        <v>13</v>
      </c>
      <c r="F1990" s="54" t="s">
        <v>6403</v>
      </c>
      <c r="G1990" s="55" t="str">
        <f t="shared" si="31"/>
        <v>VBSBO De Berk, Kloosterbeekstraat 3, 3500 HASSELT</v>
      </c>
    </row>
    <row r="1991" spans="1:7" x14ac:dyDescent="0.25">
      <c r="A1991" s="54">
        <v>26062</v>
      </c>
      <c r="B1991" s="54" t="s">
        <v>6404</v>
      </c>
      <c r="C1991" s="54" t="s">
        <v>147</v>
      </c>
      <c r="D1991" s="54">
        <v>3500</v>
      </c>
      <c r="E1991" s="54" t="s">
        <v>13</v>
      </c>
      <c r="F1991" s="54" t="s">
        <v>6405</v>
      </c>
      <c r="G1991" s="55" t="str">
        <f t="shared" si="31"/>
        <v>VBSBO KIDS, Borggravevijversstraat 9, 3500 HASSELT</v>
      </c>
    </row>
    <row r="1992" spans="1:7" x14ac:dyDescent="0.25">
      <c r="A1992" s="54">
        <v>26071</v>
      </c>
      <c r="B1992" s="54" t="s">
        <v>6406</v>
      </c>
      <c r="C1992" s="54" t="s">
        <v>6407</v>
      </c>
      <c r="D1992" s="54">
        <v>3550</v>
      </c>
      <c r="E1992" s="54" t="s">
        <v>909</v>
      </c>
      <c r="F1992" s="54" t="s">
        <v>6408</v>
      </c>
      <c r="G1992" s="55" t="str">
        <f t="shared" si="31"/>
        <v>VLSBO De Linde, Galgenbergstraat 45, 3550 ZOLDER</v>
      </c>
    </row>
    <row r="1993" spans="1:7" x14ac:dyDescent="0.25">
      <c r="A1993" s="54">
        <v>26088</v>
      </c>
      <c r="B1993" s="54" t="s">
        <v>6409</v>
      </c>
      <c r="C1993" s="54" t="s">
        <v>6410</v>
      </c>
      <c r="D1993" s="54">
        <v>3530</v>
      </c>
      <c r="E1993" s="54" t="s">
        <v>20</v>
      </c>
      <c r="F1993" s="54" t="s">
        <v>6411</v>
      </c>
      <c r="G1993" s="55" t="str">
        <f t="shared" si="31"/>
        <v>VBSBO Buidtelberg, Wildrozenstraat 17, 3530 HOUTHALEN-HELCHTEREN</v>
      </c>
    </row>
    <row r="1994" spans="1:7" x14ac:dyDescent="0.25">
      <c r="A1994" s="54">
        <v>26096</v>
      </c>
      <c r="B1994" s="54" t="s">
        <v>6412</v>
      </c>
      <c r="C1994" s="54" t="s">
        <v>6413</v>
      </c>
      <c r="D1994" s="54">
        <v>3990</v>
      </c>
      <c r="E1994" s="54" t="s">
        <v>10</v>
      </c>
      <c r="F1994" s="54" t="s">
        <v>6414</v>
      </c>
      <c r="G1994" s="55" t="str">
        <f t="shared" si="31"/>
        <v>VBSBO St.Elisabethschool voor BuBaO, Steenovenstraat 20_A, 3990 PEER</v>
      </c>
    </row>
    <row r="1995" spans="1:7" x14ac:dyDescent="0.25">
      <c r="A1995" s="54">
        <v>26104</v>
      </c>
      <c r="B1995" s="54" t="s">
        <v>6415</v>
      </c>
      <c r="C1995" s="54" t="s">
        <v>6416</v>
      </c>
      <c r="D1995" s="54">
        <v>3900</v>
      </c>
      <c r="E1995" s="54" t="s">
        <v>181</v>
      </c>
      <c r="F1995" s="54" t="s">
        <v>6417</v>
      </c>
      <c r="G1995" s="55" t="str">
        <f t="shared" si="31"/>
        <v>VBSBO Speciale Basisschool Pallieter, Haspershovenstraat 28, 3900 PELT</v>
      </c>
    </row>
    <row r="1996" spans="1:7" x14ac:dyDescent="0.25">
      <c r="A1996" s="54">
        <v>26112</v>
      </c>
      <c r="B1996" s="54" t="s">
        <v>6418</v>
      </c>
      <c r="C1996" s="54" t="s">
        <v>6419</v>
      </c>
      <c r="D1996" s="54">
        <v>3600</v>
      </c>
      <c r="E1996" s="54" t="s">
        <v>14</v>
      </c>
      <c r="F1996" s="54" t="s">
        <v>6420</v>
      </c>
      <c r="G1996" s="55" t="str">
        <f t="shared" si="31"/>
        <v>VBSBO Sint-Martinusschool, Emiel Van Dorenlaan 145, 3600 GENK</v>
      </c>
    </row>
    <row r="1997" spans="1:7" x14ac:dyDescent="0.25">
      <c r="A1997" s="54">
        <v>26138</v>
      </c>
      <c r="B1997" s="54" t="s">
        <v>6421</v>
      </c>
      <c r="C1997" s="54" t="s">
        <v>161</v>
      </c>
      <c r="D1997" s="54">
        <v>3590</v>
      </c>
      <c r="E1997" s="54" t="s">
        <v>9</v>
      </c>
      <c r="F1997" s="54" t="s">
        <v>6422</v>
      </c>
      <c r="G1997" s="55" t="str">
        <f t="shared" si="31"/>
        <v>VBSBO Sint-Gerardus, Sint-Gerardusdreef 1, 3590 DIEPENBEEK</v>
      </c>
    </row>
    <row r="1998" spans="1:7" x14ac:dyDescent="0.25">
      <c r="A1998" s="54">
        <v>26153</v>
      </c>
      <c r="B1998" s="54" t="s">
        <v>6423</v>
      </c>
      <c r="C1998" s="54" t="s">
        <v>6424</v>
      </c>
      <c r="D1998" s="54">
        <v>3630</v>
      </c>
      <c r="E1998" s="54" t="s">
        <v>16</v>
      </c>
      <c r="F1998" s="54" t="s">
        <v>6425</v>
      </c>
      <c r="G1998" s="55" t="str">
        <f t="shared" si="31"/>
        <v>VLSBO Mozaïek-Plus, Parklaan 3, 3630 MAASMECHELEN</v>
      </c>
    </row>
    <row r="1999" spans="1:7" x14ac:dyDescent="0.25">
      <c r="A1999" s="54">
        <v>26161</v>
      </c>
      <c r="B1999" s="54" t="s">
        <v>6426</v>
      </c>
      <c r="C1999" s="54" t="s">
        <v>6427</v>
      </c>
      <c r="D1999" s="54">
        <v>3650</v>
      </c>
      <c r="E1999" s="54" t="s">
        <v>0</v>
      </c>
      <c r="F1999" s="54" t="s">
        <v>6428</v>
      </c>
      <c r="G1999" s="55" t="str">
        <f t="shared" si="31"/>
        <v>GLSBO 't Schakeltje, Borreshoefstraat 10, 3650 DILSEN-STOKKEM</v>
      </c>
    </row>
    <row r="2000" spans="1:7" x14ac:dyDescent="0.25">
      <c r="A2000" s="54">
        <v>26179</v>
      </c>
      <c r="B2000" s="54" t="s">
        <v>6429</v>
      </c>
      <c r="C2000" s="54" t="s">
        <v>6430</v>
      </c>
      <c r="D2000" s="54">
        <v>3680</v>
      </c>
      <c r="E2000" s="54" t="s">
        <v>15</v>
      </c>
      <c r="F2000" s="54" t="s">
        <v>6431</v>
      </c>
      <c r="G2000" s="55" t="str">
        <f t="shared" si="31"/>
        <v>VBSBO De Wikke, Burgemeester Philipslaan 15, 3680 MAASEIK</v>
      </c>
    </row>
    <row r="2001" spans="1:7" x14ac:dyDescent="0.25">
      <c r="A2001" s="54">
        <v>26187</v>
      </c>
      <c r="B2001" s="54" t="s">
        <v>6432</v>
      </c>
      <c r="C2001" s="54" t="s">
        <v>6433</v>
      </c>
      <c r="D2001" s="54">
        <v>3960</v>
      </c>
      <c r="E2001" s="54" t="s">
        <v>84</v>
      </c>
      <c r="F2001" s="54" t="s">
        <v>6434</v>
      </c>
      <c r="G2001" s="55" t="str">
        <f t="shared" si="31"/>
        <v>VLSBO De Boemerang, Gerdingerpoort 20, 3960 BREE</v>
      </c>
    </row>
    <row r="2002" spans="1:7" x14ac:dyDescent="0.25">
      <c r="A2002" s="54">
        <v>26195</v>
      </c>
      <c r="B2002" s="54" t="s">
        <v>6435</v>
      </c>
      <c r="C2002" s="54" t="s">
        <v>6436</v>
      </c>
      <c r="D2002" s="54">
        <v>3700</v>
      </c>
      <c r="E2002" s="54" t="s">
        <v>19</v>
      </c>
      <c r="F2002" s="54" t="s">
        <v>6437</v>
      </c>
      <c r="G2002" s="55" t="str">
        <f t="shared" si="31"/>
        <v>VLSBO Klimopschool, Kanjelstraat 1_2, 3700 TONGEREN</v>
      </c>
    </row>
    <row r="2003" spans="1:7" x14ac:dyDescent="0.25">
      <c r="A2003" s="54">
        <v>26203</v>
      </c>
      <c r="B2003" s="54" t="s">
        <v>6438</v>
      </c>
      <c r="C2003" s="54" t="s">
        <v>6439</v>
      </c>
      <c r="D2003" s="54">
        <v>3700</v>
      </c>
      <c r="E2003" s="54" t="s">
        <v>19</v>
      </c>
      <c r="F2003" s="54" t="s">
        <v>6440</v>
      </c>
      <c r="G2003" s="55" t="str">
        <f t="shared" si="31"/>
        <v>GO! LSBO De Zonnestraal_Tongeren, Hasseltsesteenweg 135, 3700 TONGEREN</v>
      </c>
    </row>
    <row r="2004" spans="1:7" x14ac:dyDescent="0.25">
      <c r="A2004" s="54">
        <v>26211</v>
      </c>
      <c r="B2004" s="54" t="s">
        <v>6441</v>
      </c>
      <c r="C2004" s="54" t="s">
        <v>6442</v>
      </c>
      <c r="D2004" s="54">
        <v>3740</v>
      </c>
      <c r="E2004" s="54" t="s">
        <v>12</v>
      </c>
      <c r="F2004" s="54" t="s">
        <v>6443</v>
      </c>
      <c r="G2004" s="55" t="str">
        <f t="shared" si="31"/>
        <v>VBSBO Klavertje 3, Schureveld 9, 3740 BILZEN</v>
      </c>
    </row>
    <row r="2005" spans="1:7" x14ac:dyDescent="0.25">
      <c r="A2005" s="54">
        <v>26237</v>
      </c>
      <c r="B2005" s="54" t="s">
        <v>6444</v>
      </c>
      <c r="C2005" s="54" t="s">
        <v>6445</v>
      </c>
      <c r="D2005" s="54">
        <v>3800</v>
      </c>
      <c r="E2005" s="54" t="s">
        <v>45</v>
      </c>
      <c r="F2005" s="54" t="s">
        <v>6446</v>
      </c>
      <c r="G2005" s="55" t="str">
        <f t="shared" si="31"/>
        <v>VBSBO Sint-Jan Berchmansschool, Schepen Dejonghstraat 55, 3800 SINT-TRUIDEN</v>
      </c>
    </row>
    <row r="2006" spans="1:7" x14ac:dyDescent="0.25">
      <c r="A2006" s="54">
        <v>26252</v>
      </c>
      <c r="B2006" s="54" t="s">
        <v>6447</v>
      </c>
      <c r="C2006" s="54" t="s">
        <v>6448</v>
      </c>
      <c r="D2006" s="54">
        <v>3920</v>
      </c>
      <c r="E2006" s="54" t="s">
        <v>11</v>
      </c>
      <c r="F2006" s="54" t="s">
        <v>6449</v>
      </c>
      <c r="G2006" s="55" t="str">
        <f t="shared" si="31"/>
        <v>VBSBO Eymardschool, Oude Diestersebaan 5, 3920 LOMMEL</v>
      </c>
    </row>
    <row r="2007" spans="1:7" x14ac:dyDescent="0.25">
      <c r="A2007" s="54">
        <v>26261</v>
      </c>
      <c r="B2007" s="54" t="s">
        <v>6450</v>
      </c>
      <c r="C2007" s="54" t="s">
        <v>6451</v>
      </c>
      <c r="D2007" s="54">
        <v>3540</v>
      </c>
      <c r="E2007" s="54" t="s">
        <v>99</v>
      </c>
      <c r="F2007" s="54" t="s">
        <v>6452</v>
      </c>
      <c r="G2007" s="55" t="str">
        <f t="shared" si="31"/>
        <v>VLSBO De Olm, Diestsesteenweg 5, 3540 HERK-DE-STAD</v>
      </c>
    </row>
    <row r="2008" spans="1:7" x14ac:dyDescent="0.25">
      <c r="A2008" s="54">
        <v>26278</v>
      </c>
      <c r="B2008" s="54" t="s">
        <v>6453</v>
      </c>
      <c r="C2008" s="54" t="s">
        <v>148</v>
      </c>
      <c r="D2008" s="54">
        <v>3560</v>
      </c>
      <c r="E2008" s="54" t="s">
        <v>18</v>
      </c>
      <c r="F2008" s="54" t="s">
        <v>6454</v>
      </c>
      <c r="G2008" s="55" t="str">
        <f t="shared" si="31"/>
        <v>VLSBO De Blinker, St.-Ferdinandstraat 1, 3560 LUMMEN</v>
      </c>
    </row>
    <row r="2009" spans="1:7" x14ac:dyDescent="0.25">
      <c r="A2009" s="54">
        <v>26294</v>
      </c>
      <c r="B2009" s="54" t="s">
        <v>6455</v>
      </c>
      <c r="C2009" s="54" t="s">
        <v>6456</v>
      </c>
      <c r="D2009" s="54">
        <v>3580</v>
      </c>
      <c r="E2009" s="54" t="s">
        <v>17</v>
      </c>
      <c r="F2009" s="54" t="s">
        <v>6457</v>
      </c>
      <c r="G2009" s="55" t="str">
        <f t="shared" si="31"/>
        <v>VBSBO De Brug, Maasheide 17, 3580 BERINGEN</v>
      </c>
    </row>
    <row r="2010" spans="1:7" x14ac:dyDescent="0.25">
      <c r="A2010" s="54">
        <v>26302</v>
      </c>
      <c r="B2010" s="54" t="s">
        <v>6335</v>
      </c>
      <c r="C2010" s="54" t="s">
        <v>6458</v>
      </c>
      <c r="D2010" s="54">
        <v>3980</v>
      </c>
      <c r="E2010" s="54" t="s">
        <v>8</v>
      </c>
      <c r="F2010" s="54" t="s">
        <v>6459</v>
      </c>
      <c r="G2010" s="55" t="str">
        <f t="shared" si="31"/>
        <v>VBSBO De Regenboog, Stationsstraat 5, 3980 TESSENDERLO</v>
      </c>
    </row>
    <row r="2011" spans="1:7" x14ac:dyDescent="0.25">
      <c r="A2011" s="54">
        <v>26311</v>
      </c>
      <c r="B2011" s="54" t="s">
        <v>6460</v>
      </c>
      <c r="C2011" s="54" t="s">
        <v>6461</v>
      </c>
      <c r="D2011" s="54">
        <v>8000</v>
      </c>
      <c r="E2011" s="54" t="s">
        <v>52</v>
      </c>
      <c r="F2011" s="54" t="s">
        <v>6462</v>
      </c>
      <c r="G2011" s="55" t="str">
        <f t="shared" si="31"/>
        <v>VBSBO Spermalie, Oliebaan 2_B, 8000 BRUGGE</v>
      </c>
    </row>
    <row r="2012" spans="1:7" x14ac:dyDescent="0.25">
      <c r="A2012" s="54">
        <v>26328</v>
      </c>
      <c r="B2012" s="54" t="s">
        <v>6463</v>
      </c>
      <c r="C2012" s="54" t="s">
        <v>6464</v>
      </c>
      <c r="D2012" s="54">
        <v>8000</v>
      </c>
      <c r="E2012" s="54" t="s">
        <v>52</v>
      </c>
      <c r="F2012" s="54" t="s">
        <v>6465</v>
      </c>
      <c r="G2012" s="55" t="str">
        <f t="shared" si="31"/>
        <v>SBSBO De Ganzenveer, Ganzenstraat 15, 8000 BRUGGE</v>
      </c>
    </row>
    <row r="2013" spans="1:7" x14ac:dyDescent="0.25">
      <c r="A2013" s="54">
        <v>26336</v>
      </c>
      <c r="B2013" s="54" t="s">
        <v>6466</v>
      </c>
      <c r="C2013" s="54" t="s">
        <v>119</v>
      </c>
      <c r="D2013" s="54">
        <v>8820</v>
      </c>
      <c r="E2013" s="54" t="s">
        <v>48</v>
      </c>
      <c r="F2013" s="54" t="s">
        <v>6467</v>
      </c>
      <c r="G2013" s="55" t="str">
        <f t="shared" si="31"/>
        <v>VLSBO De Torretjes, Bruggestraat 23, 8820 TORHOUT</v>
      </c>
    </row>
    <row r="2014" spans="1:7" x14ac:dyDescent="0.25">
      <c r="A2014" s="54">
        <v>26344</v>
      </c>
      <c r="B2014" s="54" t="s">
        <v>6468</v>
      </c>
      <c r="C2014" s="54" t="s">
        <v>149</v>
      </c>
      <c r="D2014" s="54">
        <v>8650</v>
      </c>
      <c r="E2014" s="54" t="s">
        <v>120</v>
      </c>
      <c r="F2014" s="54" t="s">
        <v>184</v>
      </c>
      <c r="G2014" s="55" t="str">
        <f t="shared" si="31"/>
        <v>VBSBO Heuvelzicht, Stokstraat 1_A, 8650 KLERKEN</v>
      </c>
    </row>
    <row r="2015" spans="1:7" x14ac:dyDescent="0.25">
      <c r="A2015" s="54">
        <v>26351</v>
      </c>
      <c r="B2015" s="54" t="s">
        <v>6469</v>
      </c>
      <c r="C2015" s="54" t="s">
        <v>6470</v>
      </c>
      <c r="D2015" s="54">
        <v>8600</v>
      </c>
      <c r="E2015" s="54" t="s">
        <v>100</v>
      </c>
      <c r="F2015" s="54" t="s">
        <v>6471</v>
      </c>
      <c r="G2015" s="55" t="str">
        <f t="shared" si="31"/>
        <v>VBSBO Klimop, Pluimstraat 22, 8600 DIKSMUIDE</v>
      </c>
    </row>
    <row r="2016" spans="1:7" x14ac:dyDescent="0.25">
      <c r="A2016" s="54">
        <v>26369</v>
      </c>
      <c r="B2016" s="54" t="s">
        <v>6472</v>
      </c>
      <c r="C2016" s="54" t="s">
        <v>6473</v>
      </c>
      <c r="D2016" s="54">
        <v>8200</v>
      </c>
      <c r="E2016" s="54" t="s">
        <v>43</v>
      </c>
      <c r="F2016" s="54" t="s">
        <v>6474</v>
      </c>
      <c r="G2016" s="55" t="str">
        <f t="shared" si="31"/>
        <v>VBSBO Het Noordveld, Noordveldstraat 31, 8200 SINT-ANDRIES</v>
      </c>
    </row>
    <row r="2017" spans="1:7" x14ac:dyDescent="0.25">
      <c r="A2017" s="54">
        <v>26377</v>
      </c>
      <c r="B2017" s="54" t="s">
        <v>6475</v>
      </c>
      <c r="C2017" s="54" t="s">
        <v>6476</v>
      </c>
      <c r="D2017" s="54">
        <v>8200</v>
      </c>
      <c r="E2017" s="54" t="s">
        <v>43</v>
      </c>
      <c r="F2017" s="54" t="s">
        <v>6477</v>
      </c>
      <c r="G2017" s="55" t="str">
        <f t="shared" si="31"/>
        <v>VBSBO Het Anker, Beisbroekdreef 12, 8200 SINT-ANDRIES</v>
      </c>
    </row>
    <row r="2018" spans="1:7" x14ac:dyDescent="0.25">
      <c r="A2018" s="54">
        <v>26385</v>
      </c>
      <c r="B2018" s="54" t="s">
        <v>6478</v>
      </c>
      <c r="C2018" s="54" t="s">
        <v>6479</v>
      </c>
      <c r="D2018" s="54">
        <v>8200</v>
      </c>
      <c r="E2018" s="54" t="s">
        <v>58</v>
      </c>
      <c r="F2018" s="54" t="s">
        <v>6480</v>
      </c>
      <c r="G2018" s="55" t="str">
        <f t="shared" si="31"/>
        <v>VBSBO De Berkjes, Torhoutse Steenweg 513_B, 8200 SINT-MICHIELS</v>
      </c>
    </row>
    <row r="2019" spans="1:7" x14ac:dyDescent="0.25">
      <c r="A2019" s="54">
        <v>26393</v>
      </c>
      <c r="B2019" s="54" t="s">
        <v>6481</v>
      </c>
      <c r="C2019" s="54" t="s">
        <v>6482</v>
      </c>
      <c r="D2019" s="54">
        <v>8200</v>
      </c>
      <c r="E2019" s="54" t="s">
        <v>58</v>
      </c>
      <c r="F2019" s="54" t="s">
        <v>6483</v>
      </c>
      <c r="G2019" s="55" t="str">
        <f t="shared" si="31"/>
        <v>VBSBO Ter Dreve Type 2, Koning Albert I-laan 188, 8200 SINT-MICHIELS</v>
      </c>
    </row>
    <row r="2020" spans="1:7" x14ac:dyDescent="0.25">
      <c r="A2020" s="54">
        <v>26401</v>
      </c>
      <c r="B2020" s="54" t="s">
        <v>6484</v>
      </c>
      <c r="C2020" s="54" t="s">
        <v>198</v>
      </c>
      <c r="D2020" s="54">
        <v>8430</v>
      </c>
      <c r="E2020" s="54" t="s">
        <v>121</v>
      </c>
      <c r="F2020" s="54" t="s">
        <v>6485</v>
      </c>
      <c r="G2020" s="55" t="str">
        <f t="shared" si="31"/>
        <v>VLSBO De Rietzang, Westendelaan 39, 8430 MIDDELKERKE</v>
      </c>
    </row>
    <row r="2021" spans="1:7" x14ac:dyDescent="0.25">
      <c r="A2021" s="54">
        <v>26419</v>
      </c>
      <c r="B2021" s="54" t="s">
        <v>6486</v>
      </c>
      <c r="C2021" s="54" t="s">
        <v>6487</v>
      </c>
      <c r="D2021" s="54">
        <v>8211</v>
      </c>
      <c r="E2021" s="54" t="s">
        <v>4633</v>
      </c>
      <c r="F2021" s="54" t="s">
        <v>6488</v>
      </c>
      <c r="G2021" s="55" t="str">
        <f t="shared" si="31"/>
        <v>VBSBO Zonnehart, Sportlaan 18, 8211 AARTRIJKE</v>
      </c>
    </row>
    <row r="2022" spans="1:7" x14ac:dyDescent="0.25">
      <c r="A2022" s="54">
        <v>26427</v>
      </c>
      <c r="B2022" s="54" t="s">
        <v>6489</v>
      </c>
      <c r="C2022" s="54" t="s">
        <v>6490</v>
      </c>
      <c r="D2022" s="54">
        <v>8680</v>
      </c>
      <c r="E2022" s="54" t="s">
        <v>39</v>
      </c>
      <c r="F2022" s="54" t="s">
        <v>6491</v>
      </c>
      <c r="G2022" s="55" t="str">
        <f t="shared" si="31"/>
        <v>VLSBO Regenboog, Belhuttebaan 24_A, 8680 KOEKELARE</v>
      </c>
    </row>
    <row r="2023" spans="1:7" x14ac:dyDescent="0.25">
      <c r="A2023" s="54">
        <v>26451</v>
      </c>
      <c r="B2023" s="54" t="s">
        <v>6492</v>
      </c>
      <c r="C2023" s="54" t="s">
        <v>6493</v>
      </c>
      <c r="D2023" s="54">
        <v>8370</v>
      </c>
      <c r="E2023" s="54" t="s">
        <v>56</v>
      </c>
      <c r="F2023" s="54" t="s">
        <v>4692</v>
      </c>
      <c r="G2023" s="55" t="str">
        <f t="shared" si="31"/>
        <v>VLSBO De Schuit, Weststraat 115, 8370 BLANKENBERGE</v>
      </c>
    </row>
    <row r="2024" spans="1:7" x14ac:dyDescent="0.25">
      <c r="A2024" s="54">
        <v>26468</v>
      </c>
      <c r="B2024" s="54" t="s">
        <v>6494</v>
      </c>
      <c r="C2024" s="54" t="s">
        <v>6495</v>
      </c>
      <c r="D2024" s="54">
        <v>8301</v>
      </c>
      <c r="E2024" s="54" t="s">
        <v>4707</v>
      </c>
      <c r="F2024" s="54" t="s">
        <v>6496</v>
      </c>
      <c r="G2024" s="55" t="str">
        <f t="shared" si="31"/>
        <v>VLSBO De Vuurtoren, Heistlaan 26 bus A, 8301 HEIST-AAN-ZEE</v>
      </c>
    </row>
    <row r="2025" spans="1:7" x14ac:dyDescent="0.25">
      <c r="A2025" s="54">
        <v>26476</v>
      </c>
      <c r="B2025" s="54" t="s">
        <v>6497</v>
      </c>
      <c r="C2025" s="54" t="s">
        <v>6498</v>
      </c>
      <c r="D2025" s="54">
        <v>8400</v>
      </c>
      <c r="E2025" s="54" t="s">
        <v>34</v>
      </c>
      <c r="F2025" s="54" t="s">
        <v>6499</v>
      </c>
      <c r="G2025" s="55" t="str">
        <f t="shared" si="31"/>
        <v>VBSBO Heilig Hartschool, Clivialaan 9, 8400 OOSTENDE</v>
      </c>
    </row>
    <row r="2026" spans="1:7" x14ac:dyDescent="0.25">
      <c r="A2026" s="54">
        <v>26484</v>
      </c>
      <c r="B2026" s="54" t="s">
        <v>6500</v>
      </c>
      <c r="C2026" s="54" t="s">
        <v>150</v>
      </c>
      <c r="D2026" s="54">
        <v>8420</v>
      </c>
      <c r="E2026" s="54" t="s">
        <v>1</v>
      </c>
      <c r="F2026" s="54" t="s">
        <v>6501</v>
      </c>
      <c r="G2026" s="55" t="str">
        <f t="shared" si="31"/>
        <v>GO! BSBO Aan Zee De Haan, Koninklijke Baan 5, 8420 DE HAAN</v>
      </c>
    </row>
    <row r="2027" spans="1:7" x14ac:dyDescent="0.25">
      <c r="A2027" s="54">
        <v>26534</v>
      </c>
      <c r="B2027" s="54" t="s">
        <v>6502</v>
      </c>
      <c r="C2027" s="54" t="s">
        <v>151</v>
      </c>
      <c r="D2027" s="54">
        <v>8670</v>
      </c>
      <c r="E2027" s="54" t="s">
        <v>38</v>
      </c>
      <c r="F2027" s="54" t="s">
        <v>6503</v>
      </c>
      <c r="G2027" s="55" t="str">
        <f t="shared" si="31"/>
        <v>VBSBO INSPIRANT aan zee-De Strandloper, Albert I Laan 56, 8670 KOKSIJDE</v>
      </c>
    </row>
    <row r="2028" spans="1:7" x14ac:dyDescent="0.25">
      <c r="A2028" s="54">
        <v>26575</v>
      </c>
      <c r="B2028" s="54" t="s">
        <v>6504</v>
      </c>
      <c r="C2028" s="54" t="s">
        <v>6505</v>
      </c>
      <c r="D2028" s="54">
        <v>8630</v>
      </c>
      <c r="E2028" s="54" t="s">
        <v>22</v>
      </c>
      <c r="F2028" s="54" t="s">
        <v>6506</v>
      </c>
      <c r="G2028" s="55" t="str">
        <f t="shared" si="31"/>
        <v>VLSBO 't Brugje, Dan. De Haenelaan 6, 8630 VEURNE</v>
      </c>
    </row>
    <row r="2029" spans="1:7" x14ac:dyDescent="0.25">
      <c r="A2029" s="54">
        <v>26583</v>
      </c>
      <c r="B2029" s="54" t="s">
        <v>6507</v>
      </c>
      <c r="C2029" s="54" t="s">
        <v>6508</v>
      </c>
      <c r="D2029" s="54">
        <v>8500</v>
      </c>
      <c r="E2029" s="54" t="s">
        <v>53</v>
      </c>
      <c r="F2029" s="54" t="s">
        <v>6509</v>
      </c>
      <c r="G2029" s="55" t="str">
        <f t="shared" si="31"/>
        <v>Vrije Basisschool BuO BEMOK, Walle 115, 8500 KORTRIJK</v>
      </c>
    </row>
    <row r="2030" spans="1:7" x14ac:dyDescent="0.25">
      <c r="A2030" s="54">
        <v>26617</v>
      </c>
      <c r="B2030" s="54" t="s">
        <v>6510</v>
      </c>
      <c r="C2030" s="54" t="s">
        <v>6511</v>
      </c>
      <c r="D2030" s="54">
        <v>8510</v>
      </c>
      <c r="E2030" s="54" t="s">
        <v>6512</v>
      </c>
      <c r="F2030" s="54" t="s">
        <v>6513</v>
      </c>
      <c r="G2030" s="55" t="str">
        <f t="shared" si="31"/>
        <v>VBSBO De Kindervriend, Rollegemkerkstraat 51, 8510 ROLLEGEM</v>
      </c>
    </row>
    <row r="2031" spans="1:7" x14ac:dyDescent="0.25">
      <c r="A2031" s="54">
        <v>26625</v>
      </c>
      <c r="B2031" s="54" t="s">
        <v>6514</v>
      </c>
      <c r="C2031" s="54" t="s">
        <v>6515</v>
      </c>
      <c r="D2031" s="54">
        <v>8550</v>
      </c>
      <c r="E2031" s="54" t="s">
        <v>33</v>
      </c>
      <c r="F2031" s="54" t="s">
        <v>6516</v>
      </c>
      <c r="G2031" s="55" t="str">
        <f t="shared" si="31"/>
        <v>GBSBO De Klim-Op, Stedestraat 39, 8550 ZWEVEGEM</v>
      </c>
    </row>
    <row r="2032" spans="1:7" x14ac:dyDescent="0.25">
      <c r="A2032" s="54">
        <v>26641</v>
      </c>
      <c r="B2032" s="54" t="s">
        <v>6517</v>
      </c>
      <c r="C2032" s="54" t="s">
        <v>6518</v>
      </c>
      <c r="D2032" s="54">
        <v>8930</v>
      </c>
      <c r="E2032" s="54" t="s">
        <v>122</v>
      </c>
      <c r="F2032" s="54" t="s">
        <v>6519</v>
      </c>
      <c r="G2032" s="55" t="str">
        <f t="shared" si="31"/>
        <v>VLSBO Blijdhove, Guido Gezellelaan 106, 8930 MENEN</v>
      </c>
    </row>
    <row r="2033" spans="1:7" x14ac:dyDescent="0.25">
      <c r="A2033" s="54">
        <v>26658</v>
      </c>
      <c r="B2033" s="54" t="s">
        <v>6520</v>
      </c>
      <c r="C2033" s="54" t="s">
        <v>6521</v>
      </c>
      <c r="D2033" s="54">
        <v>8560</v>
      </c>
      <c r="E2033" s="54" t="s">
        <v>4968</v>
      </c>
      <c r="F2033" s="54" t="s">
        <v>6522</v>
      </c>
      <c r="G2033" s="55" t="str">
        <f t="shared" si="31"/>
        <v>VBSBO De Waterlelie, Sint-Maartensplein 19, 8560 MOORSELE</v>
      </c>
    </row>
    <row r="2034" spans="1:7" x14ac:dyDescent="0.25">
      <c r="A2034" s="54">
        <v>26666</v>
      </c>
      <c r="B2034" s="54" t="s">
        <v>6523</v>
      </c>
      <c r="C2034" s="54" t="s">
        <v>6524</v>
      </c>
      <c r="D2034" s="54">
        <v>8870</v>
      </c>
      <c r="E2034" s="54" t="s">
        <v>35</v>
      </c>
      <c r="F2034" s="54" t="s">
        <v>6525</v>
      </c>
      <c r="G2034" s="55" t="str">
        <f t="shared" si="31"/>
        <v>VBSBO Prizma-De Zonnebloem, Slabbaardstraat-Noord 90, 8870 IZEGEM</v>
      </c>
    </row>
    <row r="2035" spans="1:7" x14ac:dyDescent="0.25">
      <c r="A2035" s="54">
        <v>26674</v>
      </c>
      <c r="B2035" s="54" t="s">
        <v>6526</v>
      </c>
      <c r="C2035" s="54" t="s">
        <v>6527</v>
      </c>
      <c r="D2035" s="54">
        <v>8540</v>
      </c>
      <c r="E2035" s="54" t="s">
        <v>1130</v>
      </c>
      <c r="F2035" s="54" t="s">
        <v>6528</v>
      </c>
      <c r="G2035" s="55" t="str">
        <f t="shared" si="31"/>
        <v>GBSBO De Kim, Sint-Amandusstraat 28_A, 8540 DEERLIJK</v>
      </c>
    </row>
    <row r="2036" spans="1:7" x14ac:dyDescent="0.25">
      <c r="A2036" s="54">
        <v>26682</v>
      </c>
      <c r="B2036" s="54" t="s">
        <v>6529</v>
      </c>
      <c r="C2036" s="54" t="s">
        <v>6530</v>
      </c>
      <c r="D2036" s="54">
        <v>8770</v>
      </c>
      <c r="E2036" s="54" t="s">
        <v>101</v>
      </c>
      <c r="F2036" s="54" t="s">
        <v>6531</v>
      </c>
      <c r="G2036" s="55" t="str">
        <f t="shared" si="31"/>
        <v>GBSBO De Zon, Bollewerpstraat 5_A, 8770 INGELMUNSTER</v>
      </c>
    </row>
    <row r="2037" spans="1:7" x14ac:dyDescent="0.25">
      <c r="A2037" s="54">
        <v>26691</v>
      </c>
      <c r="B2037" s="54" t="s">
        <v>6532</v>
      </c>
      <c r="C2037" s="54" t="s">
        <v>6533</v>
      </c>
      <c r="D2037" s="54">
        <v>8790</v>
      </c>
      <c r="E2037" s="54" t="s">
        <v>51</v>
      </c>
      <c r="F2037" s="54" t="s">
        <v>6534</v>
      </c>
      <c r="G2037" s="55" t="str">
        <f t="shared" si="31"/>
        <v>VLSBO Zonneburcht, Sint-Jozefsstraat 3, 8790 WAREGEM</v>
      </c>
    </row>
    <row r="2038" spans="1:7" x14ac:dyDescent="0.25">
      <c r="A2038" s="54">
        <v>26708</v>
      </c>
      <c r="B2038" s="54" t="s">
        <v>6535</v>
      </c>
      <c r="C2038" s="54" t="s">
        <v>152</v>
      </c>
      <c r="D2038" s="54">
        <v>8800</v>
      </c>
      <c r="E2038" s="54" t="s">
        <v>50</v>
      </c>
      <c r="F2038" s="54" t="s">
        <v>6536</v>
      </c>
      <c r="G2038" s="55" t="str">
        <f t="shared" si="31"/>
        <v>VBSBO INOA, De Zilten 52, 8800 ROESELARE</v>
      </c>
    </row>
    <row r="2039" spans="1:7" x14ac:dyDescent="0.25">
      <c r="A2039" s="54">
        <v>26716</v>
      </c>
      <c r="B2039" s="54" t="s">
        <v>6537</v>
      </c>
      <c r="C2039" s="54" t="s">
        <v>6538</v>
      </c>
      <c r="D2039" s="54">
        <v>8800</v>
      </c>
      <c r="E2039" s="54" t="s">
        <v>50</v>
      </c>
      <c r="F2039" s="54" t="s">
        <v>6539</v>
      </c>
      <c r="G2039" s="55" t="str">
        <f t="shared" si="31"/>
        <v>VBSBO Arkorum 13 - De Hagewinde, Vikingstraat 37, 8800 ROESELARE</v>
      </c>
    </row>
    <row r="2040" spans="1:7" x14ac:dyDescent="0.25">
      <c r="A2040" s="54">
        <v>26741</v>
      </c>
      <c r="B2040" s="54" t="s">
        <v>6540</v>
      </c>
      <c r="C2040" s="54" t="s">
        <v>6541</v>
      </c>
      <c r="D2040" s="54">
        <v>8830</v>
      </c>
      <c r="E2040" s="54" t="s">
        <v>153</v>
      </c>
      <c r="F2040" s="54" t="s">
        <v>6542</v>
      </c>
      <c r="G2040" s="55" t="str">
        <f t="shared" si="31"/>
        <v>VBSBO Dominiek Savio, Koolskampstraat 37, 8830 GITS</v>
      </c>
    </row>
    <row r="2041" spans="1:7" x14ac:dyDescent="0.25">
      <c r="A2041" s="54">
        <v>26757</v>
      </c>
      <c r="B2041" s="54" t="s">
        <v>6543</v>
      </c>
      <c r="C2041" s="54" t="s">
        <v>6544</v>
      </c>
      <c r="D2041" s="54">
        <v>8700</v>
      </c>
      <c r="E2041" s="54" t="s">
        <v>102</v>
      </c>
      <c r="F2041" s="54" t="s">
        <v>6545</v>
      </c>
      <c r="G2041" s="55" t="str">
        <f t="shared" si="31"/>
        <v>VLSBO De Vlinder, Oude Pittemstraat 1, 8700 TIELT</v>
      </c>
    </row>
    <row r="2042" spans="1:7" x14ac:dyDescent="0.25">
      <c r="A2042" s="54">
        <v>26765</v>
      </c>
      <c r="B2042" s="54" t="s">
        <v>6546</v>
      </c>
      <c r="C2042" s="54" t="s">
        <v>6547</v>
      </c>
      <c r="D2042" s="54">
        <v>8900</v>
      </c>
      <c r="E2042" s="54" t="s">
        <v>61</v>
      </c>
      <c r="F2042" s="54" t="s">
        <v>6548</v>
      </c>
      <c r="G2042" s="55" t="str">
        <f t="shared" si="31"/>
        <v>VBSBO Het Vlot, Sint-Elisabethstraat 6, 8900 IEPER</v>
      </c>
    </row>
    <row r="2043" spans="1:7" x14ac:dyDescent="0.25">
      <c r="A2043" s="54">
        <v>26773</v>
      </c>
      <c r="B2043" s="54" t="s">
        <v>6549</v>
      </c>
      <c r="C2043" s="54" t="s">
        <v>6550</v>
      </c>
      <c r="D2043" s="54">
        <v>8970</v>
      </c>
      <c r="E2043" s="54" t="s">
        <v>54</v>
      </c>
      <c r="F2043" s="54" t="s">
        <v>6551</v>
      </c>
      <c r="G2043" s="55" t="str">
        <f t="shared" si="31"/>
        <v>VLSBO De Klimrank, Deken De Bolaan 2, 8970 POPERINGE</v>
      </c>
    </row>
    <row r="2044" spans="1:7" x14ac:dyDescent="0.25">
      <c r="A2044" s="54">
        <v>26799</v>
      </c>
      <c r="B2044" s="54" t="s">
        <v>6552</v>
      </c>
      <c r="C2044" s="54" t="s">
        <v>6553</v>
      </c>
      <c r="D2044" s="54">
        <v>9000</v>
      </c>
      <c r="E2044" s="54" t="s">
        <v>57</v>
      </c>
      <c r="F2044" s="54" t="s">
        <v>6554</v>
      </c>
      <c r="G2044" s="55" t="str">
        <f t="shared" si="31"/>
        <v>VBSBO OCNIEUWEVAART, Jozef Guislainstraat 47, 9000 GENT</v>
      </c>
    </row>
    <row r="2045" spans="1:7" x14ac:dyDescent="0.25">
      <c r="A2045" s="54">
        <v>26815</v>
      </c>
      <c r="B2045" s="54" t="s">
        <v>6555</v>
      </c>
      <c r="C2045" s="54" t="s">
        <v>6556</v>
      </c>
      <c r="D2045" s="54">
        <v>9031</v>
      </c>
      <c r="E2045" s="54" t="s">
        <v>1359</v>
      </c>
      <c r="F2045" s="54" t="s">
        <v>6557</v>
      </c>
      <c r="G2045" s="55" t="str">
        <f t="shared" si="31"/>
        <v>VBSBO Rozemarijn, Kloosterstraat 6_D, 9031 DRONGEN</v>
      </c>
    </row>
    <row r="2046" spans="1:7" x14ac:dyDescent="0.25">
      <c r="A2046" s="54">
        <v>26823</v>
      </c>
      <c r="B2046" s="54" t="s">
        <v>6558</v>
      </c>
      <c r="C2046" s="54" t="s">
        <v>6559</v>
      </c>
      <c r="D2046" s="54">
        <v>9041</v>
      </c>
      <c r="E2046" s="54" t="s">
        <v>63</v>
      </c>
      <c r="F2046" s="54" t="s">
        <v>6560</v>
      </c>
      <c r="G2046" s="55" t="str">
        <f t="shared" si="31"/>
        <v>VBSBO Salvator, Meerhoutstraat 55, 9041 OOSTAKKER</v>
      </c>
    </row>
    <row r="2047" spans="1:7" x14ac:dyDescent="0.25">
      <c r="A2047" s="54">
        <v>26831</v>
      </c>
      <c r="B2047" s="54" t="s">
        <v>6561</v>
      </c>
      <c r="C2047" s="54" t="s">
        <v>6562</v>
      </c>
      <c r="D2047" s="54">
        <v>9000</v>
      </c>
      <c r="E2047" s="54" t="s">
        <v>57</v>
      </c>
      <c r="F2047" s="54" t="s">
        <v>6563</v>
      </c>
      <c r="G2047" s="55" t="str">
        <f t="shared" si="31"/>
        <v>VLSBO Macarius, Karel Lodewijk Dierickxstraat 28, 9000 GENT</v>
      </c>
    </row>
    <row r="2048" spans="1:7" x14ac:dyDescent="0.25">
      <c r="A2048" s="54">
        <v>26849</v>
      </c>
      <c r="B2048" s="54" t="s">
        <v>6564</v>
      </c>
      <c r="C2048" s="54" t="s">
        <v>6565</v>
      </c>
      <c r="D2048" s="54">
        <v>9000</v>
      </c>
      <c r="E2048" s="54" t="s">
        <v>57</v>
      </c>
      <c r="F2048" s="54" t="s">
        <v>6563</v>
      </c>
      <c r="G2048" s="55" t="str">
        <f t="shared" si="31"/>
        <v>VLSBO Korenbloem, Korenbloemstraat 17, 9000 GENT</v>
      </c>
    </row>
    <row r="2049" spans="1:7" x14ac:dyDescent="0.25">
      <c r="A2049" s="54">
        <v>26856</v>
      </c>
      <c r="B2049" s="54" t="s">
        <v>6566</v>
      </c>
      <c r="C2049" s="54" t="s">
        <v>154</v>
      </c>
      <c r="D2049" s="54">
        <v>9000</v>
      </c>
      <c r="E2049" s="54" t="s">
        <v>57</v>
      </c>
      <c r="F2049" s="54" t="s">
        <v>6567</v>
      </c>
      <c r="G2049" s="55" t="str">
        <f t="shared" si="31"/>
        <v>VLSBO Styrka Lager Onderwijs, Ebergiste De Deynestraat 1, 9000 GENT</v>
      </c>
    </row>
    <row r="2050" spans="1:7" x14ac:dyDescent="0.25">
      <c r="A2050" s="54">
        <v>26864</v>
      </c>
      <c r="B2050" s="54" t="s">
        <v>6568</v>
      </c>
      <c r="C2050" s="54" t="s">
        <v>6569</v>
      </c>
      <c r="D2050" s="54">
        <v>9000</v>
      </c>
      <c r="E2050" s="54" t="s">
        <v>57</v>
      </c>
      <c r="F2050" s="54" t="s">
        <v>6570</v>
      </c>
      <c r="G2050" s="55" t="str">
        <f t="shared" si="31"/>
        <v>VBSBO Sint-Lievenspoort, Sint-Lievenspoortstraat 129, 9000 GENT</v>
      </c>
    </row>
    <row r="2051" spans="1:7" x14ac:dyDescent="0.25">
      <c r="A2051" s="54">
        <v>26881</v>
      </c>
      <c r="B2051" s="54" t="s">
        <v>6571</v>
      </c>
      <c r="C2051" s="54" t="s">
        <v>185</v>
      </c>
      <c r="D2051" s="54">
        <v>9000</v>
      </c>
      <c r="E2051" s="54" t="s">
        <v>57</v>
      </c>
      <c r="F2051" s="54" t="s">
        <v>6572</v>
      </c>
      <c r="G2051" s="55" t="str">
        <f t="shared" ref="G2051:G2114" si="32">IF(A2051="","",B2051&amp;", "&amp;C2051&amp;", "&amp;D2051&amp;" "&amp;E2051)</f>
        <v>SBSBO Ziekenhuisschool Stad Gent, Corneel Heymanslaan 10, 9000 GENT</v>
      </c>
    </row>
    <row r="2052" spans="1:7" x14ac:dyDescent="0.25">
      <c r="A2052" s="54">
        <v>26898</v>
      </c>
      <c r="B2052" s="54" t="s">
        <v>6573</v>
      </c>
      <c r="C2052" s="54" t="s">
        <v>6574</v>
      </c>
      <c r="D2052" s="54">
        <v>9000</v>
      </c>
      <c r="E2052" s="54" t="s">
        <v>57</v>
      </c>
      <c r="F2052" s="54" t="s">
        <v>6575</v>
      </c>
      <c r="G2052" s="55" t="str">
        <f t="shared" si="32"/>
        <v>SLSBO De Octopus, Drongensesteenweg 146, 9000 GENT</v>
      </c>
    </row>
    <row r="2053" spans="1:7" x14ac:dyDescent="0.25">
      <c r="A2053" s="54">
        <v>26906</v>
      </c>
      <c r="B2053" s="54" t="s">
        <v>6576</v>
      </c>
      <c r="C2053" s="54" t="s">
        <v>6577</v>
      </c>
      <c r="D2053" s="54">
        <v>9000</v>
      </c>
      <c r="E2053" s="54" t="s">
        <v>57</v>
      </c>
      <c r="F2053" s="54" t="s">
        <v>6578</v>
      </c>
      <c r="G2053" s="55" t="str">
        <f t="shared" si="32"/>
        <v>SBSBO De Zonnepoort, Sint-Lievenspoortstraat 2_-8, 9000 GENT</v>
      </c>
    </row>
    <row r="2054" spans="1:7" x14ac:dyDescent="0.25">
      <c r="A2054" s="54">
        <v>26914</v>
      </c>
      <c r="B2054" s="54" t="s">
        <v>6579</v>
      </c>
      <c r="C2054" s="54" t="s">
        <v>6580</v>
      </c>
      <c r="D2054" s="54">
        <v>9000</v>
      </c>
      <c r="E2054" s="54" t="s">
        <v>57</v>
      </c>
      <c r="F2054" s="54" t="s">
        <v>6581</v>
      </c>
      <c r="G2054" s="55" t="str">
        <f t="shared" si="32"/>
        <v>SLSBO Het Kompas, Ijskelderstraat 29, 9000 GENT</v>
      </c>
    </row>
    <row r="2055" spans="1:7" x14ac:dyDescent="0.25">
      <c r="A2055" s="54">
        <v>26922</v>
      </c>
      <c r="B2055" s="54" t="s">
        <v>6582</v>
      </c>
      <c r="C2055" s="54" t="s">
        <v>6583</v>
      </c>
      <c r="D2055" s="54">
        <v>9000</v>
      </c>
      <c r="E2055" s="54" t="s">
        <v>57</v>
      </c>
      <c r="F2055" s="54" t="s">
        <v>6584</v>
      </c>
      <c r="G2055" s="55" t="str">
        <f t="shared" si="32"/>
        <v>SBSBO Sassepoort - Spoor 9, Bevelandstraat 22_24, 9000 GENT</v>
      </c>
    </row>
    <row r="2056" spans="1:7" x14ac:dyDescent="0.25">
      <c r="A2056" s="54">
        <v>26948</v>
      </c>
      <c r="B2056" s="54" t="s">
        <v>6585</v>
      </c>
      <c r="C2056" s="54" t="s">
        <v>6586</v>
      </c>
      <c r="D2056" s="54">
        <v>9160</v>
      </c>
      <c r="E2056" s="54" t="s">
        <v>30</v>
      </c>
      <c r="F2056" s="54" t="s">
        <v>6587</v>
      </c>
      <c r="G2056" s="55" t="str">
        <f t="shared" si="32"/>
        <v>VBSBO De Vinderij 2, Bleekmeersstraat 17_B, 9160 LOKEREN</v>
      </c>
    </row>
    <row r="2057" spans="1:7" x14ac:dyDescent="0.25">
      <c r="A2057" s="54">
        <v>26955</v>
      </c>
      <c r="B2057" s="54" t="s">
        <v>6588</v>
      </c>
      <c r="C2057" s="54" t="s">
        <v>6589</v>
      </c>
      <c r="D2057" s="54">
        <v>9160</v>
      </c>
      <c r="E2057" s="54" t="s">
        <v>30</v>
      </c>
      <c r="F2057" s="54" t="s">
        <v>6590</v>
      </c>
      <c r="G2057" s="55" t="str">
        <f t="shared" si="32"/>
        <v>VBSBO De Vinderij 1, Bleekmeersstraat 17_A, 9160 LOKEREN</v>
      </c>
    </row>
    <row r="2058" spans="1:7" x14ac:dyDescent="0.25">
      <c r="A2058" s="54">
        <v>26963</v>
      </c>
      <c r="B2058" s="54" t="s">
        <v>6591</v>
      </c>
      <c r="C2058" s="54" t="s">
        <v>6592</v>
      </c>
      <c r="D2058" s="54">
        <v>9240</v>
      </c>
      <c r="E2058" s="54" t="s">
        <v>29</v>
      </c>
      <c r="F2058" s="54" t="s">
        <v>6593</v>
      </c>
      <c r="G2058" s="55" t="str">
        <f t="shared" si="32"/>
        <v>VLSBO De Zonnewijzer, Kouterstraat 108, 9240 ZELE</v>
      </c>
    </row>
    <row r="2059" spans="1:7" x14ac:dyDescent="0.25">
      <c r="A2059" s="54">
        <v>26971</v>
      </c>
      <c r="B2059" s="54" t="s">
        <v>6594</v>
      </c>
      <c r="C2059" s="54" t="s">
        <v>6595</v>
      </c>
      <c r="D2059" s="54">
        <v>9230</v>
      </c>
      <c r="E2059" s="54" t="s">
        <v>67</v>
      </c>
      <c r="F2059" s="54" t="s">
        <v>6596</v>
      </c>
      <c r="G2059" s="55" t="str">
        <f t="shared" si="32"/>
        <v>VLSBO De Meiroos, Meidoornlaan 57, 9230 WETTEREN</v>
      </c>
    </row>
    <row r="2060" spans="1:7" x14ac:dyDescent="0.25">
      <c r="A2060" s="54">
        <v>26989</v>
      </c>
      <c r="B2060" s="54" t="s">
        <v>6597</v>
      </c>
      <c r="C2060" s="54" t="s">
        <v>155</v>
      </c>
      <c r="D2060" s="54">
        <v>9230</v>
      </c>
      <c r="E2060" s="54" t="s">
        <v>67</v>
      </c>
      <c r="F2060" s="54" t="s">
        <v>6598</v>
      </c>
      <c r="G2060" s="55" t="str">
        <f t="shared" si="32"/>
        <v>VBSBO Sint Lodewijk, Kwatrechtsteenweg 168, 9230 WETTEREN</v>
      </c>
    </row>
    <row r="2061" spans="1:7" x14ac:dyDescent="0.25">
      <c r="A2061" s="54">
        <v>27003</v>
      </c>
      <c r="B2061" s="54" t="s">
        <v>6599</v>
      </c>
      <c r="C2061" s="54" t="s">
        <v>156</v>
      </c>
      <c r="D2061" s="54">
        <v>9050</v>
      </c>
      <c r="E2061" s="54" t="s">
        <v>103</v>
      </c>
      <c r="F2061" s="54" t="s">
        <v>6600</v>
      </c>
      <c r="G2061" s="55" t="str">
        <f t="shared" si="32"/>
        <v>VBSBO Sint-Gregorius, Jules Destréelaan 67, 9050 GENTBRUGGE</v>
      </c>
    </row>
    <row r="2062" spans="1:7" x14ac:dyDescent="0.25">
      <c r="A2062" s="54">
        <v>27011</v>
      </c>
      <c r="B2062" s="54" t="s">
        <v>6239</v>
      </c>
      <c r="C2062" s="54" t="s">
        <v>157</v>
      </c>
      <c r="D2062" s="54">
        <v>9300</v>
      </c>
      <c r="E2062" s="54" t="s">
        <v>86</v>
      </c>
      <c r="F2062" s="54" t="s">
        <v>6601</v>
      </c>
      <c r="G2062" s="55" t="str">
        <f t="shared" si="32"/>
        <v>VLSBO Don Bosco, Bergemeersenstraat 106, 9300 AALST</v>
      </c>
    </row>
    <row r="2063" spans="1:7" x14ac:dyDescent="0.25">
      <c r="A2063" s="54">
        <v>27029</v>
      </c>
      <c r="B2063" s="54" t="s">
        <v>6602</v>
      </c>
      <c r="C2063" s="54" t="s">
        <v>158</v>
      </c>
      <c r="D2063" s="54">
        <v>9300</v>
      </c>
      <c r="E2063" s="54" t="s">
        <v>86</v>
      </c>
      <c r="F2063" s="54" t="s">
        <v>6603</v>
      </c>
      <c r="G2063" s="55" t="str">
        <f t="shared" si="32"/>
        <v>VBS BuO De Zonneroos, Botermelkstraat 201, 9300 AALST</v>
      </c>
    </row>
    <row r="2064" spans="1:7" x14ac:dyDescent="0.25">
      <c r="A2064" s="54">
        <v>27037</v>
      </c>
      <c r="B2064" s="54" t="s">
        <v>6604</v>
      </c>
      <c r="C2064" s="54" t="s">
        <v>6605</v>
      </c>
      <c r="D2064" s="54">
        <v>9200</v>
      </c>
      <c r="E2064" s="54" t="s">
        <v>85</v>
      </c>
      <c r="F2064" s="54" t="s">
        <v>6606</v>
      </c>
      <c r="G2064" s="55" t="str">
        <f t="shared" si="32"/>
        <v>VBSBO Óscar Romerocollege Het Laar, Zuidlaan 34, 9200 DENDERMONDE</v>
      </c>
    </row>
    <row r="2065" spans="1:7" x14ac:dyDescent="0.25">
      <c r="A2065" s="54">
        <v>27045</v>
      </c>
      <c r="B2065" s="54" t="s">
        <v>6607</v>
      </c>
      <c r="C2065" s="54" t="s">
        <v>159</v>
      </c>
      <c r="D2065" s="54">
        <v>9255</v>
      </c>
      <c r="E2065" s="54" t="s">
        <v>104</v>
      </c>
      <c r="F2065" s="54" t="s">
        <v>6608</v>
      </c>
      <c r="G2065" s="55" t="str">
        <f t="shared" si="32"/>
        <v>VBSBO Blijdorp, Blijdorpstraat 3, 9255 BUGGENHOUT</v>
      </c>
    </row>
    <row r="2066" spans="1:7" x14ac:dyDescent="0.25">
      <c r="A2066" s="54">
        <v>27052</v>
      </c>
      <c r="B2066" s="54" t="s">
        <v>6609</v>
      </c>
      <c r="C2066" s="54" t="s">
        <v>6610</v>
      </c>
      <c r="D2066" s="54">
        <v>9255</v>
      </c>
      <c r="E2066" s="54" t="s">
        <v>104</v>
      </c>
      <c r="F2066" s="54" t="s">
        <v>6611</v>
      </c>
      <c r="G2066" s="55" t="str">
        <f t="shared" si="32"/>
        <v>PLSBO Kiempunt campus Buggenhout, Klaverveld 6, 9255 BUGGENHOUT</v>
      </c>
    </row>
    <row r="2067" spans="1:7" x14ac:dyDescent="0.25">
      <c r="A2067" s="54">
        <v>27061</v>
      </c>
      <c r="B2067" s="54" t="s">
        <v>6612</v>
      </c>
      <c r="C2067" s="54" t="s">
        <v>6613</v>
      </c>
      <c r="D2067" s="54">
        <v>9400</v>
      </c>
      <c r="E2067" s="54" t="s">
        <v>105</v>
      </c>
      <c r="F2067" s="54" t="s">
        <v>6614</v>
      </c>
      <c r="G2067" s="55" t="str">
        <f t="shared" si="32"/>
        <v>VLSBO Hartencollege Buitengewoon LO, Sint-Jorisstraat 45, 9400 NINOVE</v>
      </c>
    </row>
    <row r="2068" spans="1:7" x14ac:dyDescent="0.25">
      <c r="A2068" s="54">
        <v>27078</v>
      </c>
      <c r="B2068" s="54" t="s">
        <v>6615</v>
      </c>
      <c r="C2068" s="54" t="s">
        <v>6616</v>
      </c>
      <c r="D2068" s="54">
        <v>9500</v>
      </c>
      <c r="E2068" s="54" t="s">
        <v>41</v>
      </c>
      <c r="F2068" s="54" t="s">
        <v>6617</v>
      </c>
      <c r="G2068" s="55" t="str">
        <f t="shared" si="32"/>
        <v>VBSBO De Mozaïek, Boelarestraat 3, 9500 GERAARDSBERGEN</v>
      </c>
    </row>
    <row r="2069" spans="1:7" x14ac:dyDescent="0.25">
      <c r="A2069" s="54">
        <v>27102</v>
      </c>
      <c r="B2069" s="54" t="s">
        <v>6618</v>
      </c>
      <c r="C2069" s="54" t="s">
        <v>160</v>
      </c>
      <c r="D2069" s="54">
        <v>9620</v>
      </c>
      <c r="E2069" s="54" t="s">
        <v>5927</v>
      </c>
      <c r="F2069" s="54" t="s">
        <v>6619</v>
      </c>
      <c r="G2069" s="55" t="str">
        <f t="shared" si="32"/>
        <v>VBSBO Bernadetteschool, Parkstraat 2, 9620 GROTENBERGE</v>
      </c>
    </row>
    <row r="2070" spans="1:7" x14ac:dyDescent="0.25">
      <c r="A2070" s="54">
        <v>27111</v>
      </c>
      <c r="B2070" s="54" t="s">
        <v>6620</v>
      </c>
      <c r="C2070" s="54" t="s">
        <v>6621</v>
      </c>
      <c r="D2070" s="54">
        <v>9700</v>
      </c>
      <c r="E2070" s="54" t="s">
        <v>64</v>
      </c>
      <c r="F2070" s="54" t="s">
        <v>6622</v>
      </c>
      <c r="G2070" s="55" t="str">
        <f t="shared" si="32"/>
        <v>VLSBO KBO De Horizon, Sint-Jozefsplein 10, 9700 OUDENAARDE</v>
      </c>
    </row>
    <row r="2071" spans="1:7" x14ac:dyDescent="0.25">
      <c r="A2071" s="54">
        <v>27128</v>
      </c>
      <c r="B2071" s="54" t="s">
        <v>6623</v>
      </c>
      <c r="C2071" s="54" t="s">
        <v>6624</v>
      </c>
      <c r="D2071" s="54">
        <v>9700</v>
      </c>
      <c r="E2071" s="54" t="s">
        <v>64</v>
      </c>
      <c r="F2071" s="54" t="s">
        <v>6625</v>
      </c>
      <c r="G2071" s="55" t="str">
        <f t="shared" si="32"/>
        <v>VBSBO KBO Levensblij, Galgestraat 2, 9700 OUDENAARDE</v>
      </c>
    </row>
    <row r="2072" spans="1:7" x14ac:dyDescent="0.25">
      <c r="A2072" s="54">
        <v>27136</v>
      </c>
      <c r="B2072" s="54" t="s">
        <v>6325</v>
      </c>
      <c r="C2072" s="54" t="s">
        <v>6626</v>
      </c>
      <c r="D2072" s="54">
        <v>9800</v>
      </c>
      <c r="E2072" s="54" t="s">
        <v>3</v>
      </c>
      <c r="F2072" s="54" t="s">
        <v>6627</v>
      </c>
      <c r="G2072" s="55" t="str">
        <f t="shared" si="32"/>
        <v>Vrije Basisschool BuO, Kouter 93, 9800 DEINZE</v>
      </c>
    </row>
    <row r="2073" spans="1:7" x14ac:dyDescent="0.25">
      <c r="A2073" s="54">
        <v>27144</v>
      </c>
      <c r="B2073" s="54" t="s">
        <v>6628</v>
      </c>
      <c r="C2073" s="54" t="s">
        <v>6629</v>
      </c>
      <c r="D2073" s="54">
        <v>9800</v>
      </c>
      <c r="E2073" s="54" t="s">
        <v>3</v>
      </c>
      <c r="F2073" s="54" t="s">
        <v>6630</v>
      </c>
      <c r="G2073" s="55" t="str">
        <f t="shared" si="32"/>
        <v>VBSBO Ter Leie, Bachtekerkstraat 7, 9800 DEINZE</v>
      </c>
    </row>
    <row r="2074" spans="1:7" x14ac:dyDescent="0.25">
      <c r="A2074" s="54">
        <v>27151</v>
      </c>
      <c r="B2074" s="54" t="s">
        <v>6631</v>
      </c>
      <c r="C2074" s="54" t="s">
        <v>6632</v>
      </c>
      <c r="D2074" s="54">
        <v>9850</v>
      </c>
      <c r="E2074" s="54" t="s">
        <v>123</v>
      </c>
      <c r="F2074" s="54" t="s">
        <v>6633</v>
      </c>
      <c r="G2074" s="55" t="str">
        <f t="shared" si="32"/>
        <v>VBSBO Ten Dries, Dennendreef 62, 9850 LANDEGEM</v>
      </c>
    </row>
    <row r="2075" spans="1:7" x14ac:dyDescent="0.25">
      <c r="A2075" s="54">
        <v>27185</v>
      </c>
      <c r="B2075" s="54" t="s">
        <v>6634</v>
      </c>
      <c r="C2075" s="54" t="s">
        <v>6635</v>
      </c>
      <c r="D2075" s="54">
        <v>9920</v>
      </c>
      <c r="E2075" s="54" t="s">
        <v>182</v>
      </c>
      <c r="F2075" s="54" t="s">
        <v>6636</v>
      </c>
      <c r="G2075" s="55" t="str">
        <f t="shared" si="32"/>
        <v>VBSBO De Triangel, Molendreef 16_c, 9920 LIEVEGEM</v>
      </c>
    </row>
    <row r="2076" spans="1:7" x14ac:dyDescent="0.25">
      <c r="A2076" s="54">
        <v>44602</v>
      </c>
      <c r="B2076" s="54" t="s">
        <v>6637</v>
      </c>
      <c r="C2076" s="54" t="s">
        <v>6638</v>
      </c>
      <c r="D2076" s="54">
        <v>2660</v>
      </c>
      <c r="E2076" s="54" t="s">
        <v>68</v>
      </c>
      <c r="F2076" s="54" t="s">
        <v>6639</v>
      </c>
      <c r="G2076" s="55" t="str">
        <f t="shared" si="32"/>
        <v>GO! BS De Schakel_Hoboken, Weerstandlaan 141, 2660 HOBOKEN</v>
      </c>
    </row>
    <row r="2077" spans="1:7" x14ac:dyDescent="0.25">
      <c r="A2077" s="54">
        <v>44628</v>
      </c>
      <c r="B2077" s="54" t="s">
        <v>6640</v>
      </c>
      <c r="C2077" s="54" t="s">
        <v>6641</v>
      </c>
      <c r="D2077" s="54">
        <v>2500</v>
      </c>
      <c r="E2077" s="54" t="s">
        <v>188</v>
      </c>
      <c r="F2077" s="54" t="s">
        <v>6642</v>
      </c>
      <c r="G2077" s="55" t="str">
        <f t="shared" si="32"/>
        <v>VBS Steinerschool Sterrendaalders Lier, Mallekotstraat 43, 2500 LIER</v>
      </c>
    </row>
    <row r="2078" spans="1:7" x14ac:dyDescent="0.25">
      <c r="A2078" s="54">
        <v>44636</v>
      </c>
      <c r="B2078" s="54" t="s">
        <v>6643</v>
      </c>
      <c r="C2078" s="54" t="s">
        <v>6644</v>
      </c>
      <c r="D2078" s="54">
        <v>1501</v>
      </c>
      <c r="E2078" s="54" t="s">
        <v>6645</v>
      </c>
      <c r="F2078" s="54" t="s">
        <v>6646</v>
      </c>
      <c r="G2078" s="55" t="str">
        <f t="shared" si="32"/>
        <v>GO! BS Beukenbos, Groenstraat 29, 1501 BUIZINGEN</v>
      </c>
    </row>
    <row r="2079" spans="1:7" x14ac:dyDescent="0.25">
      <c r="A2079" s="54">
        <v>44644</v>
      </c>
      <c r="B2079" s="54" t="s">
        <v>3830</v>
      </c>
      <c r="C2079" s="54" t="s">
        <v>6647</v>
      </c>
      <c r="D2079" s="54">
        <v>2900</v>
      </c>
      <c r="E2079" s="54" t="s">
        <v>187</v>
      </c>
      <c r="F2079" s="54" t="s">
        <v>6648</v>
      </c>
      <c r="G2079" s="55" t="str">
        <f t="shared" si="32"/>
        <v>VBS De Tuimelaar, Eekhoornlei 9, 2900 SCHOTEN</v>
      </c>
    </row>
    <row r="2080" spans="1:7" x14ac:dyDescent="0.25">
      <c r="A2080" s="54">
        <v>44651</v>
      </c>
      <c r="B2080" s="54" t="s">
        <v>6649</v>
      </c>
      <c r="C2080" s="54" t="s">
        <v>6650</v>
      </c>
      <c r="D2080" s="54">
        <v>9000</v>
      </c>
      <c r="E2080" s="54" t="s">
        <v>57</v>
      </c>
      <c r="F2080" s="54" t="s">
        <v>6651</v>
      </c>
      <c r="G2080" s="55" t="str">
        <f t="shared" si="32"/>
        <v>VBS Steinerschool Gent-Kasteellaan, Kasteellaan 54, 9000 GENT</v>
      </c>
    </row>
    <row r="2081" spans="1:7" x14ac:dyDescent="0.25">
      <c r="A2081" s="54">
        <v>44677</v>
      </c>
      <c r="B2081" s="54" t="s">
        <v>2845</v>
      </c>
      <c r="C2081" s="54" t="s">
        <v>6652</v>
      </c>
      <c r="D2081" s="54">
        <v>8700</v>
      </c>
      <c r="E2081" s="54" t="s">
        <v>102</v>
      </c>
      <c r="F2081" s="54" t="s">
        <v>6653</v>
      </c>
      <c r="G2081" s="55" t="str">
        <f t="shared" si="32"/>
        <v>VBS Het Spoor, Stationstraat 22, 8700 TIELT</v>
      </c>
    </row>
    <row r="2082" spans="1:7" x14ac:dyDescent="0.25">
      <c r="A2082" s="54">
        <v>44693</v>
      </c>
      <c r="B2082" s="54" t="s">
        <v>6654</v>
      </c>
      <c r="C2082" s="54" t="s">
        <v>6655</v>
      </c>
      <c r="D2082" s="54">
        <v>3220</v>
      </c>
      <c r="E2082" s="54" t="s">
        <v>3644</v>
      </c>
      <c r="F2082" s="54" t="s">
        <v>6656</v>
      </c>
      <c r="G2082" s="55" t="str">
        <f t="shared" si="32"/>
        <v>VKS Klim-Op, St.-Maurusstraat 1, 3220 HOLSBEEK</v>
      </c>
    </row>
    <row r="2083" spans="1:7" x14ac:dyDescent="0.25">
      <c r="A2083" s="54">
        <v>44801</v>
      </c>
      <c r="B2083" s="54" t="s">
        <v>6657</v>
      </c>
      <c r="C2083" s="54" t="s">
        <v>6658</v>
      </c>
      <c r="D2083" s="54">
        <v>3110</v>
      </c>
      <c r="E2083" s="54" t="s">
        <v>294</v>
      </c>
      <c r="F2083" s="54" t="s">
        <v>6659</v>
      </c>
      <c r="G2083" s="55" t="str">
        <f t="shared" si="32"/>
        <v>VBS De Klinker, Torenstraat 62, 3110 ROTSELAAR</v>
      </c>
    </row>
    <row r="2084" spans="1:7" x14ac:dyDescent="0.25">
      <c r="A2084" s="54">
        <v>44818</v>
      </c>
      <c r="B2084" s="54" t="s">
        <v>6660</v>
      </c>
      <c r="C2084" s="54" t="s">
        <v>6661</v>
      </c>
      <c r="D2084" s="54">
        <v>3020</v>
      </c>
      <c r="E2084" s="54" t="s">
        <v>479</v>
      </c>
      <c r="F2084" s="54" t="s">
        <v>6662</v>
      </c>
      <c r="G2084" s="55" t="str">
        <f t="shared" si="32"/>
        <v>VLS De Kraal, Van Bladelstraat 28, 3020 HERENT</v>
      </c>
    </row>
    <row r="2085" spans="1:7" x14ac:dyDescent="0.25">
      <c r="A2085" s="54">
        <v>45211</v>
      </c>
      <c r="B2085" s="54" t="s">
        <v>2460</v>
      </c>
      <c r="C2085" s="54" t="s">
        <v>6663</v>
      </c>
      <c r="D2085" s="54">
        <v>9800</v>
      </c>
      <c r="E2085" s="54" t="s">
        <v>6664</v>
      </c>
      <c r="F2085" s="54" t="s">
        <v>6665</v>
      </c>
      <c r="G2085" s="55" t="str">
        <f t="shared" si="32"/>
        <v>VBS Mozaïek, Nieuwstraat 60, 9800 ASTENE</v>
      </c>
    </row>
    <row r="2086" spans="1:7" x14ac:dyDescent="0.25">
      <c r="A2086" s="54">
        <v>45237</v>
      </c>
      <c r="B2086" s="54" t="s">
        <v>6666</v>
      </c>
      <c r="C2086" s="54" t="s">
        <v>6667</v>
      </c>
      <c r="D2086" s="54">
        <v>9340</v>
      </c>
      <c r="E2086" s="54" t="s">
        <v>6668</v>
      </c>
      <c r="F2086" s="54" t="s">
        <v>6669</v>
      </c>
      <c r="G2086" s="55" t="str">
        <f t="shared" si="32"/>
        <v>VBS Kwikstaartje, Speurtstraat 3, 9340 OORDEGEM</v>
      </c>
    </row>
    <row r="2087" spans="1:7" x14ac:dyDescent="0.25">
      <c r="A2087" s="54">
        <v>45245</v>
      </c>
      <c r="B2087" s="54" t="s">
        <v>6670</v>
      </c>
      <c r="C2087" s="54" t="s">
        <v>6671</v>
      </c>
      <c r="D2087" s="54">
        <v>9031</v>
      </c>
      <c r="E2087" s="54" t="s">
        <v>1359</v>
      </c>
      <c r="F2087" s="54" t="s">
        <v>6672</v>
      </c>
      <c r="G2087" s="55" t="str">
        <f t="shared" si="32"/>
        <v>VBS Sint-Paulus Drongen, Gavergrachtstraat 97, 9031 DRONGEN</v>
      </c>
    </row>
    <row r="2088" spans="1:7" x14ac:dyDescent="0.25">
      <c r="A2088" s="54">
        <v>45252</v>
      </c>
      <c r="B2088" s="54" t="s">
        <v>6673</v>
      </c>
      <c r="C2088" s="54" t="s">
        <v>6674</v>
      </c>
      <c r="D2088" s="54">
        <v>9940</v>
      </c>
      <c r="E2088" s="54" t="s">
        <v>24</v>
      </c>
      <c r="F2088" s="54" t="s">
        <v>6675</v>
      </c>
      <c r="G2088" s="55" t="str">
        <f t="shared" si="32"/>
        <v>VBS De Talententuin, Belzeelsestraat 22, 9940 EVERGEM</v>
      </c>
    </row>
    <row r="2089" spans="1:7" x14ac:dyDescent="0.25">
      <c r="A2089" s="54">
        <v>45261</v>
      </c>
      <c r="B2089" s="54" t="s">
        <v>6676</v>
      </c>
      <c r="C2089" s="54" t="s">
        <v>6677</v>
      </c>
      <c r="D2089" s="54">
        <v>9000</v>
      </c>
      <c r="E2089" s="54" t="s">
        <v>57</v>
      </c>
      <c r="F2089" s="54" t="s">
        <v>6678</v>
      </c>
      <c r="G2089" s="55" t="str">
        <f t="shared" si="32"/>
        <v>SBS De Boomgaard, Bommelstraat 24, 9000 GENT</v>
      </c>
    </row>
    <row r="2090" spans="1:7" x14ac:dyDescent="0.25">
      <c r="A2090" s="54">
        <v>45278</v>
      </c>
      <c r="B2090" s="54" t="s">
        <v>6679</v>
      </c>
      <c r="C2090" s="54" t="s">
        <v>6680</v>
      </c>
      <c r="D2090" s="54">
        <v>1982</v>
      </c>
      <c r="E2090" s="54" t="s">
        <v>6681</v>
      </c>
      <c r="F2090" s="54" t="s">
        <v>6682</v>
      </c>
      <c r="G2090" s="55" t="str">
        <f t="shared" si="32"/>
        <v>Vrije Basisschool De Zonnewijzer, Pastorijstraat 15, 1982 WEERDE</v>
      </c>
    </row>
    <row r="2091" spans="1:7" x14ac:dyDescent="0.25">
      <c r="A2091" s="54">
        <v>45286</v>
      </c>
      <c r="B2091" s="54" t="s">
        <v>6683</v>
      </c>
      <c r="C2091" s="54" t="s">
        <v>6684</v>
      </c>
      <c r="D2091" s="54">
        <v>2811</v>
      </c>
      <c r="E2091" s="54" t="s">
        <v>3385</v>
      </c>
      <c r="F2091" s="54" t="s">
        <v>6685</v>
      </c>
      <c r="G2091" s="55" t="str">
        <f t="shared" si="32"/>
        <v>VBS Sint-Maartenschool, Hombekerkouter 18, 2811 HOMBEEK</v>
      </c>
    </row>
    <row r="2092" spans="1:7" x14ac:dyDescent="0.25">
      <c r="A2092" s="54">
        <v>45294</v>
      </c>
      <c r="B2092" s="54" t="s">
        <v>6686</v>
      </c>
      <c r="C2092" s="54" t="s">
        <v>6687</v>
      </c>
      <c r="D2092" s="54">
        <v>2930</v>
      </c>
      <c r="E2092" s="54" t="s">
        <v>37</v>
      </c>
      <c r="F2092" s="54" t="s">
        <v>6688</v>
      </c>
      <c r="G2092" s="55" t="str">
        <f t="shared" si="32"/>
        <v>VBS Steinerschool De Wingerd, Zwemdoklei 3, 2930 BRASSCHAAT</v>
      </c>
    </row>
    <row r="2093" spans="1:7" x14ac:dyDescent="0.25">
      <c r="A2093" s="54">
        <v>45302</v>
      </c>
      <c r="B2093" s="54" t="s">
        <v>6689</v>
      </c>
      <c r="C2093" s="54" t="s">
        <v>6690</v>
      </c>
      <c r="D2093" s="54">
        <v>2440</v>
      </c>
      <c r="E2093" s="54" t="s">
        <v>23</v>
      </c>
      <c r="F2093" s="54" t="s">
        <v>6691</v>
      </c>
      <c r="G2093" s="55" t="str">
        <f t="shared" si="32"/>
        <v>SBS Larum, Larum 9, 2440 GEEL</v>
      </c>
    </row>
    <row r="2094" spans="1:7" x14ac:dyDescent="0.25">
      <c r="A2094" s="54">
        <v>45311</v>
      </c>
      <c r="B2094" s="54" t="s">
        <v>6692</v>
      </c>
      <c r="C2094" s="54" t="s">
        <v>6693</v>
      </c>
      <c r="D2094" s="54">
        <v>2440</v>
      </c>
      <c r="E2094" s="54" t="s">
        <v>23</v>
      </c>
      <c r="F2094" s="54" t="s">
        <v>6694</v>
      </c>
      <c r="G2094" s="55" t="str">
        <f t="shared" si="32"/>
        <v>VBS De Toverboom, Bel 131, 2440 GEEL</v>
      </c>
    </row>
    <row r="2095" spans="1:7" x14ac:dyDescent="0.25">
      <c r="A2095" s="54">
        <v>45328</v>
      </c>
      <c r="B2095" s="54" t="s">
        <v>6695</v>
      </c>
      <c r="C2095" s="54" t="s">
        <v>6696</v>
      </c>
      <c r="D2095" s="54">
        <v>2440</v>
      </c>
      <c r="E2095" s="54" t="s">
        <v>23</v>
      </c>
      <c r="F2095" s="54" t="s">
        <v>6697</v>
      </c>
      <c r="G2095" s="55" t="str">
        <f t="shared" si="32"/>
        <v>SBS De Katersberg, Katersberg 27, 2440 GEEL</v>
      </c>
    </row>
    <row r="2096" spans="1:7" x14ac:dyDescent="0.25">
      <c r="A2096" s="54">
        <v>45344</v>
      </c>
      <c r="B2096" s="54" t="s">
        <v>6698</v>
      </c>
      <c r="C2096" s="54" t="s">
        <v>6699</v>
      </c>
      <c r="D2096" s="54">
        <v>2990</v>
      </c>
      <c r="E2096" s="54" t="s">
        <v>44</v>
      </c>
      <c r="F2096" s="54" t="s">
        <v>6700</v>
      </c>
      <c r="G2096" s="55" t="str">
        <f t="shared" si="32"/>
        <v>GLS Klim Op, Gasthuisstraat 8, 2990 WUUSTWEZEL</v>
      </c>
    </row>
    <row r="2097" spans="1:7" x14ac:dyDescent="0.25">
      <c r="A2097" s="54">
        <v>45351</v>
      </c>
      <c r="B2097" s="54" t="s">
        <v>6701</v>
      </c>
      <c r="C2097" s="54" t="s">
        <v>6702</v>
      </c>
      <c r="D2097" s="54">
        <v>1790</v>
      </c>
      <c r="E2097" s="54" t="s">
        <v>6703</v>
      </c>
      <c r="F2097" s="54" t="s">
        <v>6704</v>
      </c>
      <c r="G2097" s="55" t="str">
        <f t="shared" si="32"/>
        <v>VBS De Klimming, Assestraat 5, 1790 ESSENE</v>
      </c>
    </row>
    <row r="2098" spans="1:7" x14ac:dyDescent="0.25">
      <c r="A2098" s="54">
        <v>45831</v>
      </c>
      <c r="B2098" s="54" t="s">
        <v>6705</v>
      </c>
      <c r="C2098" s="54" t="s">
        <v>6706</v>
      </c>
      <c r="D2098" s="54">
        <v>3018</v>
      </c>
      <c r="E2098" s="54" t="s">
        <v>6707</v>
      </c>
      <c r="F2098" s="54" t="s">
        <v>6708</v>
      </c>
      <c r="G2098" s="55" t="str">
        <f t="shared" si="32"/>
        <v>VBS De Twijg, Ursulinenstraat 1, 3018 WIJGMAAL</v>
      </c>
    </row>
    <row r="2099" spans="1:7" x14ac:dyDescent="0.25">
      <c r="A2099" s="54">
        <v>45898</v>
      </c>
      <c r="B2099" s="54" t="s">
        <v>6709</v>
      </c>
      <c r="C2099" s="54" t="s">
        <v>6710</v>
      </c>
      <c r="D2099" s="54">
        <v>8310</v>
      </c>
      <c r="E2099" s="54" t="s">
        <v>311</v>
      </c>
      <c r="F2099" s="54" t="s">
        <v>6711</v>
      </c>
      <c r="G2099" s="55" t="str">
        <f t="shared" si="32"/>
        <v>VBS De Zonnetuin, Beeweg 32, 8310 SINT-KRUIS</v>
      </c>
    </row>
    <row r="2100" spans="1:7" x14ac:dyDescent="0.25">
      <c r="A2100" s="54">
        <v>45922</v>
      </c>
      <c r="B2100" s="54" t="s">
        <v>6712</v>
      </c>
      <c r="C2100" s="54" t="s">
        <v>6713</v>
      </c>
      <c r="D2100" s="54">
        <v>1020</v>
      </c>
      <c r="E2100" s="54" t="s">
        <v>278</v>
      </c>
      <c r="F2100" s="54" t="s">
        <v>6714</v>
      </c>
      <c r="G2100" s="55" t="str">
        <f t="shared" si="32"/>
        <v>HBS Leidstar, Claessensstraat 59, 1020 LAKEN</v>
      </c>
    </row>
    <row r="2101" spans="1:7" x14ac:dyDescent="0.25">
      <c r="A2101" s="54">
        <v>45931</v>
      </c>
      <c r="B2101" s="54" t="s">
        <v>6715</v>
      </c>
      <c r="C2101" s="54" t="s">
        <v>1483</v>
      </c>
      <c r="D2101" s="54">
        <v>1020</v>
      </c>
      <c r="E2101" s="54" t="s">
        <v>278</v>
      </c>
      <c r="F2101" s="54" t="s">
        <v>6716</v>
      </c>
      <c r="G2101" s="55" t="str">
        <f t="shared" si="32"/>
        <v>HSKS Koningin Astrid, Mutsaardlaan 67, 1020 LAKEN</v>
      </c>
    </row>
    <row r="2102" spans="1:7" x14ac:dyDescent="0.25">
      <c r="A2102" s="54">
        <v>46045</v>
      </c>
      <c r="B2102" s="54" t="s">
        <v>2550</v>
      </c>
      <c r="C2102" s="54" t="s">
        <v>6717</v>
      </c>
      <c r="D2102" s="54">
        <v>3660</v>
      </c>
      <c r="E2102" s="54" t="s">
        <v>926</v>
      </c>
      <c r="F2102" s="54" t="s">
        <v>6718</v>
      </c>
      <c r="G2102" s="55" t="str">
        <f t="shared" si="32"/>
        <v>VBS De Zandloper, Weg naar Opoeteren 172, 3660 OUDSBERGEN</v>
      </c>
    </row>
    <row r="2103" spans="1:7" x14ac:dyDescent="0.25">
      <c r="A2103" s="54">
        <v>46052</v>
      </c>
      <c r="B2103" s="54" t="s">
        <v>6719</v>
      </c>
      <c r="C2103" s="54" t="s">
        <v>6720</v>
      </c>
      <c r="D2103" s="54">
        <v>2540</v>
      </c>
      <c r="E2103" s="54" t="s">
        <v>42</v>
      </c>
      <c r="F2103" s="54" t="s">
        <v>6721</v>
      </c>
      <c r="G2103" s="55" t="str">
        <f t="shared" si="32"/>
        <v>VBS Regina Pacis 2, Jozef Mattheessensstraat 62, 2540 HOVE</v>
      </c>
    </row>
    <row r="2104" spans="1:7" x14ac:dyDescent="0.25">
      <c r="A2104" s="54">
        <v>46086</v>
      </c>
      <c r="B2104" s="54" t="s">
        <v>2110</v>
      </c>
      <c r="C2104" s="54" t="s">
        <v>6722</v>
      </c>
      <c r="D2104" s="54">
        <v>9450</v>
      </c>
      <c r="E2104" s="54" t="s">
        <v>1306</v>
      </c>
      <c r="F2104" s="54" t="s">
        <v>6723</v>
      </c>
      <c r="G2104" s="55" t="str">
        <f t="shared" si="32"/>
        <v>VBS Sint-Aloysius, Zonnestraat 4, 9450 DENDERHOUTEM</v>
      </c>
    </row>
    <row r="2105" spans="1:7" x14ac:dyDescent="0.25">
      <c r="A2105" s="54">
        <v>46128</v>
      </c>
      <c r="B2105" s="54" t="s">
        <v>5596</v>
      </c>
      <c r="C2105" s="54" t="s">
        <v>6724</v>
      </c>
      <c r="D2105" s="54">
        <v>2300</v>
      </c>
      <c r="E2105" s="54" t="s">
        <v>32</v>
      </c>
      <c r="F2105" s="54" t="s">
        <v>6725</v>
      </c>
      <c r="G2105" s="55" t="str">
        <f t="shared" si="32"/>
        <v>VBS Sint-Franciscus, Schorvoortstraat 31, 2300 TURNHOUT</v>
      </c>
    </row>
    <row r="2106" spans="1:7" x14ac:dyDescent="0.25">
      <c r="A2106" s="54">
        <v>46177</v>
      </c>
      <c r="B2106" s="54" t="s">
        <v>6726</v>
      </c>
      <c r="C2106" s="54" t="s">
        <v>6727</v>
      </c>
      <c r="D2106" s="54">
        <v>2200</v>
      </c>
      <c r="E2106" s="54" t="s">
        <v>251</v>
      </c>
      <c r="F2106" s="54" t="s">
        <v>6728</v>
      </c>
      <c r="G2106" s="55" t="str">
        <f t="shared" si="32"/>
        <v>VBS Leertuin, Populierenlaan 1, 2200 HERENTALS</v>
      </c>
    </row>
    <row r="2107" spans="1:7" x14ac:dyDescent="0.25">
      <c r="A2107" s="54">
        <v>46185</v>
      </c>
      <c r="B2107" s="54" t="s">
        <v>6729</v>
      </c>
      <c r="C2107" s="54" t="s">
        <v>6730</v>
      </c>
      <c r="D2107" s="54">
        <v>8310</v>
      </c>
      <c r="E2107" s="54" t="s">
        <v>55</v>
      </c>
      <c r="F2107" s="54" t="s">
        <v>6731</v>
      </c>
      <c r="G2107" s="55" t="str">
        <f t="shared" si="32"/>
        <v>VBS Steinerschool Guido Gezelleschool, Astridlaan 86, 8310 ASSEBROEK</v>
      </c>
    </row>
    <row r="2108" spans="1:7" x14ac:dyDescent="0.25">
      <c r="A2108" s="54">
        <v>46193</v>
      </c>
      <c r="B2108" s="54" t="s">
        <v>6732</v>
      </c>
      <c r="C2108" s="54" t="s">
        <v>6733</v>
      </c>
      <c r="D2108" s="54">
        <v>9400</v>
      </c>
      <c r="E2108" s="54" t="s">
        <v>6734</v>
      </c>
      <c r="F2108" s="54" t="s">
        <v>6735</v>
      </c>
      <c r="G2108" s="55" t="str">
        <f t="shared" si="32"/>
        <v>VBS Hartencollege Okegem, Okegem-Dorp 2, 9400 OKEGEM</v>
      </c>
    </row>
    <row r="2109" spans="1:7" x14ac:dyDescent="0.25">
      <c r="A2109" s="54">
        <v>46201</v>
      </c>
      <c r="B2109" s="54" t="s">
        <v>6736</v>
      </c>
      <c r="C2109" s="54" t="s">
        <v>6737</v>
      </c>
      <c r="D2109" s="54">
        <v>8200</v>
      </c>
      <c r="E2109" s="54" t="s">
        <v>58</v>
      </c>
      <c r="F2109" s="54" t="s">
        <v>6738</v>
      </c>
      <c r="G2109" s="55" t="str">
        <f t="shared" si="32"/>
        <v>SBS De Geluksvogel, Rijselstraat 71, 8200 SINT-MICHIELS</v>
      </c>
    </row>
    <row r="2110" spans="1:7" x14ac:dyDescent="0.25">
      <c r="A2110" s="54">
        <v>46227</v>
      </c>
      <c r="B2110" s="54" t="s">
        <v>1663</v>
      </c>
      <c r="C2110" s="54" t="s">
        <v>6739</v>
      </c>
      <c r="D2110" s="54">
        <v>9100</v>
      </c>
      <c r="E2110" s="54" t="s">
        <v>62</v>
      </c>
      <c r="F2110" s="54" t="s">
        <v>6740</v>
      </c>
      <c r="G2110" s="55" t="str">
        <f t="shared" si="32"/>
        <v>Vrije Basisschool, Heistraat 206, 9100 SINT-NIKLAAS</v>
      </c>
    </row>
    <row r="2111" spans="1:7" x14ac:dyDescent="0.25">
      <c r="A2111" s="54">
        <v>46268</v>
      </c>
      <c r="B2111" s="54" t="s">
        <v>6741</v>
      </c>
      <c r="C2111" s="54" t="s">
        <v>6742</v>
      </c>
      <c r="D2111" s="54">
        <v>2340</v>
      </c>
      <c r="E2111" s="54" t="s">
        <v>695</v>
      </c>
      <c r="F2111" s="54" t="s">
        <v>6743</v>
      </c>
      <c r="G2111" s="55" t="str">
        <f t="shared" si="32"/>
        <v>GBS Schransdries, Schransdriesstraat 45, 2340 BEERSE</v>
      </c>
    </row>
    <row r="2112" spans="1:7" x14ac:dyDescent="0.25">
      <c r="A2112" s="54">
        <v>46292</v>
      </c>
      <c r="B2112" s="54" t="s">
        <v>6744</v>
      </c>
      <c r="C2112" s="54" t="s">
        <v>282</v>
      </c>
      <c r="D2112" s="54">
        <v>3001</v>
      </c>
      <c r="E2112" s="54" t="s">
        <v>74</v>
      </c>
      <c r="F2112" s="54" t="s">
        <v>6745</v>
      </c>
      <c r="G2112" s="55" t="str">
        <f t="shared" si="32"/>
        <v>VKS Heilig Hart, Naamsesteenweg 355, 3001 HEVERLEE</v>
      </c>
    </row>
    <row r="2113" spans="1:7" x14ac:dyDescent="0.25">
      <c r="A2113" s="54">
        <v>46301</v>
      </c>
      <c r="B2113" s="54" t="s">
        <v>6746</v>
      </c>
      <c r="C2113" s="54" t="s">
        <v>6747</v>
      </c>
      <c r="D2113" s="54">
        <v>9160</v>
      </c>
      <c r="E2113" s="54" t="s">
        <v>330</v>
      </c>
      <c r="F2113" s="54" t="s">
        <v>6748</v>
      </c>
      <c r="G2113" s="55" t="str">
        <f t="shared" si="32"/>
        <v>GBS Eksaarde, Eksaardsedam 58, 9160 EKSAARDE</v>
      </c>
    </row>
    <row r="2114" spans="1:7" x14ac:dyDescent="0.25">
      <c r="A2114" s="54">
        <v>46631</v>
      </c>
      <c r="B2114" s="54" t="s">
        <v>6749</v>
      </c>
      <c r="C2114" s="54" t="s">
        <v>6750</v>
      </c>
      <c r="D2114" s="54">
        <v>3212</v>
      </c>
      <c r="E2114" s="54" t="s">
        <v>6751</v>
      </c>
      <c r="F2114" s="54" t="s">
        <v>6752</v>
      </c>
      <c r="G2114" s="55" t="str">
        <f t="shared" si="32"/>
        <v>GBS school 3212, Kerkplein 2, 3212 PELLENBERG</v>
      </c>
    </row>
    <row r="2115" spans="1:7" x14ac:dyDescent="0.25">
      <c r="A2115" s="54">
        <v>46672</v>
      </c>
      <c r="B2115" s="54" t="s">
        <v>6753</v>
      </c>
      <c r="C2115" s="54" t="s">
        <v>6754</v>
      </c>
      <c r="D2115" s="54">
        <v>2020</v>
      </c>
      <c r="E2115" s="54" t="s">
        <v>83</v>
      </c>
      <c r="F2115" s="54" t="s">
        <v>6755</v>
      </c>
      <c r="G2115" s="55" t="str">
        <f t="shared" ref="G2115:G2178" si="33">IF(A2115="","",B2115&amp;", "&amp;C2115&amp;", "&amp;D2115&amp;" "&amp;E2115)</f>
        <v>VBS De Toverbol, Wittestraat 116, 2020 ANTWERPEN</v>
      </c>
    </row>
    <row r="2116" spans="1:7" x14ac:dyDescent="0.25">
      <c r="A2116" s="54">
        <v>46755</v>
      </c>
      <c r="B2116" s="54" t="s">
        <v>6756</v>
      </c>
      <c r="C2116" s="54" t="s">
        <v>242</v>
      </c>
      <c r="D2116" s="54">
        <v>2000</v>
      </c>
      <c r="E2116" s="54" t="s">
        <v>83</v>
      </c>
      <c r="F2116" s="54" t="s">
        <v>6757</v>
      </c>
      <c r="G2116" s="55" t="str">
        <f t="shared" si="33"/>
        <v>VBS Steinerschool Hibernia Antwerpen, Volkstraat 40, 2000 ANTWERPEN</v>
      </c>
    </row>
    <row r="2117" spans="1:7" x14ac:dyDescent="0.25">
      <c r="A2117" s="54">
        <v>46797</v>
      </c>
      <c r="B2117" s="54" t="s">
        <v>5141</v>
      </c>
      <c r="C2117" s="54" t="s">
        <v>6758</v>
      </c>
      <c r="D2117" s="54">
        <v>2100</v>
      </c>
      <c r="E2117" s="54" t="s">
        <v>73</v>
      </c>
      <c r="F2117" s="54" t="s">
        <v>6759</v>
      </c>
      <c r="G2117" s="55" t="str">
        <f t="shared" si="33"/>
        <v>SBS De Octopus, Sint-Rochusstraat 124, 2100 DEURNE</v>
      </c>
    </row>
    <row r="2118" spans="1:7" x14ac:dyDescent="0.25">
      <c r="A2118" s="54">
        <v>47027</v>
      </c>
      <c r="B2118" s="54" t="s">
        <v>6760</v>
      </c>
      <c r="C2118" s="54" t="s">
        <v>6761</v>
      </c>
      <c r="D2118" s="54">
        <v>2242</v>
      </c>
      <c r="E2118" s="54" t="s">
        <v>135</v>
      </c>
      <c r="F2118" s="54" t="s">
        <v>6762</v>
      </c>
      <c r="G2118" s="55" t="str">
        <f t="shared" si="33"/>
        <v>VBS Klaproos, Molenheide 12, 2242 PULDERBOS</v>
      </c>
    </row>
    <row r="2119" spans="1:7" x14ac:dyDescent="0.25">
      <c r="A2119" s="54">
        <v>47035</v>
      </c>
      <c r="B2119" s="54" t="s">
        <v>6763</v>
      </c>
      <c r="C2119" s="54" t="s">
        <v>6764</v>
      </c>
      <c r="D2119" s="54">
        <v>1860</v>
      </c>
      <c r="E2119" s="54" t="s">
        <v>1957</v>
      </c>
      <c r="F2119" s="54" t="s">
        <v>6765</v>
      </c>
      <c r="G2119" s="55" t="str">
        <f t="shared" si="33"/>
        <v>VBS 't Schooltje van Oppem, Processieweg 4, 1860 MEISE</v>
      </c>
    </row>
    <row r="2120" spans="1:7" x14ac:dyDescent="0.25">
      <c r="A2120" s="54">
        <v>47134</v>
      </c>
      <c r="B2120" s="54" t="s">
        <v>6766</v>
      </c>
      <c r="C2120" s="54" t="s">
        <v>6767</v>
      </c>
      <c r="D2120" s="54">
        <v>3001</v>
      </c>
      <c r="E2120" s="54" t="s">
        <v>74</v>
      </c>
      <c r="F2120" s="54" t="s">
        <v>3455</v>
      </c>
      <c r="G2120" s="55" t="str">
        <f t="shared" si="33"/>
        <v>VKS De Ark, Tiensesteenweg 190, 3001 HEVERLEE</v>
      </c>
    </row>
    <row r="2121" spans="1:7" x14ac:dyDescent="0.25">
      <c r="A2121" s="54">
        <v>47142</v>
      </c>
      <c r="B2121" s="54" t="s">
        <v>6768</v>
      </c>
      <c r="C2121" s="54" t="s">
        <v>6769</v>
      </c>
      <c r="D2121" s="54">
        <v>2323</v>
      </c>
      <c r="E2121" s="54" t="s">
        <v>6770</v>
      </c>
      <c r="F2121" s="54" t="s">
        <v>6771</v>
      </c>
      <c r="G2121" s="55" t="str">
        <f t="shared" si="33"/>
        <v>GBS De Wijsneus, Kerkpad 1, 2323 WORTEL</v>
      </c>
    </row>
    <row r="2122" spans="1:7" x14ac:dyDescent="0.25">
      <c r="A2122" s="54">
        <v>47167</v>
      </c>
      <c r="B2122" s="54" t="s">
        <v>2463</v>
      </c>
      <c r="C2122" s="54" t="s">
        <v>6772</v>
      </c>
      <c r="D2122" s="54">
        <v>3000</v>
      </c>
      <c r="E2122" s="54" t="s">
        <v>82</v>
      </c>
      <c r="F2122" s="54" t="s">
        <v>6773</v>
      </c>
      <c r="G2122" s="55" t="str">
        <f t="shared" si="33"/>
        <v>VBS De Zevensprong, Vital Decosterstraat 67, 3000 LEUVEN</v>
      </c>
    </row>
    <row r="2123" spans="1:7" x14ac:dyDescent="0.25">
      <c r="A2123" s="54">
        <v>47522</v>
      </c>
      <c r="B2123" s="54" t="s">
        <v>6774</v>
      </c>
      <c r="C2123" s="54" t="s">
        <v>6775</v>
      </c>
      <c r="D2123" s="54">
        <v>3018</v>
      </c>
      <c r="E2123" s="54" t="s">
        <v>6707</v>
      </c>
      <c r="F2123" s="54" t="s">
        <v>6776</v>
      </c>
      <c r="G2123" s="55" t="str">
        <f t="shared" si="33"/>
        <v>VBS Steinerschool De Zonnewijzer Leuven, Privaatweg 7, 3018 WIJGMAAL</v>
      </c>
    </row>
    <row r="2124" spans="1:7" x14ac:dyDescent="0.25">
      <c r="A2124" s="54">
        <v>47985</v>
      </c>
      <c r="B2124" s="54" t="s">
        <v>6777</v>
      </c>
      <c r="C2124" s="54" t="s">
        <v>6778</v>
      </c>
      <c r="D2124" s="54">
        <v>1785</v>
      </c>
      <c r="E2124" s="54" t="s">
        <v>6779</v>
      </c>
      <c r="F2124" s="54" t="s">
        <v>6780</v>
      </c>
      <c r="G2124" s="55" t="str">
        <f t="shared" si="33"/>
        <v>VBS Rinkeling, Dorpstraat 42, 1785 BRUSSEGEM</v>
      </c>
    </row>
    <row r="2125" spans="1:7" x14ac:dyDescent="0.25">
      <c r="A2125" s="54">
        <v>48009</v>
      </c>
      <c r="B2125" s="54" t="s">
        <v>6781</v>
      </c>
      <c r="C2125" s="54" t="s">
        <v>6782</v>
      </c>
      <c r="D2125" s="54">
        <v>2610</v>
      </c>
      <c r="E2125" s="54" t="s">
        <v>430</v>
      </c>
      <c r="F2125" s="54" t="s">
        <v>6783</v>
      </c>
      <c r="G2125" s="55" t="str">
        <f t="shared" si="33"/>
        <v>VBS Steinerschool Lohrangrin, Boomsesteenweg 94, 2610 WILRIJK</v>
      </c>
    </row>
    <row r="2126" spans="1:7" x14ac:dyDescent="0.25">
      <c r="A2126" s="54">
        <v>48322</v>
      </c>
      <c r="B2126" s="54" t="s">
        <v>2011</v>
      </c>
      <c r="C2126" s="54" t="s">
        <v>6784</v>
      </c>
      <c r="D2126" s="54">
        <v>2170</v>
      </c>
      <c r="E2126" s="54" t="s">
        <v>259</v>
      </c>
      <c r="F2126" s="54" t="s">
        <v>6785</v>
      </c>
      <c r="G2126" s="55" t="str">
        <f t="shared" si="33"/>
        <v>Vrije Kleuterschool, Stella Marisstraat 3, 2170 MERKSEM</v>
      </c>
    </row>
    <row r="2127" spans="1:7" x14ac:dyDescent="0.25">
      <c r="A2127" s="54">
        <v>48331</v>
      </c>
      <c r="B2127" s="54" t="s">
        <v>2061</v>
      </c>
      <c r="C2127" s="54" t="s">
        <v>6786</v>
      </c>
      <c r="D2127" s="54">
        <v>2018</v>
      </c>
      <c r="E2127" s="54" t="s">
        <v>83</v>
      </c>
      <c r="F2127" s="54" t="s">
        <v>6787</v>
      </c>
      <c r="G2127" s="55" t="str">
        <f t="shared" si="33"/>
        <v>VBS Jesode Hatora-Beth Jacob, Steenbokstraat 10, 2018 ANTWERPEN</v>
      </c>
    </row>
    <row r="2128" spans="1:7" x14ac:dyDescent="0.25">
      <c r="A2128" s="54">
        <v>48355</v>
      </c>
      <c r="B2128" s="54" t="s">
        <v>6788</v>
      </c>
      <c r="C2128" s="54" t="s">
        <v>6789</v>
      </c>
      <c r="D2128" s="54">
        <v>3970</v>
      </c>
      <c r="E2128" s="54" t="s">
        <v>356</v>
      </c>
      <c r="F2128" s="54" t="s">
        <v>4397</v>
      </c>
      <c r="G2128" s="55" t="str">
        <f t="shared" si="33"/>
        <v>VKS Sint-Michiel, Diestersteenweg 9, 3970 LEOPOLDSBURG</v>
      </c>
    </row>
    <row r="2129" spans="1:7" x14ac:dyDescent="0.25">
      <c r="A2129" s="54">
        <v>48363</v>
      </c>
      <c r="B2129" s="54" t="s">
        <v>3173</v>
      </c>
      <c r="C2129" s="54" t="s">
        <v>6790</v>
      </c>
      <c r="D2129" s="54">
        <v>3990</v>
      </c>
      <c r="E2129" s="54" t="s">
        <v>10</v>
      </c>
      <c r="F2129" s="54" t="s">
        <v>6791</v>
      </c>
      <c r="G2129" s="55" t="str">
        <f t="shared" si="33"/>
        <v>VBS De Puzzel, Zavelstraat 2, 3990 PEER</v>
      </c>
    </row>
    <row r="2130" spans="1:7" x14ac:dyDescent="0.25">
      <c r="A2130" s="54">
        <v>48371</v>
      </c>
      <c r="B2130" s="54" t="s">
        <v>2631</v>
      </c>
      <c r="C2130" s="54" t="s">
        <v>6792</v>
      </c>
      <c r="D2130" s="54">
        <v>2330</v>
      </c>
      <c r="E2130" s="54" t="s">
        <v>195</v>
      </c>
      <c r="F2130" s="54" t="s">
        <v>6793</v>
      </c>
      <c r="G2130" s="55" t="str">
        <f t="shared" si="33"/>
        <v>Vrije Basisschool Yugro, Kerkplein 4, 2330 MERKSPLAS</v>
      </c>
    </row>
    <row r="2131" spans="1:7" x14ac:dyDescent="0.25">
      <c r="A2131" s="54">
        <v>48678</v>
      </c>
      <c r="B2131" s="54" t="s">
        <v>6794</v>
      </c>
      <c r="C2131" s="54" t="s">
        <v>6795</v>
      </c>
      <c r="D2131" s="54">
        <v>9990</v>
      </c>
      <c r="E2131" s="54" t="s">
        <v>339</v>
      </c>
      <c r="F2131" s="54" t="s">
        <v>6796</v>
      </c>
      <c r="G2131" s="55" t="str">
        <f t="shared" si="33"/>
        <v>VBS De Kleiheuvel, Kleitkalseide 107, 9990 MALDEGEM</v>
      </c>
    </row>
    <row r="2132" spans="1:7" x14ac:dyDescent="0.25">
      <c r="A2132" s="54">
        <v>48744</v>
      </c>
      <c r="B2132" s="54" t="s">
        <v>6797</v>
      </c>
      <c r="C2132" s="54" t="s">
        <v>6798</v>
      </c>
      <c r="D2132" s="54">
        <v>9220</v>
      </c>
      <c r="E2132" s="54" t="s">
        <v>335</v>
      </c>
      <c r="F2132" s="54" t="s">
        <v>6799</v>
      </c>
      <c r="G2132" s="55" t="str">
        <f t="shared" si="33"/>
        <v>VBS KOHa Zouaaf, Evangeliestraat 85, 9220 HAMME</v>
      </c>
    </row>
    <row r="2133" spans="1:7" x14ac:dyDescent="0.25">
      <c r="A2133" s="54">
        <v>48751</v>
      </c>
      <c r="B2133" s="54" t="s">
        <v>1747</v>
      </c>
      <c r="C2133" s="54" t="s">
        <v>6800</v>
      </c>
      <c r="D2133" s="54">
        <v>1630</v>
      </c>
      <c r="E2133" s="54" t="s">
        <v>1752</v>
      </c>
      <c r="F2133" s="54" t="s">
        <v>6801</v>
      </c>
      <c r="G2133" s="55" t="str">
        <f t="shared" si="33"/>
        <v>Gemeentelijke Basisschool (FR), Jef Van Lishoutstraat 17, 1630 LINKEBEEK</v>
      </c>
    </row>
    <row r="2134" spans="1:7" x14ac:dyDescent="0.25">
      <c r="A2134" s="54">
        <v>53199</v>
      </c>
      <c r="B2134" s="54" t="s">
        <v>6802</v>
      </c>
      <c r="C2134" s="54" t="s">
        <v>6803</v>
      </c>
      <c r="D2134" s="54">
        <v>3000</v>
      </c>
      <c r="E2134" s="54" t="s">
        <v>82</v>
      </c>
      <c r="F2134" s="54" t="s">
        <v>6804</v>
      </c>
      <c r="G2134" s="55" t="str">
        <f t="shared" si="33"/>
        <v>VBS Sancta Maria Leuven, Charles Deberiotstraat 3, 3000 LEUVEN</v>
      </c>
    </row>
    <row r="2135" spans="1:7" x14ac:dyDescent="0.25">
      <c r="A2135" s="54">
        <v>53215</v>
      </c>
      <c r="B2135" s="54" t="s">
        <v>6805</v>
      </c>
      <c r="C2135" s="54" t="s">
        <v>6806</v>
      </c>
      <c r="D2135" s="54">
        <v>9881</v>
      </c>
      <c r="E2135" s="54" t="s">
        <v>6807</v>
      </c>
      <c r="F2135" s="54" t="s">
        <v>6808</v>
      </c>
      <c r="G2135" s="55" t="str">
        <f t="shared" si="33"/>
        <v>VBS Tabor Bellem, Lotenhullestraat 30, 9881 BELLEM</v>
      </c>
    </row>
    <row r="2136" spans="1:7" x14ac:dyDescent="0.25">
      <c r="A2136" s="54">
        <v>53306</v>
      </c>
      <c r="B2136" s="54" t="s">
        <v>6809</v>
      </c>
      <c r="C2136" s="54" t="s">
        <v>6810</v>
      </c>
      <c r="D2136" s="54">
        <v>2350</v>
      </c>
      <c r="E2136" s="54" t="s">
        <v>2644</v>
      </c>
      <c r="F2136" s="54" t="s">
        <v>6811</v>
      </c>
      <c r="G2136" s="55" t="str">
        <f t="shared" si="33"/>
        <v>GBS Heieinde, Sint-Jozefstraat 39, 2350 VOSSELAAR</v>
      </c>
    </row>
    <row r="2137" spans="1:7" x14ac:dyDescent="0.25">
      <c r="A2137" s="54">
        <v>53314</v>
      </c>
      <c r="B2137" s="54" t="s">
        <v>6812</v>
      </c>
      <c r="C2137" s="54" t="s">
        <v>6813</v>
      </c>
      <c r="D2137" s="54">
        <v>2290</v>
      </c>
      <c r="E2137" s="54" t="s">
        <v>268</v>
      </c>
      <c r="F2137" s="54" t="s">
        <v>6814</v>
      </c>
      <c r="G2137" s="55" t="str">
        <f t="shared" si="33"/>
        <v>VKS De Duizendpoot, Lepelstraat 38_A, 2290 VORSELAAR</v>
      </c>
    </row>
    <row r="2138" spans="1:7" x14ac:dyDescent="0.25">
      <c r="A2138" s="54">
        <v>53322</v>
      </c>
      <c r="B2138" s="54" t="s">
        <v>6815</v>
      </c>
      <c r="C2138" s="54" t="s">
        <v>2376</v>
      </c>
      <c r="D2138" s="54">
        <v>2390</v>
      </c>
      <c r="E2138" s="54" t="s">
        <v>115</v>
      </c>
      <c r="F2138" s="54" t="s">
        <v>6816</v>
      </c>
      <c r="G2138" s="55" t="str">
        <f t="shared" si="33"/>
        <v>VKS Immaculata, Smekenstraat 12, 2390 MALLE</v>
      </c>
    </row>
    <row r="2139" spans="1:7" x14ac:dyDescent="0.25">
      <c r="A2139" s="54">
        <v>53348</v>
      </c>
      <c r="B2139" s="54" t="s">
        <v>6817</v>
      </c>
      <c r="C2139" s="54" t="s">
        <v>6818</v>
      </c>
      <c r="D2139" s="54">
        <v>3630</v>
      </c>
      <c r="E2139" s="54" t="s">
        <v>16</v>
      </c>
      <c r="F2139" s="54" t="s">
        <v>6819</v>
      </c>
      <c r="G2139" s="55" t="str">
        <f t="shared" si="33"/>
        <v>GO! BS De Kn@ppe Ontdekker_Maasmechelen, Daalstraat 9, 3630 MAASMECHELEN</v>
      </c>
    </row>
    <row r="2140" spans="1:7" x14ac:dyDescent="0.25">
      <c r="A2140" s="54">
        <v>53439</v>
      </c>
      <c r="B2140" s="54" t="s">
        <v>5218</v>
      </c>
      <c r="C2140" s="54" t="s">
        <v>6820</v>
      </c>
      <c r="D2140" s="54">
        <v>8640</v>
      </c>
      <c r="E2140" s="54" t="s">
        <v>6821</v>
      </c>
      <c r="F2140" s="54" t="s">
        <v>6822</v>
      </c>
      <c r="G2140" s="55" t="str">
        <f t="shared" si="33"/>
        <v>VBS De Akker, Donkerstraat 11, 8640 WESTVLETEREN</v>
      </c>
    </row>
    <row r="2141" spans="1:7" x14ac:dyDescent="0.25">
      <c r="A2141" s="54">
        <v>53488</v>
      </c>
      <c r="B2141" s="54" t="s">
        <v>6823</v>
      </c>
      <c r="C2141" s="54" t="s">
        <v>6824</v>
      </c>
      <c r="D2141" s="54">
        <v>9250</v>
      </c>
      <c r="E2141" s="54" t="s">
        <v>1234</v>
      </c>
      <c r="F2141" s="54" t="s">
        <v>6825</v>
      </c>
      <c r="G2141" s="55" t="str">
        <f t="shared" si="33"/>
        <v>Gemeentelijke Lagere School_Ruiter, Podtsmeulen 9, 9250 WAASMUNSTER</v>
      </c>
    </row>
    <row r="2142" spans="1:7" x14ac:dyDescent="0.25">
      <c r="A2142" s="54">
        <v>53553</v>
      </c>
      <c r="B2142" s="54" t="s">
        <v>6826</v>
      </c>
      <c r="C2142" s="54" t="s">
        <v>6827</v>
      </c>
      <c r="D2142" s="54">
        <v>2540</v>
      </c>
      <c r="E2142" s="54" t="s">
        <v>42</v>
      </c>
      <c r="F2142" s="54" t="s">
        <v>6828</v>
      </c>
      <c r="G2142" s="55" t="str">
        <f t="shared" si="33"/>
        <v>VKS Regina Pacis 1, Boechoutsesteenweg 87, 2540 HOVE</v>
      </c>
    </row>
    <row r="2143" spans="1:7" x14ac:dyDescent="0.25">
      <c r="A2143" s="54">
        <v>53967</v>
      </c>
      <c r="B2143" s="54" t="s">
        <v>6829</v>
      </c>
      <c r="C2143" s="54" t="s">
        <v>6830</v>
      </c>
      <c r="D2143" s="54">
        <v>3511</v>
      </c>
      <c r="E2143" s="54" t="s">
        <v>3854</v>
      </c>
      <c r="F2143" s="54" t="s">
        <v>6831</v>
      </c>
      <c r="G2143" s="55" t="str">
        <f t="shared" si="33"/>
        <v>SBS Tuilt, Zolderse kiezel 86, 3511 KURINGEN</v>
      </c>
    </row>
    <row r="2144" spans="1:7" x14ac:dyDescent="0.25">
      <c r="A2144" s="54">
        <v>53975</v>
      </c>
      <c r="B2144" s="54" t="s">
        <v>6832</v>
      </c>
      <c r="C2144" s="54" t="s">
        <v>6833</v>
      </c>
      <c r="D2144" s="54">
        <v>3790</v>
      </c>
      <c r="E2144" s="54" t="s">
        <v>6834</v>
      </c>
      <c r="F2144" s="54" t="s">
        <v>6835</v>
      </c>
      <c r="G2144" s="55" t="str">
        <f t="shared" si="33"/>
        <v>Provinciale Kleuterschool, Kwinten 3_B, 3790 SINT-MARTENS-VOEREN</v>
      </c>
    </row>
    <row r="2145" spans="1:7" x14ac:dyDescent="0.25">
      <c r="A2145" s="54">
        <v>54692</v>
      </c>
      <c r="B2145" s="54" t="s">
        <v>6836</v>
      </c>
      <c r="C2145" s="54" t="s">
        <v>6837</v>
      </c>
      <c r="D2145" s="54">
        <v>2500</v>
      </c>
      <c r="E2145" s="54" t="s">
        <v>188</v>
      </c>
      <c r="F2145" s="54" t="s">
        <v>6838</v>
      </c>
      <c r="G2145" s="55" t="str">
        <f t="shared" si="33"/>
        <v>VBS Sint-Gummaruscollege, Lisperstraat 112, 2500 LIER</v>
      </c>
    </row>
    <row r="2146" spans="1:7" x14ac:dyDescent="0.25">
      <c r="A2146" s="54">
        <v>55301</v>
      </c>
      <c r="B2146" s="54" t="s">
        <v>6839</v>
      </c>
      <c r="C2146" s="54" t="s">
        <v>6840</v>
      </c>
      <c r="D2146" s="54">
        <v>3950</v>
      </c>
      <c r="E2146" s="54" t="s">
        <v>417</v>
      </c>
      <c r="F2146" s="54" t="s">
        <v>6841</v>
      </c>
      <c r="G2146" s="55" t="str">
        <f t="shared" si="33"/>
        <v>VBS De Driehoek, Matthijsplein 2, 3950 BOCHOLT</v>
      </c>
    </row>
    <row r="2147" spans="1:7" x14ac:dyDescent="0.25">
      <c r="A2147" s="54">
        <v>55335</v>
      </c>
      <c r="B2147" s="54" t="s">
        <v>6842</v>
      </c>
      <c r="C2147" s="54" t="s">
        <v>6843</v>
      </c>
      <c r="D2147" s="54">
        <v>1880</v>
      </c>
      <c r="E2147" s="54" t="s">
        <v>6844</v>
      </c>
      <c r="F2147" s="54" t="s">
        <v>6845</v>
      </c>
      <c r="G2147" s="55" t="str">
        <f t="shared" si="33"/>
        <v>VBS Karamba, Grotstraat 8, 1880 RAMSDONK</v>
      </c>
    </row>
    <row r="2148" spans="1:7" x14ac:dyDescent="0.25">
      <c r="A2148" s="54">
        <v>55459</v>
      </c>
      <c r="B2148" s="54" t="s">
        <v>6846</v>
      </c>
      <c r="C2148" s="54" t="s">
        <v>6847</v>
      </c>
      <c r="D2148" s="54">
        <v>3400</v>
      </c>
      <c r="E2148" s="54" t="s">
        <v>303</v>
      </c>
      <c r="F2148" s="54" t="s">
        <v>6848</v>
      </c>
      <c r="G2148" s="55" t="str">
        <f t="shared" si="33"/>
        <v>VBS Sint-Gertrudis, Grootveldstraat 2, 3400 LANDEN</v>
      </c>
    </row>
    <row r="2149" spans="1:7" x14ac:dyDescent="0.25">
      <c r="A2149" s="54">
        <v>55681</v>
      </c>
      <c r="B2149" s="54" t="s">
        <v>6849</v>
      </c>
      <c r="C2149" s="54" t="s">
        <v>6850</v>
      </c>
      <c r="D2149" s="54">
        <v>3500</v>
      </c>
      <c r="E2149" s="54" t="s">
        <v>13</v>
      </c>
      <c r="F2149" s="54" t="s">
        <v>6851</v>
      </c>
      <c r="G2149" s="55" t="str">
        <f t="shared" si="33"/>
        <v>VBS Kindercampus Godsheide, Kleinstraat 19, 3500 HASSELT</v>
      </c>
    </row>
    <row r="2150" spans="1:7" x14ac:dyDescent="0.25">
      <c r="A2150" s="54">
        <v>55715</v>
      </c>
      <c r="B2150" s="54" t="s">
        <v>6852</v>
      </c>
      <c r="C2150" s="54" t="s">
        <v>6853</v>
      </c>
      <c r="D2150" s="54">
        <v>1070</v>
      </c>
      <c r="E2150" s="54" t="s">
        <v>26</v>
      </c>
      <c r="F2150" s="54" t="s">
        <v>6854</v>
      </c>
      <c r="G2150" s="55" t="str">
        <f t="shared" si="33"/>
        <v>VBS Scheutplaneet, Ninoofse Steenweg 339, 1070 ANDERLECHT</v>
      </c>
    </row>
    <row r="2151" spans="1:7" x14ac:dyDescent="0.25">
      <c r="A2151" s="54">
        <v>55723</v>
      </c>
      <c r="B2151" s="54" t="s">
        <v>6855</v>
      </c>
      <c r="C2151" s="54" t="s">
        <v>6856</v>
      </c>
      <c r="D2151" s="54">
        <v>1500</v>
      </c>
      <c r="E2151" s="54" t="s">
        <v>77</v>
      </c>
      <c r="F2151" s="54" t="s">
        <v>6857</v>
      </c>
      <c r="G2151" s="55" t="str">
        <f t="shared" si="33"/>
        <v>VBS HHC Halleweg, Halleweg 220, 1500 HALLE</v>
      </c>
    </row>
    <row r="2152" spans="1:7" x14ac:dyDescent="0.25">
      <c r="A2152" s="54">
        <v>55781</v>
      </c>
      <c r="B2152" s="54" t="s">
        <v>1922</v>
      </c>
      <c r="C2152" s="54" t="s">
        <v>6858</v>
      </c>
      <c r="D2152" s="54">
        <v>2300</v>
      </c>
      <c r="E2152" s="54" t="s">
        <v>32</v>
      </c>
      <c r="F2152" s="54" t="s">
        <v>6859</v>
      </c>
      <c r="G2152" s="55" t="str">
        <f t="shared" si="33"/>
        <v>Gemeentelijke Basisschool, Haagbeemdenplantsoen 95, 2300 TURNHOUT</v>
      </c>
    </row>
    <row r="2153" spans="1:7" x14ac:dyDescent="0.25">
      <c r="A2153" s="54">
        <v>55814</v>
      </c>
      <c r="B2153" s="54" t="s">
        <v>1550</v>
      </c>
      <c r="C2153" s="54" t="s">
        <v>6860</v>
      </c>
      <c r="D2153" s="54">
        <v>1070</v>
      </c>
      <c r="E2153" s="54" t="s">
        <v>26</v>
      </c>
      <c r="F2153" s="54" t="s">
        <v>1552</v>
      </c>
      <c r="G2153" s="55" t="str">
        <f t="shared" si="33"/>
        <v>VBS Regina Assumpta, Adolphe Willemynsstraat 215, 1070 ANDERLECHT</v>
      </c>
    </row>
    <row r="2154" spans="1:7" x14ac:dyDescent="0.25">
      <c r="A2154" s="54">
        <v>55822</v>
      </c>
      <c r="B2154" s="54" t="s">
        <v>6861</v>
      </c>
      <c r="C2154" s="54" t="s">
        <v>6862</v>
      </c>
      <c r="D2154" s="54">
        <v>2321</v>
      </c>
      <c r="E2154" s="54" t="s">
        <v>6863</v>
      </c>
      <c r="F2154" s="54" t="s">
        <v>6864</v>
      </c>
      <c r="G2154" s="55" t="str">
        <f t="shared" si="33"/>
        <v>GLS De Meerpaal, Terbeeksestraat 6, 2321 MEER</v>
      </c>
    </row>
    <row r="2155" spans="1:7" x14ac:dyDescent="0.25">
      <c r="A2155" s="54">
        <v>55831</v>
      </c>
      <c r="B2155" s="54" t="s">
        <v>2353</v>
      </c>
      <c r="C2155" s="54" t="s">
        <v>6865</v>
      </c>
      <c r="D2155" s="54">
        <v>2930</v>
      </c>
      <c r="E2155" s="54" t="s">
        <v>37</v>
      </c>
      <c r="F2155" s="54" t="s">
        <v>6866</v>
      </c>
      <c r="G2155" s="55" t="str">
        <f t="shared" si="33"/>
        <v>VBS Mater Dei, Bredabaan 479, 2930 BRASSCHAAT</v>
      </c>
    </row>
    <row r="2156" spans="1:7" x14ac:dyDescent="0.25">
      <c r="A2156" s="54">
        <v>55855</v>
      </c>
      <c r="B2156" s="54" t="s">
        <v>1781</v>
      </c>
      <c r="C2156" s="54" t="s">
        <v>6867</v>
      </c>
      <c r="D2156" s="54">
        <v>8930</v>
      </c>
      <c r="E2156" s="54" t="s">
        <v>122</v>
      </c>
      <c r="F2156" s="54" t="s">
        <v>6868</v>
      </c>
      <c r="G2156" s="55" t="str">
        <f t="shared" si="33"/>
        <v>VBS De Kleine Prins, Aug. Debunnestraat 15, 8930 MENEN</v>
      </c>
    </row>
    <row r="2157" spans="1:7" x14ac:dyDescent="0.25">
      <c r="A2157" s="54">
        <v>55871</v>
      </c>
      <c r="B2157" s="54" t="s">
        <v>6869</v>
      </c>
      <c r="C2157" s="54" t="s">
        <v>6870</v>
      </c>
      <c r="D2157" s="54">
        <v>9000</v>
      </c>
      <c r="E2157" s="54" t="s">
        <v>57</v>
      </c>
      <c r="F2157" s="54" t="s">
        <v>6871</v>
      </c>
      <c r="G2157" s="55" t="str">
        <f t="shared" si="33"/>
        <v>GO!Leefschool De Oogappel_Gent, Bisdomkaai 1_B, 9000 GENT</v>
      </c>
    </row>
    <row r="2158" spans="1:7" x14ac:dyDescent="0.25">
      <c r="A2158" s="54">
        <v>55889</v>
      </c>
      <c r="B2158" s="54" t="s">
        <v>6872</v>
      </c>
      <c r="C2158" s="54" t="s">
        <v>370</v>
      </c>
      <c r="D2158" s="54">
        <v>2170</v>
      </c>
      <c r="E2158" s="54" t="s">
        <v>259</v>
      </c>
      <c r="F2158" s="54" t="s">
        <v>6873</v>
      </c>
      <c r="G2158" s="55" t="str">
        <f t="shared" si="33"/>
        <v>GO! BS Op Dreef, Melgesdreef 113, 2170 MERKSEM</v>
      </c>
    </row>
    <row r="2159" spans="1:7" x14ac:dyDescent="0.25">
      <c r="A2159" s="54">
        <v>55897</v>
      </c>
      <c r="B2159" s="54" t="s">
        <v>6874</v>
      </c>
      <c r="C2159" s="54" t="s">
        <v>435</v>
      </c>
      <c r="D2159" s="54">
        <v>3010</v>
      </c>
      <c r="E2159" s="54" t="s">
        <v>288</v>
      </c>
      <c r="F2159" s="54" t="s">
        <v>6875</v>
      </c>
      <c r="G2159" s="55" t="str">
        <f t="shared" si="33"/>
        <v>GO! BS De Nova Kids, Rerum Novarumlaan 1, 3010 KESSEL-LO</v>
      </c>
    </row>
    <row r="2160" spans="1:7" x14ac:dyDescent="0.25">
      <c r="A2160" s="54">
        <v>55905</v>
      </c>
      <c r="B2160" s="54" t="s">
        <v>6876</v>
      </c>
      <c r="C2160" s="54" t="s">
        <v>6877</v>
      </c>
      <c r="D2160" s="54">
        <v>1653</v>
      </c>
      <c r="E2160" s="54" t="s">
        <v>1697</v>
      </c>
      <c r="F2160" s="54" t="s">
        <v>6878</v>
      </c>
      <c r="G2160" s="55" t="str">
        <f t="shared" si="33"/>
        <v>Vrije Basisschool Sint-Victor Dworp, Kerkstraat 3, 1653 DWORP</v>
      </c>
    </row>
    <row r="2161" spans="1:7" x14ac:dyDescent="0.25">
      <c r="A2161" s="54">
        <v>55939</v>
      </c>
      <c r="B2161" s="54" t="s">
        <v>6879</v>
      </c>
      <c r="C2161" s="54" t="s">
        <v>6880</v>
      </c>
      <c r="D2161" s="54">
        <v>1930</v>
      </c>
      <c r="E2161" s="54" t="s">
        <v>426</v>
      </c>
      <c r="F2161" s="54" t="s">
        <v>6881</v>
      </c>
      <c r="G2161" s="55" t="str">
        <f t="shared" si="33"/>
        <v>VBS ZAVO, Hoogstraat 1, 1930 ZAVENTEM</v>
      </c>
    </row>
    <row r="2162" spans="1:7" x14ac:dyDescent="0.25">
      <c r="A2162" s="54">
        <v>56011</v>
      </c>
      <c r="B2162" s="54" t="s">
        <v>6882</v>
      </c>
      <c r="C2162" s="54" t="s">
        <v>6883</v>
      </c>
      <c r="D2162" s="54">
        <v>3000</v>
      </c>
      <c r="E2162" s="54" t="s">
        <v>82</v>
      </c>
      <c r="F2162" s="54" t="s">
        <v>6884</v>
      </c>
      <c r="G2162" s="55" t="str">
        <f t="shared" si="33"/>
        <v>GO! Freinetschool De Appeltuin, Weldadigheidsstraat 74, 3000 LEUVEN</v>
      </c>
    </row>
    <row r="2163" spans="1:7" x14ac:dyDescent="0.25">
      <c r="A2163" s="54">
        <v>56077</v>
      </c>
      <c r="B2163" s="54" t="s">
        <v>6885</v>
      </c>
      <c r="C2163" s="54" t="s">
        <v>6886</v>
      </c>
      <c r="D2163" s="54">
        <v>1700</v>
      </c>
      <c r="E2163" s="54" t="s">
        <v>280</v>
      </c>
      <c r="F2163" s="54" t="s">
        <v>6887</v>
      </c>
      <c r="G2163" s="55" t="str">
        <f t="shared" si="33"/>
        <v>VKS Regina Caeli, Kaudenaardestraat 121, 1700 DILBEEK</v>
      </c>
    </row>
    <row r="2164" spans="1:7" x14ac:dyDescent="0.25">
      <c r="A2164" s="54">
        <v>57174</v>
      </c>
      <c r="B2164" s="54" t="s">
        <v>2128</v>
      </c>
      <c r="C2164" s="54" t="s">
        <v>6888</v>
      </c>
      <c r="D2164" s="54">
        <v>9000</v>
      </c>
      <c r="E2164" s="54" t="s">
        <v>57</v>
      </c>
      <c r="F2164" s="54" t="s">
        <v>6889</v>
      </c>
      <c r="G2164" s="55" t="str">
        <f t="shared" si="33"/>
        <v>VBS Sint-Lievenscollege, Keizer Karelstraat 12, 9000 GENT</v>
      </c>
    </row>
    <row r="2165" spans="1:7" x14ac:dyDescent="0.25">
      <c r="A2165" s="54">
        <v>60988</v>
      </c>
      <c r="B2165" s="54" t="s">
        <v>6890</v>
      </c>
      <c r="C2165" s="54" t="s">
        <v>6891</v>
      </c>
      <c r="D2165" s="54">
        <v>3050</v>
      </c>
      <c r="E2165" s="54" t="s">
        <v>3468</v>
      </c>
      <c r="F2165" s="54" t="s">
        <v>3469</v>
      </c>
      <c r="G2165" s="55" t="str">
        <f t="shared" si="33"/>
        <v>VBS De Wijzer A, Waversebaan 81, 3050 OUD-HEVERLEE</v>
      </c>
    </row>
    <row r="2166" spans="1:7" x14ac:dyDescent="0.25">
      <c r="A2166" s="54">
        <v>60996</v>
      </c>
      <c r="B2166" s="54" t="s">
        <v>6892</v>
      </c>
      <c r="C2166" s="54" t="s">
        <v>6893</v>
      </c>
      <c r="D2166" s="54">
        <v>1070</v>
      </c>
      <c r="E2166" s="54" t="s">
        <v>26</v>
      </c>
      <c r="F2166" s="54" t="s">
        <v>6894</v>
      </c>
      <c r="G2166" s="55" t="str">
        <f t="shared" si="33"/>
        <v>GBS Scheut, Léopold De Swaefstraat 38, 1070 ANDERLECHT</v>
      </c>
    </row>
    <row r="2167" spans="1:7" x14ac:dyDescent="0.25">
      <c r="A2167" s="54">
        <v>61002</v>
      </c>
      <c r="B2167" s="54" t="s">
        <v>1663</v>
      </c>
      <c r="C2167" s="54" t="s">
        <v>6895</v>
      </c>
      <c r="D2167" s="54">
        <v>1831</v>
      </c>
      <c r="E2167" s="54" t="s">
        <v>291</v>
      </c>
      <c r="F2167" s="54" t="s">
        <v>6896</v>
      </c>
      <c r="G2167" s="55" t="str">
        <f t="shared" si="33"/>
        <v>Vrije Basisschool, Oude Haachtsesteenweg 125, 1831 DIEGEM</v>
      </c>
    </row>
    <row r="2168" spans="1:7" x14ac:dyDescent="0.25">
      <c r="A2168" s="54">
        <v>61077</v>
      </c>
      <c r="B2168" s="54" t="s">
        <v>1565</v>
      </c>
      <c r="C2168" s="54" t="s">
        <v>6897</v>
      </c>
      <c r="D2168" s="54">
        <v>8432</v>
      </c>
      <c r="E2168" s="54" t="s">
        <v>4779</v>
      </c>
      <c r="F2168" s="54" t="s">
        <v>6898</v>
      </c>
      <c r="G2168" s="55" t="str">
        <f t="shared" si="33"/>
        <v>VBS Sint-Jozef, Ieperleedstraat 58, 8432 LEFFINGE</v>
      </c>
    </row>
    <row r="2169" spans="1:7" x14ac:dyDescent="0.25">
      <c r="A2169" s="54">
        <v>61151</v>
      </c>
      <c r="B2169" s="54" t="s">
        <v>2011</v>
      </c>
      <c r="C2169" s="54" t="s">
        <v>6899</v>
      </c>
      <c r="D2169" s="54">
        <v>2550</v>
      </c>
      <c r="E2169" s="54" t="s">
        <v>255</v>
      </c>
      <c r="F2169" s="54" t="s">
        <v>6900</v>
      </c>
      <c r="G2169" s="55" t="str">
        <f t="shared" si="33"/>
        <v>Vrije Kleuterschool, Edegemsesteenweg 116_A, 2550 KONTICH</v>
      </c>
    </row>
    <row r="2170" spans="1:7" x14ac:dyDescent="0.25">
      <c r="A2170" s="54">
        <v>61176</v>
      </c>
      <c r="B2170" s="54" t="s">
        <v>6901</v>
      </c>
      <c r="C2170" s="54" t="s">
        <v>6902</v>
      </c>
      <c r="D2170" s="54">
        <v>8530</v>
      </c>
      <c r="E2170" s="54" t="s">
        <v>450</v>
      </c>
      <c r="F2170" s="54" t="s">
        <v>6903</v>
      </c>
      <c r="G2170" s="55" t="str">
        <f t="shared" si="33"/>
        <v>VBS De Vleugel, Koning Leopold III-plein 69, 8530 HARELBEKE</v>
      </c>
    </row>
    <row r="2171" spans="1:7" x14ac:dyDescent="0.25">
      <c r="A2171" s="54">
        <v>61218</v>
      </c>
      <c r="B2171" s="54" t="s">
        <v>6904</v>
      </c>
      <c r="C2171" s="54" t="s">
        <v>6905</v>
      </c>
      <c r="D2171" s="54">
        <v>3640</v>
      </c>
      <c r="E2171" s="54" t="s">
        <v>434</v>
      </c>
      <c r="F2171" s="54" t="s">
        <v>6906</v>
      </c>
      <c r="G2171" s="55" t="str">
        <f t="shared" si="33"/>
        <v>GO! BS De kleine wereld, Kasteelstraat 3, 3640 KINROOI</v>
      </c>
    </row>
    <row r="2172" spans="1:7" x14ac:dyDescent="0.25">
      <c r="A2172" s="54">
        <v>61226</v>
      </c>
      <c r="B2172" s="54" t="s">
        <v>3689</v>
      </c>
      <c r="C2172" s="54" t="s">
        <v>6907</v>
      </c>
      <c r="D2172" s="54">
        <v>8730</v>
      </c>
      <c r="E2172" s="54" t="s">
        <v>306</v>
      </c>
      <c r="F2172" s="54" t="s">
        <v>6908</v>
      </c>
      <c r="G2172" s="55" t="str">
        <f t="shared" si="33"/>
        <v>VBS De Zonnebloem, Rollebaanstraat 8_A, 8730 BEERNEM</v>
      </c>
    </row>
    <row r="2173" spans="1:7" x14ac:dyDescent="0.25">
      <c r="A2173" s="54">
        <v>61242</v>
      </c>
      <c r="B2173" s="54" t="s">
        <v>6909</v>
      </c>
      <c r="C2173" s="54" t="s">
        <v>4983</v>
      </c>
      <c r="D2173" s="54">
        <v>3590</v>
      </c>
      <c r="E2173" s="54" t="s">
        <v>9</v>
      </c>
      <c r="F2173" s="54" t="s">
        <v>6910</v>
      </c>
      <c r="G2173" s="55" t="str">
        <f t="shared" si="33"/>
        <v>VBS Lutselus, Pastorijstraat 2, 3590 DIEPENBEEK</v>
      </c>
    </row>
    <row r="2174" spans="1:7" x14ac:dyDescent="0.25">
      <c r="A2174" s="54">
        <v>61267</v>
      </c>
      <c r="B2174" s="54" t="s">
        <v>6911</v>
      </c>
      <c r="C2174" s="54" t="s">
        <v>6912</v>
      </c>
      <c r="D2174" s="54">
        <v>9470</v>
      </c>
      <c r="E2174" s="54" t="s">
        <v>393</v>
      </c>
      <c r="F2174" s="54" t="s">
        <v>6913</v>
      </c>
      <c r="G2174" s="55" t="str">
        <f t="shared" si="33"/>
        <v>VBS KCD, Collegestraat 19, 9470 DENDERLEEUW</v>
      </c>
    </row>
    <row r="2175" spans="1:7" x14ac:dyDescent="0.25">
      <c r="A2175" s="54">
        <v>61325</v>
      </c>
      <c r="B2175" s="54" t="s">
        <v>6914</v>
      </c>
      <c r="C2175" s="54" t="s">
        <v>1842</v>
      </c>
      <c r="D2175" s="54">
        <v>9800</v>
      </c>
      <c r="E2175" s="54" t="s">
        <v>6915</v>
      </c>
      <c r="F2175" s="54" t="s">
        <v>6916</v>
      </c>
      <c r="G2175" s="55" t="str">
        <f t="shared" si="33"/>
        <v>VBS Leernest, Kloosterstraat 3, 9800 BACHTE-MARIA-LEERNE</v>
      </c>
    </row>
    <row r="2176" spans="1:7" x14ac:dyDescent="0.25">
      <c r="A2176" s="54">
        <v>61424</v>
      </c>
      <c r="B2176" s="54" t="s">
        <v>2365</v>
      </c>
      <c r="C2176" s="54" t="s">
        <v>6917</v>
      </c>
      <c r="D2176" s="54">
        <v>2930</v>
      </c>
      <c r="E2176" s="54" t="s">
        <v>37</v>
      </c>
      <c r="F2176" s="54" t="s">
        <v>2367</v>
      </c>
      <c r="G2176" s="55" t="str">
        <f t="shared" si="33"/>
        <v>VLS Sint-Michielscollege, Zwaantjeslei 35, 2930 BRASSCHAAT</v>
      </c>
    </row>
    <row r="2177" spans="1:7" x14ac:dyDescent="0.25">
      <c r="A2177" s="54">
        <v>61457</v>
      </c>
      <c r="B2177" s="54" t="s">
        <v>6918</v>
      </c>
      <c r="C2177" s="54" t="s">
        <v>6919</v>
      </c>
      <c r="D2177" s="54">
        <v>8770</v>
      </c>
      <c r="E2177" s="54" t="s">
        <v>101</v>
      </c>
      <c r="F2177" s="54" t="s">
        <v>6920</v>
      </c>
      <c r="G2177" s="55" t="str">
        <f t="shared" si="33"/>
        <v>VBS Prizma - OLV, Brigandsstraat 15, 8770 INGELMUNSTER</v>
      </c>
    </row>
    <row r="2178" spans="1:7" x14ac:dyDescent="0.25">
      <c r="A2178" s="54">
        <v>61754</v>
      </c>
      <c r="B2178" s="54" t="s">
        <v>6921</v>
      </c>
      <c r="C2178" s="54" t="s">
        <v>6922</v>
      </c>
      <c r="D2178" s="54">
        <v>2030</v>
      </c>
      <c r="E2178" s="54" t="s">
        <v>83</v>
      </c>
      <c r="F2178" s="54" t="s">
        <v>6923</v>
      </c>
      <c r="G2178" s="55" t="str">
        <f t="shared" si="33"/>
        <v>SBS Optimist, Quebecstraat 3, 2030 ANTWERPEN</v>
      </c>
    </row>
    <row r="2179" spans="1:7" x14ac:dyDescent="0.25">
      <c r="A2179" s="54">
        <v>61903</v>
      </c>
      <c r="B2179" s="54" t="s">
        <v>6924</v>
      </c>
      <c r="C2179" s="54" t="s">
        <v>1315</v>
      </c>
      <c r="D2179" s="54">
        <v>2930</v>
      </c>
      <c r="E2179" s="54" t="s">
        <v>37</v>
      </c>
      <c r="F2179" s="54" t="s">
        <v>6925</v>
      </c>
      <c r="G2179" s="55" t="str">
        <f t="shared" ref="G2179:G2242" si="34">IF(A2179="","",B2179&amp;", "&amp;C2179&amp;", "&amp;D2179&amp;" "&amp;E2179)</f>
        <v>GKS Kaart 't Veldhoppertje, Schoolstraat 4, 2930 BRASSCHAAT</v>
      </c>
    </row>
    <row r="2180" spans="1:7" x14ac:dyDescent="0.25">
      <c r="A2180" s="54">
        <v>61961</v>
      </c>
      <c r="B2180" s="54" t="s">
        <v>6926</v>
      </c>
      <c r="C2180" s="54" t="s">
        <v>6927</v>
      </c>
      <c r="D2180" s="54">
        <v>1020</v>
      </c>
      <c r="E2180" s="54" t="s">
        <v>278</v>
      </c>
      <c r="F2180" s="54" t="s">
        <v>6928</v>
      </c>
      <c r="G2180" s="55" t="str">
        <f t="shared" si="34"/>
        <v>HSBS De Droomboom, Louis Wittouckstraat 46, 1020 LAKEN</v>
      </c>
    </row>
    <row r="2181" spans="1:7" x14ac:dyDescent="0.25">
      <c r="A2181" s="54">
        <v>61978</v>
      </c>
      <c r="B2181" s="54" t="s">
        <v>6929</v>
      </c>
      <c r="C2181" s="54" t="s">
        <v>6930</v>
      </c>
      <c r="D2181" s="54">
        <v>1090</v>
      </c>
      <c r="E2181" s="54" t="s">
        <v>284</v>
      </c>
      <c r="F2181" s="54" t="s">
        <v>6931</v>
      </c>
      <c r="G2181" s="55" t="str">
        <f t="shared" si="34"/>
        <v>GBS Van Asbroeck, Wilgstraat 1, 1090 JETTE</v>
      </c>
    </row>
    <row r="2182" spans="1:7" x14ac:dyDescent="0.25">
      <c r="A2182" s="54">
        <v>61986</v>
      </c>
      <c r="B2182" s="54" t="s">
        <v>6932</v>
      </c>
      <c r="C2182" s="54" t="s">
        <v>6933</v>
      </c>
      <c r="D2182" s="54">
        <v>1502</v>
      </c>
      <c r="E2182" s="54" t="s">
        <v>289</v>
      </c>
      <c r="F2182" s="54" t="s">
        <v>6934</v>
      </c>
      <c r="G2182" s="55" t="str">
        <f t="shared" si="34"/>
        <v>VLS Sancta Maria, Stevens-de Waelplein 13, 1502 LEMBEEK</v>
      </c>
    </row>
    <row r="2183" spans="1:7" x14ac:dyDescent="0.25">
      <c r="A2183" s="54">
        <v>62166</v>
      </c>
      <c r="B2183" s="54" t="s">
        <v>6935</v>
      </c>
      <c r="C2183" s="54" t="s">
        <v>6936</v>
      </c>
      <c r="D2183" s="54">
        <v>2160</v>
      </c>
      <c r="E2183" s="54" t="s">
        <v>668</v>
      </c>
      <c r="F2183" s="54" t="s">
        <v>6937</v>
      </c>
      <c r="G2183" s="55" t="str">
        <f t="shared" si="34"/>
        <v>GO! BS Het Oogappeltje, Dasstraat 26, 2160 WOMMELGEM</v>
      </c>
    </row>
    <row r="2184" spans="1:7" x14ac:dyDescent="0.25">
      <c r="A2184" s="54">
        <v>62331</v>
      </c>
      <c r="B2184" s="54" t="s">
        <v>6938</v>
      </c>
      <c r="C2184" s="54" t="s">
        <v>6939</v>
      </c>
      <c r="D2184" s="54">
        <v>9250</v>
      </c>
      <c r="E2184" s="54" t="s">
        <v>1234</v>
      </c>
      <c r="F2184" s="54" t="s">
        <v>6940</v>
      </c>
      <c r="G2184" s="55" t="str">
        <f t="shared" si="34"/>
        <v>GBS De Wonderboom, Kerkstraat 49, 9250 WAASMUNSTER</v>
      </c>
    </row>
    <row r="2185" spans="1:7" x14ac:dyDescent="0.25">
      <c r="A2185" s="54">
        <v>62364</v>
      </c>
      <c r="B2185" s="54" t="s">
        <v>6941</v>
      </c>
      <c r="C2185" s="54" t="s">
        <v>6942</v>
      </c>
      <c r="D2185" s="54">
        <v>2440</v>
      </c>
      <c r="E2185" s="54" t="s">
        <v>23</v>
      </c>
      <c r="F2185" s="54" t="s">
        <v>6943</v>
      </c>
      <c r="G2185" s="55" t="str">
        <f t="shared" si="34"/>
        <v>VLS Sint-Dimpna, Laar 3, 2440 GEEL</v>
      </c>
    </row>
    <row r="2186" spans="1:7" x14ac:dyDescent="0.25">
      <c r="A2186" s="54">
        <v>62372</v>
      </c>
      <c r="B2186" s="54" t="s">
        <v>6944</v>
      </c>
      <c r="C2186" s="54" t="s">
        <v>6945</v>
      </c>
      <c r="D2186" s="54">
        <v>3920</v>
      </c>
      <c r="E2186" s="54" t="s">
        <v>11</v>
      </c>
      <c r="F2186" s="54" t="s">
        <v>6946</v>
      </c>
      <c r="G2186" s="55" t="str">
        <f t="shared" si="34"/>
        <v>VBS Met De Bijbel Den Akker, Sint-Janstraat 16_A, 3920 LOMMEL</v>
      </c>
    </row>
    <row r="2187" spans="1:7" x14ac:dyDescent="0.25">
      <c r="A2187" s="54">
        <v>102525</v>
      </c>
      <c r="B2187" s="54" t="s">
        <v>6947</v>
      </c>
      <c r="C2187" s="54" t="s">
        <v>6948</v>
      </c>
      <c r="D2187" s="54">
        <v>1640</v>
      </c>
      <c r="E2187" s="54" t="s">
        <v>296</v>
      </c>
      <c r="F2187" s="54" t="s">
        <v>6949</v>
      </c>
      <c r="G2187" s="55" t="str">
        <f t="shared" si="34"/>
        <v>Vrije Kleuterschool O.-L.-Vrouwinstituut, Kloosterweg 1_B, 1640 SINT-GENESIUS-RODE</v>
      </c>
    </row>
    <row r="2188" spans="1:7" x14ac:dyDescent="0.25">
      <c r="A2188" s="54">
        <v>102533</v>
      </c>
      <c r="B2188" s="54" t="s">
        <v>6950</v>
      </c>
      <c r="C2188" s="54" t="s">
        <v>6951</v>
      </c>
      <c r="D2188" s="54">
        <v>9290</v>
      </c>
      <c r="E2188" s="54" t="s">
        <v>6952</v>
      </c>
      <c r="F2188" s="54" t="s">
        <v>6953</v>
      </c>
      <c r="G2188" s="55" t="str">
        <f t="shared" si="34"/>
        <v>GO! BS De Kleine Schuit, Kleine Kouterstraat 1, 9290 UITBERGEN</v>
      </c>
    </row>
    <row r="2189" spans="1:7" x14ac:dyDescent="0.25">
      <c r="A2189" s="54">
        <v>102566</v>
      </c>
      <c r="B2189" s="54" t="s">
        <v>6954</v>
      </c>
      <c r="C2189" s="54" t="s">
        <v>6955</v>
      </c>
      <c r="D2189" s="54">
        <v>9600</v>
      </c>
      <c r="E2189" s="54" t="s">
        <v>420</v>
      </c>
      <c r="F2189" s="54" t="s">
        <v>6956</v>
      </c>
      <c r="G2189" s="55" t="str">
        <f t="shared" si="34"/>
        <v>GO! KS Ronse-Dr Ovide Decroly KS, Geraardsbergenstraat 221, 9600 RONSE</v>
      </c>
    </row>
    <row r="2190" spans="1:7" x14ac:dyDescent="0.25">
      <c r="A2190" s="54">
        <v>102574</v>
      </c>
      <c r="B2190" s="54" t="s">
        <v>6957</v>
      </c>
      <c r="C2190" s="54" t="s">
        <v>6958</v>
      </c>
      <c r="D2190" s="54">
        <v>2950</v>
      </c>
      <c r="E2190" s="54" t="s">
        <v>254</v>
      </c>
      <c r="F2190" s="54" t="s">
        <v>6959</v>
      </c>
      <c r="G2190" s="55" t="str">
        <f t="shared" si="34"/>
        <v>VKS Maria Immaculata, Oude Bergsebaan 20, 2950 KAPELLEN</v>
      </c>
    </row>
    <row r="2191" spans="1:7" x14ac:dyDescent="0.25">
      <c r="A2191" s="54">
        <v>102591</v>
      </c>
      <c r="B2191" s="54" t="s">
        <v>6960</v>
      </c>
      <c r="C2191" s="54" t="s">
        <v>279</v>
      </c>
      <c r="D2191" s="54">
        <v>3290</v>
      </c>
      <c r="E2191" s="54" t="s">
        <v>80</v>
      </c>
      <c r="F2191" s="54" t="s">
        <v>6961</v>
      </c>
      <c r="G2191" s="55" t="str">
        <f t="shared" si="34"/>
        <v>Vrije Kleuterschool KSD Sint-Jan, Peetersstraat 14, 3290 DIEST</v>
      </c>
    </row>
    <row r="2192" spans="1:7" x14ac:dyDescent="0.25">
      <c r="A2192" s="54">
        <v>102641</v>
      </c>
      <c r="B2192" s="54" t="s">
        <v>6962</v>
      </c>
      <c r="C2192" s="54" t="s">
        <v>248</v>
      </c>
      <c r="D2192" s="54">
        <v>2180</v>
      </c>
      <c r="E2192" s="54" t="s">
        <v>247</v>
      </c>
      <c r="F2192" s="54" t="s">
        <v>6963</v>
      </c>
      <c r="G2192" s="55" t="str">
        <f t="shared" si="34"/>
        <v>VKS O.L.V. van Lourdesinstituut, Kloosterstraat 82, 2180 EKEREN</v>
      </c>
    </row>
    <row r="2193" spans="1:7" x14ac:dyDescent="0.25">
      <c r="A2193" s="54">
        <v>102673</v>
      </c>
      <c r="B2193" s="54" t="s">
        <v>2576</v>
      </c>
      <c r="C2193" s="54" t="s">
        <v>345</v>
      </c>
      <c r="D2193" s="54">
        <v>2300</v>
      </c>
      <c r="E2193" s="54" t="s">
        <v>32</v>
      </c>
      <c r="F2193" s="54" t="s">
        <v>6964</v>
      </c>
      <c r="G2193" s="55" t="str">
        <f t="shared" si="34"/>
        <v>VBS Sint-Victor, Kasteeldreef 2, 2300 TURNHOUT</v>
      </c>
    </row>
    <row r="2194" spans="1:7" x14ac:dyDescent="0.25">
      <c r="A2194" s="54">
        <v>102681</v>
      </c>
      <c r="B2194" s="54" t="s">
        <v>6965</v>
      </c>
      <c r="C2194" s="54" t="s">
        <v>6966</v>
      </c>
      <c r="D2194" s="54">
        <v>2960</v>
      </c>
      <c r="E2194" s="54" t="s">
        <v>2397</v>
      </c>
      <c r="F2194" s="54" t="s">
        <v>6967</v>
      </c>
      <c r="G2194" s="55" t="str">
        <f t="shared" si="34"/>
        <v>VKS De Zevensprong, Sint Willebrordusstraat 29, 2960 BRECHT</v>
      </c>
    </row>
    <row r="2195" spans="1:7" x14ac:dyDescent="0.25">
      <c r="A2195" s="54">
        <v>103242</v>
      </c>
      <c r="B2195" s="54" t="s">
        <v>6968</v>
      </c>
      <c r="C2195" s="54" t="s">
        <v>6969</v>
      </c>
      <c r="D2195" s="54">
        <v>2018</v>
      </c>
      <c r="E2195" s="54" t="s">
        <v>83</v>
      </c>
      <c r="F2195" s="54" t="s">
        <v>6970</v>
      </c>
      <c r="G2195" s="55" t="str">
        <f t="shared" si="34"/>
        <v>VBS Leefschool De Dageraad, Lange Altaarstraat 4, 2018 ANTWERPEN</v>
      </c>
    </row>
    <row r="2196" spans="1:7" x14ac:dyDescent="0.25">
      <c r="A2196" s="54">
        <v>103549</v>
      </c>
      <c r="B2196" s="54" t="s">
        <v>5169</v>
      </c>
      <c r="C2196" s="54" t="s">
        <v>6971</v>
      </c>
      <c r="D2196" s="54">
        <v>9000</v>
      </c>
      <c r="E2196" s="54" t="s">
        <v>57</v>
      </c>
      <c r="F2196" s="54" t="s">
        <v>6972</v>
      </c>
      <c r="G2196" s="55" t="str">
        <f t="shared" si="34"/>
        <v>SBS De Vlieger, Wasstraat 120, 9000 GENT</v>
      </c>
    </row>
    <row r="2197" spans="1:7" x14ac:dyDescent="0.25">
      <c r="A2197" s="54">
        <v>103887</v>
      </c>
      <c r="B2197" s="54" t="s">
        <v>6973</v>
      </c>
      <c r="C2197" s="54" t="s">
        <v>6974</v>
      </c>
      <c r="D2197" s="54">
        <v>1652</v>
      </c>
      <c r="E2197" s="54" t="s">
        <v>78</v>
      </c>
      <c r="F2197" s="54" t="s">
        <v>6975</v>
      </c>
      <c r="G2197" s="55" t="str">
        <f t="shared" si="34"/>
        <v>GBS De Springveer, Gemeenveldstraat 10, 1652 ALSEMBERG</v>
      </c>
    </row>
    <row r="2198" spans="1:7" x14ac:dyDescent="0.25">
      <c r="A2198" s="54">
        <v>104241</v>
      </c>
      <c r="B2198" s="54" t="s">
        <v>6976</v>
      </c>
      <c r="C2198" s="54" t="s">
        <v>6977</v>
      </c>
      <c r="D2198" s="54">
        <v>3111</v>
      </c>
      <c r="E2198" s="54" t="s">
        <v>3562</v>
      </c>
      <c r="F2198" s="54" t="s">
        <v>3566</v>
      </c>
      <c r="G2198" s="55" t="str">
        <f t="shared" si="34"/>
        <v>VLS De Rank, Aarschotsesteenweg 172_a, 3111 WEZEMAAL</v>
      </c>
    </row>
    <row r="2199" spans="1:7" x14ac:dyDescent="0.25">
      <c r="A2199" s="54">
        <v>104265</v>
      </c>
      <c r="B2199" s="54" t="s">
        <v>6978</v>
      </c>
      <c r="C2199" s="54" t="s">
        <v>6979</v>
      </c>
      <c r="D2199" s="54">
        <v>1840</v>
      </c>
      <c r="E2199" s="54" t="s">
        <v>290</v>
      </c>
      <c r="F2199" s="54" t="s">
        <v>6980</v>
      </c>
      <c r="G2199" s="55" t="str">
        <f t="shared" si="34"/>
        <v>VKS Mini Virgo, Kerkhofstraat 43, 1840 LONDERZEEL</v>
      </c>
    </row>
    <row r="2200" spans="1:7" x14ac:dyDescent="0.25">
      <c r="A2200" s="54">
        <v>104299</v>
      </c>
      <c r="B2200" s="54" t="s">
        <v>6981</v>
      </c>
      <c r="C2200" s="54" t="s">
        <v>6982</v>
      </c>
      <c r="D2200" s="54">
        <v>1083</v>
      </c>
      <c r="E2200" s="54" t="s">
        <v>534</v>
      </c>
      <c r="F2200" s="54" t="s">
        <v>6983</v>
      </c>
      <c r="G2200" s="55" t="str">
        <f t="shared" si="34"/>
        <v>GO! BS T' Overbeek Ganshoren, Van Overbekelaan 229, 1083 GANSHOREN</v>
      </c>
    </row>
    <row r="2201" spans="1:7" x14ac:dyDescent="0.25">
      <c r="A2201" s="54">
        <v>104307</v>
      </c>
      <c r="B2201" s="54" t="s">
        <v>6984</v>
      </c>
      <c r="C2201" s="54" t="s">
        <v>6985</v>
      </c>
      <c r="D2201" s="54">
        <v>1030</v>
      </c>
      <c r="E2201" s="54" t="s">
        <v>382</v>
      </c>
      <c r="F2201" s="54" t="s">
        <v>6986</v>
      </c>
      <c r="G2201" s="55" t="str">
        <f t="shared" si="34"/>
        <v>GO! BS De Mozaïek_Schaarbeek, Van Ysendyckstraat 24, 1030 SCHAARBEEK</v>
      </c>
    </row>
    <row r="2202" spans="1:7" x14ac:dyDescent="0.25">
      <c r="A2202" s="54">
        <v>104315</v>
      </c>
      <c r="B2202" s="54" t="s">
        <v>6987</v>
      </c>
      <c r="C2202" s="54" t="s">
        <v>6988</v>
      </c>
      <c r="D2202" s="54">
        <v>9000</v>
      </c>
      <c r="E2202" s="54" t="s">
        <v>57</v>
      </c>
      <c r="F2202" s="54" t="s">
        <v>6989</v>
      </c>
      <c r="G2202" s="55" t="str">
        <f t="shared" si="34"/>
        <v>VBS O.-L.-V. - Visitatie Klimop, Theresianenstraat 34, 9000 GENT</v>
      </c>
    </row>
    <row r="2203" spans="1:7" x14ac:dyDescent="0.25">
      <c r="A2203" s="54">
        <v>104372</v>
      </c>
      <c r="B2203" s="54" t="s">
        <v>6990</v>
      </c>
      <c r="C2203" s="54" t="s">
        <v>6991</v>
      </c>
      <c r="D2203" s="54">
        <v>8582</v>
      </c>
      <c r="E2203" s="54" t="s">
        <v>6992</v>
      </c>
      <c r="F2203" s="54" t="s">
        <v>6993</v>
      </c>
      <c r="G2203" s="55" t="str">
        <f t="shared" si="34"/>
        <v>VBS Sint- Jan Berchmans Outrijve, Moerbeekstraat 3, 8582 OUTRIJVE</v>
      </c>
    </row>
    <row r="2204" spans="1:7" x14ac:dyDescent="0.25">
      <c r="A2204" s="54">
        <v>104381</v>
      </c>
      <c r="B2204" s="54" t="s">
        <v>6994</v>
      </c>
      <c r="C2204" s="54" t="s">
        <v>6995</v>
      </c>
      <c r="D2204" s="54">
        <v>3630</v>
      </c>
      <c r="E2204" s="54" t="s">
        <v>16</v>
      </c>
      <c r="F2204" s="54" t="s">
        <v>6996</v>
      </c>
      <c r="G2204" s="55" t="str">
        <f t="shared" si="34"/>
        <v>VBS Proosterbos, Drossaardstraat 21, 3630 MAASMECHELEN</v>
      </c>
    </row>
    <row r="2205" spans="1:7" x14ac:dyDescent="0.25">
      <c r="A2205" s="54">
        <v>104398</v>
      </c>
      <c r="B2205" s="54" t="s">
        <v>6997</v>
      </c>
      <c r="C2205" s="54" t="s">
        <v>6998</v>
      </c>
      <c r="D2205" s="54">
        <v>8800</v>
      </c>
      <c r="E2205" s="54" t="s">
        <v>50</v>
      </c>
      <c r="F2205" s="54" t="s">
        <v>5161</v>
      </c>
      <c r="G2205" s="55" t="str">
        <f t="shared" si="34"/>
        <v>VKS Arkorum 07 Sint-Jozef, Seringenstraat 57, 8800 ROESELARE</v>
      </c>
    </row>
    <row r="2206" spans="1:7" x14ac:dyDescent="0.25">
      <c r="A2206" s="54">
        <v>104431</v>
      </c>
      <c r="B2206" s="54" t="s">
        <v>6999</v>
      </c>
      <c r="C2206" s="54" t="s">
        <v>7000</v>
      </c>
      <c r="D2206" s="54">
        <v>3560</v>
      </c>
      <c r="E2206" s="54" t="s">
        <v>18</v>
      </c>
      <c r="F2206" s="54" t="s">
        <v>7001</v>
      </c>
      <c r="G2206" s="55" t="str">
        <f t="shared" si="34"/>
        <v>VLS De Wegwijzer, Gemeenteplein 7, 3560 LUMMEN</v>
      </c>
    </row>
    <row r="2207" spans="1:7" x14ac:dyDescent="0.25">
      <c r="A2207" s="54">
        <v>104513</v>
      </c>
      <c r="B2207" s="54" t="s">
        <v>7002</v>
      </c>
      <c r="C2207" s="54" t="s">
        <v>3843</v>
      </c>
      <c r="D2207" s="54">
        <v>3500</v>
      </c>
      <c r="E2207" s="54" t="s">
        <v>13</v>
      </c>
      <c r="F2207" s="54" t="s">
        <v>3844</v>
      </c>
      <c r="G2207" s="55" t="str">
        <f t="shared" si="34"/>
        <v>VLS Kindercampus Mozaïek, Zegestraat 40, 3500 HASSELT</v>
      </c>
    </row>
    <row r="2208" spans="1:7" x14ac:dyDescent="0.25">
      <c r="A2208" s="54">
        <v>104521</v>
      </c>
      <c r="B2208" s="54" t="s">
        <v>7003</v>
      </c>
      <c r="C2208" s="54" t="s">
        <v>7004</v>
      </c>
      <c r="D2208" s="54">
        <v>1820</v>
      </c>
      <c r="E2208" s="54" t="s">
        <v>7005</v>
      </c>
      <c r="F2208" s="54" t="s">
        <v>7006</v>
      </c>
      <c r="G2208" s="55" t="str">
        <f t="shared" si="34"/>
        <v>VBS Sint-Cajetanusschool, Tervuursesteenweg 176, 1820 PERK</v>
      </c>
    </row>
    <row r="2209" spans="1:7" x14ac:dyDescent="0.25">
      <c r="A2209" s="54">
        <v>104547</v>
      </c>
      <c r="B2209" s="54" t="s">
        <v>7007</v>
      </c>
      <c r="C2209" s="54" t="s">
        <v>7008</v>
      </c>
      <c r="D2209" s="54">
        <v>8970</v>
      </c>
      <c r="E2209" s="54" t="s">
        <v>54</v>
      </c>
      <c r="F2209" s="54" t="s">
        <v>7009</v>
      </c>
      <c r="G2209" s="55" t="str">
        <f t="shared" si="34"/>
        <v>VBS Freinetschool De Torteltuin, Werf 52_A, 8970 POPERINGE</v>
      </c>
    </row>
    <row r="2210" spans="1:7" x14ac:dyDescent="0.25">
      <c r="A2210" s="54">
        <v>104571</v>
      </c>
      <c r="B2210" s="54" t="s">
        <v>7010</v>
      </c>
      <c r="C2210" s="54" t="s">
        <v>7011</v>
      </c>
      <c r="D2210" s="54">
        <v>2870</v>
      </c>
      <c r="E2210" s="54" t="s">
        <v>179</v>
      </c>
      <c r="F2210" s="54" t="s">
        <v>7012</v>
      </c>
      <c r="G2210" s="55" t="str">
        <f t="shared" si="34"/>
        <v>VBS Sjabi, Begijnhofstraat 8, 2870 PUURS-SINT-AMANDS</v>
      </c>
    </row>
    <row r="2211" spans="1:7" x14ac:dyDescent="0.25">
      <c r="A2211" s="54">
        <v>104588</v>
      </c>
      <c r="B2211" s="54" t="s">
        <v>7013</v>
      </c>
      <c r="C2211" s="54" t="s">
        <v>7014</v>
      </c>
      <c r="D2211" s="54">
        <v>2221</v>
      </c>
      <c r="E2211" s="54" t="s">
        <v>3589</v>
      </c>
      <c r="F2211" s="54" t="s">
        <v>7015</v>
      </c>
      <c r="G2211" s="55" t="str">
        <f t="shared" si="34"/>
        <v>GO! Freinetschool Triangel, Kleine steenweg 33, 2221 BOOISCHOT</v>
      </c>
    </row>
    <row r="2212" spans="1:7" x14ac:dyDescent="0.25">
      <c r="A2212" s="54">
        <v>104596</v>
      </c>
      <c r="B2212" s="54" t="s">
        <v>1663</v>
      </c>
      <c r="C2212" s="54" t="s">
        <v>7016</v>
      </c>
      <c r="D2212" s="54">
        <v>2550</v>
      </c>
      <c r="E2212" s="54" t="s">
        <v>255</v>
      </c>
      <c r="F2212" s="54" t="s">
        <v>7017</v>
      </c>
      <c r="G2212" s="55" t="str">
        <f t="shared" si="34"/>
        <v>Vrije Basisschool, Hoge Akker 16, 2550 KONTICH</v>
      </c>
    </row>
    <row r="2213" spans="1:7" x14ac:dyDescent="0.25">
      <c r="A2213" s="54">
        <v>104604</v>
      </c>
      <c r="B2213" s="54" t="s">
        <v>7018</v>
      </c>
      <c r="C2213" s="54" t="s">
        <v>7019</v>
      </c>
      <c r="D2213" s="54">
        <v>3630</v>
      </c>
      <c r="E2213" s="54" t="s">
        <v>16</v>
      </c>
      <c r="F2213" s="54" t="s">
        <v>7020</v>
      </c>
      <c r="G2213" s="55" t="str">
        <f t="shared" si="34"/>
        <v>VBS De Griffel, Marie Joséestraat 4, 3630 MAASMECHELEN</v>
      </c>
    </row>
    <row r="2214" spans="1:7" x14ac:dyDescent="0.25">
      <c r="A2214" s="54">
        <v>104638</v>
      </c>
      <c r="B2214" s="54" t="s">
        <v>3856</v>
      </c>
      <c r="C2214" s="54" t="s">
        <v>7021</v>
      </c>
      <c r="D2214" s="54">
        <v>2387</v>
      </c>
      <c r="E2214" s="54" t="s">
        <v>2635</v>
      </c>
      <c r="F2214" s="54" t="s">
        <v>7022</v>
      </c>
      <c r="G2214" s="55" t="str">
        <f t="shared" si="34"/>
        <v>VBS De Horizon, Zondereigen 57, 2387 BAARLE-HERTOG</v>
      </c>
    </row>
    <row r="2215" spans="1:7" x14ac:dyDescent="0.25">
      <c r="A2215" s="54">
        <v>104711</v>
      </c>
      <c r="B2215" s="54" t="s">
        <v>1848</v>
      </c>
      <c r="C2215" s="54" t="s">
        <v>7023</v>
      </c>
      <c r="D2215" s="54">
        <v>2440</v>
      </c>
      <c r="E2215" s="54" t="s">
        <v>23</v>
      </c>
      <c r="F2215" s="54" t="s">
        <v>7024</v>
      </c>
      <c r="G2215" s="55" t="str">
        <f t="shared" si="34"/>
        <v>VBS De Droomgaard, Diestseweg 34_F, 2440 GEEL</v>
      </c>
    </row>
    <row r="2216" spans="1:7" x14ac:dyDescent="0.25">
      <c r="A2216" s="54">
        <v>104851</v>
      </c>
      <c r="B2216" s="54" t="s">
        <v>7025</v>
      </c>
      <c r="C2216" s="54" t="s">
        <v>7026</v>
      </c>
      <c r="D2216" s="54">
        <v>9300</v>
      </c>
      <c r="E2216" s="54" t="s">
        <v>86</v>
      </c>
      <c r="F2216" s="54" t="s">
        <v>7027</v>
      </c>
      <c r="G2216" s="55" t="str">
        <f t="shared" si="34"/>
        <v>VBS DvM, Sint Martensplein 2_A, 9300 AALST</v>
      </c>
    </row>
    <row r="2217" spans="1:7" x14ac:dyDescent="0.25">
      <c r="A2217" s="54">
        <v>105379</v>
      </c>
      <c r="B2217" s="54" t="s">
        <v>7028</v>
      </c>
      <c r="C2217" s="54" t="s">
        <v>7029</v>
      </c>
      <c r="D2217" s="54">
        <v>9600</v>
      </c>
      <c r="E2217" s="54" t="s">
        <v>420</v>
      </c>
      <c r="F2217" s="54" t="s">
        <v>5919</v>
      </c>
      <c r="G2217" s="55" t="str">
        <f t="shared" si="34"/>
        <v>VBS Glorieux 3, Stefaan Modest Glorieuxlaan 40, 9600 RONSE</v>
      </c>
    </row>
    <row r="2218" spans="1:7" x14ac:dyDescent="0.25">
      <c r="A2218" s="54">
        <v>105445</v>
      </c>
      <c r="B2218" s="54" t="s">
        <v>7030</v>
      </c>
      <c r="C2218" s="54" t="s">
        <v>7031</v>
      </c>
      <c r="D2218" s="54">
        <v>9120</v>
      </c>
      <c r="E2218" s="54" t="s">
        <v>7032</v>
      </c>
      <c r="F2218" s="54" t="s">
        <v>7033</v>
      </c>
      <c r="G2218" s="55" t="str">
        <f t="shared" si="34"/>
        <v>GBS Kallo, Hoog-Kallostraat 30, 9120 KALLO</v>
      </c>
    </row>
    <row r="2219" spans="1:7" x14ac:dyDescent="0.25">
      <c r="A2219" s="54">
        <v>105461</v>
      </c>
      <c r="B2219" s="54" t="s">
        <v>7034</v>
      </c>
      <c r="C2219" s="54" t="s">
        <v>7035</v>
      </c>
      <c r="D2219" s="54">
        <v>3680</v>
      </c>
      <c r="E2219" s="54" t="s">
        <v>4101</v>
      </c>
      <c r="F2219" s="54" t="s">
        <v>7036</v>
      </c>
      <c r="G2219" s="55" t="str">
        <f t="shared" si="34"/>
        <v>VBS Oeterveld, Ophovenstraat 71, 3680 NEEROETEREN</v>
      </c>
    </row>
    <row r="2220" spans="1:7" x14ac:dyDescent="0.25">
      <c r="A2220" s="54">
        <v>105478</v>
      </c>
      <c r="B2220" s="54" t="s">
        <v>7037</v>
      </c>
      <c r="C2220" s="54" t="s">
        <v>7038</v>
      </c>
      <c r="D2220" s="54">
        <v>8370</v>
      </c>
      <c r="E2220" s="54" t="s">
        <v>56</v>
      </c>
      <c r="F2220" s="54" t="s">
        <v>7039</v>
      </c>
      <c r="G2220" s="55" t="str">
        <f t="shared" si="34"/>
        <v>VBS Sint-Jozef Sint-Pieter Campus Zuidla, Zuidlaan 70, 8370 BLANKENBERGE</v>
      </c>
    </row>
    <row r="2221" spans="1:7" x14ac:dyDescent="0.25">
      <c r="A2221" s="54">
        <v>105742</v>
      </c>
      <c r="B2221" s="54" t="s">
        <v>4220</v>
      </c>
      <c r="C2221" s="54" t="s">
        <v>7040</v>
      </c>
      <c r="D2221" s="54">
        <v>3040</v>
      </c>
      <c r="E2221" s="54" t="s">
        <v>7041</v>
      </c>
      <c r="F2221" s="54" t="s">
        <v>7042</v>
      </c>
      <c r="G2221" s="55" t="str">
        <f t="shared" si="34"/>
        <v>VBS De Bolster, Dorpsstraat 48, 3040 NEERIJSE</v>
      </c>
    </row>
    <row r="2222" spans="1:7" x14ac:dyDescent="0.25">
      <c r="A2222" s="54">
        <v>105817</v>
      </c>
      <c r="B2222" s="54" t="s">
        <v>7043</v>
      </c>
      <c r="C2222" s="54" t="s">
        <v>7044</v>
      </c>
      <c r="D2222" s="54">
        <v>9450</v>
      </c>
      <c r="E2222" s="54" t="s">
        <v>1299</v>
      </c>
      <c r="F2222" s="54" t="s">
        <v>7045</v>
      </c>
      <c r="G2222" s="55" t="str">
        <f t="shared" si="34"/>
        <v>VBS Sint-Gorik, Pluimstraat 2 bus A, 9450 HAALTERT</v>
      </c>
    </row>
    <row r="2223" spans="1:7" x14ac:dyDescent="0.25">
      <c r="A2223" s="54">
        <v>105825</v>
      </c>
      <c r="B2223" s="54" t="s">
        <v>7046</v>
      </c>
      <c r="C2223" s="54" t="s">
        <v>307</v>
      </c>
      <c r="D2223" s="54">
        <v>8000</v>
      </c>
      <c r="E2223" s="54" t="s">
        <v>52</v>
      </c>
      <c r="F2223" s="54" t="s">
        <v>7047</v>
      </c>
      <c r="G2223" s="55" t="str">
        <f t="shared" si="34"/>
        <v>VBS De Frères, Mariastraat 7, 8000 BRUGGE</v>
      </c>
    </row>
    <row r="2224" spans="1:7" x14ac:dyDescent="0.25">
      <c r="A2224" s="54">
        <v>105833</v>
      </c>
      <c r="B2224" s="54" t="s">
        <v>7048</v>
      </c>
      <c r="C2224" s="54" t="s">
        <v>300</v>
      </c>
      <c r="D2224" s="54">
        <v>1800</v>
      </c>
      <c r="E2224" s="54" t="s">
        <v>79</v>
      </c>
      <c r="F2224" s="54" t="s">
        <v>7049</v>
      </c>
      <c r="G2224" s="55" t="str">
        <f t="shared" si="34"/>
        <v>VBS De Knipoog 1, Rooseveltlaan (Franklin) 98, 1800 VILVOORDE</v>
      </c>
    </row>
    <row r="2225" spans="1:7" x14ac:dyDescent="0.25">
      <c r="A2225" s="54">
        <v>105882</v>
      </c>
      <c r="B2225" s="54" t="s">
        <v>7050</v>
      </c>
      <c r="C2225" s="54" t="s">
        <v>7051</v>
      </c>
      <c r="D2225" s="54">
        <v>3580</v>
      </c>
      <c r="E2225" s="54" t="s">
        <v>17</v>
      </c>
      <c r="F2225" s="54" t="s">
        <v>7052</v>
      </c>
      <c r="G2225" s="55" t="str">
        <f t="shared" si="34"/>
        <v>GO! Freinetschool De Step Beringen, Salviastraat 7, 3580 BERINGEN</v>
      </c>
    </row>
    <row r="2226" spans="1:7" x14ac:dyDescent="0.25">
      <c r="A2226" s="54">
        <v>105932</v>
      </c>
      <c r="B2226" s="54" t="s">
        <v>7053</v>
      </c>
      <c r="C2226" s="54" t="s">
        <v>7054</v>
      </c>
      <c r="D2226" s="54">
        <v>3500</v>
      </c>
      <c r="E2226" s="54" t="s">
        <v>13</v>
      </c>
      <c r="F2226" s="54" t="s">
        <v>7055</v>
      </c>
      <c r="G2226" s="55" t="str">
        <f t="shared" si="34"/>
        <v>VBS Kindercampus Catharina, Jan Palfijnlaan 4, 3500 HASSELT</v>
      </c>
    </row>
    <row r="2227" spans="1:7" x14ac:dyDescent="0.25">
      <c r="A2227" s="54">
        <v>105941</v>
      </c>
      <c r="B2227" s="54" t="s">
        <v>3953</v>
      </c>
      <c r="C2227" s="54" t="s">
        <v>7056</v>
      </c>
      <c r="D2227" s="54">
        <v>3800</v>
      </c>
      <c r="E2227" s="54" t="s">
        <v>45</v>
      </c>
      <c r="F2227" s="54" t="s">
        <v>7057</v>
      </c>
      <c r="G2227" s="55" t="str">
        <f t="shared" si="34"/>
        <v>VBS Klim-Op, Gootstraat 12, 3800 SINT-TRUIDEN</v>
      </c>
    </row>
    <row r="2228" spans="1:7" x14ac:dyDescent="0.25">
      <c r="A2228" s="54">
        <v>105957</v>
      </c>
      <c r="B2228" s="54" t="s">
        <v>7058</v>
      </c>
      <c r="C2228" s="54" t="s">
        <v>7059</v>
      </c>
      <c r="D2228" s="54">
        <v>3800</v>
      </c>
      <c r="E2228" s="54" t="s">
        <v>45</v>
      </c>
      <c r="F2228" s="54" t="s">
        <v>7060</v>
      </c>
      <c r="G2228" s="55" t="str">
        <f t="shared" si="34"/>
        <v>VBS Sint-Trudo, Stenaartberg 2, 3800 SINT-TRUIDEN</v>
      </c>
    </row>
    <row r="2229" spans="1:7" x14ac:dyDescent="0.25">
      <c r="A2229" s="54">
        <v>105965</v>
      </c>
      <c r="B2229" s="54" t="s">
        <v>7061</v>
      </c>
      <c r="C2229" s="54" t="s">
        <v>7062</v>
      </c>
      <c r="D2229" s="54">
        <v>3620</v>
      </c>
      <c r="E2229" s="54" t="s">
        <v>355</v>
      </c>
      <c r="F2229" s="54" t="s">
        <v>7063</v>
      </c>
      <c r="G2229" s="55" t="str">
        <f t="shared" si="34"/>
        <v>VBS Jan Rosier, Pastorijstraat 11, 3620 LANAKEN</v>
      </c>
    </row>
    <row r="2230" spans="1:7" x14ac:dyDescent="0.25">
      <c r="A2230" s="54">
        <v>105973</v>
      </c>
      <c r="B2230" s="54" t="s">
        <v>1663</v>
      </c>
      <c r="C2230" s="54" t="s">
        <v>7064</v>
      </c>
      <c r="D2230" s="54">
        <v>3724</v>
      </c>
      <c r="E2230" s="54" t="s">
        <v>7065</v>
      </c>
      <c r="F2230" s="54" t="s">
        <v>7066</v>
      </c>
      <c r="G2230" s="55" t="str">
        <f t="shared" si="34"/>
        <v>Vrije Basisschool, Loostraat 5, 3724 VLIERMAAL</v>
      </c>
    </row>
    <row r="2231" spans="1:7" x14ac:dyDescent="0.25">
      <c r="A2231" s="54">
        <v>105981</v>
      </c>
      <c r="B2231" s="54" t="s">
        <v>7067</v>
      </c>
      <c r="C2231" s="54" t="s">
        <v>7068</v>
      </c>
      <c r="D2231" s="54">
        <v>3990</v>
      </c>
      <c r="E2231" s="54" t="s">
        <v>10</v>
      </c>
      <c r="F2231" s="54" t="s">
        <v>7069</v>
      </c>
      <c r="G2231" s="55" t="str">
        <f t="shared" si="34"/>
        <v>VBS De mAgneet, Albertus Morrenstraat 6, 3990 PEER</v>
      </c>
    </row>
    <row r="2232" spans="1:7" x14ac:dyDescent="0.25">
      <c r="A2232" s="54">
        <v>105999</v>
      </c>
      <c r="B2232" s="54" t="s">
        <v>7070</v>
      </c>
      <c r="C2232" s="54" t="s">
        <v>7071</v>
      </c>
      <c r="D2232" s="54">
        <v>9970</v>
      </c>
      <c r="E2232" s="54" t="s">
        <v>7072</v>
      </c>
      <c r="F2232" s="54" t="s">
        <v>7073</v>
      </c>
      <c r="G2232" s="55" t="str">
        <f t="shared" si="34"/>
        <v>VBS De Kap(r)oenen, Alfred De Taeyestraat 40_A, 9970 KAPRIJKE</v>
      </c>
    </row>
    <row r="2233" spans="1:7" x14ac:dyDescent="0.25">
      <c r="A2233" s="54">
        <v>106005</v>
      </c>
      <c r="B2233" s="54" t="s">
        <v>7074</v>
      </c>
      <c r="C2233" s="54" t="s">
        <v>7075</v>
      </c>
      <c r="D2233" s="54">
        <v>9230</v>
      </c>
      <c r="E2233" s="54" t="s">
        <v>7076</v>
      </c>
      <c r="F2233" s="54" t="s">
        <v>7077</v>
      </c>
      <c r="G2233" s="55" t="str">
        <f t="shared" si="34"/>
        <v>VBS Massemen, Massemsesteenweg 244, 9230 MASSEMEN</v>
      </c>
    </row>
    <row r="2234" spans="1:7" x14ac:dyDescent="0.25">
      <c r="A2234" s="54">
        <v>106013</v>
      </c>
      <c r="B2234" s="54" t="s">
        <v>7078</v>
      </c>
      <c r="C2234" s="54" t="s">
        <v>7079</v>
      </c>
      <c r="D2234" s="54">
        <v>9100</v>
      </c>
      <c r="E2234" s="54" t="s">
        <v>62</v>
      </c>
      <c r="F2234" s="54" t="s">
        <v>7080</v>
      </c>
      <c r="G2234" s="55" t="str">
        <f t="shared" si="34"/>
        <v>VBS Broederschool Driegaaien, Driegaaienstraat 8, 9100 SINT-NIKLAAS</v>
      </c>
    </row>
    <row r="2235" spans="1:7" x14ac:dyDescent="0.25">
      <c r="A2235" s="54">
        <v>106021</v>
      </c>
      <c r="B2235" s="54" t="s">
        <v>1801</v>
      </c>
      <c r="C2235" s="54" t="s">
        <v>7081</v>
      </c>
      <c r="D2235" s="54">
        <v>9920</v>
      </c>
      <c r="E2235" s="54" t="s">
        <v>182</v>
      </c>
      <c r="F2235" s="54" t="s">
        <v>7082</v>
      </c>
      <c r="G2235" s="55" t="str">
        <f t="shared" si="34"/>
        <v>VBS De Bron, Molendreef 16, 9920 LIEVEGEM</v>
      </c>
    </row>
    <row r="2236" spans="1:7" x14ac:dyDescent="0.25">
      <c r="A2236" s="54">
        <v>106039</v>
      </c>
      <c r="B2236" s="54" t="s">
        <v>1569</v>
      </c>
      <c r="C2236" s="54" t="s">
        <v>415</v>
      </c>
      <c r="D2236" s="54">
        <v>9930</v>
      </c>
      <c r="E2236" s="54" t="s">
        <v>182</v>
      </c>
      <c r="F2236" s="54" t="s">
        <v>7083</v>
      </c>
      <c r="G2236" s="55" t="str">
        <f t="shared" si="34"/>
        <v>VBS Sint-Martinus, Dreef 47, 9930 LIEVEGEM</v>
      </c>
    </row>
    <row r="2237" spans="1:7" x14ac:dyDescent="0.25">
      <c r="A2237" s="54">
        <v>106047</v>
      </c>
      <c r="B2237" s="54" t="s">
        <v>7084</v>
      </c>
      <c r="C2237" s="54" t="s">
        <v>7085</v>
      </c>
      <c r="D2237" s="54">
        <v>9870</v>
      </c>
      <c r="E2237" s="54" t="s">
        <v>6068</v>
      </c>
      <c r="F2237" s="54" t="s">
        <v>7086</v>
      </c>
      <c r="G2237" s="55" t="str">
        <f t="shared" si="34"/>
        <v>VBS Zulte, Staatsbaan 190, 9870 ZULTE</v>
      </c>
    </row>
    <row r="2238" spans="1:7" x14ac:dyDescent="0.25">
      <c r="A2238" s="54">
        <v>106088</v>
      </c>
      <c r="B2238" s="54" t="s">
        <v>7087</v>
      </c>
      <c r="C2238" s="54" t="s">
        <v>7088</v>
      </c>
      <c r="D2238" s="54">
        <v>2180</v>
      </c>
      <c r="E2238" s="54" t="s">
        <v>247</v>
      </c>
      <c r="F2238" s="54" t="s">
        <v>7089</v>
      </c>
      <c r="G2238" s="55" t="str">
        <f t="shared" si="34"/>
        <v>GO! BS Veltwijck, Veltwijcklaan 235, 2180 EKEREN</v>
      </c>
    </row>
    <row r="2239" spans="1:7" x14ac:dyDescent="0.25">
      <c r="A2239" s="54">
        <v>106112</v>
      </c>
      <c r="B2239" s="54" t="s">
        <v>2688</v>
      </c>
      <c r="C2239" s="54" t="s">
        <v>7090</v>
      </c>
      <c r="D2239" s="54">
        <v>1000</v>
      </c>
      <c r="E2239" s="54" t="s">
        <v>186</v>
      </c>
      <c r="F2239" s="54" t="s">
        <v>1463</v>
      </c>
      <c r="G2239" s="55" t="str">
        <f t="shared" si="34"/>
        <v>VLS Sint-Jan Berchmanscollege, Nieuwland 75, 1000 BRUSSEL</v>
      </c>
    </row>
    <row r="2240" spans="1:7" x14ac:dyDescent="0.25">
      <c r="A2240" s="54">
        <v>106121</v>
      </c>
      <c r="B2240" s="54" t="s">
        <v>3244</v>
      </c>
      <c r="C2240" s="54" t="s">
        <v>7091</v>
      </c>
      <c r="D2240" s="54">
        <v>8550</v>
      </c>
      <c r="E2240" s="54" t="s">
        <v>33</v>
      </c>
      <c r="F2240" s="54" t="s">
        <v>4886</v>
      </c>
      <c r="G2240" s="55" t="str">
        <f t="shared" si="34"/>
        <v>Gemeentelijke Lagere School, Kouterstraat 80_A, 8550 ZWEVEGEM</v>
      </c>
    </row>
    <row r="2241" spans="1:7" x14ac:dyDescent="0.25">
      <c r="A2241" s="54">
        <v>106138</v>
      </c>
      <c r="B2241" s="54" t="s">
        <v>7092</v>
      </c>
      <c r="C2241" s="54" t="s">
        <v>7093</v>
      </c>
      <c r="D2241" s="54">
        <v>8510</v>
      </c>
      <c r="E2241" s="54" t="s">
        <v>65</v>
      </c>
      <c r="F2241" s="54" t="s">
        <v>7094</v>
      </c>
      <c r="G2241" s="55" t="str">
        <f t="shared" si="34"/>
        <v>VBS School met de Bijbel De Ark, Bruyningstraat 56_a, 8510 MARKE</v>
      </c>
    </row>
    <row r="2242" spans="1:7" x14ac:dyDescent="0.25">
      <c r="A2242" s="54">
        <v>106153</v>
      </c>
      <c r="B2242" s="54" t="s">
        <v>7095</v>
      </c>
      <c r="C2242" s="54" t="s">
        <v>7096</v>
      </c>
      <c r="D2242" s="54">
        <v>9200</v>
      </c>
      <c r="E2242" s="54" t="s">
        <v>85</v>
      </c>
      <c r="F2242" s="54" t="s">
        <v>7097</v>
      </c>
      <c r="G2242" s="55" t="str">
        <f t="shared" si="34"/>
        <v>GBS De Toverboon, Denderbellestraat 2_A, 9200 DENDERMONDE</v>
      </c>
    </row>
    <row r="2243" spans="1:7" x14ac:dyDescent="0.25">
      <c r="A2243" s="54">
        <v>106161</v>
      </c>
      <c r="B2243" s="54" t="s">
        <v>7098</v>
      </c>
      <c r="C2243" s="54" t="s">
        <v>7099</v>
      </c>
      <c r="D2243" s="54">
        <v>8400</v>
      </c>
      <c r="E2243" s="54" t="s">
        <v>34</v>
      </c>
      <c r="F2243" s="54" t="s">
        <v>7100</v>
      </c>
      <c r="G2243" s="55" t="str">
        <f t="shared" ref="G2243:G2306" si="35">IF(A2243="","",B2243&amp;", "&amp;C2243&amp;", "&amp;D2243&amp;" "&amp;E2243)</f>
        <v>GO! BS leefschool De Vlieger_Oostende, Rogierlaan 12, 8400 OOSTENDE</v>
      </c>
    </row>
    <row r="2244" spans="1:7" x14ac:dyDescent="0.25">
      <c r="A2244" s="54">
        <v>106179</v>
      </c>
      <c r="B2244" s="54" t="s">
        <v>1663</v>
      </c>
      <c r="C2244" s="54" t="s">
        <v>7101</v>
      </c>
      <c r="D2244" s="54">
        <v>3020</v>
      </c>
      <c r="E2244" s="54" t="s">
        <v>7102</v>
      </c>
      <c r="F2244" s="54" t="s">
        <v>6662</v>
      </c>
      <c r="G2244" s="55" t="str">
        <f t="shared" si="35"/>
        <v>Vrije Basisschool, Termerestraat 19_C, 3020 WINKSELE</v>
      </c>
    </row>
    <row r="2245" spans="1:7" x14ac:dyDescent="0.25">
      <c r="A2245" s="54">
        <v>106187</v>
      </c>
      <c r="B2245" s="54" t="s">
        <v>7103</v>
      </c>
      <c r="C2245" s="54" t="s">
        <v>7104</v>
      </c>
      <c r="D2245" s="54">
        <v>8510</v>
      </c>
      <c r="E2245" s="54" t="s">
        <v>6512</v>
      </c>
      <c r="F2245" s="54" t="s">
        <v>7105</v>
      </c>
      <c r="G2245" s="55" t="str">
        <f t="shared" si="35"/>
        <v>VBS St- Theresia, Rollegemkerkstraat 53, 8510 ROLLEGEM</v>
      </c>
    </row>
    <row r="2246" spans="1:7" x14ac:dyDescent="0.25">
      <c r="A2246" s="54">
        <v>106195</v>
      </c>
      <c r="B2246" s="54" t="s">
        <v>3059</v>
      </c>
      <c r="C2246" s="54" t="s">
        <v>7106</v>
      </c>
      <c r="D2246" s="54">
        <v>2950</v>
      </c>
      <c r="E2246" s="54" t="s">
        <v>254</v>
      </c>
      <c r="F2246" s="54" t="s">
        <v>7107</v>
      </c>
      <c r="G2246" s="55" t="str">
        <f t="shared" si="35"/>
        <v>VBS Klavertjevier, Engelselei 10, 2950 KAPELLEN</v>
      </c>
    </row>
    <row r="2247" spans="1:7" x14ac:dyDescent="0.25">
      <c r="A2247" s="54">
        <v>106203</v>
      </c>
      <c r="B2247" s="54" t="s">
        <v>2011</v>
      </c>
      <c r="C2247" s="54" t="s">
        <v>7108</v>
      </c>
      <c r="D2247" s="54">
        <v>8400</v>
      </c>
      <c r="E2247" s="54" t="s">
        <v>34</v>
      </c>
      <c r="F2247" s="54" t="s">
        <v>7109</v>
      </c>
      <c r="G2247" s="55" t="str">
        <f t="shared" si="35"/>
        <v>Vrije Kleuterschool, Steenbakkersstraat 80, 8400 OOSTENDE</v>
      </c>
    </row>
    <row r="2248" spans="1:7" x14ac:dyDescent="0.25">
      <c r="A2248" s="54">
        <v>106815</v>
      </c>
      <c r="B2248" s="54" t="s">
        <v>7110</v>
      </c>
      <c r="C2248" s="54" t="s">
        <v>7111</v>
      </c>
      <c r="D2248" s="54">
        <v>2180</v>
      </c>
      <c r="E2248" s="54" t="s">
        <v>247</v>
      </c>
      <c r="F2248" s="54" t="s">
        <v>7112</v>
      </c>
      <c r="G2248" s="55" t="str">
        <f t="shared" si="35"/>
        <v>VBS De Step, Veltwijcklaan 134, 2180 EKEREN</v>
      </c>
    </row>
    <row r="2249" spans="1:7" x14ac:dyDescent="0.25">
      <c r="A2249" s="54">
        <v>107524</v>
      </c>
      <c r="B2249" s="54" t="s">
        <v>7113</v>
      </c>
      <c r="C2249" s="54" t="s">
        <v>7114</v>
      </c>
      <c r="D2249" s="54">
        <v>1040</v>
      </c>
      <c r="E2249" s="54" t="s">
        <v>375</v>
      </c>
      <c r="F2249" s="54" t="s">
        <v>7115</v>
      </c>
      <c r="G2249" s="55" t="str">
        <f t="shared" si="35"/>
        <v>VBS Prinses Juliana, d'Oultremontstraat 19, 1040 ETTERBEEK</v>
      </c>
    </row>
    <row r="2250" spans="1:7" x14ac:dyDescent="0.25">
      <c r="A2250" s="54">
        <v>107532</v>
      </c>
      <c r="B2250" s="54" t="s">
        <v>2353</v>
      </c>
      <c r="C2250" s="54" t="s">
        <v>7116</v>
      </c>
      <c r="D2250" s="54">
        <v>1780</v>
      </c>
      <c r="E2250" s="54" t="s">
        <v>25</v>
      </c>
      <c r="F2250" s="54" t="s">
        <v>7117</v>
      </c>
      <c r="G2250" s="55" t="str">
        <f t="shared" si="35"/>
        <v>VBS Mater Dei, Zalighedenlaan 16, 1780 WEMMEL</v>
      </c>
    </row>
    <row r="2251" spans="1:7" x14ac:dyDescent="0.25">
      <c r="A2251" s="54">
        <v>107541</v>
      </c>
      <c r="B2251" s="54" t="s">
        <v>7118</v>
      </c>
      <c r="C2251" s="54" t="s">
        <v>7119</v>
      </c>
      <c r="D2251" s="54">
        <v>2900</v>
      </c>
      <c r="E2251" s="54" t="s">
        <v>187</v>
      </c>
      <c r="F2251" s="54" t="s">
        <v>7120</v>
      </c>
      <c r="G2251" s="55" t="str">
        <f t="shared" si="35"/>
        <v>VBS Burgemeester Marnix, Amerlolaan 53, 2900 SCHOTEN</v>
      </c>
    </row>
    <row r="2252" spans="1:7" x14ac:dyDescent="0.25">
      <c r="A2252" s="54">
        <v>107557</v>
      </c>
      <c r="B2252" s="54" t="s">
        <v>7121</v>
      </c>
      <c r="C2252" s="54" t="s">
        <v>7122</v>
      </c>
      <c r="D2252" s="54">
        <v>1860</v>
      </c>
      <c r="E2252" s="54" t="s">
        <v>1957</v>
      </c>
      <c r="F2252" s="54" t="s">
        <v>7123</v>
      </c>
      <c r="G2252" s="55" t="str">
        <f t="shared" si="35"/>
        <v>GBS Rode, Papenmeuter 8, 1860 MEISE</v>
      </c>
    </row>
    <row r="2253" spans="1:7" x14ac:dyDescent="0.25">
      <c r="A2253" s="54">
        <v>107623</v>
      </c>
      <c r="B2253" s="54" t="s">
        <v>1663</v>
      </c>
      <c r="C2253" s="54" t="s">
        <v>968</v>
      </c>
      <c r="D2253" s="54">
        <v>3600</v>
      </c>
      <c r="E2253" s="54" t="s">
        <v>14</v>
      </c>
      <c r="F2253" s="54" t="s">
        <v>7124</v>
      </c>
      <c r="G2253" s="55" t="str">
        <f t="shared" si="35"/>
        <v>Vrije Basisschool, Kerkplein 3, 3600 GENK</v>
      </c>
    </row>
    <row r="2254" spans="1:7" x14ac:dyDescent="0.25">
      <c r="A2254" s="54">
        <v>107631</v>
      </c>
      <c r="B2254" s="54" t="s">
        <v>7125</v>
      </c>
      <c r="C2254" s="54" t="s">
        <v>6424</v>
      </c>
      <c r="D2254" s="54">
        <v>3630</v>
      </c>
      <c r="E2254" s="54" t="s">
        <v>16</v>
      </c>
      <c r="F2254" s="54" t="s">
        <v>7126</v>
      </c>
      <c r="G2254" s="55" t="str">
        <f t="shared" si="35"/>
        <v>VBS Mozaiek, Parklaan 3, 3630 MAASMECHELEN</v>
      </c>
    </row>
    <row r="2255" spans="1:7" x14ac:dyDescent="0.25">
      <c r="A2255" s="54">
        <v>107649</v>
      </c>
      <c r="B2255" s="54" t="s">
        <v>7127</v>
      </c>
      <c r="C2255" s="54" t="s">
        <v>7128</v>
      </c>
      <c r="D2255" s="54">
        <v>9040</v>
      </c>
      <c r="E2255" s="54" t="s">
        <v>439</v>
      </c>
      <c r="F2255" s="54" t="s">
        <v>7129</v>
      </c>
      <c r="G2255" s="55" t="str">
        <f t="shared" si="35"/>
        <v>VBS Sint-Janscollege De Krekel, Krekelberg 1, 9040 SINT-AMANDSBERG</v>
      </c>
    </row>
    <row r="2256" spans="1:7" x14ac:dyDescent="0.25">
      <c r="A2256" s="54">
        <v>107656</v>
      </c>
      <c r="B2256" s="54" t="s">
        <v>3801</v>
      </c>
      <c r="C2256" s="54" t="s">
        <v>7000</v>
      </c>
      <c r="D2256" s="54">
        <v>3560</v>
      </c>
      <c r="E2256" s="54" t="s">
        <v>18</v>
      </c>
      <c r="F2256" s="54" t="s">
        <v>7001</v>
      </c>
      <c r="G2256" s="55" t="str">
        <f t="shared" si="35"/>
        <v>VKS De Wegwijzer, Gemeenteplein 7, 3560 LUMMEN</v>
      </c>
    </row>
    <row r="2257" spans="1:7" x14ac:dyDescent="0.25">
      <c r="A2257" s="54">
        <v>107681</v>
      </c>
      <c r="B2257" s="54" t="s">
        <v>7130</v>
      </c>
      <c r="C2257" s="54" t="s">
        <v>7131</v>
      </c>
      <c r="D2257" s="54">
        <v>3500</v>
      </c>
      <c r="E2257" s="54" t="s">
        <v>13</v>
      </c>
      <c r="F2257" s="54" t="s">
        <v>7132</v>
      </c>
      <c r="G2257" s="55" t="str">
        <f t="shared" si="35"/>
        <v>GO! Next FS de Toverfluit, Alfons Jeurissenstraat 46, 3500 HASSELT</v>
      </c>
    </row>
    <row r="2258" spans="1:7" x14ac:dyDescent="0.25">
      <c r="A2258" s="54">
        <v>107698</v>
      </c>
      <c r="B2258" s="54" t="s">
        <v>7133</v>
      </c>
      <c r="C2258" s="54" t="s">
        <v>7134</v>
      </c>
      <c r="D2258" s="54">
        <v>3800</v>
      </c>
      <c r="E2258" s="54" t="s">
        <v>45</v>
      </c>
      <c r="F2258" s="54" t="s">
        <v>7135</v>
      </c>
      <c r="G2258" s="55" t="str">
        <f t="shared" si="35"/>
        <v>GO! BS De Letterfant, Driewilgenstraat 23, 3800 SINT-TRUIDEN</v>
      </c>
    </row>
    <row r="2259" spans="1:7" x14ac:dyDescent="0.25">
      <c r="A2259" s="54">
        <v>107789</v>
      </c>
      <c r="B2259" s="54" t="s">
        <v>5371</v>
      </c>
      <c r="C2259" s="54" t="s">
        <v>7136</v>
      </c>
      <c r="D2259" s="54">
        <v>9000</v>
      </c>
      <c r="E2259" s="54" t="s">
        <v>57</v>
      </c>
      <c r="F2259" s="54" t="s">
        <v>5373</v>
      </c>
      <c r="G2259" s="55" t="str">
        <f t="shared" si="35"/>
        <v>VLS KLIM, Sint-Pietersaalststraat 78_A, 9000 GENT</v>
      </c>
    </row>
    <row r="2260" spans="1:7" x14ac:dyDescent="0.25">
      <c r="A2260" s="54">
        <v>107797</v>
      </c>
      <c r="B2260" s="54" t="s">
        <v>1663</v>
      </c>
      <c r="C2260" s="54" t="s">
        <v>7137</v>
      </c>
      <c r="D2260" s="54">
        <v>9000</v>
      </c>
      <c r="E2260" s="54" t="s">
        <v>57</v>
      </c>
      <c r="F2260" s="54" t="s">
        <v>7138</v>
      </c>
      <c r="G2260" s="55" t="str">
        <f t="shared" si="35"/>
        <v>Vrije Basisschool, Ottergemsesteenweg 155, 9000 GENT</v>
      </c>
    </row>
    <row r="2261" spans="1:7" x14ac:dyDescent="0.25">
      <c r="A2261" s="54">
        <v>107805</v>
      </c>
      <c r="B2261" s="54" t="s">
        <v>7139</v>
      </c>
      <c r="C2261" s="54" t="s">
        <v>7140</v>
      </c>
      <c r="D2261" s="54">
        <v>9000</v>
      </c>
      <c r="E2261" s="54" t="s">
        <v>57</v>
      </c>
      <c r="F2261" s="54" t="s">
        <v>7141</v>
      </c>
      <c r="G2261" s="55" t="str">
        <f t="shared" si="35"/>
        <v>SBS Mandala, Jozef II-straat 28, 9000 GENT</v>
      </c>
    </row>
    <row r="2262" spans="1:7" x14ac:dyDescent="0.25">
      <c r="A2262" s="54">
        <v>107813</v>
      </c>
      <c r="B2262" s="54" t="s">
        <v>1663</v>
      </c>
      <c r="C2262" s="54" t="s">
        <v>7142</v>
      </c>
      <c r="D2262" s="54">
        <v>9230</v>
      </c>
      <c r="E2262" s="54" t="s">
        <v>67</v>
      </c>
      <c r="F2262" s="54" t="s">
        <v>7143</v>
      </c>
      <c r="G2262" s="55" t="str">
        <f t="shared" si="35"/>
        <v>Vrije Basisschool, Wegvoeringstraat 59, 9230 WETTEREN</v>
      </c>
    </row>
    <row r="2263" spans="1:7" x14ac:dyDescent="0.25">
      <c r="A2263" s="54">
        <v>107821</v>
      </c>
      <c r="B2263" s="54" t="s">
        <v>7144</v>
      </c>
      <c r="C2263" s="54" t="s">
        <v>7145</v>
      </c>
      <c r="D2263" s="54">
        <v>9280</v>
      </c>
      <c r="E2263" s="54" t="s">
        <v>7146</v>
      </c>
      <c r="F2263" s="54" t="s">
        <v>7147</v>
      </c>
      <c r="G2263" s="55" t="str">
        <f t="shared" si="35"/>
        <v>VBS De Bellewij, Kapellenstraat 43, 9280 DENDERBELLE</v>
      </c>
    </row>
    <row r="2264" spans="1:7" x14ac:dyDescent="0.25">
      <c r="A2264" s="54">
        <v>107839</v>
      </c>
      <c r="B2264" s="54" t="s">
        <v>7148</v>
      </c>
      <c r="C2264" s="54" t="s">
        <v>349</v>
      </c>
      <c r="D2264" s="54">
        <v>9100</v>
      </c>
      <c r="E2264" s="54" t="s">
        <v>62</v>
      </c>
      <c r="F2264" s="54" t="s">
        <v>7149</v>
      </c>
      <c r="G2264" s="55" t="str">
        <f t="shared" si="35"/>
        <v>VBS Onze Lieve Vrouw Presentatie, Plezantstraat 135, 9100 SINT-NIKLAAS</v>
      </c>
    </row>
    <row r="2265" spans="1:7" x14ac:dyDescent="0.25">
      <c r="A2265" s="54">
        <v>107847</v>
      </c>
      <c r="B2265" s="54" t="s">
        <v>7150</v>
      </c>
      <c r="C2265" s="54" t="s">
        <v>7151</v>
      </c>
      <c r="D2265" s="54">
        <v>9060</v>
      </c>
      <c r="E2265" s="54" t="s">
        <v>401</v>
      </c>
      <c r="F2265" s="54" t="s">
        <v>7152</v>
      </c>
      <c r="G2265" s="55" t="str">
        <f t="shared" si="35"/>
        <v>Vrije Basischool, Patronagestraat 52, 9060 ZELZATE</v>
      </c>
    </row>
    <row r="2266" spans="1:7" x14ac:dyDescent="0.25">
      <c r="A2266" s="54">
        <v>107862</v>
      </c>
      <c r="B2266" s="54" t="s">
        <v>7153</v>
      </c>
      <c r="C2266" s="54" t="s">
        <v>7154</v>
      </c>
      <c r="D2266" s="54">
        <v>9140</v>
      </c>
      <c r="E2266" s="54" t="s">
        <v>399</v>
      </c>
      <c r="F2266" s="54" t="s">
        <v>7155</v>
      </c>
      <c r="G2266" s="55" t="str">
        <f t="shared" si="35"/>
        <v>VBS Sint-Amelbergaschool, Akkerstraat 42, 9140 TEMSE</v>
      </c>
    </row>
    <row r="2267" spans="1:7" x14ac:dyDescent="0.25">
      <c r="A2267" s="54">
        <v>107904</v>
      </c>
      <c r="B2267" s="54" t="s">
        <v>7156</v>
      </c>
      <c r="C2267" s="54" t="s">
        <v>7157</v>
      </c>
      <c r="D2267" s="54">
        <v>9800</v>
      </c>
      <c r="E2267" s="54" t="s">
        <v>3</v>
      </c>
      <c r="F2267" s="54" t="s">
        <v>7158</v>
      </c>
      <c r="G2267" s="55" t="str">
        <f t="shared" si="35"/>
        <v>VBS Zeveren-Vinkt, Leeuwstraat 12_A, 9800 DEINZE</v>
      </c>
    </row>
    <row r="2268" spans="1:7" x14ac:dyDescent="0.25">
      <c r="A2268" s="54">
        <v>107912</v>
      </c>
      <c r="B2268" s="54" t="s">
        <v>7159</v>
      </c>
      <c r="C2268" s="54" t="s">
        <v>7160</v>
      </c>
      <c r="D2268" s="54">
        <v>9870</v>
      </c>
      <c r="E2268" s="54" t="s">
        <v>193</v>
      </c>
      <c r="F2268" s="54" t="s">
        <v>7161</v>
      </c>
      <c r="G2268" s="55" t="str">
        <f t="shared" si="35"/>
        <v>VBS Leiebloem, Leihoekstraat 7, 9870 MACHELEN</v>
      </c>
    </row>
    <row r="2269" spans="1:7" x14ac:dyDescent="0.25">
      <c r="A2269" s="54">
        <v>107921</v>
      </c>
      <c r="B2269" s="54" t="s">
        <v>7162</v>
      </c>
      <c r="C2269" s="54" t="s">
        <v>7163</v>
      </c>
      <c r="D2269" s="54">
        <v>3220</v>
      </c>
      <c r="E2269" s="54" t="s">
        <v>3644</v>
      </c>
      <c r="F2269" s="54" t="s">
        <v>7164</v>
      </c>
      <c r="G2269" s="55" t="str">
        <f t="shared" si="35"/>
        <v>GBS Kortrijk-Dutsel- De Gobbel, Gobbelsrode 5, 3220 HOLSBEEK</v>
      </c>
    </row>
    <row r="2270" spans="1:7" x14ac:dyDescent="0.25">
      <c r="A2270" s="54">
        <v>107938</v>
      </c>
      <c r="B2270" s="54" t="s">
        <v>7165</v>
      </c>
      <c r="C2270" s="54" t="s">
        <v>7166</v>
      </c>
      <c r="D2270" s="54">
        <v>9240</v>
      </c>
      <c r="E2270" s="54" t="s">
        <v>29</v>
      </c>
      <c r="F2270" s="54" t="s">
        <v>7167</v>
      </c>
      <c r="G2270" s="55" t="str">
        <f t="shared" si="35"/>
        <v>VBS De Kouter-basis Zele, Koevliet 1_A, 9240 ZELE</v>
      </c>
    </row>
    <row r="2271" spans="1:7" x14ac:dyDescent="0.25">
      <c r="A2271" s="54">
        <v>107946</v>
      </c>
      <c r="B2271" s="54" t="s">
        <v>7168</v>
      </c>
      <c r="C2271" s="54" t="s">
        <v>7169</v>
      </c>
      <c r="D2271" s="54">
        <v>1020</v>
      </c>
      <c r="E2271" s="54" t="s">
        <v>278</v>
      </c>
      <c r="F2271" s="54" t="s">
        <v>7170</v>
      </c>
      <c r="G2271" s="55" t="str">
        <f t="shared" si="35"/>
        <v>VBS Regina Pacis Campus Pioenen, Pioenenstraat 4, 1020 LAKEN</v>
      </c>
    </row>
    <row r="2272" spans="1:7" x14ac:dyDescent="0.25">
      <c r="A2272" s="54">
        <v>107953</v>
      </c>
      <c r="B2272" s="54" t="s">
        <v>7171</v>
      </c>
      <c r="C2272" s="54" t="s">
        <v>7172</v>
      </c>
      <c r="D2272" s="54">
        <v>2220</v>
      </c>
      <c r="E2272" s="54" t="s">
        <v>97</v>
      </c>
      <c r="F2272" s="54" t="s">
        <v>7173</v>
      </c>
      <c r="G2272" s="55" t="str">
        <f t="shared" si="35"/>
        <v>GBS De Zonne, Zonderschotsesteenweg 65, 2220 HEIST-OP-DEN-BERG</v>
      </c>
    </row>
    <row r="2273" spans="1:7" x14ac:dyDescent="0.25">
      <c r="A2273" s="54">
        <v>107995</v>
      </c>
      <c r="B2273" s="54" t="s">
        <v>4675</v>
      </c>
      <c r="C2273" s="54" t="s">
        <v>7174</v>
      </c>
      <c r="D2273" s="54">
        <v>9300</v>
      </c>
      <c r="E2273" s="54" t="s">
        <v>86</v>
      </c>
      <c r="F2273" s="54" t="s">
        <v>7175</v>
      </c>
      <c r="G2273" s="55" t="str">
        <f t="shared" si="35"/>
        <v>VBS Sint-Maarten, Raffelgemstraat 8, 9300 AALST</v>
      </c>
    </row>
    <row r="2274" spans="1:7" x14ac:dyDescent="0.25">
      <c r="A2274" s="54">
        <v>108027</v>
      </c>
      <c r="B2274" s="54" t="s">
        <v>7176</v>
      </c>
      <c r="C2274" s="54" t="s">
        <v>7177</v>
      </c>
      <c r="D2274" s="54">
        <v>1080</v>
      </c>
      <c r="E2274" s="54" t="s">
        <v>31</v>
      </c>
      <c r="F2274" s="54" t="s">
        <v>531</v>
      </c>
      <c r="G2274" s="55" t="str">
        <f t="shared" si="35"/>
        <v>GO! KS Toverfluit, Toverfluitstraat 19, 1080 SINT-JANS-MOLENBEEK</v>
      </c>
    </row>
    <row r="2275" spans="1:7" x14ac:dyDescent="0.25">
      <c r="A2275" s="54">
        <v>108043</v>
      </c>
      <c r="B2275" s="54" t="s">
        <v>7178</v>
      </c>
      <c r="C2275" s="54" t="s">
        <v>7179</v>
      </c>
      <c r="D2275" s="54">
        <v>2920</v>
      </c>
      <c r="E2275" s="54" t="s">
        <v>49</v>
      </c>
      <c r="F2275" s="54" t="s">
        <v>7180</v>
      </c>
      <c r="G2275" s="55" t="str">
        <f t="shared" si="35"/>
        <v>VBS Rinkrank, Pastoor Hensstraatje 14, 2920 KALMTHOUT</v>
      </c>
    </row>
    <row r="2276" spans="1:7" x14ac:dyDescent="0.25">
      <c r="A2276" s="54">
        <v>108051</v>
      </c>
      <c r="B2276" s="54" t="s">
        <v>7181</v>
      </c>
      <c r="C2276" s="54" t="s">
        <v>7182</v>
      </c>
      <c r="D2276" s="54">
        <v>1040</v>
      </c>
      <c r="E2276" s="54" t="s">
        <v>375</v>
      </c>
      <c r="F2276" s="54" t="s">
        <v>7183</v>
      </c>
      <c r="G2276" s="55" t="str">
        <f t="shared" si="35"/>
        <v>GO! BS 't Regenboogje, Generaal Capiaumontstraat 73, 1040 ETTERBEEK</v>
      </c>
    </row>
    <row r="2277" spans="1:7" x14ac:dyDescent="0.25">
      <c r="A2277" s="54">
        <v>108225</v>
      </c>
      <c r="B2277" s="54" t="s">
        <v>7184</v>
      </c>
      <c r="C2277" s="54" t="s">
        <v>7185</v>
      </c>
      <c r="D2277" s="54">
        <v>8860</v>
      </c>
      <c r="E2277" s="54" t="s">
        <v>321</v>
      </c>
      <c r="F2277" s="54" t="s">
        <v>7186</v>
      </c>
      <c r="G2277" s="55" t="str">
        <f t="shared" si="35"/>
        <v>VBS Sint- Katrien, Heulsestraat 111, 8860 LENDELEDE</v>
      </c>
    </row>
    <row r="2278" spans="1:7" x14ac:dyDescent="0.25">
      <c r="A2278" s="54">
        <v>109851</v>
      </c>
      <c r="B2278" s="54" t="s">
        <v>7187</v>
      </c>
      <c r="C2278" s="54" t="s">
        <v>7188</v>
      </c>
      <c r="D2278" s="54">
        <v>8310</v>
      </c>
      <c r="E2278" s="54" t="s">
        <v>311</v>
      </c>
      <c r="F2278" s="54" t="s">
        <v>7189</v>
      </c>
      <c r="G2278" s="55" t="str">
        <f t="shared" si="35"/>
        <v>GO! freinetschool De Tandem, Leopold Debruynestraat 56, 8310 SINT-KRUIS</v>
      </c>
    </row>
    <row r="2279" spans="1:7" x14ac:dyDescent="0.25">
      <c r="A2279" s="54">
        <v>110064</v>
      </c>
      <c r="B2279" s="54" t="s">
        <v>7190</v>
      </c>
      <c r="C2279" s="54" t="s">
        <v>329</v>
      </c>
      <c r="D2279" s="54">
        <v>9900</v>
      </c>
      <c r="E2279" s="54" t="s">
        <v>66</v>
      </c>
      <c r="F2279" s="54" t="s">
        <v>7191</v>
      </c>
      <c r="G2279" s="55" t="str">
        <f t="shared" si="35"/>
        <v>VBS De Meidoorn, Zuidmoerstraat 125, 9900 EEKLO</v>
      </c>
    </row>
    <row r="2280" spans="1:7" x14ac:dyDescent="0.25">
      <c r="A2280" s="54">
        <v>110072</v>
      </c>
      <c r="B2280" s="54" t="s">
        <v>1663</v>
      </c>
      <c r="C2280" s="54" t="s">
        <v>7192</v>
      </c>
      <c r="D2280" s="54">
        <v>9150</v>
      </c>
      <c r="E2280" s="54" t="s">
        <v>328</v>
      </c>
      <c r="F2280" s="54" t="s">
        <v>7193</v>
      </c>
      <c r="G2280" s="55" t="str">
        <f t="shared" si="35"/>
        <v>Vrije Basisschool, Rupelmondestraat 42, 9150 BAZEL</v>
      </c>
    </row>
    <row r="2281" spans="1:7" x14ac:dyDescent="0.25">
      <c r="A2281" s="54">
        <v>110081</v>
      </c>
      <c r="B2281" s="54" t="s">
        <v>7194</v>
      </c>
      <c r="C2281" s="54" t="s">
        <v>7195</v>
      </c>
      <c r="D2281" s="54">
        <v>9940</v>
      </c>
      <c r="E2281" s="54" t="s">
        <v>1206</v>
      </c>
      <c r="F2281" s="54" t="s">
        <v>7196</v>
      </c>
      <c r="G2281" s="55" t="str">
        <f t="shared" si="35"/>
        <v>VBS De Schatkist Ertvelde, Eeklostraat 2, 9940 ERTVELDE</v>
      </c>
    </row>
    <row r="2282" spans="1:7" x14ac:dyDescent="0.25">
      <c r="A2282" s="54">
        <v>110098</v>
      </c>
      <c r="B2282" s="54" t="s">
        <v>7197</v>
      </c>
      <c r="C2282" s="54" t="s">
        <v>331</v>
      </c>
      <c r="D2282" s="54">
        <v>9500</v>
      </c>
      <c r="E2282" s="54" t="s">
        <v>41</v>
      </c>
      <c r="F2282" s="54" t="s">
        <v>7198</v>
      </c>
      <c r="G2282" s="55" t="str">
        <f t="shared" si="35"/>
        <v>VBS 't Karmelieten, Karmelietenstraat 57, 9500 GERAARDSBERGEN</v>
      </c>
    </row>
    <row r="2283" spans="1:7" x14ac:dyDescent="0.25">
      <c r="A2283" s="54">
        <v>110106</v>
      </c>
      <c r="B2283" s="54" t="s">
        <v>7199</v>
      </c>
      <c r="C2283" s="54" t="s">
        <v>7200</v>
      </c>
      <c r="D2283" s="54">
        <v>9552</v>
      </c>
      <c r="E2283" s="54" t="s">
        <v>5895</v>
      </c>
      <c r="F2283" s="54" t="s">
        <v>7201</v>
      </c>
      <c r="G2283" s="55" t="str">
        <f t="shared" si="35"/>
        <v>VBS Borsbeke, Provincieweg 73_B, 9552 BORSBEKE</v>
      </c>
    </row>
    <row r="2284" spans="1:7" x14ac:dyDescent="0.25">
      <c r="A2284" s="54">
        <v>110205</v>
      </c>
      <c r="B2284" s="54" t="s">
        <v>7202</v>
      </c>
      <c r="C2284" s="54" t="s">
        <v>7203</v>
      </c>
      <c r="D2284" s="54">
        <v>3680</v>
      </c>
      <c r="E2284" s="54" t="s">
        <v>15</v>
      </c>
      <c r="F2284" s="54" t="s">
        <v>7204</v>
      </c>
      <c r="G2284" s="55" t="str">
        <f t="shared" si="35"/>
        <v>VLS De Boomgaard, Eerste Straat 19, 3680 MAASEIK</v>
      </c>
    </row>
    <row r="2285" spans="1:7" x14ac:dyDescent="0.25">
      <c r="A2285" s="54">
        <v>110213</v>
      </c>
      <c r="B2285" s="54" t="s">
        <v>7205</v>
      </c>
      <c r="C2285" s="54" t="s">
        <v>7206</v>
      </c>
      <c r="D2285" s="54">
        <v>3740</v>
      </c>
      <c r="E2285" s="54" t="s">
        <v>7207</v>
      </c>
      <c r="F2285" s="54" t="s">
        <v>7208</v>
      </c>
      <c r="G2285" s="55" t="str">
        <f t="shared" si="35"/>
        <v>SBS Mopertingen- Hees, St.Catarinastraat 4, 3740 MOPERTINGEN</v>
      </c>
    </row>
    <row r="2286" spans="1:7" x14ac:dyDescent="0.25">
      <c r="A2286" s="54">
        <v>110221</v>
      </c>
      <c r="B2286" s="54" t="s">
        <v>7209</v>
      </c>
      <c r="C2286" s="54" t="s">
        <v>7210</v>
      </c>
      <c r="D2286" s="54">
        <v>3600</v>
      </c>
      <c r="E2286" s="54" t="s">
        <v>14</v>
      </c>
      <c r="F2286" s="54" t="s">
        <v>7211</v>
      </c>
      <c r="G2286" s="55" t="str">
        <f t="shared" si="35"/>
        <v>VBS De Bladwijzer, Binnenlaan 1, 3600 GENK</v>
      </c>
    </row>
    <row r="2287" spans="1:7" x14ac:dyDescent="0.25">
      <c r="A2287" s="54">
        <v>110239</v>
      </c>
      <c r="B2287" s="54" t="s">
        <v>1672</v>
      </c>
      <c r="C2287" s="54" t="s">
        <v>7212</v>
      </c>
      <c r="D2287" s="54">
        <v>9660</v>
      </c>
      <c r="E2287" s="54" t="s">
        <v>7213</v>
      </c>
      <c r="F2287" s="54" t="s">
        <v>7214</v>
      </c>
      <c r="G2287" s="55" t="str">
        <f t="shared" si="35"/>
        <v>VBS Sint-Augustinus, Driehoekstraat 42_A, 9660 NEDERBRAKEL</v>
      </c>
    </row>
    <row r="2288" spans="1:7" x14ac:dyDescent="0.25">
      <c r="A2288" s="54">
        <v>110254</v>
      </c>
      <c r="B2288" s="54" t="s">
        <v>7215</v>
      </c>
      <c r="C2288" s="54" t="s">
        <v>7216</v>
      </c>
      <c r="D2288" s="54">
        <v>3020</v>
      </c>
      <c r="E2288" s="54" t="s">
        <v>479</v>
      </c>
      <c r="F2288" s="54" t="s">
        <v>6662</v>
      </c>
      <c r="G2288" s="55" t="str">
        <f t="shared" si="35"/>
        <v>VKS De Kraal, Van Bladelstraat 29, 3020 HERENT</v>
      </c>
    </row>
    <row r="2289" spans="1:7" x14ac:dyDescent="0.25">
      <c r="A2289" s="54">
        <v>110271</v>
      </c>
      <c r="B2289" s="54" t="s">
        <v>7125</v>
      </c>
      <c r="C2289" s="54" t="s">
        <v>7217</v>
      </c>
      <c r="D2289" s="54">
        <v>8310</v>
      </c>
      <c r="E2289" s="54" t="s">
        <v>311</v>
      </c>
      <c r="F2289" s="54" t="s">
        <v>7218</v>
      </c>
      <c r="G2289" s="55" t="str">
        <f t="shared" si="35"/>
        <v>VBS Mozaiek, Pastorieweg 4, 8310 SINT-KRUIS</v>
      </c>
    </row>
    <row r="2290" spans="1:7" x14ac:dyDescent="0.25">
      <c r="A2290" s="54">
        <v>110429</v>
      </c>
      <c r="B2290" s="54" t="s">
        <v>7219</v>
      </c>
      <c r="C2290" s="54" t="s">
        <v>7220</v>
      </c>
      <c r="D2290" s="54">
        <v>8000</v>
      </c>
      <c r="E2290" s="54" t="s">
        <v>52</v>
      </c>
      <c r="F2290" s="54" t="s">
        <v>7221</v>
      </c>
      <c r="G2290" s="55" t="str">
        <f t="shared" si="35"/>
        <v>VBS De Smalle, Smallestraat 2, 8000 BRUGGE</v>
      </c>
    </row>
    <row r="2291" spans="1:7" x14ac:dyDescent="0.25">
      <c r="A2291" s="54">
        <v>110437</v>
      </c>
      <c r="B2291" s="54" t="s">
        <v>7222</v>
      </c>
      <c r="C2291" s="54" t="s">
        <v>7223</v>
      </c>
      <c r="D2291" s="54">
        <v>8870</v>
      </c>
      <c r="E2291" s="54" t="s">
        <v>35</v>
      </c>
      <c r="F2291" s="54" t="s">
        <v>7224</v>
      </c>
      <c r="G2291" s="55" t="str">
        <f t="shared" si="35"/>
        <v>VBS Prizma - De stadsparel, Baron de Pélichystraat 6, 8870 IZEGEM</v>
      </c>
    </row>
    <row r="2292" spans="1:7" x14ac:dyDescent="0.25">
      <c r="A2292" s="54">
        <v>110445</v>
      </c>
      <c r="B2292" s="54" t="s">
        <v>5600</v>
      </c>
      <c r="C2292" s="54" t="s">
        <v>7225</v>
      </c>
      <c r="D2292" s="54">
        <v>8980</v>
      </c>
      <c r="E2292" s="54" t="s">
        <v>7226</v>
      </c>
      <c r="F2292" s="54" t="s">
        <v>7227</v>
      </c>
      <c r="G2292" s="55" t="str">
        <f t="shared" si="35"/>
        <v>VBS De Fontein, 4e Regiment Karabiniersstraat 9, 8980 PASSENDALE</v>
      </c>
    </row>
    <row r="2293" spans="1:7" x14ac:dyDescent="0.25">
      <c r="A2293" s="54">
        <v>110452</v>
      </c>
      <c r="B2293" s="54" t="s">
        <v>2125</v>
      </c>
      <c r="C2293" s="54" t="s">
        <v>7228</v>
      </c>
      <c r="D2293" s="54">
        <v>1740</v>
      </c>
      <c r="E2293" s="54" t="s">
        <v>297</v>
      </c>
      <c r="F2293" s="54" t="s">
        <v>7229</v>
      </c>
      <c r="G2293" s="55" t="str">
        <f t="shared" si="35"/>
        <v>VBS De Brug, Statiestraat 35_A, 1740 TERNAT</v>
      </c>
    </row>
    <row r="2294" spans="1:7" x14ac:dyDescent="0.25">
      <c r="A2294" s="54">
        <v>110461</v>
      </c>
      <c r="B2294" s="54" t="s">
        <v>5068</v>
      </c>
      <c r="C2294" s="54" t="s">
        <v>7230</v>
      </c>
      <c r="D2294" s="54">
        <v>8792</v>
      </c>
      <c r="E2294" s="54" t="s">
        <v>5066</v>
      </c>
      <c r="F2294" s="54" t="s">
        <v>7231</v>
      </c>
      <c r="G2294" s="55" t="str">
        <f t="shared" si="35"/>
        <v>Stedelijke Basisschool, Pompoenstraat 44, 8792 DESSELGEM</v>
      </c>
    </row>
    <row r="2295" spans="1:7" x14ac:dyDescent="0.25">
      <c r="A2295" s="54">
        <v>110478</v>
      </c>
      <c r="B2295" s="54" t="s">
        <v>7232</v>
      </c>
      <c r="C2295" s="54" t="s">
        <v>7233</v>
      </c>
      <c r="D2295" s="54">
        <v>8760</v>
      </c>
      <c r="E2295" s="54" t="s">
        <v>322</v>
      </c>
      <c r="F2295" s="54" t="s">
        <v>7234</v>
      </c>
      <c r="G2295" s="55" t="str">
        <f t="shared" si="35"/>
        <v>VLS Sint-Amandus, Schutterijstraat 6, 8760 MEULEBEKE</v>
      </c>
    </row>
    <row r="2296" spans="1:7" x14ac:dyDescent="0.25">
      <c r="A2296" s="54">
        <v>110494</v>
      </c>
      <c r="B2296" s="54" t="s">
        <v>7235</v>
      </c>
      <c r="C2296" s="54" t="s">
        <v>7236</v>
      </c>
      <c r="D2296" s="54">
        <v>2018</v>
      </c>
      <c r="E2296" s="54" t="s">
        <v>83</v>
      </c>
      <c r="F2296" s="54" t="s">
        <v>7237</v>
      </c>
      <c r="G2296" s="55" t="str">
        <f t="shared" si="35"/>
        <v>VBS Bais Chinuch, Lamorinièrestraat 83, 2018 ANTWERPEN</v>
      </c>
    </row>
    <row r="2297" spans="1:7" x14ac:dyDescent="0.25">
      <c r="A2297" s="54">
        <v>110511</v>
      </c>
      <c r="B2297" s="54" t="s">
        <v>7238</v>
      </c>
      <c r="C2297" s="54" t="s">
        <v>432</v>
      </c>
      <c r="D2297" s="54">
        <v>2170</v>
      </c>
      <c r="E2297" s="54" t="s">
        <v>259</v>
      </c>
      <c r="F2297" s="54" t="s">
        <v>7239</v>
      </c>
      <c r="G2297" s="55" t="str">
        <f t="shared" si="35"/>
        <v>VLS Joma, Maantjessteenweg 130, 2170 MERKSEM</v>
      </c>
    </row>
    <row r="2298" spans="1:7" x14ac:dyDescent="0.25">
      <c r="A2298" s="54">
        <v>110528</v>
      </c>
      <c r="B2298" s="54" t="s">
        <v>7240</v>
      </c>
      <c r="C2298" s="54" t="s">
        <v>7241</v>
      </c>
      <c r="D2298" s="54">
        <v>2220</v>
      </c>
      <c r="E2298" s="54" t="s">
        <v>97</v>
      </c>
      <c r="F2298" s="54" t="s">
        <v>7242</v>
      </c>
      <c r="G2298" s="55" t="str">
        <f t="shared" si="35"/>
        <v>GO! leefschool Pluishoek, Pluishoekstraat 3, 2220 HEIST-OP-DEN-BERG</v>
      </c>
    </row>
    <row r="2299" spans="1:7" x14ac:dyDescent="0.25">
      <c r="A2299" s="54">
        <v>110551</v>
      </c>
      <c r="B2299" s="54" t="s">
        <v>2071</v>
      </c>
      <c r="C2299" s="54" t="s">
        <v>7243</v>
      </c>
      <c r="D2299" s="54">
        <v>2000</v>
      </c>
      <c r="E2299" s="54" t="s">
        <v>83</v>
      </c>
      <c r="F2299" s="54" t="s">
        <v>7244</v>
      </c>
      <c r="G2299" s="55" t="str">
        <f t="shared" si="35"/>
        <v>VBS Sint-Ludgardis, Bervoetstraat 25, 2000 ANTWERPEN</v>
      </c>
    </row>
    <row r="2300" spans="1:7" x14ac:dyDescent="0.25">
      <c r="A2300" s="54">
        <v>110569</v>
      </c>
      <c r="B2300" s="54" t="s">
        <v>7245</v>
      </c>
      <c r="C2300" s="54" t="s">
        <v>7246</v>
      </c>
      <c r="D2300" s="54">
        <v>2600</v>
      </c>
      <c r="E2300" s="54" t="s">
        <v>72</v>
      </c>
      <c r="F2300" s="54" t="s">
        <v>7247</v>
      </c>
      <c r="G2300" s="55" t="str">
        <f t="shared" si="35"/>
        <v>VBS Het Hinkelpad, Geluwestraat 4, 2600 BERCHEM</v>
      </c>
    </row>
    <row r="2301" spans="1:7" x14ac:dyDescent="0.25">
      <c r="A2301" s="54">
        <v>110577</v>
      </c>
      <c r="B2301" s="54" t="s">
        <v>7248</v>
      </c>
      <c r="C2301" s="54" t="s">
        <v>7249</v>
      </c>
      <c r="D2301" s="54">
        <v>2222</v>
      </c>
      <c r="E2301" s="54" t="s">
        <v>7250</v>
      </c>
      <c r="F2301" s="54" t="s">
        <v>7251</v>
      </c>
      <c r="G2301" s="55" t="str">
        <f t="shared" si="35"/>
        <v>VBS Droomboom, Schoolstraat 23, 2222 ITEGEM</v>
      </c>
    </row>
    <row r="2302" spans="1:7" x14ac:dyDescent="0.25">
      <c r="A2302" s="54">
        <v>110601</v>
      </c>
      <c r="B2302" s="54" t="s">
        <v>7252</v>
      </c>
      <c r="C2302" s="54" t="s">
        <v>7253</v>
      </c>
      <c r="D2302" s="54">
        <v>2880</v>
      </c>
      <c r="E2302" s="54" t="s">
        <v>244</v>
      </c>
      <c r="F2302" s="54" t="s">
        <v>7254</v>
      </c>
      <c r="G2302" s="55" t="str">
        <f t="shared" si="35"/>
        <v>VLS OLVP Bornem, Rijkenhoek 2, 2880 BORNEM</v>
      </c>
    </row>
    <row r="2303" spans="1:7" x14ac:dyDescent="0.25">
      <c r="A2303" s="54">
        <v>110627</v>
      </c>
      <c r="B2303" s="54" t="s">
        <v>7255</v>
      </c>
      <c r="C2303" s="54" t="s">
        <v>7256</v>
      </c>
      <c r="D2303" s="54">
        <v>2650</v>
      </c>
      <c r="E2303" s="54" t="s">
        <v>365</v>
      </c>
      <c r="F2303" s="54" t="s">
        <v>7257</v>
      </c>
      <c r="G2303" s="55" t="str">
        <f t="shared" si="35"/>
        <v>VKS De Link, Patronaatstraat 28, 2650 EDEGEM</v>
      </c>
    </row>
    <row r="2304" spans="1:7" x14ac:dyDescent="0.25">
      <c r="A2304" s="54">
        <v>110643</v>
      </c>
      <c r="B2304" s="54" t="s">
        <v>7258</v>
      </c>
      <c r="C2304" s="54" t="s">
        <v>7259</v>
      </c>
      <c r="D2304" s="54">
        <v>8450</v>
      </c>
      <c r="E2304" s="54" t="s">
        <v>423</v>
      </c>
      <c r="F2304" s="54" t="s">
        <v>7260</v>
      </c>
      <c r="G2304" s="55" t="str">
        <f t="shared" si="35"/>
        <v>GO! BS Europa_Bredene, Europastraat 2, 8450 BREDENE</v>
      </c>
    </row>
    <row r="2305" spans="1:7" x14ac:dyDescent="0.25">
      <c r="A2305" s="54">
        <v>110676</v>
      </c>
      <c r="B2305" s="54" t="s">
        <v>7261</v>
      </c>
      <c r="C2305" s="54" t="s">
        <v>7262</v>
      </c>
      <c r="D2305" s="54">
        <v>1082</v>
      </c>
      <c r="E2305" s="54" t="s">
        <v>87</v>
      </c>
      <c r="F2305" s="54" t="s">
        <v>7263</v>
      </c>
      <c r="G2305" s="55" t="str">
        <f t="shared" si="35"/>
        <v>GO! BS Zavelput, Gulden Koornstraat 15, 1082 SINT-AGATHA-BERCHEM</v>
      </c>
    </row>
    <row r="2306" spans="1:7" x14ac:dyDescent="0.25">
      <c r="A2306" s="54">
        <v>110684</v>
      </c>
      <c r="B2306" s="54" t="s">
        <v>7264</v>
      </c>
      <c r="C2306" s="54" t="s">
        <v>7265</v>
      </c>
      <c r="D2306" s="54">
        <v>9500</v>
      </c>
      <c r="E2306" s="54" t="s">
        <v>41</v>
      </c>
      <c r="F2306" s="54" t="s">
        <v>7266</v>
      </c>
      <c r="G2306" s="55" t="str">
        <f t="shared" si="35"/>
        <v>VBS Onafhank. Freinetschool De Klaproos, Groteweg 240, 9500 GERAARDSBERGEN</v>
      </c>
    </row>
    <row r="2307" spans="1:7" x14ac:dyDescent="0.25">
      <c r="A2307" s="54">
        <v>110692</v>
      </c>
      <c r="B2307" s="54" t="s">
        <v>7267</v>
      </c>
      <c r="C2307" s="54" t="s">
        <v>7268</v>
      </c>
      <c r="D2307" s="54">
        <v>8450</v>
      </c>
      <c r="E2307" s="54" t="s">
        <v>423</v>
      </c>
      <c r="F2307" s="54" t="s">
        <v>7269</v>
      </c>
      <c r="G2307" s="55" t="str">
        <f t="shared" ref="G2307:G2370" si="36">IF(A2307="","",B2307&amp;", "&amp;C2307&amp;", "&amp;D2307&amp;" "&amp;E2307)</f>
        <v>GO! BS De Zandlopertjes_Bredene, Schoollaan 10, 8450 BREDENE</v>
      </c>
    </row>
    <row r="2308" spans="1:7" x14ac:dyDescent="0.25">
      <c r="A2308" s="54">
        <v>110726</v>
      </c>
      <c r="B2308" s="54" t="s">
        <v>7270</v>
      </c>
      <c r="C2308" s="54" t="s">
        <v>7271</v>
      </c>
      <c r="D2308" s="54">
        <v>2590</v>
      </c>
      <c r="E2308" s="54" t="s">
        <v>116</v>
      </c>
      <c r="F2308" s="54" t="s">
        <v>7272</v>
      </c>
      <c r="G2308" s="55" t="str">
        <f t="shared" si="36"/>
        <v>GO! LSBO De Balderschool, Doelstraat 36_A1, 2590 BERLAAR</v>
      </c>
    </row>
    <row r="2309" spans="1:7" x14ac:dyDescent="0.25">
      <c r="A2309" s="54">
        <v>111047</v>
      </c>
      <c r="B2309" s="54" t="s">
        <v>7273</v>
      </c>
      <c r="C2309" s="54" t="s">
        <v>7274</v>
      </c>
      <c r="D2309" s="54">
        <v>3001</v>
      </c>
      <c r="E2309" s="54" t="s">
        <v>74</v>
      </c>
      <c r="F2309" s="54" t="s">
        <v>7275</v>
      </c>
      <c r="G2309" s="55" t="str">
        <f t="shared" si="36"/>
        <v>VBS Sint-Norbertus, Geldenaaksebaan 200, 3001 HEVERLEE</v>
      </c>
    </row>
    <row r="2310" spans="1:7" x14ac:dyDescent="0.25">
      <c r="A2310" s="54">
        <v>111104</v>
      </c>
      <c r="B2310" s="54" t="s">
        <v>7276</v>
      </c>
      <c r="C2310" s="54" t="s">
        <v>7277</v>
      </c>
      <c r="D2310" s="54">
        <v>8700</v>
      </c>
      <c r="E2310" s="54" t="s">
        <v>102</v>
      </c>
      <c r="F2310" s="54" t="s">
        <v>7278</v>
      </c>
      <c r="G2310" s="55" t="str">
        <f t="shared" si="36"/>
        <v>GO! freinetschool Het Reuzenhuis Tielt, Gruuthusestraat 90, 8700 TIELT</v>
      </c>
    </row>
    <row r="2311" spans="1:7" x14ac:dyDescent="0.25">
      <c r="A2311" s="54">
        <v>111138</v>
      </c>
      <c r="B2311" s="54" t="s">
        <v>7279</v>
      </c>
      <c r="C2311" s="54" t="s">
        <v>7280</v>
      </c>
      <c r="D2311" s="54">
        <v>2800</v>
      </c>
      <c r="E2311" s="54" t="s">
        <v>40</v>
      </c>
      <c r="F2311" s="54" t="s">
        <v>7281</v>
      </c>
      <c r="G2311" s="55" t="str">
        <f t="shared" si="36"/>
        <v>GO! Freinetschool Villa Zonnebloem, Berthoudersplein 22, 2800 MECHELEN</v>
      </c>
    </row>
    <row r="2312" spans="1:7" x14ac:dyDescent="0.25">
      <c r="A2312" s="54">
        <v>111914</v>
      </c>
      <c r="B2312" s="54" t="s">
        <v>7282</v>
      </c>
      <c r="C2312" s="54" t="s">
        <v>7283</v>
      </c>
      <c r="D2312" s="54">
        <v>1150</v>
      </c>
      <c r="E2312" s="54" t="s">
        <v>302</v>
      </c>
      <c r="F2312" s="54" t="s">
        <v>7284</v>
      </c>
      <c r="G2312" s="55" t="str">
        <f t="shared" si="36"/>
        <v>GBS Mooi-Bos, Doorndal 3, 1150 SINT-PIETERS-WOLUWE</v>
      </c>
    </row>
    <row r="2313" spans="1:7" x14ac:dyDescent="0.25">
      <c r="A2313" s="54">
        <v>111955</v>
      </c>
      <c r="B2313" s="54" t="s">
        <v>2011</v>
      </c>
      <c r="C2313" s="54" t="s">
        <v>7285</v>
      </c>
      <c r="D2313" s="54">
        <v>1700</v>
      </c>
      <c r="E2313" s="54" t="s">
        <v>280</v>
      </c>
      <c r="F2313" s="54" t="s">
        <v>7286</v>
      </c>
      <c r="G2313" s="55" t="str">
        <f t="shared" si="36"/>
        <v>Vrije Kleuterschool, Stationsstraat 271, 1700 DILBEEK</v>
      </c>
    </row>
    <row r="2314" spans="1:7" x14ac:dyDescent="0.25">
      <c r="A2314" s="54">
        <v>112177</v>
      </c>
      <c r="B2314" s="54" t="s">
        <v>7287</v>
      </c>
      <c r="C2314" s="54" t="s">
        <v>7288</v>
      </c>
      <c r="D2314" s="54">
        <v>3630</v>
      </c>
      <c r="E2314" s="54" t="s">
        <v>16</v>
      </c>
      <c r="F2314" s="54" t="s">
        <v>7289</v>
      </c>
      <c r="G2314" s="55" t="str">
        <f t="shared" si="36"/>
        <v>VBS De Triangel, Gouv.H. Verwilghenlaan 37, 3630 MAASMECHELEN</v>
      </c>
    </row>
    <row r="2315" spans="1:7" x14ac:dyDescent="0.25">
      <c r="A2315" s="54">
        <v>112185</v>
      </c>
      <c r="B2315" s="54" t="s">
        <v>7290</v>
      </c>
      <c r="C2315" s="54" t="s">
        <v>7291</v>
      </c>
      <c r="D2315" s="54">
        <v>3545</v>
      </c>
      <c r="E2315" s="54" t="s">
        <v>7292</v>
      </c>
      <c r="F2315" s="54" t="s">
        <v>7293</v>
      </c>
      <c r="G2315" s="55" t="str">
        <f t="shared" si="36"/>
        <v>VBS Wegwijs, Generaal de Wittestraat 29, 3545 HALEN</v>
      </c>
    </row>
    <row r="2316" spans="1:7" x14ac:dyDescent="0.25">
      <c r="A2316" s="54">
        <v>112383</v>
      </c>
      <c r="B2316" s="54" t="s">
        <v>7294</v>
      </c>
      <c r="C2316" s="54" t="s">
        <v>2336</v>
      </c>
      <c r="D2316" s="54">
        <v>2900</v>
      </c>
      <c r="E2316" s="54" t="s">
        <v>187</v>
      </c>
      <c r="F2316" s="54" t="s">
        <v>2337</v>
      </c>
      <c r="G2316" s="55" t="str">
        <f t="shared" si="36"/>
        <v>VBS 2 Bloemendaal, Paalstraat 309, 2900 SCHOTEN</v>
      </c>
    </row>
    <row r="2317" spans="1:7" x14ac:dyDescent="0.25">
      <c r="A2317" s="54">
        <v>112474</v>
      </c>
      <c r="B2317" s="54" t="s">
        <v>7295</v>
      </c>
      <c r="C2317" s="54" t="s">
        <v>7296</v>
      </c>
      <c r="D2317" s="54">
        <v>2630</v>
      </c>
      <c r="E2317" s="54" t="s">
        <v>761</v>
      </c>
      <c r="F2317" s="54" t="s">
        <v>7297</v>
      </c>
      <c r="G2317" s="55" t="str">
        <f t="shared" si="36"/>
        <v>GBS Cade, della Faillelaan 36, 2630 AARTSELAAR</v>
      </c>
    </row>
    <row r="2318" spans="1:7" x14ac:dyDescent="0.25">
      <c r="A2318" s="54">
        <v>112482</v>
      </c>
      <c r="B2318" s="54" t="s">
        <v>7298</v>
      </c>
      <c r="C2318" s="54" t="s">
        <v>7299</v>
      </c>
      <c r="D2318" s="54">
        <v>2100</v>
      </c>
      <c r="E2318" s="54" t="s">
        <v>73</v>
      </c>
      <c r="F2318" s="54" t="s">
        <v>7300</v>
      </c>
      <c r="G2318" s="55" t="str">
        <f t="shared" si="36"/>
        <v>VBS Axijoma, Sint-Fredegandusstraat 32, 2100 DEURNE</v>
      </c>
    </row>
    <row r="2319" spans="1:7" x14ac:dyDescent="0.25">
      <c r="A2319" s="54">
        <v>112524</v>
      </c>
      <c r="B2319" s="54" t="s">
        <v>7301</v>
      </c>
      <c r="C2319" s="54" t="s">
        <v>2326</v>
      </c>
      <c r="D2319" s="54">
        <v>2900</v>
      </c>
      <c r="E2319" s="54" t="s">
        <v>187</v>
      </c>
      <c r="F2319" s="54" t="s">
        <v>7302</v>
      </c>
      <c r="G2319" s="55" t="str">
        <f t="shared" si="36"/>
        <v>VBS 2 Sint-Cordula, Vordensteinstraat 32, 2900 SCHOTEN</v>
      </c>
    </row>
    <row r="2320" spans="1:7" x14ac:dyDescent="0.25">
      <c r="A2320" s="54">
        <v>112565</v>
      </c>
      <c r="B2320" s="54" t="s">
        <v>7303</v>
      </c>
      <c r="C2320" s="54" t="s">
        <v>7304</v>
      </c>
      <c r="D2320" s="54">
        <v>1560</v>
      </c>
      <c r="E2320" s="54" t="s">
        <v>618</v>
      </c>
      <c r="F2320" s="54" t="s">
        <v>2051</v>
      </c>
      <c r="G2320" s="55" t="str">
        <f t="shared" si="36"/>
        <v>VKS Sint- Clemensschool, Désiré Vandervaerenstraat 1_a, 1560 HOEILAART</v>
      </c>
    </row>
    <row r="2321" spans="1:7" x14ac:dyDescent="0.25">
      <c r="A2321" s="54">
        <v>112623</v>
      </c>
      <c r="B2321" s="54" t="s">
        <v>7305</v>
      </c>
      <c r="C2321" s="54" t="s">
        <v>7306</v>
      </c>
      <c r="D2321" s="54">
        <v>2640</v>
      </c>
      <c r="E2321" s="54" t="s">
        <v>263</v>
      </c>
      <c r="F2321" s="54" t="s">
        <v>7307</v>
      </c>
      <c r="G2321" s="55" t="str">
        <f t="shared" si="36"/>
        <v>VBS De Tandem, Sint-Benedictusstraat 14_A, 2640 MORTSEL</v>
      </c>
    </row>
    <row r="2322" spans="1:7" x14ac:dyDescent="0.25">
      <c r="A2322" s="54">
        <v>112631</v>
      </c>
      <c r="B2322" s="54" t="s">
        <v>7308</v>
      </c>
      <c r="C2322" s="54" t="s">
        <v>7309</v>
      </c>
      <c r="D2322" s="54">
        <v>2650</v>
      </c>
      <c r="E2322" s="54" t="s">
        <v>365</v>
      </c>
      <c r="F2322" s="54" t="s">
        <v>7310</v>
      </c>
      <c r="G2322" s="55" t="str">
        <f t="shared" si="36"/>
        <v>VBS OLFA Elsdonk, Ingenieur Haesaertslaan 4, 2650 EDEGEM</v>
      </c>
    </row>
    <row r="2323" spans="1:7" x14ac:dyDescent="0.25">
      <c r="A2323" s="54">
        <v>112862</v>
      </c>
      <c r="B2323" s="54" t="s">
        <v>7311</v>
      </c>
      <c r="C2323" s="54" t="s">
        <v>2933</v>
      </c>
      <c r="D2323" s="54">
        <v>2570</v>
      </c>
      <c r="E2323" s="54" t="s">
        <v>27</v>
      </c>
      <c r="F2323" s="54" t="s">
        <v>7312</v>
      </c>
      <c r="G2323" s="55" t="str">
        <f t="shared" si="36"/>
        <v>VLS De Basis, Stationsstraat 4, 2570 DUFFEL</v>
      </c>
    </row>
    <row r="2324" spans="1:7" x14ac:dyDescent="0.25">
      <c r="A2324" s="54">
        <v>112871</v>
      </c>
      <c r="B2324" s="54" t="s">
        <v>7313</v>
      </c>
      <c r="C2324" s="54" t="s">
        <v>7314</v>
      </c>
      <c r="D2324" s="54">
        <v>9340</v>
      </c>
      <c r="E2324" s="54" t="s">
        <v>425</v>
      </c>
      <c r="F2324" s="54" t="s">
        <v>7315</v>
      </c>
      <c r="G2324" s="55" t="str">
        <f t="shared" si="36"/>
        <v>VLS Wonderster, Kasteeldreef 63, 9340 LEDE</v>
      </c>
    </row>
    <row r="2325" spans="1:7" x14ac:dyDescent="0.25">
      <c r="A2325" s="54">
        <v>112921</v>
      </c>
      <c r="B2325" s="54" t="s">
        <v>7316</v>
      </c>
      <c r="C2325" s="54" t="s">
        <v>7317</v>
      </c>
      <c r="D2325" s="54">
        <v>2940</v>
      </c>
      <c r="E2325" s="54" t="s">
        <v>2255</v>
      </c>
      <c r="F2325" s="54" t="s">
        <v>2256</v>
      </c>
      <c r="G2325" s="55" t="str">
        <f t="shared" si="36"/>
        <v>VBS St-Calasanz, Witvenstraat 59, 2940 HOEVENEN</v>
      </c>
    </row>
    <row r="2326" spans="1:7" x14ac:dyDescent="0.25">
      <c r="A2326" s="54">
        <v>112938</v>
      </c>
      <c r="B2326" s="54" t="s">
        <v>7318</v>
      </c>
      <c r="C2326" s="54" t="s">
        <v>7319</v>
      </c>
      <c r="D2326" s="54">
        <v>8510</v>
      </c>
      <c r="E2326" s="54" t="s">
        <v>65</v>
      </c>
      <c r="F2326" s="54" t="s">
        <v>7320</v>
      </c>
      <c r="G2326" s="55" t="str">
        <f t="shared" si="36"/>
        <v>VBS De Levensboom, Bruyningstraat 56_B, 8510 MARKE</v>
      </c>
    </row>
    <row r="2327" spans="1:7" x14ac:dyDescent="0.25">
      <c r="A2327" s="54">
        <v>112953</v>
      </c>
      <c r="B2327" s="54" t="s">
        <v>7321</v>
      </c>
      <c r="C2327" s="54" t="s">
        <v>7322</v>
      </c>
      <c r="D2327" s="54">
        <v>9960</v>
      </c>
      <c r="E2327" s="54" t="s">
        <v>7323</v>
      </c>
      <c r="F2327" s="54" t="s">
        <v>7324</v>
      </c>
      <c r="G2327" s="55" t="str">
        <f t="shared" si="36"/>
        <v>GO! BS De Wegwijzer_Assenede, Leegstraat 18, 9960 ASSENEDE</v>
      </c>
    </row>
    <row r="2328" spans="1:7" x14ac:dyDescent="0.25">
      <c r="A2328" s="54">
        <v>112979</v>
      </c>
      <c r="B2328" s="54" t="s">
        <v>2122</v>
      </c>
      <c r="C2328" s="54" t="s">
        <v>7325</v>
      </c>
      <c r="D2328" s="54">
        <v>9140</v>
      </c>
      <c r="E2328" s="54" t="s">
        <v>399</v>
      </c>
      <c r="F2328" s="54" t="s">
        <v>7326</v>
      </c>
      <c r="G2328" s="55" t="str">
        <f t="shared" si="36"/>
        <v>VBS Heilig Hart, Cauwerburg 2, 9140 TEMSE</v>
      </c>
    </row>
    <row r="2329" spans="1:7" x14ac:dyDescent="0.25">
      <c r="A2329" s="54">
        <v>113076</v>
      </c>
      <c r="B2329" s="54" t="s">
        <v>7327</v>
      </c>
      <c r="C2329" s="54" t="s">
        <v>7328</v>
      </c>
      <c r="D2329" s="54">
        <v>8530</v>
      </c>
      <c r="E2329" s="54" t="s">
        <v>450</v>
      </c>
      <c r="F2329" s="54" t="s">
        <v>7329</v>
      </c>
      <c r="G2329" s="55" t="str">
        <f t="shared" si="36"/>
        <v>VBS St.-Augustinus, Stasegemdorp 32, 8530 HARELBEKE</v>
      </c>
    </row>
    <row r="2330" spans="1:7" x14ac:dyDescent="0.25">
      <c r="A2330" s="54">
        <v>113217</v>
      </c>
      <c r="B2330" s="54" t="s">
        <v>7330</v>
      </c>
      <c r="C2330" s="54" t="s">
        <v>7331</v>
      </c>
      <c r="D2330" s="54">
        <v>2060</v>
      </c>
      <c r="E2330" s="54" t="s">
        <v>83</v>
      </c>
      <c r="F2330" s="54" t="s">
        <v>7332</v>
      </c>
      <c r="G2330" s="55" t="str">
        <f t="shared" si="36"/>
        <v>SBS De Toverboom, Sint-Gummarusstraat 2, 2060 ANTWERPEN</v>
      </c>
    </row>
    <row r="2331" spans="1:7" x14ac:dyDescent="0.25">
      <c r="A2331" s="54">
        <v>113571</v>
      </c>
      <c r="B2331" s="54" t="s">
        <v>7333</v>
      </c>
      <c r="C2331" s="54" t="s">
        <v>7334</v>
      </c>
      <c r="D2331" s="54">
        <v>8840</v>
      </c>
      <c r="E2331" s="54" t="s">
        <v>7335</v>
      </c>
      <c r="F2331" s="54" t="s">
        <v>7336</v>
      </c>
      <c r="G2331" s="55" t="str">
        <f t="shared" si="36"/>
        <v>GLS OKIDO, Vijfwegenstraat 19, 8840 WESTROZEBEKE</v>
      </c>
    </row>
    <row r="2332" spans="1:7" x14ac:dyDescent="0.25">
      <c r="A2332" s="54">
        <v>113589</v>
      </c>
      <c r="B2332" s="54" t="s">
        <v>7337</v>
      </c>
      <c r="C2332" s="54" t="s">
        <v>7338</v>
      </c>
      <c r="D2332" s="54">
        <v>9400</v>
      </c>
      <c r="E2332" s="54" t="s">
        <v>105</v>
      </c>
      <c r="F2332" s="54" t="s">
        <v>7339</v>
      </c>
      <c r="G2332" s="55" t="str">
        <f t="shared" si="36"/>
        <v>SBS Appelterre, Appelterre-Dorp 48, 9400 NINOVE</v>
      </c>
    </row>
    <row r="2333" spans="1:7" x14ac:dyDescent="0.25">
      <c r="A2333" s="54">
        <v>113613</v>
      </c>
      <c r="B2333" s="54" t="s">
        <v>7340</v>
      </c>
      <c r="C2333" s="54" t="s">
        <v>7341</v>
      </c>
      <c r="D2333" s="54">
        <v>9308</v>
      </c>
      <c r="E2333" s="54" t="s">
        <v>334</v>
      </c>
      <c r="F2333" s="54" t="s">
        <v>7342</v>
      </c>
      <c r="G2333" s="55" t="str">
        <f t="shared" si="36"/>
        <v>GO! freinetschool De Speelplaneet, Meersstraat 10, 9308 GIJZEGEM</v>
      </c>
    </row>
    <row r="2334" spans="1:7" x14ac:dyDescent="0.25">
      <c r="A2334" s="54">
        <v>113621</v>
      </c>
      <c r="B2334" s="54" t="s">
        <v>7343</v>
      </c>
      <c r="C2334" s="54" t="s">
        <v>7344</v>
      </c>
      <c r="D2334" s="54">
        <v>8200</v>
      </c>
      <c r="E2334" s="54" t="s">
        <v>43</v>
      </c>
      <c r="F2334" s="54" t="s">
        <v>7345</v>
      </c>
      <c r="G2334" s="55" t="str">
        <f t="shared" si="36"/>
        <v>GO! freinetschool De Boomhut, Koning Leopold III-laan 102, 8200 SINT-ANDRIES</v>
      </c>
    </row>
    <row r="2335" spans="1:7" x14ac:dyDescent="0.25">
      <c r="A2335" s="54">
        <v>113639</v>
      </c>
      <c r="B2335" s="54" t="s">
        <v>7346</v>
      </c>
      <c r="C2335" s="54" t="s">
        <v>7347</v>
      </c>
      <c r="D2335" s="54">
        <v>2018</v>
      </c>
      <c r="E2335" s="54" t="s">
        <v>83</v>
      </c>
      <c r="F2335" s="54" t="s">
        <v>7348</v>
      </c>
      <c r="G2335" s="55" t="str">
        <f t="shared" si="36"/>
        <v>VBS Wiznitz, Belgiëlei 32, 2018 ANTWERPEN</v>
      </c>
    </row>
    <row r="2336" spans="1:7" x14ac:dyDescent="0.25">
      <c r="A2336" s="54">
        <v>113662</v>
      </c>
      <c r="B2336" s="54" t="s">
        <v>7349</v>
      </c>
      <c r="C2336" s="54" t="s">
        <v>7350</v>
      </c>
      <c r="D2336" s="54">
        <v>3740</v>
      </c>
      <c r="E2336" s="54" t="s">
        <v>12</v>
      </c>
      <c r="F2336" s="54" t="s">
        <v>7351</v>
      </c>
      <c r="G2336" s="55" t="str">
        <f t="shared" si="36"/>
        <v>VBS 't piepelke, Vlinderhof 1, 3740 BILZEN</v>
      </c>
    </row>
    <row r="2337" spans="1:7" x14ac:dyDescent="0.25">
      <c r="A2337" s="54">
        <v>114091</v>
      </c>
      <c r="B2337" s="54" t="s">
        <v>7352</v>
      </c>
      <c r="C2337" s="54" t="s">
        <v>7353</v>
      </c>
      <c r="D2337" s="54">
        <v>1070</v>
      </c>
      <c r="E2337" s="54" t="s">
        <v>26</v>
      </c>
      <c r="F2337" s="54" t="s">
        <v>7354</v>
      </c>
      <c r="G2337" s="55" t="str">
        <f t="shared" si="36"/>
        <v>VBS Steinerschool Brussel, Sint-Janskruidlaan 14, 1070 ANDERLECHT</v>
      </c>
    </row>
    <row r="2338" spans="1:7" x14ac:dyDescent="0.25">
      <c r="A2338" s="54">
        <v>114124</v>
      </c>
      <c r="B2338" s="54" t="s">
        <v>7343</v>
      </c>
      <c r="C2338" s="54" t="s">
        <v>7355</v>
      </c>
      <c r="D2338" s="54">
        <v>1652</v>
      </c>
      <c r="E2338" s="54" t="s">
        <v>78</v>
      </c>
      <c r="F2338" s="54" t="s">
        <v>7356</v>
      </c>
      <c r="G2338" s="55" t="str">
        <f t="shared" si="36"/>
        <v>GO! freinetschool De Boomhut, Oude Postweg 76, 1652 ALSEMBERG</v>
      </c>
    </row>
    <row r="2339" spans="1:7" x14ac:dyDescent="0.25">
      <c r="A2339" s="54">
        <v>115386</v>
      </c>
      <c r="B2339" s="54" t="s">
        <v>7357</v>
      </c>
      <c r="C2339" s="54" t="s">
        <v>4160</v>
      </c>
      <c r="D2339" s="54">
        <v>3700</v>
      </c>
      <c r="E2339" s="54" t="s">
        <v>19</v>
      </c>
      <c r="F2339" s="54" t="s">
        <v>4161</v>
      </c>
      <c r="G2339" s="55" t="str">
        <f t="shared" si="36"/>
        <v>VLS Campus "Sint-Jan", Sint-Jansstraat 15, 3700 TONGEREN</v>
      </c>
    </row>
    <row r="2340" spans="1:7" x14ac:dyDescent="0.25">
      <c r="A2340" s="54">
        <v>115402</v>
      </c>
      <c r="B2340" s="54" t="s">
        <v>7358</v>
      </c>
      <c r="C2340" s="54" t="s">
        <v>7359</v>
      </c>
      <c r="D2340" s="54">
        <v>8902</v>
      </c>
      <c r="E2340" s="54" t="s">
        <v>7360</v>
      </c>
      <c r="F2340" s="54" t="s">
        <v>7361</v>
      </c>
      <c r="G2340" s="55" t="str">
        <f t="shared" si="36"/>
        <v>VBS V.Z.W Hollebeke Voormezele, Neerwaastenstraat 3, 8902 HOLLEBEKE</v>
      </c>
    </row>
    <row r="2341" spans="1:7" x14ac:dyDescent="0.25">
      <c r="A2341" s="54">
        <v>115428</v>
      </c>
      <c r="B2341" s="54" t="s">
        <v>3391</v>
      </c>
      <c r="C2341" s="54" t="s">
        <v>7362</v>
      </c>
      <c r="D2341" s="54">
        <v>8600</v>
      </c>
      <c r="E2341" s="54" t="s">
        <v>100</v>
      </c>
      <c r="F2341" s="54" t="s">
        <v>7363</v>
      </c>
      <c r="G2341" s="55" t="str">
        <f t="shared" si="36"/>
        <v>VBS Sint-Niklaas, De Breyne Peellaertstraat 23, 8600 DIKSMUIDE</v>
      </c>
    </row>
    <row r="2342" spans="1:7" x14ac:dyDescent="0.25">
      <c r="A2342" s="54">
        <v>115436</v>
      </c>
      <c r="B2342" s="54" t="s">
        <v>2217</v>
      </c>
      <c r="C2342" s="54" t="s">
        <v>427</v>
      </c>
      <c r="D2342" s="54">
        <v>2170</v>
      </c>
      <c r="E2342" s="54" t="s">
        <v>259</v>
      </c>
      <c r="F2342" s="54" t="s">
        <v>7364</v>
      </c>
      <c r="G2342" s="55" t="str">
        <f t="shared" si="36"/>
        <v>Vrije Lagere School, Gagelveldenstraat 71, 2170 MERKSEM</v>
      </c>
    </row>
    <row r="2343" spans="1:7" x14ac:dyDescent="0.25">
      <c r="A2343" s="54">
        <v>115485</v>
      </c>
      <c r="B2343" s="54" t="s">
        <v>1643</v>
      </c>
      <c r="C2343" s="54" t="s">
        <v>7365</v>
      </c>
      <c r="D2343" s="54">
        <v>3000</v>
      </c>
      <c r="E2343" s="54" t="s">
        <v>82</v>
      </c>
      <c r="F2343" s="54" t="s">
        <v>7366</v>
      </c>
      <c r="G2343" s="55" t="str">
        <f t="shared" si="36"/>
        <v>VLS Mater Dei, Sint-Jacobsplein 15, 3000 LEUVEN</v>
      </c>
    </row>
    <row r="2344" spans="1:7" x14ac:dyDescent="0.25">
      <c r="A2344" s="54">
        <v>115493</v>
      </c>
      <c r="B2344" s="54" t="s">
        <v>7367</v>
      </c>
      <c r="C2344" s="54" t="s">
        <v>458</v>
      </c>
      <c r="D2344" s="54">
        <v>1070</v>
      </c>
      <c r="E2344" s="54" t="s">
        <v>26</v>
      </c>
      <c r="F2344" s="54" t="s">
        <v>7368</v>
      </c>
      <c r="G2344" s="55" t="str">
        <f t="shared" si="36"/>
        <v>VLS Sint-Niklaasinstituut, Bergense Steenweg 1421, 1070 ANDERLECHT</v>
      </c>
    </row>
    <row r="2345" spans="1:7" x14ac:dyDescent="0.25">
      <c r="A2345" s="54">
        <v>115501</v>
      </c>
      <c r="B2345" s="54" t="s">
        <v>1922</v>
      </c>
      <c r="C2345" s="54" t="s">
        <v>7369</v>
      </c>
      <c r="D2345" s="54">
        <v>1570</v>
      </c>
      <c r="E2345" s="54" t="s">
        <v>7370</v>
      </c>
      <c r="F2345" s="54" t="s">
        <v>7371</v>
      </c>
      <c r="G2345" s="55" t="str">
        <f t="shared" si="36"/>
        <v>Gemeentelijke Basisschool, Hoogstraat 6, 1570 GALMAARDEN</v>
      </c>
    </row>
    <row r="2346" spans="1:7" x14ac:dyDescent="0.25">
      <c r="A2346" s="54">
        <v>115519</v>
      </c>
      <c r="B2346" s="54" t="s">
        <v>2498</v>
      </c>
      <c r="C2346" s="54" t="s">
        <v>197</v>
      </c>
      <c r="D2346" s="54">
        <v>1570</v>
      </c>
      <c r="E2346" s="54" t="s">
        <v>7370</v>
      </c>
      <c r="F2346" s="54" t="s">
        <v>7372</v>
      </c>
      <c r="G2346" s="55" t="str">
        <f t="shared" si="36"/>
        <v>GBS De Knipoog, Schoolstraat 2, 1570 GALMAARDEN</v>
      </c>
    </row>
    <row r="2347" spans="1:7" x14ac:dyDescent="0.25">
      <c r="A2347" s="54">
        <v>115527</v>
      </c>
      <c r="B2347" s="54" t="s">
        <v>7373</v>
      </c>
      <c r="C2347" s="54" t="s">
        <v>7374</v>
      </c>
      <c r="D2347" s="54">
        <v>1180</v>
      </c>
      <c r="E2347" s="54" t="s">
        <v>385</v>
      </c>
      <c r="F2347" s="54" t="s">
        <v>7375</v>
      </c>
      <c r="G2347" s="55" t="str">
        <f t="shared" si="36"/>
        <v>GO! BS Magnolia, Drogenbossesteenweg 156, 1180 UKKEL</v>
      </c>
    </row>
    <row r="2348" spans="1:7" x14ac:dyDescent="0.25">
      <c r="A2348" s="54">
        <v>115535</v>
      </c>
      <c r="B2348" s="54" t="s">
        <v>7376</v>
      </c>
      <c r="C2348" s="54" t="s">
        <v>7377</v>
      </c>
      <c r="D2348" s="54">
        <v>1030</v>
      </c>
      <c r="E2348" s="54" t="s">
        <v>382</v>
      </c>
      <c r="F2348" s="54" t="s">
        <v>7378</v>
      </c>
      <c r="G2348" s="55" t="str">
        <f t="shared" si="36"/>
        <v>GO! BS De Buurt Schaarbeek, Groenstraat 136, 1030 SCHAARBEEK</v>
      </c>
    </row>
    <row r="2349" spans="1:7" x14ac:dyDescent="0.25">
      <c r="A2349" s="54">
        <v>115543</v>
      </c>
      <c r="B2349" s="54" t="s">
        <v>7379</v>
      </c>
      <c r="C2349" s="54" t="s">
        <v>279</v>
      </c>
      <c r="D2349" s="54">
        <v>3290</v>
      </c>
      <c r="E2349" s="54" t="s">
        <v>80</v>
      </c>
      <c r="F2349" s="54" t="s">
        <v>6961</v>
      </c>
      <c r="G2349" s="55" t="str">
        <f t="shared" si="36"/>
        <v>VLS KSD Sint- Jan, Peetersstraat 14, 3290 DIEST</v>
      </c>
    </row>
    <row r="2350" spans="1:7" x14ac:dyDescent="0.25">
      <c r="A2350" s="54">
        <v>115551</v>
      </c>
      <c r="B2350" s="54" t="s">
        <v>7380</v>
      </c>
      <c r="C2350" s="54" t="s">
        <v>7381</v>
      </c>
      <c r="D2350" s="54">
        <v>1020</v>
      </c>
      <c r="E2350" s="54" t="s">
        <v>278</v>
      </c>
      <c r="F2350" s="54" t="s">
        <v>7382</v>
      </c>
      <c r="G2350" s="55" t="str">
        <f t="shared" si="36"/>
        <v>VBS Maria-Assumpta, Paul Jansonstraat 51, 1020 LAKEN</v>
      </c>
    </row>
    <row r="2351" spans="1:7" x14ac:dyDescent="0.25">
      <c r="A2351" s="54">
        <v>115568</v>
      </c>
      <c r="B2351" s="54" t="s">
        <v>7383</v>
      </c>
      <c r="C2351" s="54" t="s">
        <v>3460</v>
      </c>
      <c r="D2351" s="54">
        <v>3001</v>
      </c>
      <c r="E2351" s="54" t="s">
        <v>74</v>
      </c>
      <c r="F2351" s="54" t="s">
        <v>3461</v>
      </c>
      <c r="G2351" s="55" t="str">
        <f t="shared" si="36"/>
        <v>VLS Terbank- Egenhoven, Egenhovenweg 43, 3001 HEVERLEE</v>
      </c>
    </row>
    <row r="2352" spans="1:7" x14ac:dyDescent="0.25">
      <c r="A2352" s="54">
        <v>115576</v>
      </c>
      <c r="B2352" s="54" t="s">
        <v>7384</v>
      </c>
      <c r="C2352" s="54" t="s">
        <v>406</v>
      </c>
      <c r="D2352" s="54">
        <v>3920</v>
      </c>
      <c r="E2352" s="54" t="s">
        <v>11</v>
      </c>
      <c r="F2352" s="54" t="s">
        <v>7385</v>
      </c>
      <c r="G2352" s="55" t="str">
        <f t="shared" si="36"/>
        <v>GO! BS Daltonschool Xcl Eigenwijs, Mudakkers 25, 3920 LOMMEL</v>
      </c>
    </row>
    <row r="2353" spans="1:7" x14ac:dyDescent="0.25">
      <c r="A2353" s="54">
        <v>115592</v>
      </c>
      <c r="B2353" s="54" t="s">
        <v>3077</v>
      </c>
      <c r="C2353" s="54" t="s">
        <v>7386</v>
      </c>
      <c r="D2353" s="54">
        <v>3630</v>
      </c>
      <c r="E2353" s="54" t="s">
        <v>16</v>
      </c>
      <c r="F2353" s="54" t="s">
        <v>7387</v>
      </c>
      <c r="G2353" s="55" t="str">
        <f t="shared" si="36"/>
        <v>VBS Sint-Jan, Bloemenlaan 71, 3630 MAASMECHELEN</v>
      </c>
    </row>
    <row r="2354" spans="1:7" x14ac:dyDescent="0.25">
      <c r="A2354" s="54">
        <v>115601</v>
      </c>
      <c r="B2354" s="54" t="s">
        <v>7388</v>
      </c>
      <c r="C2354" s="54" t="s">
        <v>2339</v>
      </c>
      <c r="D2354" s="54">
        <v>2960</v>
      </c>
      <c r="E2354" s="54" t="s">
        <v>94</v>
      </c>
      <c r="F2354" s="54" t="s">
        <v>7389</v>
      </c>
      <c r="G2354" s="55" t="str">
        <f t="shared" si="36"/>
        <v>VBS 2 Maria Middelares, Hogebaan 2, 2960 SINT-JOB-IN-'T-GOOR</v>
      </c>
    </row>
    <row r="2355" spans="1:7" x14ac:dyDescent="0.25">
      <c r="A2355" s="54">
        <v>115618</v>
      </c>
      <c r="B2355" s="54" t="s">
        <v>7390</v>
      </c>
      <c r="C2355" s="54" t="s">
        <v>7391</v>
      </c>
      <c r="D2355" s="54">
        <v>1700</v>
      </c>
      <c r="E2355" s="54" t="s">
        <v>280</v>
      </c>
      <c r="F2355" s="54" t="s">
        <v>7392</v>
      </c>
      <c r="G2355" s="55" t="str">
        <f t="shared" si="36"/>
        <v>VLS Regina Ceali, H. Theresialaan 77, 1700 DILBEEK</v>
      </c>
    </row>
    <row r="2356" spans="1:7" x14ac:dyDescent="0.25">
      <c r="A2356" s="54">
        <v>115626</v>
      </c>
      <c r="B2356" s="54" t="s">
        <v>7393</v>
      </c>
      <c r="C2356" s="54" t="s">
        <v>112</v>
      </c>
      <c r="D2356" s="54">
        <v>1500</v>
      </c>
      <c r="E2356" s="54" t="s">
        <v>77</v>
      </c>
      <c r="F2356" s="54" t="s">
        <v>7394</v>
      </c>
      <c r="G2356" s="55" t="str">
        <f t="shared" si="36"/>
        <v>VBS Don Bosco Halle 2, Lenniksesteenweg 2, 1500 HALLE</v>
      </c>
    </row>
    <row r="2357" spans="1:7" x14ac:dyDescent="0.25">
      <c r="A2357" s="54">
        <v>115634</v>
      </c>
      <c r="B2357" s="54" t="s">
        <v>7395</v>
      </c>
      <c r="C2357" s="54" t="s">
        <v>7396</v>
      </c>
      <c r="D2357" s="54">
        <v>8400</v>
      </c>
      <c r="E2357" s="54" t="s">
        <v>34</v>
      </c>
      <c r="F2357" s="54" t="s">
        <v>7397</v>
      </c>
      <c r="G2357" s="55" t="str">
        <f t="shared" si="36"/>
        <v>VLS Westdiep, Prof. Mac Leodstraat 11, 8400 OOSTENDE</v>
      </c>
    </row>
    <row r="2358" spans="1:7" x14ac:dyDescent="0.25">
      <c r="A2358" s="54">
        <v>115642</v>
      </c>
      <c r="B2358" s="54" t="s">
        <v>7398</v>
      </c>
      <c r="C2358" s="54" t="s">
        <v>310</v>
      </c>
      <c r="D2358" s="54">
        <v>8310</v>
      </c>
      <c r="E2358" s="54" t="s">
        <v>311</v>
      </c>
      <c r="F2358" s="54" t="s">
        <v>7399</v>
      </c>
      <c r="G2358" s="55" t="str">
        <f t="shared" si="36"/>
        <v>VKS Sint-Andreaslyceum, Fortuinstraat 29, 8310 SINT-KRUIS</v>
      </c>
    </row>
    <row r="2359" spans="1:7" x14ac:dyDescent="0.25">
      <c r="A2359" s="54">
        <v>115659</v>
      </c>
      <c r="B2359" s="54" t="s">
        <v>3824</v>
      </c>
      <c r="C2359" s="54" t="s">
        <v>7400</v>
      </c>
      <c r="D2359" s="54">
        <v>3500</v>
      </c>
      <c r="E2359" s="54" t="s">
        <v>13</v>
      </c>
      <c r="F2359" s="54" t="s">
        <v>3826</v>
      </c>
      <c r="G2359" s="55" t="str">
        <f t="shared" si="36"/>
        <v>VBS De Boomgaard, Schoolstraat 40, 3500 HASSELT</v>
      </c>
    </row>
    <row r="2360" spans="1:7" x14ac:dyDescent="0.25">
      <c r="A2360" s="54">
        <v>115667</v>
      </c>
      <c r="B2360" s="54" t="s">
        <v>2217</v>
      </c>
      <c r="C2360" s="54" t="s">
        <v>7401</v>
      </c>
      <c r="D2360" s="54">
        <v>3600</v>
      </c>
      <c r="E2360" s="54" t="s">
        <v>14</v>
      </c>
      <c r="F2360" s="54" t="s">
        <v>7402</v>
      </c>
      <c r="G2360" s="55" t="str">
        <f t="shared" si="36"/>
        <v>Vrije Lagere School, De Schom 8, 3600 GENK</v>
      </c>
    </row>
    <row r="2361" spans="1:7" x14ac:dyDescent="0.25">
      <c r="A2361" s="54">
        <v>115675</v>
      </c>
      <c r="B2361" s="54" t="s">
        <v>7403</v>
      </c>
      <c r="C2361" s="54" t="s">
        <v>7404</v>
      </c>
      <c r="D2361" s="54">
        <v>9800</v>
      </c>
      <c r="E2361" s="54" t="s">
        <v>3</v>
      </c>
      <c r="F2361" s="54" t="s">
        <v>7405</v>
      </c>
      <c r="G2361" s="55" t="str">
        <f t="shared" si="36"/>
        <v>VBS Leieparel, Kaaistraat 9, 9800 DEINZE</v>
      </c>
    </row>
    <row r="2362" spans="1:7" x14ac:dyDescent="0.25">
      <c r="A2362" s="54">
        <v>115683</v>
      </c>
      <c r="B2362" s="54" t="s">
        <v>7406</v>
      </c>
      <c r="C2362" s="54" t="s">
        <v>7407</v>
      </c>
      <c r="D2362" s="54">
        <v>8820</v>
      </c>
      <c r="E2362" s="54" t="s">
        <v>48</v>
      </c>
      <c r="F2362" s="54" t="s">
        <v>7408</v>
      </c>
      <c r="G2362" s="55" t="str">
        <f t="shared" si="36"/>
        <v>VBS Driekoningen, Steenveldstraat 2, 8820 TORHOUT</v>
      </c>
    </row>
    <row r="2363" spans="1:7" x14ac:dyDescent="0.25">
      <c r="A2363" s="54">
        <v>115691</v>
      </c>
      <c r="B2363" s="54" t="s">
        <v>2011</v>
      </c>
      <c r="C2363" s="54" t="s">
        <v>7409</v>
      </c>
      <c r="D2363" s="54">
        <v>8750</v>
      </c>
      <c r="E2363" s="54" t="s">
        <v>4487</v>
      </c>
      <c r="F2363" s="54" t="s">
        <v>4488</v>
      </c>
      <c r="G2363" s="55" t="str">
        <f t="shared" si="36"/>
        <v>Vrije Kleuterschool, Nieuwstraat 16, 8750 WINGENE</v>
      </c>
    </row>
    <row r="2364" spans="1:7" x14ac:dyDescent="0.25">
      <c r="A2364" s="54">
        <v>115709</v>
      </c>
      <c r="B2364" s="54" t="s">
        <v>4836</v>
      </c>
      <c r="C2364" s="54" t="s">
        <v>4837</v>
      </c>
      <c r="D2364" s="54">
        <v>8500</v>
      </c>
      <c r="E2364" s="54" t="s">
        <v>53</v>
      </c>
      <c r="F2364" s="54" t="s">
        <v>4838</v>
      </c>
      <c r="G2364" s="55" t="str">
        <f t="shared" si="36"/>
        <v>VBS 't Fort, Plein 9, 8500 KORTRIJK</v>
      </c>
    </row>
    <row r="2365" spans="1:7" x14ac:dyDescent="0.25">
      <c r="A2365" s="54">
        <v>115733</v>
      </c>
      <c r="B2365" s="54" t="s">
        <v>7410</v>
      </c>
      <c r="C2365" s="54" t="s">
        <v>3151</v>
      </c>
      <c r="D2365" s="54">
        <v>9100</v>
      </c>
      <c r="E2365" s="54" t="s">
        <v>62</v>
      </c>
      <c r="F2365" s="54" t="s">
        <v>7411</v>
      </c>
      <c r="G2365" s="55" t="str">
        <f t="shared" si="36"/>
        <v>VBS Don Bosco B, Tulpenstraat 16, 9100 SINT-NIKLAAS</v>
      </c>
    </row>
    <row r="2366" spans="1:7" x14ac:dyDescent="0.25">
      <c r="A2366" s="54">
        <v>115741</v>
      </c>
      <c r="B2366" s="54" t="s">
        <v>1663</v>
      </c>
      <c r="C2366" s="54" t="s">
        <v>6739</v>
      </c>
      <c r="D2366" s="54">
        <v>9100</v>
      </c>
      <c r="E2366" s="54" t="s">
        <v>62</v>
      </c>
      <c r="F2366" s="54" t="s">
        <v>6740</v>
      </c>
      <c r="G2366" s="55" t="str">
        <f t="shared" si="36"/>
        <v>Vrije Basisschool, Heistraat 206, 9100 SINT-NIKLAAS</v>
      </c>
    </row>
    <row r="2367" spans="1:7" x14ac:dyDescent="0.25">
      <c r="A2367" s="54">
        <v>115758</v>
      </c>
      <c r="B2367" s="54" t="s">
        <v>7412</v>
      </c>
      <c r="C2367" s="54" t="s">
        <v>3139</v>
      </c>
      <c r="D2367" s="54">
        <v>9100</v>
      </c>
      <c r="E2367" s="54" t="s">
        <v>62</v>
      </c>
      <c r="F2367" s="54" t="s">
        <v>7413</v>
      </c>
      <c r="G2367" s="55" t="str">
        <f t="shared" si="36"/>
        <v>VKS Heilige Familie, Rich. Van Britsomstraat 1, 9100 SINT-NIKLAAS</v>
      </c>
    </row>
    <row r="2368" spans="1:7" x14ac:dyDescent="0.25">
      <c r="A2368" s="54">
        <v>115766</v>
      </c>
      <c r="B2368" s="54" t="s">
        <v>7414</v>
      </c>
      <c r="C2368" s="54" t="s">
        <v>7415</v>
      </c>
      <c r="D2368" s="54">
        <v>9750</v>
      </c>
      <c r="E2368" s="54" t="s">
        <v>1352</v>
      </c>
      <c r="F2368" s="54" t="s">
        <v>7416</v>
      </c>
      <c r="G2368" s="55" t="str">
        <f t="shared" si="36"/>
        <v>VBS Groeiweide, Groeiplein 1, 9750 KRUISEM</v>
      </c>
    </row>
    <row r="2369" spans="1:7" x14ac:dyDescent="0.25">
      <c r="A2369" s="54">
        <v>115774</v>
      </c>
      <c r="B2369" s="54" t="s">
        <v>7417</v>
      </c>
      <c r="C2369" s="54" t="s">
        <v>7418</v>
      </c>
      <c r="D2369" s="54">
        <v>9100</v>
      </c>
      <c r="E2369" s="54" t="s">
        <v>3228</v>
      </c>
      <c r="F2369" s="54" t="s">
        <v>7419</v>
      </c>
      <c r="G2369" s="55" t="str">
        <f t="shared" si="36"/>
        <v>GBS De Droomballon, Gyselstraat 35, 9100 NIEUWKERKEN-WAAS</v>
      </c>
    </row>
    <row r="2370" spans="1:7" x14ac:dyDescent="0.25">
      <c r="A2370" s="54">
        <v>115808</v>
      </c>
      <c r="B2370" s="54" t="s">
        <v>7420</v>
      </c>
      <c r="C2370" s="54" t="s">
        <v>347</v>
      </c>
      <c r="D2370" s="54">
        <v>9100</v>
      </c>
      <c r="E2370" s="54" t="s">
        <v>62</v>
      </c>
      <c r="F2370" s="54" t="s">
        <v>7421</v>
      </c>
      <c r="G2370" s="55" t="str">
        <f t="shared" si="36"/>
        <v>VBS_Broederschool Nieuwstraat, Nieuwstraat 75, 9100 SINT-NIKLAAS</v>
      </c>
    </row>
    <row r="2371" spans="1:7" x14ac:dyDescent="0.25">
      <c r="A2371" s="54">
        <v>115824</v>
      </c>
      <c r="B2371" s="54" t="s">
        <v>7422</v>
      </c>
      <c r="C2371" s="54" t="s">
        <v>7029</v>
      </c>
      <c r="D2371" s="54">
        <v>9600</v>
      </c>
      <c r="E2371" s="54" t="s">
        <v>420</v>
      </c>
      <c r="F2371" s="54" t="s">
        <v>5919</v>
      </c>
      <c r="G2371" s="55" t="str">
        <f t="shared" ref="G2371:G2434" si="37">IF(A2371="","",B2371&amp;", "&amp;C2371&amp;", "&amp;D2371&amp;" "&amp;E2371)</f>
        <v>VBS Glorieux 4, Stefaan Modest Glorieuxlaan 40, 9600 RONSE</v>
      </c>
    </row>
    <row r="2372" spans="1:7" x14ac:dyDescent="0.25">
      <c r="A2372" s="54">
        <v>115832</v>
      </c>
      <c r="B2372" s="54" t="s">
        <v>7423</v>
      </c>
      <c r="C2372" s="54" t="s">
        <v>5915</v>
      </c>
      <c r="D2372" s="54">
        <v>9600</v>
      </c>
      <c r="E2372" s="54" t="s">
        <v>420</v>
      </c>
      <c r="F2372" s="54" t="s">
        <v>5916</v>
      </c>
      <c r="G2372" s="55" t="str">
        <f t="shared" si="37"/>
        <v>VBS Sint Antonius 2, Charles de Gaullestraat 10, 9600 RONSE</v>
      </c>
    </row>
    <row r="2373" spans="1:7" x14ac:dyDescent="0.25">
      <c r="A2373" s="54">
        <v>115841</v>
      </c>
      <c r="B2373" s="54" t="s">
        <v>7424</v>
      </c>
      <c r="C2373" s="54" t="s">
        <v>5915</v>
      </c>
      <c r="D2373" s="54">
        <v>9600</v>
      </c>
      <c r="E2373" s="54" t="s">
        <v>420</v>
      </c>
      <c r="F2373" s="54" t="s">
        <v>7425</v>
      </c>
      <c r="G2373" s="55" t="str">
        <f t="shared" si="37"/>
        <v>VBS Sint-Antonius 3, Charles de Gaullestraat 10, 9600 RONSE</v>
      </c>
    </row>
    <row r="2374" spans="1:7" x14ac:dyDescent="0.25">
      <c r="A2374" s="54">
        <v>115857</v>
      </c>
      <c r="B2374" s="54" t="s">
        <v>7426</v>
      </c>
      <c r="C2374" s="54" t="s">
        <v>7427</v>
      </c>
      <c r="D2374" s="54">
        <v>8530</v>
      </c>
      <c r="E2374" s="54" t="s">
        <v>450</v>
      </c>
      <c r="F2374" s="54" t="s">
        <v>7428</v>
      </c>
      <c r="G2374" s="55" t="str">
        <f t="shared" si="37"/>
        <v>SBS Centrum, Paretteplein 21, 8530 HARELBEKE</v>
      </c>
    </row>
    <row r="2375" spans="1:7" x14ac:dyDescent="0.25">
      <c r="A2375" s="54">
        <v>115865</v>
      </c>
      <c r="B2375" s="54" t="s">
        <v>1569</v>
      </c>
      <c r="C2375" s="54" t="s">
        <v>415</v>
      </c>
      <c r="D2375" s="54">
        <v>9930</v>
      </c>
      <c r="E2375" s="54" t="s">
        <v>182</v>
      </c>
      <c r="F2375" s="54" t="s">
        <v>7083</v>
      </c>
      <c r="G2375" s="55" t="str">
        <f t="shared" si="37"/>
        <v>VBS Sint-Martinus, Dreef 47, 9930 LIEVEGEM</v>
      </c>
    </row>
    <row r="2376" spans="1:7" x14ac:dyDescent="0.25">
      <c r="A2376" s="54">
        <v>115873</v>
      </c>
      <c r="B2376" s="54" t="s">
        <v>2217</v>
      </c>
      <c r="C2376" s="54" t="s">
        <v>4877</v>
      </c>
      <c r="D2376" s="54">
        <v>8550</v>
      </c>
      <c r="E2376" s="54" t="s">
        <v>33</v>
      </c>
      <c r="F2376" s="54" t="s">
        <v>4878</v>
      </c>
      <c r="G2376" s="55" t="str">
        <f t="shared" si="37"/>
        <v>Vrije Lagere School, Theophiel Toyeplein 8, 8550 ZWEVEGEM</v>
      </c>
    </row>
    <row r="2377" spans="1:7" x14ac:dyDescent="0.25">
      <c r="A2377" s="54">
        <v>115881</v>
      </c>
      <c r="B2377" s="54" t="s">
        <v>1801</v>
      </c>
      <c r="C2377" s="54" t="s">
        <v>7081</v>
      </c>
      <c r="D2377" s="54">
        <v>9920</v>
      </c>
      <c r="E2377" s="54" t="s">
        <v>182</v>
      </c>
      <c r="F2377" s="54" t="s">
        <v>7429</v>
      </c>
      <c r="G2377" s="55" t="str">
        <f t="shared" si="37"/>
        <v>VBS De Bron, Molendreef 16, 9920 LIEVEGEM</v>
      </c>
    </row>
    <row r="2378" spans="1:7" x14ac:dyDescent="0.25">
      <c r="A2378" s="54">
        <v>115907</v>
      </c>
      <c r="B2378" s="54" t="s">
        <v>7430</v>
      </c>
      <c r="C2378" s="54" t="s">
        <v>7431</v>
      </c>
      <c r="D2378" s="54">
        <v>9140</v>
      </c>
      <c r="E2378" s="54" t="s">
        <v>399</v>
      </c>
      <c r="F2378" s="54" t="s">
        <v>7432</v>
      </c>
      <c r="G2378" s="55" t="str">
        <f t="shared" si="37"/>
        <v>GO! BS De Vierklaver_Temse, Azalealaan 101, 9140 TEMSE</v>
      </c>
    </row>
    <row r="2379" spans="1:7" x14ac:dyDescent="0.25">
      <c r="A2379" s="54">
        <v>115915</v>
      </c>
      <c r="B2379" s="54" t="s">
        <v>7190</v>
      </c>
      <c r="C2379" s="54" t="s">
        <v>329</v>
      </c>
      <c r="D2379" s="54">
        <v>9900</v>
      </c>
      <c r="E2379" s="54" t="s">
        <v>66</v>
      </c>
      <c r="F2379" s="54" t="s">
        <v>7191</v>
      </c>
      <c r="G2379" s="55" t="str">
        <f t="shared" si="37"/>
        <v>VBS De Meidoorn, Zuidmoerstraat 125, 9900 EEKLO</v>
      </c>
    </row>
    <row r="2380" spans="1:7" x14ac:dyDescent="0.25">
      <c r="A2380" s="54">
        <v>115923</v>
      </c>
      <c r="B2380" s="54" t="s">
        <v>7433</v>
      </c>
      <c r="C2380" s="54" t="s">
        <v>6150</v>
      </c>
      <c r="D2380" s="54">
        <v>9900</v>
      </c>
      <c r="E2380" s="54" t="s">
        <v>66</v>
      </c>
      <c r="F2380" s="54" t="s">
        <v>6151</v>
      </c>
      <c r="G2380" s="55" t="str">
        <f t="shared" si="37"/>
        <v>VBS Wegel B, Burg. Lionel Pussemierstraat 120, 9900 EEKLO</v>
      </c>
    </row>
    <row r="2381" spans="1:7" x14ac:dyDescent="0.25">
      <c r="A2381" s="54">
        <v>115931</v>
      </c>
      <c r="B2381" s="54" t="s">
        <v>7434</v>
      </c>
      <c r="C2381" s="54" t="s">
        <v>7435</v>
      </c>
      <c r="D2381" s="54">
        <v>2170</v>
      </c>
      <c r="E2381" s="54" t="s">
        <v>259</v>
      </c>
      <c r="F2381" s="54" t="s">
        <v>7239</v>
      </c>
      <c r="G2381" s="55" t="str">
        <f t="shared" si="37"/>
        <v>VKS Joma, Frans Adriaenssensstraat 123, 2170 MERKSEM</v>
      </c>
    </row>
    <row r="2382" spans="1:7" x14ac:dyDescent="0.25">
      <c r="A2382" s="54">
        <v>115949</v>
      </c>
      <c r="B2382" s="54" t="s">
        <v>7436</v>
      </c>
      <c r="C2382" s="54" t="s">
        <v>2859</v>
      </c>
      <c r="D2382" s="54">
        <v>2640</v>
      </c>
      <c r="E2382" s="54" t="s">
        <v>263</v>
      </c>
      <c r="F2382" s="54" t="s">
        <v>7437</v>
      </c>
      <c r="G2382" s="55" t="str">
        <f t="shared" si="37"/>
        <v>GLS Parkschool, Lusthovenlaan 12, 2640 MORTSEL</v>
      </c>
    </row>
    <row r="2383" spans="1:7" x14ac:dyDescent="0.25">
      <c r="A2383" s="54">
        <v>115972</v>
      </c>
      <c r="B2383" s="54" t="s">
        <v>7438</v>
      </c>
      <c r="C2383" s="54" t="s">
        <v>7439</v>
      </c>
      <c r="D2383" s="54">
        <v>2400</v>
      </c>
      <c r="E2383" s="54" t="s">
        <v>69</v>
      </c>
      <c r="F2383" s="54" t="s">
        <v>7440</v>
      </c>
      <c r="G2383" s="55" t="str">
        <f t="shared" si="37"/>
        <v>GO! BS Het Egeltje, Beukenbosstraat 24, 2400 MOL</v>
      </c>
    </row>
    <row r="2384" spans="1:7" x14ac:dyDescent="0.25">
      <c r="A2384" s="54">
        <v>115981</v>
      </c>
      <c r="B2384" s="54" t="s">
        <v>7441</v>
      </c>
      <c r="C2384" s="54" t="s">
        <v>2693</v>
      </c>
      <c r="D2384" s="54">
        <v>2400</v>
      </c>
      <c r="E2384" s="54" t="s">
        <v>69</v>
      </c>
      <c r="F2384" s="54" t="s">
        <v>2694</v>
      </c>
      <c r="G2384" s="55" t="str">
        <f t="shared" si="37"/>
        <v>VBS Wezel 2, Keiheuvelstraat 7_A, 2400 MOL</v>
      </c>
    </row>
    <row r="2385" spans="1:7" x14ac:dyDescent="0.25">
      <c r="A2385" s="54">
        <v>116021</v>
      </c>
      <c r="B2385" s="54" t="s">
        <v>7442</v>
      </c>
      <c r="C2385" s="54" t="s">
        <v>7443</v>
      </c>
      <c r="D2385" s="54">
        <v>9700</v>
      </c>
      <c r="E2385" s="54" t="s">
        <v>5991</v>
      </c>
      <c r="F2385" s="54" t="s">
        <v>5992</v>
      </c>
      <c r="G2385" s="55" t="str">
        <f t="shared" si="37"/>
        <v>VBS KBO Eine 2, Nestor De Tièrestraat 102, 9700 EINE</v>
      </c>
    </row>
    <row r="2386" spans="1:7" x14ac:dyDescent="0.25">
      <c r="A2386" s="54">
        <v>116038</v>
      </c>
      <c r="B2386" s="54" t="s">
        <v>7444</v>
      </c>
      <c r="C2386" s="54" t="s">
        <v>7445</v>
      </c>
      <c r="D2386" s="54">
        <v>9700</v>
      </c>
      <c r="E2386" s="54" t="s">
        <v>64</v>
      </c>
      <c r="F2386" s="54" t="s">
        <v>7446</v>
      </c>
      <c r="G2386" s="55" t="str">
        <f t="shared" si="37"/>
        <v>VBS KBO Volkegem/De Sterrenkijker, Volkegemberg 58, 9700 OUDENAARDE</v>
      </c>
    </row>
    <row r="2387" spans="1:7" x14ac:dyDescent="0.25">
      <c r="A2387" s="54">
        <v>116046</v>
      </c>
      <c r="B2387" s="54" t="s">
        <v>7447</v>
      </c>
      <c r="C2387" s="54" t="s">
        <v>6009</v>
      </c>
      <c r="D2387" s="54">
        <v>9700</v>
      </c>
      <c r="E2387" s="54" t="s">
        <v>6010</v>
      </c>
      <c r="F2387" s="54" t="s">
        <v>6011</v>
      </c>
      <c r="G2387" s="55" t="str">
        <f t="shared" si="37"/>
        <v>VBS KBO Bevere 2, Kortrijkstraat 3, 9700 BEVERE</v>
      </c>
    </row>
    <row r="2388" spans="1:7" x14ac:dyDescent="0.25">
      <c r="A2388" s="54">
        <v>116053</v>
      </c>
      <c r="B2388" s="54" t="s">
        <v>7448</v>
      </c>
      <c r="C2388" s="54" t="s">
        <v>5983</v>
      </c>
      <c r="D2388" s="54">
        <v>9700</v>
      </c>
      <c r="E2388" s="54" t="s">
        <v>64</v>
      </c>
      <c r="F2388" s="54" t="s">
        <v>5984</v>
      </c>
      <c r="G2388" s="55" t="str">
        <f t="shared" si="37"/>
        <v>VBS KBO Sint-Jozef 2, Vlaanderenstraat 4, 9700 OUDENAARDE</v>
      </c>
    </row>
    <row r="2389" spans="1:7" x14ac:dyDescent="0.25">
      <c r="A2389" s="54">
        <v>116061</v>
      </c>
      <c r="B2389" s="54" t="s">
        <v>7002</v>
      </c>
      <c r="C2389" s="54" t="s">
        <v>7449</v>
      </c>
      <c r="D2389" s="54">
        <v>3500</v>
      </c>
      <c r="E2389" s="54" t="s">
        <v>13</v>
      </c>
      <c r="F2389" s="54" t="s">
        <v>3844</v>
      </c>
      <c r="G2389" s="55" t="str">
        <f t="shared" si="37"/>
        <v>VLS Kindercampus Mozaïek, Kiewitstraat 101, 3500 HASSELT</v>
      </c>
    </row>
    <row r="2390" spans="1:7" x14ac:dyDescent="0.25">
      <c r="A2390" s="54">
        <v>116079</v>
      </c>
      <c r="B2390" s="54" t="s">
        <v>7450</v>
      </c>
      <c r="C2390" s="54" t="s">
        <v>7451</v>
      </c>
      <c r="D2390" s="54">
        <v>9900</v>
      </c>
      <c r="E2390" s="54" t="s">
        <v>66</v>
      </c>
      <c r="F2390" s="54" t="s">
        <v>7452</v>
      </c>
      <c r="G2390" s="55" t="str">
        <f t="shared" si="37"/>
        <v>PLSBO Kiempunt campus Eeklo, Gentsesteenweg 82_84, 9900 EEKLO</v>
      </c>
    </row>
    <row r="2391" spans="1:7" x14ac:dyDescent="0.25">
      <c r="A2391" s="54">
        <v>116186</v>
      </c>
      <c r="B2391" s="54" t="s">
        <v>2217</v>
      </c>
      <c r="C2391" s="54" t="s">
        <v>7453</v>
      </c>
      <c r="D2391" s="54">
        <v>2170</v>
      </c>
      <c r="E2391" s="54" t="s">
        <v>259</v>
      </c>
      <c r="F2391" s="54" t="s">
        <v>7454</v>
      </c>
      <c r="G2391" s="55" t="str">
        <f t="shared" si="37"/>
        <v>Vrije Lagere School, Terlindenhofstraat 206, 2170 MERKSEM</v>
      </c>
    </row>
    <row r="2392" spans="1:7" x14ac:dyDescent="0.25">
      <c r="A2392" s="54">
        <v>117151</v>
      </c>
      <c r="B2392" s="54" t="s">
        <v>7455</v>
      </c>
      <c r="C2392" s="54" t="s">
        <v>7456</v>
      </c>
      <c r="D2392" s="54">
        <v>3600</v>
      </c>
      <c r="E2392" s="54" t="s">
        <v>14</v>
      </c>
      <c r="F2392" s="54" t="s">
        <v>7457</v>
      </c>
      <c r="G2392" s="55" t="str">
        <f t="shared" si="37"/>
        <v>VBS DE BRET, Annunciadenstraat 13, 3600 GENK</v>
      </c>
    </row>
    <row r="2393" spans="1:7" x14ac:dyDescent="0.25">
      <c r="A2393" s="54">
        <v>117366</v>
      </c>
      <c r="B2393" s="54" t="s">
        <v>7458</v>
      </c>
      <c r="C2393" s="54" t="s">
        <v>7459</v>
      </c>
      <c r="D2393" s="54">
        <v>2050</v>
      </c>
      <c r="E2393" s="54" t="s">
        <v>83</v>
      </c>
      <c r="F2393" s="54" t="s">
        <v>7460</v>
      </c>
      <c r="G2393" s="55" t="str">
        <f t="shared" si="37"/>
        <v>VBS De Dobbelsteen, Emile Verhaerenlaan 19, 2050 ANTWERPEN</v>
      </c>
    </row>
    <row r="2394" spans="1:7" x14ac:dyDescent="0.25">
      <c r="A2394" s="54">
        <v>117374</v>
      </c>
      <c r="B2394" s="54" t="s">
        <v>7461</v>
      </c>
      <c r="C2394" s="54" t="s">
        <v>7462</v>
      </c>
      <c r="D2394" s="54">
        <v>2200</v>
      </c>
      <c r="E2394" s="54" t="s">
        <v>251</v>
      </c>
      <c r="F2394" s="54" t="s">
        <v>7463</v>
      </c>
      <c r="G2394" s="55" t="str">
        <f t="shared" si="37"/>
        <v>VBS (W)onderwijs 2, Nonnenstraat 16, 2200 HERENTALS</v>
      </c>
    </row>
    <row r="2395" spans="1:7" x14ac:dyDescent="0.25">
      <c r="A2395" s="54">
        <v>117382</v>
      </c>
      <c r="B2395" s="54" t="s">
        <v>5415</v>
      </c>
      <c r="C2395" s="54" t="s">
        <v>7464</v>
      </c>
      <c r="D2395" s="54">
        <v>9620</v>
      </c>
      <c r="E2395" s="54" t="s">
        <v>191</v>
      </c>
      <c r="F2395" s="54" t="s">
        <v>7465</v>
      </c>
      <c r="G2395" s="55" t="str">
        <f t="shared" si="37"/>
        <v>VBS Sint-Barbaracollege, Heilig Hartplein 3, 9620 ZOTTEGEM</v>
      </c>
    </row>
    <row r="2396" spans="1:7" x14ac:dyDescent="0.25">
      <c r="A2396" s="54">
        <v>117432</v>
      </c>
      <c r="B2396" s="54" t="s">
        <v>7466</v>
      </c>
      <c r="C2396" s="54" t="s">
        <v>7467</v>
      </c>
      <c r="D2396" s="54">
        <v>3511</v>
      </c>
      <c r="E2396" s="54" t="s">
        <v>3854</v>
      </c>
      <c r="F2396" s="54" t="s">
        <v>7468</v>
      </c>
      <c r="G2396" s="55" t="str">
        <f t="shared" si="37"/>
        <v>GO! Next LSBO de Schakelschool, Larestraat 15, 3511 KURINGEN</v>
      </c>
    </row>
    <row r="2397" spans="1:7" x14ac:dyDescent="0.25">
      <c r="A2397" s="54">
        <v>117556</v>
      </c>
      <c r="B2397" s="54" t="s">
        <v>7469</v>
      </c>
      <c r="C2397" s="54" t="s">
        <v>447</v>
      </c>
      <c r="D2397" s="54">
        <v>8020</v>
      </c>
      <c r="E2397" s="54" t="s">
        <v>323</v>
      </c>
      <c r="F2397" s="54" t="s">
        <v>7470</v>
      </c>
      <c r="G2397" s="55" t="str">
        <f t="shared" si="37"/>
        <v>VBS Klimop (MS), Fabiolalaan 2, 8020 OOSTKAMP</v>
      </c>
    </row>
    <row r="2398" spans="1:7" x14ac:dyDescent="0.25">
      <c r="A2398" s="54">
        <v>117705</v>
      </c>
      <c r="B2398" s="54" t="s">
        <v>7471</v>
      </c>
      <c r="C2398" s="54" t="s">
        <v>7472</v>
      </c>
      <c r="D2398" s="54">
        <v>3520</v>
      </c>
      <c r="E2398" s="54" t="s">
        <v>360</v>
      </c>
      <c r="F2398" s="54" t="s">
        <v>7473</v>
      </c>
      <c r="G2398" s="55" t="str">
        <f t="shared" si="37"/>
        <v>VLS De Zonnewijzer, Kleine Hemmenweg 2, 3520 ZONHOVEN</v>
      </c>
    </row>
    <row r="2399" spans="1:7" x14ac:dyDescent="0.25">
      <c r="A2399" s="54">
        <v>117713</v>
      </c>
      <c r="B2399" s="54" t="s">
        <v>7474</v>
      </c>
      <c r="C2399" s="54" t="s">
        <v>7475</v>
      </c>
      <c r="D2399" s="54">
        <v>3930</v>
      </c>
      <c r="E2399" s="54" t="s">
        <v>352</v>
      </c>
      <c r="F2399" s="54" t="s">
        <v>7476</v>
      </c>
      <c r="G2399" s="55" t="str">
        <f t="shared" si="37"/>
        <v>VLS De Robbert, Kloosterstraat 6, 3930 HAMONT-ACHEL</v>
      </c>
    </row>
    <row r="2400" spans="1:7" x14ac:dyDescent="0.25">
      <c r="A2400" s="54">
        <v>117879</v>
      </c>
      <c r="B2400" s="54" t="s">
        <v>7477</v>
      </c>
      <c r="C2400" s="54" t="s">
        <v>7478</v>
      </c>
      <c r="D2400" s="54">
        <v>2980</v>
      </c>
      <c r="E2400" s="54" t="s">
        <v>654</v>
      </c>
      <c r="F2400" s="54" t="s">
        <v>7479</v>
      </c>
      <c r="G2400" s="55" t="str">
        <f t="shared" si="37"/>
        <v>GBS Pierenbos, Halmolenweg 3, 2980 ZOERSEL</v>
      </c>
    </row>
    <row r="2401" spans="1:7" x14ac:dyDescent="0.25">
      <c r="A2401" s="54">
        <v>117887</v>
      </c>
      <c r="B2401" s="54" t="s">
        <v>7480</v>
      </c>
      <c r="C2401" s="54" t="s">
        <v>7481</v>
      </c>
      <c r="D2401" s="54">
        <v>1500</v>
      </c>
      <c r="E2401" s="54" t="s">
        <v>77</v>
      </c>
      <c r="F2401" s="54" t="s">
        <v>7482</v>
      </c>
      <c r="G2401" s="55" t="str">
        <f t="shared" si="37"/>
        <v>VBS HHC Vondel, Vondel 41, 1500 HALLE</v>
      </c>
    </row>
    <row r="2402" spans="1:7" x14ac:dyDescent="0.25">
      <c r="A2402" s="54">
        <v>117903</v>
      </c>
      <c r="B2402" s="54" t="s">
        <v>7483</v>
      </c>
      <c r="C2402" s="54" t="s">
        <v>7484</v>
      </c>
      <c r="D2402" s="54">
        <v>2030</v>
      </c>
      <c r="E2402" s="54" t="s">
        <v>83</v>
      </c>
      <c r="F2402" s="54" t="s">
        <v>7485</v>
      </c>
      <c r="G2402" s="55" t="str">
        <f t="shared" si="37"/>
        <v>SBSBO Leerexpert Castor, Columbiastraat 8, 2030 ANTWERPEN</v>
      </c>
    </row>
    <row r="2403" spans="1:7" x14ac:dyDescent="0.25">
      <c r="A2403" s="54">
        <v>117937</v>
      </c>
      <c r="B2403" s="54" t="s">
        <v>7486</v>
      </c>
      <c r="C2403" s="54" t="s">
        <v>7487</v>
      </c>
      <c r="D2403" s="54">
        <v>9520</v>
      </c>
      <c r="E2403" s="54" t="s">
        <v>1316</v>
      </c>
      <c r="F2403" s="54" t="s">
        <v>7488</v>
      </c>
      <c r="G2403" s="55" t="str">
        <f t="shared" si="37"/>
        <v>VBS Sint-Lievensinstituut, Marktplein 13, 9520 SINT-LIEVENS-HOUTEM</v>
      </c>
    </row>
    <row r="2404" spans="1:7" x14ac:dyDescent="0.25">
      <c r="A2404" s="54">
        <v>118232</v>
      </c>
      <c r="B2404" s="54" t="s">
        <v>7489</v>
      </c>
      <c r="C2404" s="54" t="s">
        <v>7490</v>
      </c>
      <c r="D2404" s="54">
        <v>2970</v>
      </c>
      <c r="E2404" s="54" t="s">
        <v>95</v>
      </c>
      <c r="F2404" s="54" t="s">
        <v>7491</v>
      </c>
      <c r="G2404" s="55" t="str">
        <f t="shared" si="37"/>
        <v>VBS Wonderwijzer, Kerkelei 57, 2970 SCHILDE</v>
      </c>
    </row>
    <row r="2405" spans="1:7" x14ac:dyDescent="0.25">
      <c r="A2405" s="54">
        <v>118241</v>
      </c>
      <c r="B2405" s="54" t="s">
        <v>7492</v>
      </c>
      <c r="C2405" s="54" t="s">
        <v>7462</v>
      </c>
      <c r="D2405" s="54">
        <v>2200</v>
      </c>
      <c r="E2405" s="54" t="s">
        <v>251</v>
      </c>
      <c r="F2405" s="54" t="s">
        <v>7463</v>
      </c>
      <c r="G2405" s="55" t="str">
        <f t="shared" si="37"/>
        <v>VBS (W)onderwijs 3, Nonnenstraat 16, 2200 HERENTALS</v>
      </c>
    </row>
    <row r="2406" spans="1:7" x14ac:dyDescent="0.25">
      <c r="A2406" s="54">
        <v>118414</v>
      </c>
      <c r="B2406" s="54" t="s">
        <v>2128</v>
      </c>
      <c r="C2406" s="54" t="s">
        <v>431</v>
      </c>
      <c r="D2406" s="54">
        <v>2000</v>
      </c>
      <c r="E2406" s="54" t="s">
        <v>83</v>
      </c>
      <c r="F2406" s="54" t="s">
        <v>7493</v>
      </c>
      <c r="G2406" s="55" t="str">
        <f t="shared" si="37"/>
        <v>VBS Sint-Lievenscollege, Kasteelpleinstraat 31, 2000 ANTWERPEN</v>
      </c>
    </row>
    <row r="2407" spans="1:7" x14ac:dyDescent="0.25">
      <c r="A2407" s="54">
        <v>118448</v>
      </c>
      <c r="B2407" s="54" t="s">
        <v>7494</v>
      </c>
      <c r="C2407" s="54" t="s">
        <v>7495</v>
      </c>
      <c r="D2407" s="54">
        <v>3700</v>
      </c>
      <c r="E2407" s="54" t="s">
        <v>19</v>
      </c>
      <c r="F2407" s="54" t="s">
        <v>7496</v>
      </c>
      <c r="G2407" s="55" t="str">
        <f t="shared" si="37"/>
        <v>VBS Jeugdland, Molenstraat 23, 3700 TONGEREN</v>
      </c>
    </row>
    <row r="2408" spans="1:7" x14ac:dyDescent="0.25">
      <c r="A2408" s="54">
        <v>118455</v>
      </c>
      <c r="B2408" s="54" t="s">
        <v>7497</v>
      </c>
      <c r="C2408" s="54" t="s">
        <v>7498</v>
      </c>
      <c r="D2408" s="54">
        <v>3530</v>
      </c>
      <c r="E2408" s="54" t="s">
        <v>20</v>
      </c>
      <c r="F2408" s="54" t="s">
        <v>7499</v>
      </c>
      <c r="G2408" s="55" t="str">
        <f t="shared" si="37"/>
        <v>VBS Sprankel Methodeschool Jenaplan, Elzenstraat 11, 3530 HOUTHALEN-HELCHTEREN</v>
      </c>
    </row>
    <row r="2409" spans="1:7" x14ac:dyDescent="0.25">
      <c r="A2409" s="54">
        <v>118463</v>
      </c>
      <c r="B2409" s="54" t="s">
        <v>7500</v>
      </c>
      <c r="C2409" s="54" t="s">
        <v>411</v>
      </c>
      <c r="D2409" s="54">
        <v>3840</v>
      </c>
      <c r="E2409" s="54" t="s">
        <v>412</v>
      </c>
      <c r="F2409" s="54" t="s">
        <v>7501</v>
      </c>
      <c r="G2409" s="55" t="str">
        <f t="shared" si="37"/>
        <v>GO! BS De Linde Borgloon, Stationsstraat 32, 3840 BORGLOON</v>
      </c>
    </row>
    <row r="2410" spans="1:7" x14ac:dyDescent="0.25">
      <c r="A2410" s="54">
        <v>118521</v>
      </c>
      <c r="B2410" s="54" t="s">
        <v>5848</v>
      </c>
      <c r="C2410" s="54" t="s">
        <v>7502</v>
      </c>
      <c r="D2410" s="54">
        <v>2800</v>
      </c>
      <c r="E2410" s="54" t="s">
        <v>40</v>
      </c>
      <c r="F2410" s="54" t="s">
        <v>7503</v>
      </c>
      <c r="G2410" s="55" t="str">
        <f t="shared" si="37"/>
        <v>VBS De Luchtballon, Nieuwe Beggaardenstraat 50, 2800 MECHELEN</v>
      </c>
    </row>
    <row r="2411" spans="1:7" x14ac:dyDescent="0.25">
      <c r="A2411" s="54">
        <v>118539</v>
      </c>
      <c r="B2411" s="54" t="s">
        <v>7504</v>
      </c>
      <c r="C2411" s="54" t="s">
        <v>7505</v>
      </c>
      <c r="D2411" s="54">
        <v>8540</v>
      </c>
      <c r="E2411" s="54" t="s">
        <v>1130</v>
      </c>
      <c r="F2411" s="54" t="s">
        <v>6528</v>
      </c>
      <c r="G2411" s="55" t="str">
        <f t="shared" si="37"/>
        <v>GBSBO Sancta Maria, Nieuwstraat 3_B, 8540 DEERLIJK</v>
      </c>
    </row>
    <row r="2412" spans="1:7" x14ac:dyDescent="0.25">
      <c r="A2412" s="54">
        <v>118547</v>
      </c>
      <c r="B2412" s="54" t="s">
        <v>7506</v>
      </c>
      <c r="C2412" s="54" t="s">
        <v>7507</v>
      </c>
      <c r="D2412" s="54">
        <v>1800</v>
      </c>
      <c r="E2412" s="54" t="s">
        <v>79</v>
      </c>
      <c r="F2412" s="54" t="s">
        <v>7508</v>
      </c>
      <c r="G2412" s="55" t="str">
        <f t="shared" si="37"/>
        <v>VBS Heilig-Hart, Thaelstraat 7, 1800 VILVOORDE</v>
      </c>
    </row>
    <row r="2413" spans="1:7" x14ac:dyDescent="0.25">
      <c r="A2413" s="54">
        <v>118554</v>
      </c>
      <c r="B2413" s="54" t="s">
        <v>7509</v>
      </c>
      <c r="C2413" s="54" t="s">
        <v>7510</v>
      </c>
      <c r="D2413" s="54">
        <v>9240</v>
      </c>
      <c r="E2413" s="54" t="s">
        <v>29</v>
      </c>
      <c r="F2413" s="54" t="s">
        <v>7511</v>
      </c>
      <c r="G2413" s="55" t="str">
        <f t="shared" si="37"/>
        <v>VBS De Vlinderboom, Avermaat 135_A, 9240 ZELE</v>
      </c>
    </row>
    <row r="2414" spans="1:7" x14ac:dyDescent="0.25">
      <c r="A2414" s="54">
        <v>118571</v>
      </c>
      <c r="B2414" s="54" t="s">
        <v>7512</v>
      </c>
      <c r="C2414" s="54" t="s">
        <v>2746</v>
      </c>
      <c r="D2414" s="54">
        <v>8940</v>
      </c>
      <c r="E2414" s="54" t="s">
        <v>7513</v>
      </c>
      <c r="F2414" s="54" t="s">
        <v>7514</v>
      </c>
      <c r="G2414" s="55" t="str">
        <f t="shared" si="37"/>
        <v>VBS De Graankorrel Geluwe, Schoolstraat 1, 8940 GELUWE</v>
      </c>
    </row>
    <row r="2415" spans="1:7" x14ac:dyDescent="0.25">
      <c r="A2415" s="54">
        <v>118588</v>
      </c>
      <c r="B2415" s="54" t="s">
        <v>3600</v>
      </c>
      <c r="C2415" s="54" t="s">
        <v>7515</v>
      </c>
      <c r="D2415" s="54">
        <v>8940</v>
      </c>
      <c r="E2415" s="54" t="s">
        <v>81</v>
      </c>
      <c r="F2415" s="54" t="s">
        <v>7516</v>
      </c>
      <c r="G2415" s="55" t="str">
        <f t="shared" si="37"/>
        <v>VBS De Graankorrel, Magdalenastraat 29, 8940 WERVIK</v>
      </c>
    </row>
    <row r="2416" spans="1:7" x14ac:dyDescent="0.25">
      <c r="A2416" s="54">
        <v>118596</v>
      </c>
      <c r="B2416" s="54" t="s">
        <v>7517</v>
      </c>
      <c r="C2416" s="54" t="s">
        <v>7518</v>
      </c>
      <c r="D2416" s="54">
        <v>9800</v>
      </c>
      <c r="E2416" s="54" t="s">
        <v>3</v>
      </c>
      <c r="F2416" s="54" t="s">
        <v>7519</v>
      </c>
      <c r="G2416" s="55" t="str">
        <f t="shared" si="37"/>
        <v>GO! BS De Kleurenplaneet_Deinze, Schutterijstraat 25, 9800 DEINZE</v>
      </c>
    </row>
    <row r="2417" spans="1:7" x14ac:dyDescent="0.25">
      <c r="A2417" s="54">
        <v>118604</v>
      </c>
      <c r="B2417" s="54" t="s">
        <v>7520</v>
      </c>
      <c r="C2417" s="54" t="s">
        <v>7521</v>
      </c>
      <c r="D2417" s="54">
        <v>9170</v>
      </c>
      <c r="E2417" s="54" t="s">
        <v>798</v>
      </c>
      <c r="F2417" s="54" t="s">
        <v>7522</v>
      </c>
      <c r="G2417" s="55" t="str">
        <f t="shared" si="37"/>
        <v>GBS het kompas, Kardinaal J.Cardijnstraat 1, 9170 SINT-GILLIS-WAAS</v>
      </c>
    </row>
    <row r="2418" spans="1:7" x14ac:dyDescent="0.25">
      <c r="A2418" s="54">
        <v>118621</v>
      </c>
      <c r="B2418" s="54" t="s">
        <v>7523</v>
      </c>
      <c r="C2418" s="54" t="s">
        <v>7524</v>
      </c>
      <c r="D2418" s="54">
        <v>9960</v>
      </c>
      <c r="E2418" s="54" t="s">
        <v>7323</v>
      </c>
      <c r="F2418" s="54" t="s">
        <v>7525</v>
      </c>
      <c r="G2418" s="55" t="str">
        <f t="shared" si="37"/>
        <v>VBS Het Ooievaarsnest, Leegstraat 19, 9960 ASSENEDE</v>
      </c>
    </row>
    <row r="2419" spans="1:7" x14ac:dyDescent="0.25">
      <c r="A2419" s="54">
        <v>118646</v>
      </c>
      <c r="B2419" s="54" t="s">
        <v>7526</v>
      </c>
      <c r="C2419" s="54" t="s">
        <v>7527</v>
      </c>
      <c r="D2419" s="54">
        <v>2288</v>
      </c>
      <c r="E2419" s="54" t="s">
        <v>2569</v>
      </c>
      <c r="F2419" s="54" t="s">
        <v>7528</v>
      </c>
      <c r="G2419" s="55" t="str">
        <f t="shared" si="37"/>
        <v>GBS KLIM-OP, Berdenweg 5, 2288 BOUWEL</v>
      </c>
    </row>
    <row r="2420" spans="1:7" x14ac:dyDescent="0.25">
      <c r="A2420" s="54">
        <v>118653</v>
      </c>
      <c r="B2420" s="54" t="s">
        <v>7529</v>
      </c>
      <c r="C2420" s="54" t="s">
        <v>7530</v>
      </c>
      <c r="D2420" s="54">
        <v>8450</v>
      </c>
      <c r="E2420" s="54" t="s">
        <v>423</v>
      </c>
      <c r="F2420" s="54" t="s">
        <v>7531</v>
      </c>
      <c r="G2420" s="55" t="str">
        <f t="shared" si="37"/>
        <v>VBS De Dorpslinde, Dorpsstraat 142, 8450 BREDENE</v>
      </c>
    </row>
    <row r="2421" spans="1:7" x14ac:dyDescent="0.25">
      <c r="A2421" s="54">
        <v>118661</v>
      </c>
      <c r="B2421" s="54" t="s">
        <v>2848</v>
      </c>
      <c r="C2421" s="54" t="s">
        <v>7532</v>
      </c>
      <c r="D2421" s="54">
        <v>2560</v>
      </c>
      <c r="E2421" s="54" t="s">
        <v>264</v>
      </c>
      <c r="F2421" s="54" t="s">
        <v>7533</v>
      </c>
      <c r="G2421" s="55" t="str">
        <f t="shared" si="37"/>
        <v>GBS Goezo!, Klokkenlaan 25, 2560 NIJLEN</v>
      </c>
    </row>
    <row r="2422" spans="1:7" x14ac:dyDescent="0.25">
      <c r="A2422" s="54">
        <v>118679</v>
      </c>
      <c r="B2422" s="54" t="s">
        <v>7534</v>
      </c>
      <c r="C2422" s="54" t="s">
        <v>7535</v>
      </c>
      <c r="D2422" s="54">
        <v>2547</v>
      </c>
      <c r="E2422" s="54" t="s">
        <v>2894</v>
      </c>
      <c r="F2422" s="54" t="s">
        <v>7536</v>
      </c>
      <c r="G2422" s="55" t="str">
        <f t="shared" si="37"/>
        <v>GO! BS De Wilg, Eikhof 20, 2547 LINT</v>
      </c>
    </row>
    <row r="2423" spans="1:7" x14ac:dyDescent="0.25">
      <c r="A2423" s="54">
        <v>118687</v>
      </c>
      <c r="B2423" s="54" t="s">
        <v>7537</v>
      </c>
      <c r="C2423" s="54" t="s">
        <v>7538</v>
      </c>
      <c r="D2423" s="54">
        <v>8020</v>
      </c>
      <c r="E2423" s="54" t="s">
        <v>7539</v>
      </c>
      <c r="F2423" s="54" t="s">
        <v>7540</v>
      </c>
      <c r="G2423" s="55" t="str">
        <f t="shared" si="37"/>
        <v>VBS De Bosbes, Wingensestraat 10, 8020 HERTSBERGE</v>
      </c>
    </row>
    <row r="2424" spans="1:7" x14ac:dyDescent="0.25">
      <c r="A2424" s="54">
        <v>118695</v>
      </c>
      <c r="B2424" s="54" t="s">
        <v>1663</v>
      </c>
      <c r="C2424" s="54" t="s">
        <v>7541</v>
      </c>
      <c r="D2424" s="54">
        <v>3806</v>
      </c>
      <c r="E2424" s="54" t="s">
        <v>7542</v>
      </c>
      <c r="F2424" s="54" t="s">
        <v>7543</v>
      </c>
      <c r="G2424" s="55" t="str">
        <f t="shared" si="37"/>
        <v>Vrije Basisschool, Halingenstraat 49, 3806 VELM</v>
      </c>
    </row>
    <row r="2425" spans="1:7" x14ac:dyDescent="0.25">
      <c r="A2425" s="54">
        <v>118703</v>
      </c>
      <c r="B2425" s="54" t="s">
        <v>7544</v>
      </c>
      <c r="C2425" s="54" t="s">
        <v>7545</v>
      </c>
      <c r="D2425" s="54">
        <v>2600</v>
      </c>
      <c r="E2425" s="54" t="s">
        <v>72</v>
      </c>
      <c r="F2425" s="54" t="s">
        <v>7546</v>
      </c>
      <c r="G2425" s="55" t="str">
        <f t="shared" si="37"/>
        <v>GO! freinetschool De Kring_Berchem, Uitbreidingstraat 251, 2600 BERCHEM</v>
      </c>
    </row>
    <row r="2426" spans="1:7" x14ac:dyDescent="0.25">
      <c r="A2426" s="54">
        <v>122804</v>
      </c>
      <c r="B2426" s="54" t="s">
        <v>7547</v>
      </c>
      <c r="C2426" s="54" t="s">
        <v>7548</v>
      </c>
      <c r="D2426" s="54">
        <v>2830</v>
      </c>
      <c r="E2426" s="54" t="s">
        <v>3079</v>
      </c>
      <c r="F2426" s="54" t="s">
        <v>7549</v>
      </c>
      <c r="G2426" s="55" t="str">
        <f t="shared" si="37"/>
        <v>GO! freinetschool Klim-op, Blaasveldstraat 57, 2830 TISSELT</v>
      </c>
    </row>
    <row r="2427" spans="1:7" x14ac:dyDescent="0.25">
      <c r="A2427" s="54">
        <v>123075</v>
      </c>
      <c r="B2427" s="54" t="s">
        <v>7550</v>
      </c>
      <c r="C2427" s="54" t="s">
        <v>7551</v>
      </c>
      <c r="D2427" s="54">
        <v>3910</v>
      </c>
      <c r="E2427" s="54" t="s">
        <v>7552</v>
      </c>
      <c r="F2427" s="54" t="s">
        <v>7553</v>
      </c>
      <c r="G2427" s="55" t="str">
        <f t="shared" si="37"/>
        <v>VBS Helibel Lille, Sint-Hubertusstraat 3, 3910 SINT-HUIBRECHTS-LILLE</v>
      </c>
    </row>
    <row r="2428" spans="1:7" x14ac:dyDescent="0.25">
      <c r="A2428" s="54">
        <v>123083</v>
      </c>
      <c r="B2428" s="54" t="s">
        <v>7554</v>
      </c>
      <c r="C2428" s="54" t="s">
        <v>7555</v>
      </c>
      <c r="D2428" s="54">
        <v>3850</v>
      </c>
      <c r="E2428" s="54" t="s">
        <v>4279</v>
      </c>
      <c r="F2428" s="54" t="s">
        <v>7556</v>
      </c>
      <c r="G2428" s="55" t="str">
        <f t="shared" si="37"/>
        <v>VBS Kozen-Wijer, Opcosenstraat 22, 3850 NIEUWERKERKEN</v>
      </c>
    </row>
    <row r="2429" spans="1:7" x14ac:dyDescent="0.25">
      <c r="A2429" s="54">
        <v>123091</v>
      </c>
      <c r="B2429" s="54" t="s">
        <v>7557</v>
      </c>
      <c r="C2429" s="54" t="s">
        <v>7558</v>
      </c>
      <c r="D2429" s="54">
        <v>3300</v>
      </c>
      <c r="E2429" s="54" t="s">
        <v>60</v>
      </c>
      <c r="F2429" s="54" t="s">
        <v>7559</v>
      </c>
      <c r="G2429" s="55" t="str">
        <f t="shared" si="37"/>
        <v>GO! BS De Luchtballon_Tienen, Sliksteenvest 1, 3300 TIENEN</v>
      </c>
    </row>
    <row r="2430" spans="1:7" x14ac:dyDescent="0.25">
      <c r="A2430" s="54">
        <v>123257</v>
      </c>
      <c r="B2430" s="54" t="s">
        <v>7560</v>
      </c>
      <c r="C2430" s="54" t="s">
        <v>7561</v>
      </c>
      <c r="D2430" s="54">
        <v>2490</v>
      </c>
      <c r="E2430" s="54" t="s">
        <v>722</v>
      </c>
      <c r="F2430" s="54" t="s">
        <v>7562</v>
      </c>
      <c r="G2430" s="55" t="str">
        <f t="shared" si="37"/>
        <v>GBS De Twinkeling, Ossenberg 100, 2490 BALEN</v>
      </c>
    </row>
    <row r="2431" spans="1:7" x14ac:dyDescent="0.25">
      <c r="A2431" s="54">
        <v>123448</v>
      </c>
      <c r="B2431" s="54" t="s">
        <v>7563</v>
      </c>
      <c r="C2431" s="54" t="s">
        <v>7564</v>
      </c>
      <c r="D2431" s="54">
        <v>3570</v>
      </c>
      <c r="E2431" s="54" t="s">
        <v>4283</v>
      </c>
      <c r="F2431" s="54" t="s">
        <v>7565</v>
      </c>
      <c r="G2431" s="55" t="str">
        <f t="shared" si="37"/>
        <v>GO!Next Wonderwijs, Hameestraat 11, 3570 ALKEN</v>
      </c>
    </row>
    <row r="2432" spans="1:7" x14ac:dyDescent="0.25">
      <c r="A2432" s="54">
        <v>123455</v>
      </c>
      <c r="B2432" s="54" t="s">
        <v>3760</v>
      </c>
      <c r="C2432" s="54" t="s">
        <v>7566</v>
      </c>
      <c r="D2432" s="54">
        <v>2400</v>
      </c>
      <c r="E2432" s="54" t="s">
        <v>69</v>
      </c>
      <c r="F2432" s="54" t="s">
        <v>7567</v>
      </c>
      <c r="G2432" s="55" t="str">
        <f t="shared" si="37"/>
        <v>GBS De Zandloper, Gemeenteheistraat 1, 2400 MOL</v>
      </c>
    </row>
    <row r="2433" spans="1:7" x14ac:dyDescent="0.25">
      <c r="A2433" s="54">
        <v>124008</v>
      </c>
      <c r="B2433" s="54" t="s">
        <v>7568</v>
      </c>
      <c r="C2433" s="54" t="s">
        <v>7569</v>
      </c>
      <c r="D2433" s="54">
        <v>9120</v>
      </c>
      <c r="E2433" s="54" t="s">
        <v>3256</v>
      </c>
      <c r="F2433" s="54" t="s">
        <v>7570</v>
      </c>
      <c r="G2433" s="55" t="str">
        <f t="shared" si="37"/>
        <v>GBS De Oogappel, Nieuwe Baan 8, 9120 VRASENE</v>
      </c>
    </row>
    <row r="2434" spans="1:7" x14ac:dyDescent="0.25">
      <c r="A2434" s="54">
        <v>124156</v>
      </c>
      <c r="B2434" s="54" t="s">
        <v>7571</v>
      </c>
      <c r="C2434" s="54" t="s">
        <v>7572</v>
      </c>
      <c r="D2434" s="54">
        <v>1980</v>
      </c>
      <c r="E2434" s="54" t="s">
        <v>7573</v>
      </c>
      <c r="F2434" s="54" t="s">
        <v>7574</v>
      </c>
      <c r="G2434" s="55" t="str">
        <f t="shared" si="37"/>
        <v>GBS De Waterleest, Waterleestweg 20, 1980 EPPEGEM</v>
      </c>
    </row>
    <row r="2435" spans="1:7" x14ac:dyDescent="0.25">
      <c r="A2435" s="54">
        <v>124164</v>
      </c>
      <c r="B2435" s="54" t="s">
        <v>7575</v>
      </c>
      <c r="C2435" s="54" t="s">
        <v>7576</v>
      </c>
      <c r="D2435" s="54">
        <v>9000</v>
      </c>
      <c r="E2435" s="54" t="s">
        <v>57</v>
      </c>
      <c r="F2435" s="54" t="s">
        <v>7577</v>
      </c>
      <c r="G2435" s="55" t="str">
        <f t="shared" ref="G2435:G2498" si="38">IF(A2435="","",B2435&amp;", "&amp;C2435&amp;", "&amp;D2435&amp;" "&amp;E2435)</f>
        <v>VBS Steinerschool Gent - De Teunisbloem, Elyzeese Velden 8, 9000 GENT</v>
      </c>
    </row>
    <row r="2436" spans="1:7" x14ac:dyDescent="0.25">
      <c r="A2436" s="54">
        <v>124172</v>
      </c>
      <c r="B2436" s="54" t="s">
        <v>7578</v>
      </c>
      <c r="C2436" s="54" t="s">
        <v>7579</v>
      </c>
      <c r="D2436" s="54">
        <v>9300</v>
      </c>
      <c r="E2436" s="54" t="s">
        <v>86</v>
      </c>
      <c r="F2436" s="54" t="s">
        <v>7580</v>
      </c>
      <c r="G2436" s="55" t="str">
        <f t="shared" si="38"/>
        <v>VBS Steinerschool Michaëli Aalst, Affligemdreef 71, 9300 AALST</v>
      </c>
    </row>
    <row r="2437" spans="1:7" x14ac:dyDescent="0.25">
      <c r="A2437" s="54">
        <v>124198</v>
      </c>
      <c r="B2437" s="54" t="s">
        <v>7581</v>
      </c>
      <c r="C2437" s="54" t="s">
        <v>7582</v>
      </c>
      <c r="D2437" s="54">
        <v>2100</v>
      </c>
      <c r="E2437" s="54" t="s">
        <v>73</v>
      </c>
      <c r="F2437" s="54" t="s">
        <v>7583</v>
      </c>
      <c r="G2437" s="55" t="str">
        <f t="shared" si="38"/>
        <v>VBS Andromeda, Herentalsebaan 482, 2100 DEURNE</v>
      </c>
    </row>
    <row r="2438" spans="1:7" x14ac:dyDescent="0.25">
      <c r="A2438" s="54">
        <v>124206</v>
      </c>
      <c r="B2438" s="54" t="s">
        <v>7584</v>
      </c>
      <c r="C2438" s="54" t="s">
        <v>7585</v>
      </c>
      <c r="D2438" s="54">
        <v>8930</v>
      </c>
      <c r="E2438" s="54" t="s">
        <v>122</v>
      </c>
      <c r="F2438" s="54" t="s">
        <v>7586</v>
      </c>
      <c r="G2438" s="55" t="str">
        <f t="shared" si="38"/>
        <v>GO! Futura Basisschool Menen, Onderwijsplein 10, 8930 MENEN</v>
      </c>
    </row>
    <row r="2439" spans="1:7" x14ac:dyDescent="0.25">
      <c r="A2439" s="54">
        <v>124263</v>
      </c>
      <c r="B2439" s="54" t="s">
        <v>7587</v>
      </c>
      <c r="C2439" s="54" t="s">
        <v>7588</v>
      </c>
      <c r="D2439" s="54">
        <v>9041</v>
      </c>
      <c r="E2439" s="54" t="s">
        <v>63</v>
      </c>
      <c r="F2439" s="54" t="s">
        <v>7589</v>
      </c>
      <c r="G2439" s="55" t="str">
        <f t="shared" si="38"/>
        <v>SBS De Letterdoos - MI school, Gentstraat 212, 9041 OOSTAKKER</v>
      </c>
    </row>
    <row r="2440" spans="1:7" x14ac:dyDescent="0.25">
      <c r="A2440" s="54">
        <v>124339</v>
      </c>
      <c r="B2440" s="54" t="s">
        <v>7590</v>
      </c>
      <c r="C2440" s="54" t="s">
        <v>7591</v>
      </c>
      <c r="D2440" s="54">
        <v>1070</v>
      </c>
      <c r="E2440" s="54" t="s">
        <v>26</v>
      </c>
      <c r="F2440" s="54" t="s">
        <v>7592</v>
      </c>
      <c r="G2440" s="55" t="str">
        <f t="shared" si="38"/>
        <v>VBS Lucernacollege Brussel, Poxcatstraat 6, 1070 ANDERLECHT</v>
      </c>
    </row>
    <row r="2441" spans="1:7" x14ac:dyDescent="0.25">
      <c r="A2441" s="54">
        <v>125096</v>
      </c>
      <c r="B2441" s="54" t="s">
        <v>7593</v>
      </c>
      <c r="C2441" s="54" t="s">
        <v>7462</v>
      </c>
      <c r="D2441" s="54">
        <v>2200</v>
      </c>
      <c r="E2441" s="54" t="s">
        <v>251</v>
      </c>
      <c r="F2441" s="54" t="s">
        <v>7463</v>
      </c>
      <c r="G2441" s="55" t="str">
        <f t="shared" si="38"/>
        <v>VBS (W)onderwijs 1, Nonnenstraat 16, 2200 HERENTALS</v>
      </c>
    </row>
    <row r="2442" spans="1:7" x14ac:dyDescent="0.25">
      <c r="A2442" s="54">
        <v>125104</v>
      </c>
      <c r="B2442" s="54" t="s">
        <v>2777</v>
      </c>
      <c r="C2442" s="54" t="s">
        <v>7594</v>
      </c>
      <c r="D2442" s="54">
        <v>2800</v>
      </c>
      <c r="E2442" s="54" t="s">
        <v>40</v>
      </c>
      <c r="F2442" s="54" t="s">
        <v>7595</v>
      </c>
      <c r="G2442" s="55" t="str">
        <f t="shared" si="38"/>
        <v>VBS De Parel, Sint-Jan-Berchmansstraat 1, 2800 MECHELEN</v>
      </c>
    </row>
    <row r="2443" spans="1:7" x14ac:dyDescent="0.25">
      <c r="A2443" s="54">
        <v>125484</v>
      </c>
      <c r="B2443" s="54" t="s">
        <v>7596</v>
      </c>
      <c r="C2443" s="54" t="s">
        <v>7597</v>
      </c>
      <c r="D2443" s="54">
        <v>1910</v>
      </c>
      <c r="E2443" s="54" t="s">
        <v>842</v>
      </c>
      <c r="F2443" s="54" t="s">
        <v>7598</v>
      </c>
      <c r="G2443" s="55" t="str">
        <f t="shared" si="38"/>
        <v>VBS Parkschool_Relst, Aarschotsebaan 130, 1910 KAMPENHOUT</v>
      </c>
    </row>
    <row r="2444" spans="1:7" x14ac:dyDescent="0.25">
      <c r="A2444" s="54">
        <v>125492</v>
      </c>
      <c r="B2444" s="54" t="s">
        <v>7599</v>
      </c>
      <c r="C2444" s="54" t="s">
        <v>7600</v>
      </c>
      <c r="D2444" s="54">
        <v>1600</v>
      </c>
      <c r="E2444" s="54" t="s">
        <v>572</v>
      </c>
      <c r="F2444" s="54" t="s">
        <v>7601</v>
      </c>
      <c r="G2444" s="55" t="str">
        <f t="shared" si="38"/>
        <v>GBS 't Populiertje, Jan Vanderstraetenstraat 91, 1600 SINT-PIETERS-LEEUW</v>
      </c>
    </row>
    <row r="2445" spans="1:7" x14ac:dyDescent="0.25">
      <c r="A2445" s="54">
        <v>125501</v>
      </c>
      <c r="B2445" s="54" t="s">
        <v>7602</v>
      </c>
      <c r="C2445" s="54" t="s">
        <v>7603</v>
      </c>
      <c r="D2445" s="54">
        <v>1800</v>
      </c>
      <c r="E2445" s="54" t="s">
        <v>7604</v>
      </c>
      <c r="F2445" s="54" t="s">
        <v>7605</v>
      </c>
      <c r="G2445" s="55" t="str">
        <f t="shared" si="38"/>
        <v>VBS De Lampion, Kerkstraat 14, 1800 PEUTIE</v>
      </c>
    </row>
    <row r="2446" spans="1:7" x14ac:dyDescent="0.25">
      <c r="A2446" s="54">
        <v>125609</v>
      </c>
      <c r="B2446" s="54" t="s">
        <v>7606</v>
      </c>
      <c r="C2446" s="54" t="s">
        <v>404</v>
      </c>
      <c r="D2446" s="54">
        <v>3620</v>
      </c>
      <c r="E2446" s="54" t="s">
        <v>355</v>
      </c>
      <c r="F2446" s="54" t="s">
        <v>7607</v>
      </c>
      <c r="G2446" s="55" t="str">
        <f t="shared" si="38"/>
        <v>GO! BS Linc Parc, Koning Albertlaan 58, 3620 LANAKEN</v>
      </c>
    </row>
    <row r="2447" spans="1:7" x14ac:dyDescent="0.25">
      <c r="A2447" s="54">
        <v>125617</v>
      </c>
      <c r="B2447" s="54" t="s">
        <v>7608</v>
      </c>
      <c r="C2447" s="54" t="s">
        <v>7609</v>
      </c>
      <c r="D2447" s="54">
        <v>2018</v>
      </c>
      <c r="E2447" s="54" t="s">
        <v>83</v>
      </c>
      <c r="F2447" s="54" t="s">
        <v>7610</v>
      </c>
      <c r="G2447" s="55" t="str">
        <f t="shared" si="38"/>
        <v>VLSBO Lamdeni, Isabellalei 69, 2018 ANTWERPEN</v>
      </c>
    </row>
    <row r="2448" spans="1:7" x14ac:dyDescent="0.25">
      <c r="A2448" s="54">
        <v>125625</v>
      </c>
      <c r="B2448" s="54" t="s">
        <v>7611</v>
      </c>
      <c r="C2448" s="54" t="s">
        <v>7612</v>
      </c>
      <c r="D2448" s="54">
        <v>3800</v>
      </c>
      <c r="E2448" s="54" t="s">
        <v>45</v>
      </c>
      <c r="F2448" s="54" t="s">
        <v>7613</v>
      </c>
      <c r="G2448" s="55" t="str">
        <f t="shared" si="38"/>
        <v>GO! freinetschool Het Wijdeland_Brustem, Geelstraat 51_A, 3800 SINT-TRUIDEN</v>
      </c>
    </row>
    <row r="2449" spans="1:7" x14ac:dyDescent="0.25">
      <c r="A2449" s="54">
        <v>125641</v>
      </c>
      <c r="B2449" s="54" t="s">
        <v>4259</v>
      </c>
      <c r="C2449" s="54" t="s">
        <v>7614</v>
      </c>
      <c r="D2449" s="54">
        <v>8530</v>
      </c>
      <c r="E2449" s="54" t="s">
        <v>450</v>
      </c>
      <c r="F2449" s="54" t="s">
        <v>7615</v>
      </c>
      <c r="G2449" s="55" t="str">
        <f t="shared" si="38"/>
        <v>VBS Sint- Rita, Zandbergstraat 24, 8530 HARELBEKE</v>
      </c>
    </row>
    <row r="2450" spans="1:7" x14ac:dyDescent="0.25">
      <c r="A2450" s="54">
        <v>125674</v>
      </c>
      <c r="B2450" s="54" t="s">
        <v>7616</v>
      </c>
      <c r="C2450" s="54" t="s">
        <v>7617</v>
      </c>
      <c r="D2450" s="54">
        <v>8570</v>
      </c>
      <c r="E2450" s="54" t="s">
        <v>304</v>
      </c>
      <c r="F2450" s="54" t="s">
        <v>7618</v>
      </c>
      <c r="G2450" s="55" t="str">
        <f t="shared" si="38"/>
        <v>VLSBO School met de Bijbel Mijn Oogappel, Peter Benoitstraat 17, 8570 ANZEGEM</v>
      </c>
    </row>
    <row r="2451" spans="1:7" x14ac:dyDescent="0.25">
      <c r="A2451" s="54">
        <v>125682</v>
      </c>
      <c r="B2451" s="54" t="s">
        <v>7619</v>
      </c>
      <c r="C2451" s="54" t="s">
        <v>7620</v>
      </c>
      <c r="D2451" s="54">
        <v>3210</v>
      </c>
      <c r="E2451" s="54" t="s">
        <v>3647</v>
      </c>
      <c r="F2451" s="54" t="s">
        <v>7621</v>
      </c>
      <c r="G2451" s="55" t="str">
        <f t="shared" si="38"/>
        <v>GBS De Stip Linden, Martelarenplaats 1, 3210 LINDEN</v>
      </c>
    </row>
    <row r="2452" spans="1:7" x14ac:dyDescent="0.25">
      <c r="A2452" s="54">
        <v>126301</v>
      </c>
      <c r="B2452" s="54" t="s">
        <v>7622</v>
      </c>
      <c r="C2452" s="54" t="s">
        <v>7623</v>
      </c>
      <c r="D2452" s="54">
        <v>2930</v>
      </c>
      <c r="E2452" s="54" t="s">
        <v>37</v>
      </c>
      <c r="F2452" s="54" t="s">
        <v>7624</v>
      </c>
      <c r="G2452" s="55" t="str">
        <f t="shared" si="38"/>
        <v>GBS Gibo Driehoek, Het Heiken 47, 2930 BRASSCHAAT</v>
      </c>
    </row>
    <row r="2453" spans="1:7" x14ac:dyDescent="0.25">
      <c r="A2453" s="54">
        <v>126318</v>
      </c>
      <c r="B2453" s="54" t="s">
        <v>1922</v>
      </c>
      <c r="C2453" s="54" t="s">
        <v>7625</v>
      </c>
      <c r="D2453" s="54">
        <v>1570</v>
      </c>
      <c r="E2453" s="54" t="s">
        <v>7626</v>
      </c>
      <c r="F2453" s="54" t="s">
        <v>7627</v>
      </c>
      <c r="G2453" s="55" t="str">
        <f t="shared" si="38"/>
        <v>Gemeentelijke Basisschool, Ninoofsesteenweg 72, 1570 VOLLEZELE</v>
      </c>
    </row>
    <row r="2454" spans="1:7" x14ac:dyDescent="0.25">
      <c r="A2454" s="54">
        <v>126326</v>
      </c>
      <c r="B2454" s="54" t="s">
        <v>7628</v>
      </c>
      <c r="C2454" s="54" t="s">
        <v>7629</v>
      </c>
      <c r="D2454" s="54">
        <v>3510</v>
      </c>
      <c r="E2454" s="54" t="s">
        <v>7630</v>
      </c>
      <c r="F2454" s="54" t="s">
        <v>7631</v>
      </c>
      <c r="G2454" s="55" t="str">
        <f t="shared" si="38"/>
        <v>SBS Spalbeek, Spalbeekstraat 62, 3510 SPALBEEK</v>
      </c>
    </row>
    <row r="2455" spans="1:7" x14ac:dyDescent="0.25">
      <c r="A2455" s="54">
        <v>126342</v>
      </c>
      <c r="B2455" s="54" t="s">
        <v>2302</v>
      </c>
      <c r="C2455" s="54" t="s">
        <v>7632</v>
      </c>
      <c r="D2455" s="54">
        <v>2830</v>
      </c>
      <c r="E2455" s="54" t="s">
        <v>373</v>
      </c>
      <c r="F2455" s="54" t="s">
        <v>7633</v>
      </c>
      <c r="G2455" s="55" t="str">
        <f t="shared" si="38"/>
        <v>VBS Sancta Maria, Breendonkstraat 160, 2830 WILLEBROEK</v>
      </c>
    </row>
    <row r="2456" spans="1:7" x14ac:dyDescent="0.25">
      <c r="A2456" s="54">
        <v>126367</v>
      </c>
      <c r="B2456" s="54" t="s">
        <v>7634</v>
      </c>
      <c r="C2456" s="54" t="s">
        <v>7635</v>
      </c>
      <c r="D2456" s="54">
        <v>8610</v>
      </c>
      <c r="E2456" s="54" t="s">
        <v>318</v>
      </c>
      <c r="F2456" s="54" t="s">
        <v>7636</v>
      </c>
      <c r="G2456" s="55" t="str">
        <f t="shared" si="38"/>
        <v>GBS De Linde, Stadenstraat 14, 8610 KORTEMARK</v>
      </c>
    </row>
    <row r="2457" spans="1:7" x14ac:dyDescent="0.25">
      <c r="A2457" s="54">
        <v>126375</v>
      </c>
      <c r="B2457" s="54" t="s">
        <v>7637</v>
      </c>
      <c r="C2457" s="54" t="s">
        <v>7638</v>
      </c>
      <c r="D2457" s="54">
        <v>8800</v>
      </c>
      <c r="E2457" s="54" t="s">
        <v>50</v>
      </c>
      <c r="F2457" s="54" t="s">
        <v>7639</v>
      </c>
      <c r="G2457" s="55" t="str">
        <f t="shared" si="38"/>
        <v>VLS Arkorum 04 College Grauwzusters, Zuidstraat 33, 8800 ROESELARE</v>
      </c>
    </row>
    <row r="2458" spans="1:7" x14ac:dyDescent="0.25">
      <c r="A2458" s="54">
        <v>126417</v>
      </c>
      <c r="B2458" s="54" t="s">
        <v>7640</v>
      </c>
      <c r="C2458" s="54" t="s">
        <v>197</v>
      </c>
      <c r="D2458" s="54">
        <v>3560</v>
      </c>
      <c r="E2458" s="54" t="s">
        <v>18</v>
      </c>
      <c r="F2458" s="54" t="s">
        <v>7641</v>
      </c>
      <c r="G2458" s="55" t="str">
        <f t="shared" si="38"/>
        <v>VBS Domino Meldert, Schoolstraat 2, 3560 LUMMEN</v>
      </c>
    </row>
    <row r="2459" spans="1:7" x14ac:dyDescent="0.25">
      <c r="A2459" s="54">
        <v>127027</v>
      </c>
      <c r="B2459" s="54" t="s">
        <v>2820</v>
      </c>
      <c r="C2459" s="54" t="s">
        <v>7642</v>
      </c>
      <c r="D2459" s="54">
        <v>1190</v>
      </c>
      <c r="E2459" s="54" t="s">
        <v>474</v>
      </c>
      <c r="F2459" s="54" t="s">
        <v>7643</v>
      </c>
      <c r="G2459" s="55" t="str">
        <f t="shared" si="38"/>
        <v>GBS De Puzzel, de Fierlantstraat 35, 1190 VORST</v>
      </c>
    </row>
    <row r="2460" spans="1:7" x14ac:dyDescent="0.25">
      <c r="A2460" s="54">
        <v>127043</v>
      </c>
      <c r="B2460" s="54" t="s">
        <v>7644</v>
      </c>
      <c r="C2460" s="54" t="s">
        <v>7645</v>
      </c>
      <c r="D2460" s="54">
        <v>3080</v>
      </c>
      <c r="E2460" s="54" t="s">
        <v>298</v>
      </c>
      <c r="F2460" s="54" t="s">
        <v>7646</v>
      </c>
      <c r="G2460" s="55" t="str">
        <f t="shared" si="38"/>
        <v>GBS Moorsel- De Fonkel, Moorselstraat 252, 3080 TERVUREN</v>
      </c>
    </row>
    <row r="2461" spans="1:7" x14ac:dyDescent="0.25">
      <c r="A2461" s="54">
        <v>127051</v>
      </c>
      <c r="B2461" s="54" t="s">
        <v>3573</v>
      </c>
      <c r="C2461" s="54" t="s">
        <v>7647</v>
      </c>
      <c r="D2461" s="54">
        <v>3080</v>
      </c>
      <c r="E2461" s="54" t="s">
        <v>298</v>
      </c>
      <c r="F2461" s="54" t="s">
        <v>7648</v>
      </c>
      <c r="G2461" s="55" t="str">
        <f t="shared" si="38"/>
        <v>VBS Sint-Annaschool, Rootstraat 34, 3080 TERVUREN</v>
      </c>
    </row>
    <row r="2462" spans="1:7" x14ac:dyDescent="0.25">
      <c r="A2462" s="54">
        <v>127068</v>
      </c>
      <c r="B2462" s="54" t="s">
        <v>7649</v>
      </c>
      <c r="C2462" s="54" t="s">
        <v>7650</v>
      </c>
      <c r="D2462" s="54">
        <v>3090</v>
      </c>
      <c r="E2462" s="54" t="s">
        <v>293</v>
      </c>
      <c r="F2462" s="54" t="s">
        <v>7651</v>
      </c>
      <c r="G2462" s="55" t="str">
        <f t="shared" si="38"/>
        <v>VBS De Lanetuin, Lanestraat 57, 3090 OVERIJSE</v>
      </c>
    </row>
    <row r="2463" spans="1:7" x14ac:dyDescent="0.25">
      <c r="A2463" s="54">
        <v>127076</v>
      </c>
      <c r="B2463" s="54" t="s">
        <v>7652</v>
      </c>
      <c r="C2463" s="54" t="s">
        <v>7653</v>
      </c>
      <c r="D2463" s="54">
        <v>1755</v>
      </c>
      <c r="E2463" s="54" t="s">
        <v>1799</v>
      </c>
      <c r="F2463" s="54" t="s">
        <v>7654</v>
      </c>
      <c r="G2463" s="55" t="str">
        <f t="shared" si="38"/>
        <v>GBS De Oester, Strijlandstraat 40, 1755 GOOIK</v>
      </c>
    </row>
    <row r="2464" spans="1:7" x14ac:dyDescent="0.25">
      <c r="A2464" s="54">
        <v>127084</v>
      </c>
      <c r="B2464" s="54" t="s">
        <v>7655</v>
      </c>
      <c r="C2464" s="54" t="s">
        <v>7656</v>
      </c>
      <c r="D2464" s="54">
        <v>2900</v>
      </c>
      <c r="E2464" s="54" t="s">
        <v>187</v>
      </c>
      <c r="F2464" s="54" t="s">
        <v>7657</v>
      </c>
      <c r="G2464" s="55" t="str">
        <f t="shared" si="38"/>
        <v>VBS Campus Kajee, Alice Nahonlei 65, 2900 SCHOTEN</v>
      </c>
    </row>
    <row r="2465" spans="1:7" x14ac:dyDescent="0.25">
      <c r="A2465" s="54">
        <v>127101</v>
      </c>
      <c r="B2465" s="54" t="s">
        <v>7658</v>
      </c>
      <c r="C2465" s="54" t="s">
        <v>7659</v>
      </c>
      <c r="D2465" s="54">
        <v>8647</v>
      </c>
      <c r="E2465" s="54" t="s">
        <v>7660</v>
      </c>
      <c r="F2465" s="54" t="s">
        <v>7661</v>
      </c>
      <c r="G2465" s="55" t="str">
        <f t="shared" si="38"/>
        <v>VBS Lo-Pollinkhove, Ooststraat 58, 8647 LO</v>
      </c>
    </row>
    <row r="2466" spans="1:7" x14ac:dyDescent="0.25">
      <c r="A2466" s="54">
        <v>127175</v>
      </c>
      <c r="B2466" s="54" t="s">
        <v>7662</v>
      </c>
      <c r="C2466" s="54" t="s">
        <v>7663</v>
      </c>
      <c r="D2466" s="54">
        <v>9700</v>
      </c>
      <c r="E2466" s="54" t="s">
        <v>64</v>
      </c>
      <c r="F2466" s="54" t="s">
        <v>7664</v>
      </c>
      <c r="G2466" s="55" t="str">
        <f t="shared" si="38"/>
        <v>VBS Freinet School de Vier Tuinen, Nederenamestraat 30, 9700 OUDENAARDE</v>
      </c>
    </row>
    <row r="2467" spans="1:7" x14ac:dyDescent="0.25">
      <c r="A2467" s="54">
        <v>128033</v>
      </c>
      <c r="B2467" s="54" t="s">
        <v>1922</v>
      </c>
      <c r="C2467" s="54" t="s">
        <v>7665</v>
      </c>
      <c r="D2467" s="54">
        <v>1933</v>
      </c>
      <c r="E2467" s="54" t="s">
        <v>2030</v>
      </c>
      <c r="F2467" s="54" t="s">
        <v>7666</v>
      </c>
      <c r="G2467" s="55" t="str">
        <f t="shared" si="38"/>
        <v>Gemeentelijke Basisschool, Schapenweg 30, 1933 STERREBEEK</v>
      </c>
    </row>
    <row r="2468" spans="1:7" x14ac:dyDescent="0.25">
      <c r="A2468" s="54">
        <v>128058</v>
      </c>
      <c r="B2468" s="54" t="s">
        <v>4705</v>
      </c>
      <c r="C2468" s="54" t="s">
        <v>7667</v>
      </c>
      <c r="D2468" s="54">
        <v>3220</v>
      </c>
      <c r="E2468" s="54" t="s">
        <v>3644</v>
      </c>
      <c r="F2468" s="54" t="s">
        <v>7164</v>
      </c>
      <c r="G2468" s="55" t="str">
        <f t="shared" si="38"/>
        <v>GBS Het Anker, Kortrijksebaan 2, 3220 HOLSBEEK</v>
      </c>
    </row>
    <row r="2469" spans="1:7" x14ac:dyDescent="0.25">
      <c r="A2469" s="54">
        <v>128116</v>
      </c>
      <c r="B2469" s="54" t="s">
        <v>7668</v>
      </c>
      <c r="C2469" s="54" t="s">
        <v>7669</v>
      </c>
      <c r="D2469" s="54">
        <v>8760</v>
      </c>
      <c r="E2469" s="54" t="s">
        <v>322</v>
      </c>
      <c r="F2469" s="54" t="s">
        <v>7670</v>
      </c>
      <c r="G2469" s="55" t="str">
        <f t="shared" si="38"/>
        <v>GO! Freinetschool De Koorddanser, Baljuw Vermeulenstraat 1, 8760 MEULEBEKE</v>
      </c>
    </row>
    <row r="2470" spans="1:7" x14ac:dyDescent="0.25">
      <c r="A2470" s="54">
        <v>128124</v>
      </c>
      <c r="B2470" s="54" t="s">
        <v>7671</v>
      </c>
      <c r="C2470" s="54" t="s">
        <v>7672</v>
      </c>
      <c r="D2470" s="54">
        <v>9160</v>
      </c>
      <c r="E2470" s="54" t="s">
        <v>30</v>
      </c>
      <c r="F2470" s="54" t="s">
        <v>7673</v>
      </c>
      <c r="G2470" s="55" t="str">
        <f t="shared" si="38"/>
        <v>GBS Spoele, Spoele 40, 9160 LOKEREN</v>
      </c>
    </row>
    <row r="2471" spans="1:7" x14ac:dyDescent="0.25">
      <c r="A2471" s="54">
        <v>128132</v>
      </c>
      <c r="B2471" s="54" t="s">
        <v>7674</v>
      </c>
      <c r="C2471" s="54" t="s">
        <v>7675</v>
      </c>
      <c r="D2471" s="54">
        <v>9160</v>
      </c>
      <c r="E2471" s="54" t="s">
        <v>30</v>
      </c>
      <c r="F2471" s="54" t="s">
        <v>7676</v>
      </c>
      <c r="G2471" s="55" t="str">
        <f t="shared" si="38"/>
        <v>GBS Staakte, Hoogstraat 192, 9160 LOKEREN</v>
      </c>
    </row>
    <row r="2472" spans="1:7" x14ac:dyDescent="0.25">
      <c r="A2472" s="54">
        <v>128141</v>
      </c>
      <c r="B2472" s="54" t="s">
        <v>7677</v>
      </c>
      <c r="C2472" s="54" t="s">
        <v>7678</v>
      </c>
      <c r="D2472" s="54">
        <v>9820</v>
      </c>
      <c r="E2472" s="54" t="s">
        <v>343</v>
      </c>
      <c r="F2472" s="54" t="s">
        <v>7679</v>
      </c>
      <c r="G2472" s="55" t="str">
        <f t="shared" si="38"/>
        <v>VBS Landelijke Steinerschool Munte, Munteplein 5_A, 9820 MERELBEKE</v>
      </c>
    </row>
    <row r="2473" spans="1:7" x14ac:dyDescent="0.25">
      <c r="A2473" s="54">
        <v>128173</v>
      </c>
      <c r="B2473" s="54" t="s">
        <v>7680</v>
      </c>
      <c r="C2473" s="54" t="s">
        <v>7681</v>
      </c>
      <c r="D2473" s="54">
        <v>9000</v>
      </c>
      <c r="E2473" s="54" t="s">
        <v>57</v>
      </c>
      <c r="F2473" s="54" t="s">
        <v>7682</v>
      </c>
      <c r="G2473" s="55" t="str">
        <f t="shared" si="38"/>
        <v>SBS Freinetschool Het Eiland, Heldenplein 45, 9000 GENT</v>
      </c>
    </row>
    <row r="2474" spans="1:7" x14ac:dyDescent="0.25">
      <c r="A2474" s="54">
        <v>128231</v>
      </c>
      <c r="B2474" s="54" t="s">
        <v>7683</v>
      </c>
      <c r="C2474" s="54" t="s">
        <v>7684</v>
      </c>
      <c r="D2474" s="54">
        <v>3440</v>
      </c>
      <c r="E2474" s="54" t="s">
        <v>75</v>
      </c>
      <c r="F2474" s="54" t="s">
        <v>7685</v>
      </c>
      <c r="G2474" s="55" t="str">
        <f t="shared" si="38"/>
        <v>GO! methodeschool Wonderzoeker, Budingenweg 2, 3440 ZOUTLEEUW</v>
      </c>
    </row>
    <row r="2475" spans="1:7" x14ac:dyDescent="0.25">
      <c r="A2475" s="54">
        <v>128249</v>
      </c>
      <c r="B2475" s="54" t="s">
        <v>7686</v>
      </c>
      <c r="C2475" s="54" t="s">
        <v>7687</v>
      </c>
      <c r="D2475" s="54">
        <v>3200</v>
      </c>
      <c r="E2475" s="54" t="s">
        <v>98</v>
      </c>
      <c r="F2475" s="54" t="s">
        <v>7688</v>
      </c>
      <c r="G2475" s="55" t="str">
        <f t="shared" si="38"/>
        <v>VBS De Springplank School Met De Bijbel, Godshertogestraat 36, 3200 AARSCHOT</v>
      </c>
    </row>
    <row r="2476" spans="1:7" x14ac:dyDescent="0.25">
      <c r="A2476" s="54">
        <v>128256</v>
      </c>
      <c r="B2476" s="54" t="s">
        <v>7689</v>
      </c>
      <c r="C2476" s="54" t="s">
        <v>7690</v>
      </c>
      <c r="D2476" s="54">
        <v>2660</v>
      </c>
      <c r="E2476" s="54" t="s">
        <v>68</v>
      </c>
      <c r="F2476" s="54" t="s">
        <v>7691</v>
      </c>
      <c r="G2476" s="55" t="str">
        <f t="shared" si="38"/>
        <v>VBS Lucerna, Hendriklei 209, 2660 HOBOKEN</v>
      </c>
    </row>
    <row r="2477" spans="1:7" x14ac:dyDescent="0.25">
      <c r="A2477" s="54">
        <v>128471</v>
      </c>
      <c r="B2477" s="54" t="s">
        <v>3889</v>
      </c>
      <c r="C2477" s="54" t="s">
        <v>7692</v>
      </c>
      <c r="D2477" s="54">
        <v>1800</v>
      </c>
      <c r="E2477" s="54" t="s">
        <v>79</v>
      </c>
      <c r="F2477" s="54" t="s">
        <v>7693</v>
      </c>
      <c r="G2477" s="55" t="str">
        <f t="shared" si="38"/>
        <v>VBS De Biekorf, Trekelsstraat (Karel) 42, 1800 VILVOORDE</v>
      </c>
    </row>
    <row r="2478" spans="1:7" x14ac:dyDescent="0.25">
      <c r="A2478" s="54">
        <v>128488</v>
      </c>
      <c r="B2478" s="54" t="s">
        <v>7694</v>
      </c>
      <c r="C2478" s="54" t="s">
        <v>7695</v>
      </c>
      <c r="D2478" s="54">
        <v>3020</v>
      </c>
      <c r="E2478" s="54" t="s">
        <v>479</v>
      </c>
      <c r="F2478" s="54" t="s">
        <v>6662</v>
      </c>
      <c r="G2478" s="55" t="str">
        <f t="shared" si="38"/>
        <v>VBS De Kraal, Schaffelkantstraat 47, 3020 HERENT</v>
      </c>
    </row>
    <row r="2479" spans="1:7" x14ac:dyDescent="0.25">
      <c r="A2479" s="54">
        <v>128496</v>
      </c>
      <c r="B2479" s="54" t="s">
        <v>1663</v>
      </c>
      <c r="C2479" s="54" t="s">
        <v>7696</v>
      </c>
      <c r="D2479" s="54">
        <v>9310</v>
      </c>
      <c r="E2479" s="54" t="s">
        <v>7697</v>
      </c>
      <c r="F2479" s="54" t="s">
        <v>7698</v>
      </c>
      <c r="G2479" s="55" t="str">
        <f t="shared" si="38"/>
        <v>Vrije Basisschool, Margrietstraat 15, 9310 BAARDEGEM</v>
      </c>
    </row>
    <row r="2480" spans="1:7" x14ac:dyDescent="0.25">
      <c r="A2480" s="54">
        <v>128504</v>
      </c>
      <c r="B2480" s="54" t="s">
        <v>7699</v>
      </c>
      <c r="C2480" s="54" t="s">
        <v>7700</v>
      </c>
      <c r="D2480" s="54">
        <v>8940</v>
      </c>
      <c r="E2480" s="54" t="s">
        <v>81</v>
      </c>
      <c r="F2480" s="54" t="s">
        <v>7701</v>
      </c>
      <c r="G2480" s="55" t="str">
        <f t="shared" si="38"/>
        <v>VBS De Graankorrel Kruiseke, Kruisekestraat 461_A, 8940 WERVIK</v>
      </c>
    </row>
    <row r="2481" spans="1:7" x14ac:dyDescent="0.25">
      <c r="A2481" s="54">
        <v>128579</v>
      </c>
      <c r="B2481" s="54" t="s">
        <v>7702</v>
      </c>
      <c r="C2481" s="54" t="s">
        <v>7703</v>
      </c>
      <c r="D2481" s="54">
        <v>2340</v>
      </c>
      <c r="E2481" s="54" t="s">
        <v>695</v>
      </c>
      <c r="F2481" s="54" t="s">
        <v>6324</v>
      </c>
      <c r="G2481" s="55" t="str">
        <f t="shared" si="38"/>
        <v>GBSBO De Schrieken, Antwerpseweg 48_1, 2340 BEERSE</v>
      </c>
    </row>
    <row r="2482" spans="1:7" x14ac:dyDescent="0.25">
      <c r="A2482" s="54">
        <v>128587</v>
      </c>
      <c r="B2482" s="54" t="s">
        <v>7305</v>
      </c>
      <c r="C2482" s="54" t="s">
        <v>7704</v>
      </c>
      <c r="D2482" s="54">
        <v>8460</v>
      </c>
      <c r="E2482" s="54" t="s">
        <v>1069</v>
      </c>
      <c r="F2482" s="54" t="s">
        <v>7705</v>
      </c>
      <c r="G2482" s="55" t="str">
        <f t="shared" si="38"/>
        <v>VBS De Tandem, Brugsesteenweg 91, 8460 OUDENBURG</v>
      </c>
    </row>
    <row r="2483" spans="1:7" x14ac:dyDescent="0.25">
      <c r="A2483" s="54">
        <v>128595</v>
      </c>
      <c r="B2483" s="54" t="s">
        <v>7706</v>
      </c>
      <c r="C2483" s="54" t="s">
        <v>7707</v>
      </c>
      <c r="D2483" s="54">
        <v>8830</v>
      </c>
      <c r="E2483" s="54" t="s">
        <v>4083</v>
      </c>
      <c r="F2483" s="54" t="s">
        <v>7708</v>
      </c>
      <c r="G2483" s="55" t="str">
        <f t="shared" si="38"/>
        <v>VBS Gits Groeit!, Gitsbergstraat 15, 8830 HOOGLEDE</v>
      </c>
    </row>
    <row r="2484" spans="1:7" x14ac:dyDescent="0.25">
      <c r="A2484" s="54">
        <v>128611</v>
      </c>
      <c r="B2484" s="54" t="s">
        <v>7709</v>
      </c>
      <c r="C2484" s="54" t="s">
        <v>5055</v>
      </c>
      <c r="D2484" s="54">
        <v>3690</v>
      </c>
      <c r="E2484" s="54" t="s">
        <v>4024</v>
      </c>
      <c r="F2484" s="54" t="s">
        <v>7710</v>
      </c>
      <c r="G2484" s="55" t="str">
        <f t="shared" si="38"/>
        <v>VBS De Wonder-wijzer, Hoogstraat 41, 3690 ZUTENDAAL</v>
      </c>
    </row>
    <row r="2485" spans="1:7" x14ac:dyDescent="0.25">
      <c r="A2485" s="54">
        <v>128645</v>
      </c>
      <c r="B2485" s="54" t="s">
        <v>7711</v>
      </c>
      <c r="C2485" s="54" t="s">
        <v>7712</v>
      </c>
      <c r="D2485" s="54">
        <v>9800</v>
      </c>
      <c r="E2485" s="54" t="s">
        <v>3</v>
      </c>
      <c r="F2485" s="54" t="s">
        <v>7713</v>
      </c>
      <c r="G2485" s="55" t="str">
        <f t="shared" si="38"/>
        <v>GO! BSBO De Veerboot_Astene, Pontstraat 45, 9800 DEINZE</v>
      </c>
    </row>
    <row r="2486" spans="1:7" x14ac:dyDescent="0.25">
      <c r="A2486" s="54">
        <v>128652</v>
      </c>
      <c r="B2486" s="54" t="s">
        <v>1663</v>
      </c>
      <c r="C2486" s="54" t="s">
        <v>7714</v>
      </c>
      <c r="D2486" s="54">
        <v>9310</v>
      </c>
      <c r="E2486" s="54" t="s">
        <v>7715</v>
      </c>
      <c r="F2486" s="54" t="s">
        <v>7716</v>
      </c>
      <c r="G2486" s="55" t="str">
        <f t="shared" si="38"/>
        <v>Vrije Basisschool, Meldert-Dorp 19, 9310 MELDERT</v>
      </c>
    </row>
    <row r="2487" spans="1:7" x14ac:dyDescent="0.25">
      <c r="A2487" s="54">
        <v>128661</v>
      </c>
      <c r="B2487" s="54" t="s">
        <v>7717</v>
      </c>
      <c r="C2487" s="54" t="s">
        <v>7718</v>
      </c>
      <c r="D2487" s="54">
        <v>8560</v>
      </c>
      <c r="E2487" s="54" t="s">
        <v>446</v>
      </c>
      <c r="F2487" s="54" t="s">
        <v>7719</v>
      </c>
      <c r="G2487" s="55" t="str">
        <f t="shared" si="38"/>
        <v>VBS De Levensboom Wevelgem-Kortrijk, Kijkuitstraat 10, 8560 WEVELGEM</v>
      </c>
    </row>
    <row r="2488" spans="1:7" x14ac:dyDescent="0.25">
      <c r="A2488" s="54">
        <v>128678</v>
      </c>
      <c r="B2488" s="54" t="s">
        <v>7720</v>
      </c>
      <c r="C2488" s="54" t="s">
        <v>7721</v>
      </c>
      <c r="D2488" s="54">
        <v>9100</v>
      </c>
      <c r="E2488" s="54" t="s">
        <v>62</v>
      </c>
      <c r="F2488" s="54" t="s">
        <v>7722</v>
      </c>
      <c r="G2488" s="55" t="str">
        <f t="shared" si="38"/>
        <v>GO! BS Freinet De Ark, Stanislaw Maczekpark 6, 9100 SINT-NIKLAAS</v>
      </c>
    </row>
    <row r="2489" spans="1:7" x14ac:dyDescent="0.25">
      <c r="A2489" s="54">
        <v>128686</v>
      </c>
      <c r="B2489" s="54" t="s">
        <v>7723</v>
      </c>
      <c r="C2489" s="54" t="s">
        <v>7724</v>
      </c>
      <c r="D2489" s="54">
        <v>3191</v>
      </c>
      <c r="E2489" s="54" t="s">
        <v>3413</v>
      </c>
      <c r="F2489" s="54" t="s">
        <v>7725</v>
      </c>
      <c r="G2489" s="55" t="str">
        <f t="shared" si="38"/>
        <v>VBS De Bosuiltjes, Bieststraat 229, 3191 HEVER</v>
      </c>
    </row>
    <row r="2490" spans="1:7" x14ac:dyDescent="0.25">
      <c r="A2490" s="54">
        <v>128702</v>
      </c>
      <c r="B2490" s="54" t="s">
        <v>7726</v>
      </c>
      <c r="C2490" s="54" t="s">
        <v>7727</v>
      </c>
      <c r="D2490" s="54">
        <v>2180</v>
      </c>
      <c r="E2490" s="54" t="s">
        <v>247</v>
      </c>
      <c r="F2490" s="54" t="s">
        <v>7728</v>
      </c>
      <c r="G2490" s="55" t="str">
        <f t="shared" si="38"/>
        <v>SBS De Kleurenboom, Pastoor Goetschalckxstraat 57, 2180 EKEREN</v>
      </c>
    </row>
    <row r="2491" spans="1:7" x14ac:dyDescent="0.25">
      <c r="A2491" s="54">
        <v>128711</v>
      </c>
      <c r="B2491" s="54" t="s">
        <v>7729</v>
      </c>
      <c r="C2491" s="54" t="s">
        <v>7730</v>
      </c>
      <c r="D2491" s="54">
        <v>2100</v>
      </c>
      <c r="E2491" s="54" t="s">
        <v>73</v>
      </c>
      <c r="F2491" s="54" t="s">
        <v>7731</v>
      </c>
      <c r="G2491" s="55" t="str">
        <f t="shared" si="38"/>
        <v>VBS Speelscholeke, Hertstraat 7, 2100 DEURNE</v>
      </c>
    </row>
    <row r="2492" spans="1:7" x14ac:dyDescent="0.25">
      <c r="A2492" s="54">
        <v>128785</v>
      </c>
      <c r="B2492" s="54" t="s">
        <v>7732</v>
      </c>
      <c r="C2492" s="54" t="s">
        <v>7733</v>
      </c>
      <c r="D2492" s="54">
        <v>1701</v>
      </c>
      <c r="E2492" s="54" t="s">
        <v>7734</v>
      </c>
      <c r="F2492" s="54" t="s">
        <v>7735</v>
      </c>
      <c r="G2492" s="55" t="str">
        <f t="shared" si="38"/>
        <v>GBS 't Keperke, Keperenbergstraat 37_A, 1701 ITTERBEEK</v>
      </c>
    </row>
    <row r="2493" spans="1:7" x14ac:dyDescent="0.25">
      <c r="A2493" s="54">
        <v>128819</v>
      </c>
      <c r="B2493" s="54" t="s">
        <v>7736</v>
      </c>
      <c r="C2493" s="54" t="s">
        <v>7737</v>
      </c>
      <c r="D2493" s="54">
        <v>2140</v>
      </c>
      <c r="E2493" s="54" t="s">
        <v>240</v>
      </c>
      <c r="F2493" s="54" t="s">
        <v>7738</v>
      </c>
      <c r="G2493" s="55" t="str">
        <f t="shared" si="38"/>
        <v>VBS Steinerschool De Kleine Wereldburger, Generaal De Wetstraat 16, 2140 BORGERHOUT</v>
      </c>
    </row>
    <row r="2494" spans="1:7" x14ac:dyDescent="0.25">
      <c r="A2494" s="54">
        <v>128827</v>
      </c>
      <c r="B2494" s="54" t="s">
        <v>7739</v>
      </c>
      <c r="C2494" s="54" t="s">
        <v>7740</v>
      </c>
      <c r="D2494" s="54">
        <v>2100</v>
      </c>
      <c r="E2494" s="54" t="s">
        <v>73</v>
      </c>
      <c r="F2494" s="54" t="s">
        <v>7741</v>
      </c>
      <c r="G2494" s="55" t="str">
        <f t="shared" si="38"/>
        <v>GO! freinetschool De Pientere Piste, Ruggeveldlaan 375, 2100 DEURNE</v>
      </c>
    </row>
    <row r="2495" spans="1:7" x14ac:dyDescent="0.25">
      <c r="A2495" s="54">
        <v>128835</v>
      </c>
      <c r="B2495" s="54" t="s">
        <v>7742</v>
      </c>
      <c r="C2495" s="54" t="s">
        <v>7743</v>
      </c>
      <c r="D2495" s="54">
        <v>1070</v>
      </c>
      <c r="E2495" s="54" t="s">
        <v>26</v>
      </c>
      <c r="F2495" s="54" t="s">
        <v>7744</v>
      </c>
      <c r="G2495" s="55" t="str">
        <f t="shared" si="38"/>
        <v>GBS Kameleon, Ropsy Chaudronstraat 7, 1070 ANDERLECHT</v>
      </c>
    </row>
    <row r="2496" spans="1:7" x14ac:dyDescent="0.25">
      <c r="A2496" s="54">
        <v>128868</v>
      </c>
      <c r="B2496" s="54" t="s">
        <v>7745</v>
      </c>
      <c r="C2496" s="54" t="s">
        <v>7746</v>
      </c>
      <c r="D2496" s="54">
        <v>2600</v>
      </c>
      <c r="E2496" s="54" t="s">
        <v>72</v>
      </c>
      <c r="F2496" s="54" t="s">
        <v>7747</v>
      </c>
      <c r="G2496" s="55" t="str">
        <f t="shared" si="38"/>
        <v>GO! Freinetschool Het Avontuur, Filip Williotstraat 11, 2600 BERCHEM</v>
      </c>
    </row>
    <row r="2497" spans="1:7" x14ac:dyDescent="0.25">
      <c r="A2497" s="54">
        <v>128876</v>
      </c>
      <c r="B2497" s="54" t="s">
        <v>7748</v>
      </c>
      <c r="C2497" s="54" t="s">
        <v>7749</v>
      </c>
      <c r="D2497" s="54">
        <v>2018</v>
      </c>
      <c r="E2497" s="54" t="s">
        <v>83</v>
      </c>
      <c r="F2497" s="54" t="s">
        <v>7750</v>
      </c>
      <c r="G2497" s="55" t="str">
        <f t="shared" si="38"/>
        <v>VBS De leertuin, Korte Altaarstraat 19, 2018 ANTWERPEN</v>
      </c>
    </row>
    <row r="2498" spans="1:7" x14ac:dyDescent="0.25">
      <c r="A2498" s="54">
        <v>129007</v>
      </c>
      <c r="B2498" s="54" t="s">
        <v>7751</v>
      </c>
      <c r="C2498" s="54" t="s">
        <v>7752</v>
      </c>
      <c r="D2498" s="54">
        <v>3202</v>
      </c>
      <c r="E2498" s="54" t="s">
        <v>870</v>
      </c>
      <c r="F2498" s="54" t="s">
        <v>871</v>
      </c>
      <c r="G2498" s="55" t="str">
        <f t="shared" si="38"/>
        <v>GO!BS 't Dorp campus Steenweg, Diestsesteenweg 387_A, 3202 RILLAAR</v>
      </c>
    </row>
    <row r="2499" spans="1:7" x14ac:dyDescent="0.25">
      <c r="A2499" s="54">
        <v>129015</v>
      </c>
      <c r="B2499" s="54" t="s">
        <v>7753</v>
      </c>
      <c r="C2499" s="54" t="s">
        <v>7754</v>
      </c>
      <c r="D2499" s="54">
        <v>3012</v>
      </c>
      <c r="E2499" s="54" t="s">
        <v>828</v>
      </c>
      <c r="F2499" s="54" t="s">
        <v>7755</v>
      </c>
      <c r="G2499" s="55" t="str">
        <f t="shared" ref="G2499:G2562" si="39">IF(A2499="","",B2499&amp;", "&amp;C2499&amp;", "&amp;D2499&amp;" "&amp;E2499)</f>
        <v>GO! Freinetschool Krullevaar't, Oudstrijderslaan 2_C, 3012 WILSELE</v>
      </c>
    </row>
    <row r="2500" spans="1:7" x14ac:dyDescent="0.25">
      <c r="A2500" s="54">
        <v>129023</v>
      </c>
      <c r="B2500" s="54" t="s">
        <v>2498</v>
      </c>
      <c r="C2500" s="54" t="s">
        <v>7756</v>
      </c>
      <c r="D2500" s="54">
        <v>1080</v>
      </c>
      <c r="E2500" s="54" t="s">
        <v>31</v>
      </c>
      <c r="F2500" s="54" t="s">
        <v>7757</v>
      </c>
      <c r="G2500" s="55" t="str">
        <f t="shared" si="39"/>
        <v>GBS De Knipoog, Zaadstraat 30, 1080 SINT-JANS-MOLENBEEK</v>
      </c>
    </row>
    <row r="2501" spans="1:7" x14ac:dyDescent="0.25">
      <c r="A2501" s="54">
        <v>129056</v>
      </c>
      <c r="B2501" s="54" t="s">
        <v>7758</v>
      </c>
      <c r="C2501" s="54" t="s">
        <v>7759</v>
      </c>
      <c r="D2501" s="54">
        <v>1800</v>
      </c>
      <c r="E2501" s="54" t="s">
        <v>79</v>
      </c>
      <c r="F2501" s="54" t="s">
        <v>7760</v>
      </c>
      <c r="G2501" s="55" t="str">
        <f t="shared" si="39"/>
        <v>GO! Freinetschool De Zwierezwaai, de Bavaylei 134 bus 1, 1800 VILVOORDE</v>
      </c>
    </row>
    <row r="2502" spans="1:7" x14ac:dyDescent="0.25">
      <c r="A2502" s="54">
        <v>129064</v>
      </c>
      <c r="B2502" s="54" t="s">
        <v>7761</v>
      </c>
      <c r="C2502" s="54" t="s">
        <v>7762</v>
      </c>
      <c r="D2502" s="54">
        <v>2100</v>
      </c>
      <c r="E2502" s="54" t="s">
        <v>73</v>
      </c>
      <c r="F2502" s="54" t="s">
        <v>7763</v>
      </c>
      <c r="G2502" s="55" t="str">
        <f t="shared" si="39"/>
        <v>VBS DE LINDE, Van Steenlandstraat 15, 2100 DEURNE</v>
      </c>
    </row>
    <row r="2503" spans="1:7" x14ac:dyDescent="0.25">
      <c r="A2503" s="54">
        <v>129072</v>
      </c>
      <c r="B2503" s="54" t="s">
        <v>7764</v>
      </c>
      <c r="C2503" s="54" t="s">
        <v>7765</v>
      </c>
      <c r="D2503" s="54">
        <v>1080</v>
      </c>
      <c r="E2503" s="54" t="s">
        <v>31</v>
      </c>
      <c r="F2503" s="54" t="s">
        <v>7766</v>
      </c>
      <c r="G2503" s="55" t="str">
        <f t="shared" si="39"/>
        <v>GO! BS De Klimpaal_St-Jans Molenbeek, Paalstraat 61, 1080 SINT-JANS-MOLENBEEK</v>
      </c>
    </row>
    <row r="2504" spans="1:7" x14ac:dyDescent="0.25">
      <c r="A2504" s="54">
        <v>129081</v>
      </c>
      <c r="B2504" s="54" t="s">
        <v>7767</v>
      </c>
      <c r="C2504" s="54" t="s">
        <v>7768</v>
      </c>
      <c r="D2504" s="54">
        <v>2018</v>
      </c>
      <c r="E2504" s="54" t="s">
        <v>83</v>
      </c>
      <c r="F2504" s="54" t="s">
        <v>7769</v>
      </c>
      <c r="G2504" s="55" t="str">
        <f t="shared" si="39"/>
        <v>SBS De Gele Ballon, Lamorinièrestraat 93, 2018 ANTWERPEN</v>
      </c>
    </row>
    <row r="2505" spans="1:7" x14ac:dyDescent="0.25">
      <c r="A2505" s="54">
        <v>129098</v>
      </c>
      <c r="B2505" s="54" t="s">
        <v>7770</v>
      </c>
      <c r="C2505" s="54" t="s">
        <v>7771</v>
      </c>
      <c r="D2505" s="54">
        <v>2060</v>
      </c>
      <c r="E2505" s="54" t="s">
        <v>83</v>
      </c>
      <c r="F2505" s="54" t="s">
        <v>7772</v>
      </c>
      <c r="G2505" s="55" t="str">
        <f t="shared" si="39"/>
        <v>SBS Omnimundo, Van Maerlantstraat 30, 2060 ANTWERPEN</v>
      </c>
    </row>
    <row r="2506" spans="1:7" x14ac:dyDescent="0.25">
      <c r="A2506" s="54">
        <v>129106</v>
      </c>
      <c r="B2506" s="54" t="s">
        <v>7773</v>
      </c>
      <c r="C2506" s="54" t="s">
        <v>7774</v>
      </c>
      <c r="D2506" s="54">
        <v>2840</v>
      </c>
      <c r="E2506" s="54" t="s">
        <v>7775</v>
      </c>
      <c r="F2506" s="54" t="s">
        <v>7776</v>
      </c>
      <c r="G2506" s="55" t="str">
        <f t="shared" si="39"/>
        <v>VBS De Wingerd Terhagen, Stille Weg 2, 2840 TERHAGEN</v>
      </c>
    </row>
    <row r="2507" spans="1:7" x14ac:dyDescent="0.25">
      <c r="A2507" s="54">
        <v>129114</v>
      </c>
      <c r="B2507" s="54" t="s">
        <v>7777</v>
      </c>
      <c r="C2507" s="54" t="s">
        <v>7778</v>
      </c>
      <c r="D2507" s="54">
        <v>9940</v>
      </c>
      <c r="E2507" s="54" t="s">
        <v>24</v>
      </c>
      <c r="F2507" s="54" t="s">
        <v>7779</v>
      </c>
      <c r="G2507" s="55" t="str">
        <f t="shared" si="39"/>
        <v>GBS Evergem, Reibroekstraat 2_A, 9940 EVERGEM</v>
      </c>
    </row>
    <row r="2508" spans="1:7" x14ac:dyDescent="0.25">
      <c r="A2508" s="54">
        <v>129122</v>
      </c>
      <c r="B2508" s="54" t="s">
        <v>7780</v>
      </c>
      <c r="C2508" s="54" t="s">
        <v>7781</v>
      </c>
      <c r="D2508" s="54">
        <v>9940</v>
      </c>
      <c r="E2508" s="54" t="s">
        <v>24</v>
      </c>
      <c r="F2508" s="54" t="s">
        <v>7782</v>
      </c>
      <c r="G2508" s="55" t="str">
        <f t="shared" si="39"/>
        <v>GBS Wippelgem, Droogte 208, 9940 EVERGEM</v>
      </c>
    </row>
    <row r="2509" spans="1:7" x14ac:dyDescent="0.25">
      <c r="A2509" s="54">
        <v>129131</v>
      </c>
      <c r="B2509" s="54" t="s">
        <v>7783</v>
      </c>
      <c r="C2509" s="54" t="s">
        <v>7784</v>
      </c>
      <c r="D2509" s="54">
        <v>9890</v>
      </c>
      <c r="E2509" s="54" t="s">
        <v>194</v>
      </c>
      <c r="F2509" s="54" t="s">
        <v>7785</v>
      </c>
      <c r="G2509" s="55" t="str">
        <f t="shared" si="39"/>
        <v>GBS De Vierklaver B/G/V, Baaigemstraat 26, 9890 GAVERE</v>
      </c>
    </row>
    <row r="2510" spans="1:7" x14ac:dyDescent="0.25">
      <c r="A2510" s="54">
        <v>129189</v>
      </c>
      <c r="B2510" s="54" t="s">
        <v>7786</v>
      </c>
      <c r="C2510" s="54" t="s">
        <v>7787</v>
      </c>
      <c r="D2510" s="54">
        <v>2640</v>
      </c>
      <c r="E2510" s="54" t="s">
        <v>263</v>
      </c>
      <c r="F2510" s="54" t="s">
        <v>7788</v>
      </c>
      <c r="G2510" s="55" t="str">
        <f t="shared" si="39"/>
        <v>GBS Jenaplanschool Lieven Gevaert, Osylei 86, 2640 MORTSEL</v>
      </c>
    </row>
    <row r="2511" spans="1:7" x14ac:dyDescent="0.25">
      <c r="A2511" s="54">
        <v>129197</v>
      </c>
      <c r="B2511" s="54" t="s">
        <v>7789</v>
      </c>
      <c r="C2511" s="54" t="s">
        <v>7790</v>
      </c>
      <c r="D2511" s="54">
        <v>8570</v>
      </c>
      <c r="E2511" s="54" t="s">
        <v>304</v>
      </c>
      <c r="F2511" s="54" t="s">
        <v>7791</v>
      </c>
      <c r="G2511" s="55" t="str">
        <f t="shared" si="39"/>
        <v>GO! BS Het Bollebos Anzegem, Kerkstraat 30, 8570 ANZEGEM</v>
      </c>
    </row>
    <row r="2512" spans="1:7" x14ac:dyDescent="0.25">
      <c r="A2512" s="54">
        <v>129205</v>
      </c>
      <c r="B2512" s="54" t="s">
        <v>7792</v>
      </c>
      <c r="C2512" s="54" t="s">
        <v>7793</v>
      </c>
      <c r="D2512" s="54">
        <v>1800</v>
      </c>
      <c r="E2512" s="54" t="s">
        <v>79</v>
      </c>
      <c r="F2512" s="54" t="s">
        <v>7794</v>
      </c>
      <c r="G2512" s="55" t="str">
        <f t="shared" si="39"/>
        <v>GBS De Doening, Aarschotsestraat 94, 1800 VILVOORDE</v>
      </c>
    </row>
    <row r="2513" spans="1:7" x14ac:dyDescent="0.25">
      <c r="A2513" s="54">
        <v>129213</v>
      </c>
      <c r="B2513" s="54" t="s">
        <v>7795</v>
      </c>
      <c r="C2513" s="54" t="s">
        <v>7796</v>
      </c>
      <c r="D2513" s="54">
        <v>9000</v>
      </c>
      <c r="E2513" s="54" t="s">
        <v>57</v>
      </c>
      <c r="F2513" s="54" t="s">
        <v>7797</v>
      </c>
      <c r="G2513" s="55" t="str">
        <f t="shared" si="39"/>
        <v>SBS Het Prisma, Steenakker 4, 9000 GENT</v>
      </c>
    </row>
    <row r="2514" spans="1:7" x14ac:dyDescent="0.25">
      <c r="A2514" s="54">
        <v>129221</v>
      </c>
      <c r="B2514" s="54" t="s">
        <v>7798</v>
      </c>
      <c r="C2514" s="54" t="s">
        <v>7799</v>
      </c>
      <c r="D2514" s="54">
        <v>2660</v>
      </c>
      <c r="E2514" s="54" t="s">
        <v>68</v>
      </c>
      <c r="F2514" s="54" t="s">
        <v>7800</v>
      </c>
      <c r="G2514" s="55" t="str">
        <f t="shared" si="39"/>
        <v>GO! freinetschool De Pluim Hoboken, Pauwenlaan 55, 2660 HOBOKEN</v>
      </c>
    </row>
    <row r="2515" spans="1:7" x14ac:dyDescent="0.25">
      <c r="A2515" s="54">
        <v>129239</v>
      </c>
      <c r="B2515" s="54" t="s">
        <v>7801</v>
      </c>
      <c r="C2515" s="54" t="s">
        <v>4806</v>
      </c>
      <c r="D2515" s="54">
        <v>1851</v>
      </c>
      <c r="E2515" s="54" t="s">
        <v>1946</v>
      </c>
      <c r="F2515" s="54" t="s">
        <v>7802</v>
      </c>
      <c r="G2515" s="55" t="str">
        <f t="shared" si="39"/>
        <v>VBS De Cirkel, Dorpsstraat 24, 1851 HUMBEEK</v>
      </c>
    </row>
    <row r="2516" spans="1:7" x14ac:dyDescent="0.25">
      <c r="A2516" s="54">
        <v>129254</v>
      </c>
      <c r="B2516" s="54" t="s">
        <v>7803</v>
      </c>
      <c r="C2516" s="54" t="s">
        <v>7804</v>
      </c>
      <c r="D2516" s="54">
        <v>2140</v>
      </c>
      <c r="E2516" s="54" t="s">
        <v>240</v>
      </c>
      <c r="F2516" s="54" t="s">
        <v>7805</v>
      </c>
      <c r="G2516" s="55" t="str">
        <f t="shared" si="39"/>
        <v>SBS Hét Talent, Juul Grietensstraat 8, 2140 BORGERHOUT</v>
      </c>
    </row>
    <row r="2517" spans="1:7" x14ac:dyDescent="0.25">
      <c r="A2517" s="54">
        <v>129271</v>
      </c>
      <c r="B2517" s="54" t="s">
        <v>7806</v>
      </c>
      <c r="C2517" s="54" t="s">
        <v>7807</v>
      </c>
      <c r="D2517" s="54">
        <v>1030</v>
      </c>
      <c r="E2517" s="54" t="s">
        <v>382</v>
      </c>
      <c r="F2517" s="54" t="s">
        <v>7808</v>
      </c>
      <c r="G2517" s="55" t="str">
        <f t="shared" si="39"/>
        <v>GO! BS Carolus Magnus, de Jamblinne de Meuxplein 8, 1030 SCHAARBEEK</v>
      </c>
    </row>
    <row r="2518" spans="1:7" x14ac:dyDescent="0.25">
      <c r="A2518" s="54">
        <v>129304</v>
      </c>
      <c r="B2518" s="54" t="s">
        <v>7809</v>
      </c>
      <c r="C2518" s="54" t="s">
        <v>7810</v>
      </c>
      <c r="D2518" s="54">
        <v>3560</v>
      </c>
      <c r="E2518" s="54" t="s">
        <v>18</v>
      </c>
      <c r="F2518" s="54" t="s">
        <v>7811</v>
      </c>
      <c r="G2518" s="55" t="str">
        <f t="shared" si="39"/>
        <v>VBS Wondere Wereld, Dr. Vanderhoeydonckstraat 14, 3560 LUMMEN</v>
      </c>
    </row>
    <row r="2519" spans="1:7" x14ac:dyDescent="0.25">
      <c r="A2519" s="54">
        <v>129312</v>
      </c>
      <c r="B2519" s="54" t="s">
        <v>7812</v>
      </c>
      <c r="C2519" s="54" t="s">
        <v>7813</v>
      </c>
      <c r="D2519" s="54">
        <v>1030</v>
      </c>
      <c r="E2519" s="54" t="s">
        <v>382</v>
      </c>
      <c r="F2519" s="54" t="s">
        <v>7814</v>
      </c>
      <c r="G2519" s="55" t="str">
        <f t="shared" si="39"/>
        <v>GBS De Kriek, Grote Bosstraat 70, 1030 SCHAARBEEK</v>
      </c>
    </row>
    <row r="2520" spans="1:7" x14ac:dyDescent="0.25">
      <c r="A2520" s="54">
        <v>129321</v>
      </c>
      <c r="B2520" s="54" t="s">
        <v>3689</v>
      </c>
      <c r="C2520" s="54" t="s">
        <v>7815</v>
      </c>
      <c r="D2520" s="54">
        <v>2018</v>
      </c>
      <c r="E2520" s="54" t="s">
        <v>83</v>
      </c>
      <c r="F2520" s="54" t="s">
        <v>7816</v>
      </c>
      <c r="G2520" s="55" t="str">
        <f t="shared" si="39"/>
        <v>VBS De Zonnebloem, Van Trierstraat 28, 2018 ANTWERPEN</v>
      </c>
    </row>
    <row r="2521" spans="1:7" x14ac:dyDescent="0.25">
      <c r="A2521" s="54">
        <v>129338</v>
      </c>
      <c r="B2521" s="54" t="s">
        <v>7817</v>
      </c>
      <c r="C2521" s="54" t="s">
        <v>7818</v>
      </c>
      <c r="D2521" s="54">
        <v>1140</v>
      </c>
      <c r="E2521" s="54" t="s">
        <v>457</v>
      </c>
      <c r="F2521" s="54" t="s">
        <v>7819</v>
      </c>
      <c r="G2521" s="55" t="str">
        <f t="shared" si="39"/>
        <v>GO! BS Papageno, Twee Huizenstraat 43, 1140 EVERE</v>
      </c>
    </row>
    <row r="2522" spans="1:7" x14ac:dyDescent="0.25">
      <c r="A2522" s="54">
        <v>129346</v>
      </c>
      <c r="B2522" s="54" t="s">
        <v>7820</v>
      </c>
      <c r="C2522" s="54" t="s">
        <v>7821</v>
      </c>
      <c r="D2522" s="54">
        <v>1030</v>
      </c>
      <c r="E2522" s="54" t="s">
        <v>382</v>
      </c>
      <c r="F2522" s="54" t="s">
        <v>7822</v>
      </c>
      <c r="G2522" s="55" t="str">
        <f t="shared" si="39"/>
        <v>GO! BS De Muziekladder, Jan Blockxstraat 23, 1030 SCHAARBEEK</v>
      </c>
    </row>
    <row r="2523" spans="1:7" x14ac:dyDescent="0.25">
      <c r="A2523" s="54">
        <v>129445</v>
      </c>
      <c r="B2523" s="54" t="s">
        <v>7823</v>
      </c>
      <c r="C2523" s="54" t="s">
        <v>7824</v>
      </c>
      <c r="D2523" s="54">
        <v>3294</v>
      </c>
      <c r="E2523" s="54" t="s">
        <v>146</v>
      </c>
      <c r="F2523" s="54" t="s">
        <v>7825</v>
      </c>
      <c r="G2523" s="55" t="str">
        <f t="shared" si="39"/>
        <v>GBS De Buitenkans, Dorpsstraat 82, 3294 MOLENSTEDE</v>
      </c>
    </row>
    <row r="2524" spans="1:7" x14ac:dyDescent="0.25">
      <c r="A2524" s="54">
        <v>129478</v>
      </c>
      <c r="B2524" s="54" t="s">
        <v>7826</v>
      </c>
      <c r="C2524" s="54" t="s">
        <v>7827</v>
      </c>
      <c r="D2524" s="54">
        <v>3590</v>
      </c>
      <c r="E2524" s="54" t="s">
        <v>9</v>
      </c>
      <c r="F2524" s="54" t="s">
        <v>7828</v>
      </c>
      <c r="G2524" s="55" t="str">
        <f t="shared" si="39"/>
        <v>GO! Next MS de Loep, Toekomststraat 45, 3590 DIEPENBEEK</v>
      </c>
    </row>
    <row r="2525" spans="1:7" x14ac:dyDescent="0.25">
      <c r="A2525" s="54">
        <v>129486</v>
      </c>
      <c r="B2525" s="54" t="s">
        <v>5016</v>
      </c>
      <c r="C2525" s="54" t="s">
        <v>7829</v>
      </c>
      <c r="D2525" s="54">
        <v>9850</v>
      </c>
      <c r="E2525" s="54" t="s">
        <v>3</v>
      </c>
      <c r="F2525" s="54" t="s">
        <v>7830</v>
      </c>
      <c r="G2525" s="55" t="str">
        <f t="shared" si="39"/>
        <v>VBS Sint-Vincentiusschool, Camille Van der Cruyssenstraat 1_A, 9850 DEINZE</v>
      </c>
    </row>
    <row r="2526" spans="1:7" x14ac:dyDescent="0.25">
      <c r="A2526" s="54">
        <v>129494</v>
      </c>
      <c r="B2526" s="54" t="s">
        <v>7831</v>
      </c>
      <c r="C2526" s="54" t="s">
        <v>7832</v>
      </c>
      <c r="D2526" s="54">
        <v>2800</v>
      </c>
      <c r="E2526" s="54" t="s">
        <v>40</v>
      </c>
      <c r="F2526" s="54" t="s">
        <v>7833</v>
      </c>
      <c r="G2526" s="55" t="str">
        <f t="shared" si="39"/>
        <v>VBSBO De Sprankel, Nekkerspoelstraat 358_A, 2800 MECHELEN</v>
      </c>
    </row>
    <row r="2527" spans="1:7" x14ac:dyDescent="0.25">
      <c r="A2527" s="54">
        <v>129502</v>
      </c>
      <c r="B2527" s="54" t="s">
        <v>7834</v>
      </c>
      <c r="C2527" s="54" t="s">
        <v>7835</v>
      </c>
      <c r="D2527" s="54">
        <v>9680</v>
      </c>
      <c r="E2527" s="54" t="s">
        <v>7836</v>
      </c>
      <c r="F2527" s="54" t="s">
        <v>7837</v>
      </c>
      <c r="G2527" s="55" t="str">
        <f t="shared" si="39"/>
        <v>VBS Etikhove, Etikhoveplein 16, 9680 ETIKHOVE</v>
      </c>
    </row>
    <row r="2528" spans="1:7" x14ac:dyDescent="0.25">
      <c r="A2528" s="54">
        <v>129511</v>
      </c>
      <c r="B2528" s="54" t="s">
        <v>3953</v>
      </c>
      <c r="C2528" s="54" t="s">
        <v>7838</v>
      </c>
      <c r="D2528" s="54">
        <v>9520</v>
      </c>
      <c r="E2528" s="54" t="s">
        <v>7839</v>
      </c>
      <c r="F2528" s="54" t="s">
        <v>7840</v>
      </c>
      <c r="G2528" s="55" t="str">
        <f t="shared" si="39"/>
        <v>VBS Klim-Op, Kerkkouterstraat 58, 9520 BAVEGEM</v>
      </c>
    </row>
    <row r="2529" spans="1:7" x14ac:dyDescent="0.25">
      <c r="A2529" s="54">
        <v>129528</v>
      </c>
      <c r="B2529" s="54" t="s">
        <v>7841</v>
      </c>
      <c r="C2529" s="54" t="s">
        <v>7842</v>
      </c>
      <c r="D2529" s="54">
        <v>9700</v>
      </c>
      <c r="E2529" s="54" t="s">
        <v>64</v>
      </c>
      <c r="F2529" s="54" t="s">
        <v>7843</v>
      </c>
      <c r="G2529" s="55" t="str">
        <f t="shared" si="39"/>
        <v>VBSBO KBO Kameleon/Cocon, Doorn 17_BI, 9700 OUDENAARDE</v>
      </c>
    </row>
    <row r="2530" spans="1:7" x14ac:dyDescent="0.25">
      <c r="A2530" s="54">
        <v>129536</v>
      </c>
      <c r="B2530" s="54" t="s">
        <v>7844</v>
      </c>
      <c r="C2530" s="54" t="s">
        <v>7845</v>
      </c>
      <c r="D2530" s="54">
        <v>8340</v>
      </c>
      <c r="E2530" s="54" t="s">
        <v>7846</v>
      </c>
      <c r="F2530" s="54" t="s">
        <v>7847</v>
      </c>
      <c r="G2530" s="55" t="str">
        <f t="shared" si="39"/>
        <v>VBS Moerkerke, Vissersstraat 71_B, 8340 MOERKERKE</v>
      </c>
    </row>
    <row r="2531" spans="1:7" x14ac:dyDescent="0.25">
      <c r="A2531" s="54">
        <v>129544</v>
      </c>
      <c r="B2531" s="54" t="s">
        <v>7848</v>
      </c>
      <c r="C2531" s="54" t="s">
        <v>7849</v>
      </c>
      <c r="D2531" s="54">
        <v>9850</v>
      </c>
      <c r="E2531" s="54" t="s">
        <v>3</v>
      </c>
      <c r="F2531" s="54" t="s">
        <v>7850</v>
      </c>
      <c r="G2531" s="55" t="str">
        <f t="shared" si="39"/>
        <v>GO! Leefschool Klavertje 4 Nevele, Biebuyckstraat 1, 9850 DEINZE</v>
      </c>
    </row>
    <row r="2532" spans="1:7" x14ac:dyDescent="0.25">
      <c r="A2532" s="54">
        <v>129551</v>
      </c>
      <c r="B2532" s="54" t="s">
        <v>7851</v>
      </c>
      <c r="C2532" s="54" t="s">
        <v>7852</v>
      </c>
      <c r="D2532" s="54">
        <v>9000</v>
      </c>
      <c r="E2532" s="54" t="s">
        <v>57</v>
      </c>
      <c r="F2532" s="54" t="s">
        <v>5399</v>
      </c>
      <c r="G2532" s="55" t="str">
        <f t="shared" si="39"/>
        <v>VBS De Mozaïek Bis, Kaprijkestraat 12, 9000 GENT</v>
      </c>
    </row>
    <row r="2533" spans="1:7" x14ac:dyDescent="0.25">
      <c r="A2533" s="54">
        <v>129569</v>
      </c>
      <c r="B2533" s="54" t="s">
        <v>7853</v>
      </c>
      <c r="C2533" s="54" t="s">
        <v>7854</v>
      </c>
      <c r="D2533" s="54">
        <v>1070</v>
      </c>
      <c r="E2533" s="54" t="s">
        <v>26</v>
      </c>
      <c r="F2533" s="54" t="s">
        <v>7855</v>
      </c>
      <c r="G2533" s="55" t="str">
        <f t="shared" si="39"/>
        <v>GO! BS Nellie Melba_Anderlecht, Nellie Melbalaan 71, 1070 ANDERLECHT</v>
      </c>
    </row>
    <row r="2534" spans="1:7" x14ac:dyDescent="0.25">
      <c r="A2534" s="54">
        <v>129577</v>
      </c>
      <c r="B2534" s="54" t="s">
        <v>7856</v>
      </c>
      <c r="C2534" s="54" t="s">
        <v>7857</v>
      </c>
      <c r="D2534" s="54">
        <v>1090</v>
      </c>
      <c r="E2534" s="54" t="s">
        <v>284</v>
      </c>
      <c r="F2534" s="54" t="s">
        <v>7858</v>
      </c>
      <c r="G2534" s="55" t="str">
        <f t="shared" si="39"/>
        <v>GO! BS De kleine geuzen jette, Dieleghemse Steenweg 24, 1090 JETTE</v>
      </c>
    </row>
    <row r="2535" spans="1:7" x14ac:dyDescent="0.25">
      <c r="A2535" s="54">
        <v>129593</v>
      </c>
      <c r="B2535" s="54" t="s">
        <v>7859</v>
      </c>
      <c r="C2535" s="54" t="s">
        <v>421</v>
      </c>
      <c r="D2535" s="54">
        <v>1030</v>
      </c>
      <c r="E2535" s="54" t="s">
        <v>382</v>
      </c>
      <c r="F2535" s="54" t="s">
        <v>7860</v>
      </c>
      <c r="G2535" s="55" t="str">
        <f t="shared" si="39"/>
        <v>VBS Sint-Lukas, Groenstraat 156, 1030 SCHAARBEEK</v>
      </c>
    </row>
    <row r="2536" spans="1:7" x14ac:dyDescent="0.25">
      <c r="A2536" s="54">
        <v>129601</v>
      </c>
      <c r="B2536" s="54" t="s">
        <v>647</v>
      </c>
      <c r="C2536" s="54" t="s">
        <v>7861</v>
      </c>
      <c r="D2536" s="54">
        <v>1980</v>
      </c>
      <c r="E2536" s="54" t="s">
        <v>3396</v>
      </c>
      <c r="F2536" s="54" t="s">
        <v>7862</v>
      </c>
      <c r="G2536" s="55" t="str">
        <f t="shared" si="39"/>
        <v>GO! BS Wonderwijs, Bovenweg 17, 1980 ZEMST</v>
      </c>
    </row>
    <row r="2537" spans="1:7" x14ac:dyDescent="0.25">
      <c r="A2537" s="54">
        <v>129619</v>
      </c>
      <c r="B2537" s="54" t="s">
        <v>7863</v>
      </c>
      <c r="C2537" s="54" t="s">
        <v>7864</v>
      </c>
      <c r="D2537" s="54">
        <v>2140</v>
      </c>
      <c r="E2537" s="54" t="s">
        <v>240</v>
      </c>
      <c r="F2537" s="54" t="s">
        <v>7865</v>
      </c>
      <c r="G2537" s="55" t="str">
        <f t="shared" si="39"/>
        <v>SBS Kleine Muze, Maarschalk Montgomeryplein 8, 2140 BORGERHOUT</v>
      </c>
    </row>
    <row r="2538" spans="1:7" x14ac:dyDescent="0.25">
      <c r="A2538" s="54">
        <v>129627</v>
      </c>
      <c r="B2538" s="54" t="s">
        <v>7866</v>
      </c>
      <c r="C2538" s="54" t="s">
        <v>7867</v>
      </c>
      <c r="D2538" s="54">
        <v>2060</v>
      </c>
      <c r="E2538" s="54" t="s">
        <v>83</v>
      </c>
      <c r="F2538" s="54" t="s">
        <v>7868</v>
      </c>
      <c r="G2538" s="55" t="str">
        <f t="shared" si="39"/>
        <v>SBS Het GroeneEilandje, Hardenvoort 41, 2060 ANTWERPEN</v>
      </c>
    </row>
    <row r="2539" spans="1:7" x14ac:dyDescent="0.25">
      <c r="A2539" s="54">
        <v>129635</v>
      </c>
      <c r="B2539" s="54" t="s">
        <v>7869</v>
      </c>
      <c r="C2539" s="54" t="s">
        <v>7870</v>
      </c>
      <c r="D2539" s="54">
        <v>2020</v>
      </c>
      <c r="E2539" s="54" t="s">
        <v>83</v>
      </c>
      <c r="F2539" s="54" t="s">
        <v>7871</v>
      </c>
      <c r="G2539" s="55" t="str">
        <f t="shared" si="39"/>
        <v>SBS Kosmos, Gerard Le Grellelaan 5, 2020 ANTWERPEN</v>
      </c>
    </row>
    <row r="2540" spans="1:7" x14ac:dyDescent="0.25">
      <c r="A2540" s="54">
        <v>129643</v>
      </c>
      <c r="B2540" s="54" t="s">
        <v>7872</v>
      </c>
      <c r="C2540" s="54" t="s">
        <v>440</v>
      </c>
      <c r="D2540" s="54">
        <v>2100</v>
      </c>
      <c r="E2540" s="54" t="s">
        <v>73</v>
      </c>
      <c r="F2540" s="54" t="s">
        <v>7873</v>
      </c>
      <c r="G2540" s="55" t="str">
        <f t="shared" si="39"/>
        <v>GO! BS STEM De Trampoline, August Van de Wielelei 136, 2100 DEURNE</v>
      </c>
    </row>
    <row r="2541" spans="1:7" x14ac:dyDescent="0.25">
      <c r="A2541" s="54">
        <v>129651</v>
      </c>
      <c r="B2541" s="54" t="s">
        <v>7874</v>
      </c>
      <c r="C2541" s="54" t="s">
        <v>7875</v>
      </c>
      <c r="D2541" s="54">
        <v>2000</v>
      </c>
      <c r="E2541" s="54" t="s">
        <v>83</v>
      </c>
      <c r="F2541" s="54" t="s">
        <v>7876</v>
      </c>
      <c r="G2541" s="55" t="str">
        <f t="shared" si="39"/>
        <v>GO! Muzische BS K'DO, Schildersstraat 41, 2000 ANTWERPEN</v>
      </c>
    </row>
    <row r="2542" spans="1:7" x14ac:dyDescent="0.25">
      <c r="A2542" s="54">
        <v>129973</v>
      </c>
      <c r="B2542" s="54" t="s">
        <v>7877</v>
      </c>
      <c r="C2542" s="54" t="s">
        <v>7878</v>
      </c>
      <c r="D2542" s="54">
        <v>3910</v>
      </c>
      <c r="E2542" s="54" t="s">
        <v>181</v>
      </c>
      <c r="F2542" s="54" t="s">
        <v>7879</v>
      </c>
      <c r="G2542" s="55" t="str">
        <f t="shared" si="39"/>
        <v>VBS Helibel Herent, Herent 122, 3910 PELT</v>
      </c>
    </row>
    <row r="2543" spans="1:7" x14ac:dyDescent="0.25">
      <c r="A2543" s="54">
        <v>129999</v>
      </c>
      <c r="B2543" s="54" t="s">
        <v>7880</v>
      </c>
      <c r="C2543" s="54" t="s">
        <v>7881</v>
      </c>
      <c r="D2543" s="54">
        <v>3570</v>
      </c>
      <c r="E2543" s="54" t="s">
        <v>4283</v>
      </c>
      <c r="F2543" s="54" t="s">
        <v>7882</v>
      </c>
      <c r="G2543" s="55" t="str">
        <f t="shared" si="39"/>
        <v>VBS 't Schommelbootje, Dieregaertstraat 9, 3570 ALKEN</v>
      </c>
    </row>
    <row r="2544" spans="1:7" x14ac:dyDescent="0.25">
      <c r="A2544" s="54">
        <v>130013</v>
      </c>
      <c r="B2544" s="54" t="s">
        <v>7883</v>
      </c>
      <c r="C2544" s="54" t="s">
        <v>7884</v>
      </c>
      <c r="D2544" s="54">
        <v>3560</v>
      </c>
      <c r="E2544" s="54" t="s">
        <v>18</v>
      </c>
      <c r="F2544" s="54" t="s">
        <v>7885</v>
      </c>
      <c r="G2544" s="55" t="str">
        <f t="shared" si="39"/>
        <v>GO! Next DS de Talentuin, Windmolenstraat 9, 3560 LUMMEN</v>
      </c>
    </row>
    <row r="2545" spans="1:7" x14ac:dyDescent="0.25">
      <c r="A2545" s="54">
        <v>130021</v>
      </c>
      <c r="B2545" s="54" t="s">
        <v>1271</v>
      </c>
      <c r="C2545" s="54" t="s">
        <v>7886</v>
      </c>
      <c r="D2545" s="54">
        <v>3020</v>
      </c>
      <c r="E2545" s="54" t="s">
        <v>479</v>
      </c>
      <c r="F2545" s="54" t="s">
        <v>7887</v>
      </c>
      <c r="G2545" s="55" t="str">
        <f t="shared" si="39"/>
        <v>GO! BS De Bijenkorf, Mechelsesteenweg 397, 3020 HERENT</v>
      </c>
    </row>
    <row r="2546" spans="1:7" x14ac:dyDescent="0.25">
      <c r="A2546" s="54">
        <v>130054</v>
      </c>
      <c r="B2546" s="54" t="s">
        <v>7888</v>
      </c>
      <c r="C2546" s="54" t="s">
        <v>7889</v>
      </c>
      <c r="D2546" s="54">
        <v>2100</v>
      </c>
      <c r="E2546" s="54" t="s">
        <v>73</v>
      </c>
      <c r="F2546" s="54" t="s">
        <v>7890</v>
      </c>
      <c r="G2546" s="55" t="str">
        <f t="shared" si="39"/>
        <v>VBS Sint-Godelieve, Van Cortbeemdelei 277, 2100 DEURNE</v>
      </c>
    </row>
    <row r="2547" spans="1:7" x14ac:dyDescent="0.25">
      <c r="A2547" s="54">
        <v>130088</v>
      </c>
      <c r="B2547" s="54" t="s">
        <v>7891</v>
      </c>
      <c r="C2547" s="54" t="s">
        <v>7892</v>
      </c>
      <c r="D2547" s="54">
        <v>2100</v>
      </c>
      <c r="E2547" s="54" t="s">
        <v>73</v>
      </c>
      <c r="F2547" s="54" t="s">
        <v>7893</v>
      </c>
      <c r="G2547" s="55" t="str">
        <f t="shared" si="39"/>
        <v>GO! BS Kadee, Frank Craeybeckxlaan 24, 2100 DEURNE</v>
      </c>
    </row>
    <row r="2548" spans="1:7" x14ac:dyDescent="0.25">
      <c r="A2548" s="54">
        <v>130096</v>
      </c>
      <c r="B2548" s="54" t="s">
        <v>7894</v>
      </c>
      <c r="C2548" s="54" t="s">
        <v>7895</v>
      </c>
      <c r="D2548" s="54">
        <v>9160</v>
      </c>
      <c r="E2548" s="54" t="s">
        <v>30</v>
      </c>
      <c r="F2548" s="54" t="s">
        <v>7896</v>
      </c>
      <c r="G2548" s="55" t="str">
        <f t="shared" si="39"/>
        <v>GO! BS De Rozen, Kerkhofstraat 29, 9160 LOKEREN</v>
      </c>
    </row>
    <row r="2549" spans="1:7" x14ac:dyDescent="0.25">
      <c r="A2549" s="54">
        <v>130121</v>
      </c>
      <c r="B2549" s="54" t="s">
        <v>7897</v>
      </c>
      <c r="C2549" s="54" t="s">
        <v>7898</v>
      </c>
      <c r="D2549" s="54">
        <v>2140</v>
      </c>
      <c r="E2549" s="54" t="s">
        <v>240</v>
      </c>
      <c r="F2549" s="54" t="s">
        <v>7899</v>
      </c>
      <c r="G2549" s="55" t="str">
        <f t="shared" si="39"/>
        <v>VBS IQRA, Hogeweg 51, 2140 BORGERHOUT</v>
      </c>
    </row>
    <row r="2550" spans="1:7" x14ac:dyDescent="0.25">
      <c r="A2550" s="54">
        <v>130138</v>
      </c>
      <c r="B2550" s="54" t="s">
        <v>7900</v>
      </c>
      <c r="C2550" s="54" t="s">
        <v>7901</v>
      </c>
      <c r="D2550" s="54">
        <v>9000</v>
      </c>
      <c r="E2550" s="54" t="s">
        <v>57</v>
      </c>
      <c r="F2550" s="54" t="s">
        <v>7902</v>
      </c>
      <c r="G2550" s="55" t="str">
        <f t="shared" si="39"/>
        <v>SBS Melopee, Kompasplein 1, 9000 GENT</v>
      </c>
    </row>
    <row r="2551" spans="1:7" x14ac:dyDescent="0.25">
      <c r="A2551" s="54">
        <v>130146</v>
      </c>
      <c r="B2551" s="54" t="s">
        <v>7903</v>
      </c>
      <c r="C2551" s="54" t="s">
        <v>7904</v>
      </c>
      <c r="D2551" s="54">
        <v>9000</v>
      </c>
      <c r="E2551" s="54" t="s">
        <v>57</v>
      </c>
      <c r="F2551" s="54" t="s">
        <v>5402</v>
      </c>
      <c r="G2551" s="55" t="str">
        <f t="shared" si="39"/>
        <v>VBS Klimrek - Van Beverenplein, Edmond van Beverenplein 15, 9000 GENT</v>
      </c>
    </row>
    <row r="2552" spans="1:7" x14ac:dyDescent="0.25">
      <c r="A2552" s="54">
        <v>130153</v>
      </c>
      <c r="B2552" s="54" t="s">
        <v>7905</v>
      </c>
      <c r="C2552" s="54" t="s">
        <v>7906</v>
      </c>
      <c r="D2552" s="54">
        <v>2600</v>
      </c>
      <c r="E2552" s="54" t="s">
        <v>72</v>
      </c>
      <c r="F2552" s="54" t="s">
        <v>7907</v>
      </c>
      <c r="G2552" s="55" t="str">
        <f t="shared" si="39"/>
        <v>VBS De Knikkerbaan, Frederik de Merodestraat 36, 2600 BERCHEM</v>
      </c>
    </row>
    <row r="2553" spans="1:7" x14ac:dyDescent="0.25">
      <c r="A2553" s="54">
        <v>130161</v>
      </c>
      <c r="B2553" s="54" t="s">
        <v>7908</v>
      </c>
      <c r="C2553" s="54" t="s">
        <v>7909</v>
      </c>
      <c r="D2553" s="54">
        <v>3550</v>
      </c>
      <c r="E2553" s="54" t="s">
        <v>437</v>
      </c>
      <c r="F2553" s="54" t="s">
        <v>7910</v>
      </c>
      <c r="G2553" s="55" t="str">
        <f t="shared" si="39"/>
        <v>GO! Next BS de Schans, Schansstraat 137, 3550 HEUSDEN-ZOLDER</v>
      </c>
    </row>
    <row r="2554" spans="1:7" x14ac:dyDescent="0.25">
      <c r="A2554" s="54">
        <v>130179</v>
      </c>
      <c r="B2554" s="54" t="s">
        <v>1716</v>
      </c>
      <c r="C2554" s="54" t="s">
        <v>7911</v>
      </c>
      <c r="D2554" s="54">
        <v>9500</v>
      </c>
      <c r="E2554" s="54" t="s">
        <v>41</v>
      </c>
      <c r="F2554" s="54" t="s">
        <v>7912</v>
      </c>
      <c r="G2554" s="55" t="str">
        <f t="shared" si="39"/>
        <v>VBS Sint-Catharinacollege, Kloosterstraat 60, 9500 GERAARDSBERGEN</v>
      </c>
    </row>
    <row r="2555" spans="1:7" x14ac:dyDescent="0.25">
      <c r="A2555" s="54">
        <v>130195</v>
      </c>
      <c r="B2555" s="54" t="s">
        <v>7913</v>
      </c>
      <c r="C2555" s="54" t="s">
        <v>7914</v>
      </c>
      <c r="D2555" s="54">
        <v>2100</v>
      </c>
      <c r="E2555" s="54" t="s">
        <v>73</v>
      </c>
      <c r="F2555" s="54" t="s">
        <v>7915</v>
      </c>
      <c r="G2555" s="55" t="str">
        <f t="shared" si="39"/>
        <v>SBS Land van Nu, Boekenberglei 279, 2100 DEURNE</v>
      </c>
    </row>
    <row r="2556" spans="1:7" x14ac:dyDescent="0.25">
      <c r="A2556" s="54">
        <v>130203</v>
      </c>
      <c r="B2556" s="54" t="s">
        <v>7916</v>
      </c>
      <c r="C2556" s="54" t="s">
        <v>6309</v>
      </c>
      <c r="D2556" s="54">
        <v>2990</v>
      </c>
      <c r="E2556" s="54" t="s">
        <v>44</v>
      </c>
      <c r="F2556" s="54" t="s">
        <v>7917</v>
      </c>
      <c r="G2556" s="55" t="str">
        <f t="shared" si="39"/>
        <v>VLSBO Berkenbeek 1/8, Nieuwmoerse Steenweg 113_B, 2990 WUUSTWEZEL</v>
      </c>
    </row>
    <row r="2557" spans="1:7" x14ac:dyDescent="0.25">
      <c r="A2557" s="54">
        <v>130237</v>
      </c>
      <c r="B2557" s="54" t="s">
        <v>7918</v>
      </c>
      <c r="C2557" s="54" t="s">
        <v>7919</v>
      </c>
      <c r="D2557" s="54">
        <v>9960</v>
      </c>
      <c r="E2557" s="54" t="s">
        <v>7323</v>
      </c>
      <c r="F2557" s="54" t="s">
        <v>7920</v>
      </c>
      <c r="G2557" s="55" t="str">
        <f t="shared" si="39"/>
        <v>PBSBO Kiempunt campus Assenede, Stoepestraat 40, 9960 ASSENEDE</v>
      </c>
    </row>
    <row r="2558" spans="1:7" x14ac:dyDescent="0.25">
      <c r="A2558" s="54">
        <v>130278</v>
      </c>
      <c r="B2558" s="54" t="s">
        <v>7921</v>
      </c>
      <c r="C2558" s="54" t="s">
        <v>7922</v>
      </c>
      <c r="D2558" s="54">
        <v>1020</v>
      </c>
      <c r="E2558" s="54" t="s">
        <v>278</v>
      </c>
      <c r="F2558" s="54" t="s">
        <v>7923</v>
      </c>
      <c r="G2558" s="55" t="str">
        <f t="shared" si="39"/>
        <v>GO! BS De Telescoop, Mathieu Desmaréstraat 16, 1020 LAKEN</v>
      </c>
    </row>
    <row r="2559" spans="1:7" x14ac:dyDescent="0.25">
      <c r="A2559" s="54">
        <v>130815</v>
      </c>
      <c r="B2559" s="54" t="s">
        <v>7924</v>
      </c>
      <c r="C2559" s="54" t="s">
        <v>7925</v>
      </c>
      <c r="D2559" s="54">
        <v>8310</v>
      </c>
      <c r="E2559" s="54" t="s">
        <v>55</v>
      </c>
      <c r="F2559" s="54" t="s">
        <v>7926</v>
      </c>
      <c r="G2559" s="55" t="str">
        <f t="shared" si="39"/>
        <v>VLSBO Wonderwijs Brugge, Sint-Kristoffelstraat 125_B, 8310 ASSEBROEK</v>
      </c>
    </row>
    <row r="2560" spans="1:7" x14ac:dyDescent="0.25">
      <c r="A2560" s="54">
        <v>130872</v>
      </c>
      <c r="B2560" s="54" t="s">
        <v>7927</v>
      </c>
      <c r="C2560" s="54" t="s">
        <v>7928</v>
      </c>
      <c r="D2560" s="54">
        <v>3545</v>
      </c>
      <c r="E2560" s="54" t="s">
        <v>7292</v>
      </c>
      <c r="F2560" s="54" t="s">
        <v>7929</v>
      </c>
      <c r="G2560" s="55" t="str">
        <f t="shared" si="39"/>
        <v>VBS 't Oogappeltje, Loksbergenstraat 42, 3545 HALEN</v>
      </c>
    </row>
    <row r="2561" spans="1:7" x14ac:dyDescent="0.25">
      <c r="A2561" s="54">
        <v>130881</v>
      </c>
      <c r="B2561" s="54" t="s">
        <v>7930</v>
      </c>
      <c r="C2561" s="54" t="s">
        <v>1019</v>
      </c>
      <c r="D2561" s="54">
        <v>1730</v>
      </c>
      <c r="E2561" s="54" t="s">
        <v>275</v>
      </c>
      <c r="F2561" s="54" t="s">
        <v>7931</v>
      </c>
      <c r="G2561" s="55" t="str">
        <f t="shared" si="39"/>
        <v>VBS De Leerheide, Kapellestraat 9, 1730 ASSE</v>
      </c>
    </row>
    <row r="2562" spans="1:7" x14ac:dyDescent="0.25">
      <c r="A2562" s="54">
        <v>130898</v>
      </c>
      <c r="B2562" s="54" t="s">
        <v>1844</v>
      </c>
      <c r="C2562" s="54" t="s">
        <v>7932</v>
      </c>
      <c r="D2562" s="54">
        <v>1741</v>
      </c>
      <c r="E2562" s="54" t="s">
        <v>7933</v>
      </c>
      <c r="F2562" s="54" t="s">
        <v>7934</v>
      </c>
      <c r="G2562" s="55" t="str">
        <f t="shared" si="39"/>
        <v>GBS De Kiem, Langestraat 4, 1741 WAMBEEK</v>
      </c>
    </row>
    <row r="2563" spans="1:7" x14ac:dyDescent="0.25">
      <c r="A2563" s="54">
        <v>130906</v>
      </c>
      <c r="B2563" s="54" t="s">
        <v>7694</v>
      </c>
      <c r="C2563" s="54" t="s">
        <v>7935</v>
      </c>
      <c r="D2563" s="54">
        <v>3020</v>
      </c>
      <c r="E2563" s="54" t="s">
        <v>479</v>
      </c>
      <c r="F2563" s="54" t="s">
        <v>6662</v>
      </c>
      <c r="G2563" s="55" t="str">
        <f t="shared" ref="G2563:G2626" si="40">IF(A2563="","",B2563&amp;", "&amp;C2563&amp;", "&amp;D2563&amp;" "&amp;E2563)</f>
        <v>VBS De Kraal, Elststraat 95, 3020 HERENT</v>
      </c>
    </row>
    <row r="2564" spans="1:7" x14ac:dyDescent="0.25">
      <c r="A2564" s="54">
        <v>130914</v>
      </c>
      <c r="B2564" s="54" t="s">
        <v>7936</v>
      </c>
      <c r="C2564" s="54" t="s">
        <v>1315</v>
      </c>
      <c r="D2564" s="54">
        <v>3211</v>
      </c>
      <c r="E2564" s="54" t="s">
        <v>7937</v>
      </c>
      <c r="F2564" s="54" t="s">
        <v>7938</v>
      </c>
      <c r="G2564" s="55" t="str">
        <f t="shared" si="40"/>
        <v>GBS De Stip, Schoolstraat 4, 3211 BINKOM</v>
      </c>
    </row>
    <row r="2565" spans="1:7" x14ac:dyDescent="0.25">
      <c r="A2565" s="54">
        <v>130922</v>
      </c>
      <c r="B2565" s="54" t="s">
        <v>7939</v>
      </c>
      <c r="C2565" s="54" t="s">
        <v>7940</v>
      </c>
      <c r="D2565" s="54">
        <v>3370</v>
      </c>
      <c r="E2565" s="54" t="s">
        <v>3768</v>
      </c>
      <c r="F2565" s="54" t="s">
        <v>7941</v>
      </c>
      <c r="G2565" s="55" t="str">
        <f t="shared" si="40"/>
        <v>GO! BS De Notelaar, Stationsstraat 81, 3370 BOUTERSEM</v>
      </c>
    </row>
    <row r="2566" spans="1:7" x14ac:dyDescent="0.25">
      <c r="A2566" s="54">
        <v>130948</v>
      </c>
      <c r="B2566" s="54" t="s">
        <v>7689</v>
      </c>
      <c r="C2566" s="54" t="s">
        <v>7942</v>
      </c>
      <c r="D2566" s="54">
        <v>3530</v>
      </c>
      <c r="E2566" s="54" t="s">
        <v>20</v>
      </c>
      <c r="F2566" s="54" t="s">
        <v>7943</v>
      </c>
      <c r="G2566" s="55" t="str">
        <f t="shared" si="40"/>
        <v>VBS Lucerna, Huidevettersstraat 5_A, 3530 HOUTHALEN-HELCHTEREN</v>
      </c>
    </row>
    <row r="2567" spans="1:7" x14ac:dyDescent="0.25">
      <c r="A2567" s="54">
        <v>130955</v>
      </c>
      <c r="B2567" s="54" t="s">
        <v>7944</v>
      </c>
      <c r="C2567" s="54" t="s">
        <v>7945</v>
      </c>
      <c r="D2567" s="54">
        <v>1090</v>
      </c>
      <c r="E2567" s="54" t="s">
        <v>284</v>
      </c>
      <c r="F2567" s="54" t="s">
        <v>7946</v>
      </c>
      <c r="G2567" s="55" t="str">
        <f t="shared" si="40"/>
        <v>GO! BS Theodoortje, Laarbeeklaan 117, 1090 JETTE</v>
      </c>
    </row>
    <row r="2568" spans="1:7" x14ac:dyDescent="0.25">
      <c r="A2568" s="54">
        <v>131029</v>
      </c>
      <c r="B2568" s="54" t="s">
        <v>7947</v>
      </c>
      <c r="C2568" s="54" t="s">
        <v>7948</v>
      </c>
      <c r="D2568" s="54">
        <v>2370</v>
      </c>
      <c r="E2568" s="54" t="s">
        <v>241</v>
      </c>
      <c r="F2568" s="54" t="s">
        <v>7949</v>
      </c>
      <c r="G2568" s="55" t="str">
        <f t="shared" si="40"/>
        <v>GO! BS Atlantis, De Maaskens 18, 2370 ARENDONK</v>
      </c>
    </row>
    <row r="2569" spans="1:7" x14ac:dyDescent="0.25">
      <c r="A2569" s="54">
        <v>131037</v>
      </c>
      <c r="B2569" s="54" t="s">
        <v>7950</v>
      </c>
      <c r="C2569" s="54" t="s">
        <v>7951</v>
      </c>
      <c r="D2569" s="54">
        <v>2140</v>
      </c>
      <c r="E2569" s="54" t="s">
        <v>240</v>
      </c>
      <c r="F2569" s="54" t="s">
        <v>7952</v>
      </c>
      <c r="G2569" s="55" t="str">
        <f t="shared" si="40"/>
        <v>VBS De Reuzenpoort, Zonstraat 71, 2140 BORGERHOUT</v>
      </c>
    </row>
    <row r="2570" spans="1:7" x14ac:dyDescent="0.25">
      <c r="A2570" s="54">
        <v>131045</v>
      </c>
      <c r="B2570" s="54" t="s">
        <v>7953</v>
      </c>
      <c r="C2570" s="54" t="s">
        <v>7954</v>
      </c>
      <c r="D2570" s="54">
        <v>2610</v>
      </c>
      <c r="E2570" s="54" t="s">
        <v>430</v>
      </c>
      <c r="F2570" s="54" t="s">
        <v>7955</v>
      </c>
      <c r="G2570" s="55" t="str">
        <f t="shared" si="40"/>
        <v>SBS De Zonnebloem, Boomsesteenweg 387, 2610 WILRIJK</v>
      </c>
    </row>
    <row r="2571" spans="1:7" x14ac:dyDescent="0.25">
      <c r="A2571" s="54">
        <v>131052</v>
      </c>
      <c r="B2571" s="54" t="s">
        <v>7956</v>
      </c>
      <c r="C2571" s="54" t="s">
        <v>7957</v>
      </c>
      <c r="D2571" s="54">
        <v>2060</v>
      </c>
      <c r="E2571" s="54" t="s">
        <v>83</v>
      </c>
      <c r="F2571" s="54" t="s">
        <v>7958</v>
      </c>
      <c r="G2571" s="55" t="str">
        <f t="shared" si="40"/>
        <v>SBS Elisabeth, Sint-Elisabethstraat 38_A, 2060 ANTWERPEN</v>
      </c>
    </row>
    <row r="2572" spans="1:7" x14ac:dyDescent="0.25">
      <c r="A2572" s="54">
        <v>131061</v>
      </c>
      <c r="B2572" s="54" t="s">
        <v>7959</v>
      </c>
      <c r="C2572" s="54" t="s">
        <v>7960</v>
      </c>
      <c r="D2572" s="54">
        <v>2170</v>
      </c>
      <c r="E2572" s="54" t="s">
        <v>259</v>
      </c>
      <c r="F2572" s="54" t="s">
        <v>7961</v>
      </c>
      <c r="G2572" s="55" t="str">
        <f t="shared" si="40"/>
        <v>VBS Sint-Ludgardis Merksem Bredabaan, Bredabaan 814_A, 2170 MERKSEM</v>
      </c>
    </row>
    <row r="2573" spans="1:7" x14ac:dyDescent="0.25">
      <c r="A2573" s="54">
        <v>131284</v>
      </c>
      <c r="B2573" s="54" t="s">
        <v>7962</v>
      </c>
      <c r="C2573" s="54" t="s">
        <v>7963</v>
      </c>
      <c r="D2573" s="54">
        <v>8870</v>
      </c>
      <c r="E2573" s="54" t="s">
        <v>35</v>
      </c>
      <c r="F2573" s="54" t="s">
        <v>7964</v>
      </c>
      <c r="G2573" s="55" t="str">
        <f t="shared" si="40"/>
        <v>VBS De Kleine Tovenaar, Tinnenpotstraat 43, 8870 IZEGEM</v>
      </c>
    </row>
    <row r="2574" spans="1:7" x14ac:dyDescent="0.25">
      <c r="A2574" s="54">
        <v>131367</v>
      </c>
      <c r="B2574" s="54" t="s">
        <v>1651</v>
      </c>
      <c r="C2574" s="54" t="s">
        <v>7965</v>
      </c>
      <c r="D2574" s="54">
        <v>3600</v>
      </c>
      <c r="E2574" s="54" t="s">
        <v>14</v>
      </c>
      <c r="F2574" s="54" t="s">
        <v>7966</v>
      </c>
      <c r="G2574" s="55" t="str">
        <f t="shared" si="40"/>
        <v>VBS Sint-Jozefsschool, Halmstraat 5, 3600 GENK</v>
      </c>
    </row>
    <row r="2575" spans="1:7" x14ac:dyDescent="0.25">
      <c r="A2575" s="54">
        <v>131417</v>
      </c>
      <c r="B2575" s="54" t="s">
        <v>7967</v>
      </c>
      <c r="C2575" s="54" t="s">
        <v>7968</v>
      </c>
      <c r="D2575" s="54">
        <v>3272</v>
      </c>
      <c r="E2575" s="54" t="s">
        <v>3709</v>
      </c>
      <c r="F2575" s="54" t="s">
        <v>7969</v>
      </c>
      <c r="G2575" s="55" t="str">
        <f t="shared" si="40"/>
        <v>GBS 't Steltje, Teekbroek 22, 3272 TESTELT</v>
      </c>
    </row>
    <row r="2576" spans="1:7" x14ac:dyDescent="0.25">
      <c r="A2576" s="54">
        <v>131441</v>
      </c>
      <c r="B2576" s="54" t="s">
        <v>7970</v>
      </c>
      <c r="C2576" s="54" t="s">
        <v>7971</v>
      </c>
      <c r="D2576" s="54">
        <v>2300</v>
      </c>
      <c r="E2576" s="54" t="s">
        <v>32</v>
      </c>
      <c r="F2576" s="54" t="s">
        <v>7972</v>
      </c>
      <c r="G2576" s="55" t="str">
        <f t="shared" si="40"/>
        <v>VBS Steinerschool Michaëlschool, Hoveniersstraat 53_A, 2300 TURNHOUT</v>
      </c>
    </row>
    <row r="2577" spans="1:7" x14ac:dyDescent="0.25">
      <c r="A2577" s="54">
        <v>131458</v>
      </c>
      <c r="B2577" s="54" t="s">
        <v>7973</v>
      </c>
      <c r="C2577" s="54" t="s">
        <v>7974</v>
      </c>
      <c r="D2577" s="54">
        <v>9220</v>
      </c>
      <c r="E2577" s="54" t="s">
        <v>335</v>
      </c>
      <c r="F2577" s="54" t="s">
        <v>1231</v>
      </c>
      <c r="G2577" s="55" t="str">
        <f t="shared" si="40"/>
        <v>GO! BS Hamme, Zouavenstraat 1_A, 9220 HAMME</v>
      </c>
    </row>
    <row r="2578" spans="1:7" x14ac:dyDescent="0.25">
      <c r="A2578" s="54">
        <v>131466</v>
      </c>
      <c r="B2578" s="54" t="s">
        <v>2302</v>
      </c>
      <c r="C2578" s="54" t="s">
        <v>7975</v>
      </c>
      <c r="D2578" s="54">
        <v>9830</v>
      </c>
      <c r="E2578" s="54" t="s">
        <v>6107</v>
      </c>
      <c r="F2578" s="54" t="s">
        <v>6104</v>
      </c>
      <c r="G2578" s="55" t="str">
        <f t="shared" si="40"/>
        <v>VBS Sancta Maria, Latemstraat 30, 9830 SINT-MARTENS-LATEM</v>
      </c>
    </row>
    <row r="2579" spans="1:7" x14ac:dyDescent="0.25">
      <c r="A2579" s="54">
        <v>131474</v>
      </c>
      <c r="B2579" s="54" t="s">
        <v>7976</v>
      </c>
      <c r="C2579" s="54" t="s">
        <v>7977</v>
      </c>
      <c r="D2579" s="54">
        <v>9050</v>
      </c>
      <c r="E2579" s="54" t="s">
        <v>103</v>
      </c>
      <c r="F2579" s="54" t="s">
        <v>7978</v>
      </c>
      <c r="G2579" s="55" t="str">
        <f t="shared" si="40"/>
        <v>SBS Freinetschool 't Groen Drieske, Voordries 31, 9050 GENTBRUGGE</v>
      </c>
    </row>
    <row r="2580" spans="1:7" x14ac:dyDescent="0.25">
      <c r="A2580" s="54">
        <v>131491</v>
      </c>
      <c r="B2580" s="54" t="s">
        <v>3305</v>
      </c>
      <c r="C2580" s="54" t="s">
        <v>7979</v>
      </c>
      <c r="D2580" s="54">
        <v>8400</v>
      </c>
      <c r="E2580" s="54" t="s">
        <v>34</v>
      </c>
      <c r="F2580" s="54" t="s">
        <v>7980</v>
      </c>
      <c r="G2580" s="55" t="str">
        <f t="shared" si="40"/>
        <v>GO! BS De Puzzel, Zandvoordedorpstraat 53, 8400 OOSTENDE</v>
      </c>
    </row>
    <row r="2581" spans="1:7" x14ac:dyDescent="0.25">
      <c r="A2581" s="54">
        <v>131508</v>
      </c>
      <c r="B2581" s="54" t="s">
        <v>7981</v>
      </c>
      <c r="C2581" s="54" t="s">
        <v>7982</v>
      </c>
      <c r="D2581" s="54">
        <v>8900</v>
      </c>
      <c r="E2581" s="54" t="s">
        <v>61</v>
      </c>
      <c r="F2581" s="54" t="s">
        <v>7983</v>
      </c>
      <c r="G2581" s="55" t="str">
        <f t="shared" si="40"/>
        <v>VBS Steinerschool Koningsdale Ieper, Oudstrijderslaan 1, 8900 IEPER</v>
      </c>
    </row>
    <row r="2582" spans="1:7" x14ac:dyDescent="0.25">
      <c r="A2582" s="54">
        <v>131516</v>
      </c>
      <c r="B2582" s="54" t="s">
        <v>7984</v>
      </c>
      <c r="C2582" s="54" t="s">
        <v>7985</v>
      </c>
      <c r="D2582" s="54">
        <v>1130</v>
      </c>
      <c r="E2582" s="54" t="s">
        <v>1490</v>
      </c>
      <c r="F2582" s="54" t="s">
        <v>7986</v>
      </c>
      <c r="G2582" s="55" t="str">
        <f t="shared" si="40"/>
        <v>VBS De Schatkist Evangelische BS, Arthur Maesstraat 58, 1130 HAREN</v>
      </c>
    </row>
    <row r="2583" spans="1:7" x14ac:dyDescent="0.25">
      <c r="A2583" s="54">
        <v>131524</v>
      </c>
      <c r="B2583" s="54" t="s">
        <v>7987</v>
      </c>
      <c r="C2583" s="54" t="s">
        <v>384</v>
      </c>
      <c r="D2583" s="54">
        <v>1180</v>
      </c>
      <c r="E2583" s="54" t="s">
        <v>385</v>
      </c>
      <c r="F2583" s="54" t="s">
        <v>7988</v>
      </c>
      <c r="G2583" s="55" t="str">
        <f t="shared" si="40"/>
        <v>GO! BS De Iris_Ukkel, Nekkersgatlaan 17, 1180 UKKEL</v>
      </c>
    </row>
    <row r="2584" spans="1:7" x14ac:dyDescent="0.25">
      <c r="A2584" s="54">
        <v>131532</v>
      </c>
      <c r="B2584" s="54" t="s">
        <v>7989</v>
      </c>
      <c r="C2584" s="54" t="s">
        <v>7990</v>
      </c>
      <c r="D2584" s="54">
        <v>1060</v>
      </c>
      <c r="E2584" s="54" t="s">
        <v>528</v>
      </c>
      <c r="F2584" s="54" t="s">
        <v>7991</v>
      </c>
      <c r="G2584" s="55" t="str">
        <f t="shared" si="40"/>
        <v>GO! BS Balder St-Gillis, de Mérodestraat 105, 1060 SINT-GILLIS</v>
      </c>
    </row>
    <row r="2585" spans="1:7" x14ac:dyDescent="0.25">
      <c r="A2585" s="54">
        <v>131541</v>
      </c>
      <c r="B2585" s="54" t="s">
        <v>7992</v>
      </c>
      <c r="C2585" s="54" t="s">
        <v>7993</v>
      </c>
      <c r="D2585" s="54">
        <v>8500</v>
      </c>
      <c r="E2585" s="54" t="s">
        <v>53</v>
      </c>
      <c r="F2585" s="54" t="s">
        <v>7994</v>
      </c>
      <c r="G2585" s="55" t="str">
        <f t="shared" si="40"/>
        <v>VLSBO De Sprong, Rekollettenstraat 48, 8500 KORTRIJK</v>
      </c>
    </row>
    <row r="2586" spans="1:7" x14ac:dyDescent="0.25">
      <c r="A2586" s="54">
        <v>131557</v>
      </c>
      <c r="B2586" s="54" t="s">
        <v>7995</v>
      </c>
      <c r="C2586" s="54" t="s">
        <v>7996</v>
      </c>
      <c r="D2586" s="54">
        <v>1000</v>
      </c>
      <c r="E2586" s="54" t="s">
        <v>186</v>
      </c>
      <c r="F2586" s="54" t="s">
        <v>7997</v>
      </c>
      <c r="G2586" s="55" t="str">
        <f t="shared" si="40"/>
        <v>GO! BS Pacheco, Oratoriënberg 20, 1000 BRUSSEL</v>
      </c>
    </row>
    <row r="2587" spans="1:7" x14ac:dyDescent="0.25">
      <c r="A2587" s="54">
        <v>131573</v>
      </c>
      <c r="B2587" s="54" t="s">
        <v>7998</v>
      </c>
      <c r="C2587" s="54" t="s">
        <v>7999</v>
      </c>
      <c r="D2587" s="54">
        <v>1640</v>
      </c>
      <c r="E2587" s="54" t="s">
        <v>296</v>
      </c>
      <c r="F2587" s="54" t="s">
        <v>8000</v>
      </c>
      <c r="G2587" s="55" t="str">
        <f t="shared" si="40"/>
        <v>VBS De Hoek, Gehuchtstraat 170, 1640 SINT-GENESIUS-RODE</v>
      </c>
    </row>
    <row r="2588" spans="1:7" x14ac:dyDescent="0.25">
      <c r="A2588" s="54">
        <v>131615</v>
      </c>
      <c r="B2588" s="54" t="s">
        <v>8001</v>
      </c>
      <c r="C2588" s="54" t="s">
        <v>8002</v>
      </c>
      <c r="D2588" s="54">
        <v>8790</v>
      </c>
      <c r="E2588" s="54" t="s">
        <v>51</v>
      </c>
      <c r="F2588" s="54" t="s">
        <v>8003</v>
      </c>
      <c r="G2588" s="55" t="str">
        <f t="shared" si="40"/>
        <v>VBS De Kleine Wereld, Nokerseweg 105, 8790 WAREGEM</v>
      </c>
    </row>
    <row r="2589" spans="1:7" x14ac:dyDescent="0.25">
      <c r="A2589" s="54">
        <v>131797</v>
      </c>
      <c r="B2589" s="54" t="s">
        <v>8004</v>
      </c>
      <c r="C2589" s="54" t="s">
        <v>8005</v>
      </c>
      <c r="D2589" s="54">
        <v>1500</v>
      </c>
      <c r="E2589" s="54" t="s">
        <v>77</v>
      </c>
      <c r="F2589" s="54" t="s">
        <v>8006</v>
      </c>
      <c r="G2589" s="55" t="str">
        <f t="shared" si="40"/>
        <v>VBS Buurtschool De Winde, Albertstraat 2, 1500 HALLE</v>
      </c>
    </row>
    <row r="2590" spans="1:7" x14ac:dyDescent="0.25">
      <c r="A2590" s="54">
        <v>131896</v>
      </c>
      <c r="B2590" s="54" t="s">
        <v>8007</v>
      </c>
      <c r="C2590" s="54" t="s">
        <v>8008</v>
      </c>
      <c r="D2590" s="54">
        <v>3118</v>
      </c>
      <c r="E2590" s="54" t="s">
        <v>8009</v>
      </c>
      <c r="F2590" s="54" t="s">
        <v>8010</v>
      </c>
      <c r="G2590" s="55" t="str">
        <f t="shared" si="40"/>
        <v>GBS De Kameleon, Sint Jansstraat 82, 3118 WERCHTER</v>
      </c>
    </row>
    <row r="2591" spans="1:7" x14ac:dyDescent="0.25">
      <c r="A2591" s="54">
        <v>131904</v>
      </c>
      <c r="B2591" s="54" t="s">
        <v>8011</v>
      </c>
      <c r="C2591" s="54" t="s">
        <v>8012</v>
      </c>
      <c r="D2591" s="54">
        <v>8680</v>
      </c>
      <c r="E2591" s="54" t="s">
        <v>39</v>
      </c>
      <c r="F2591" s="54" t="s">
        <v>4640</v>
      </c>
      <c r="G2591" s="55" t="str">
        <f t="shared" si="40"/>
        <v>VBS De Negensprong_2, Oudstrijdersstraat 4, 8680 KOEKELARE</v>
      </c>
    </row>
    <row r="2592" spans="1:7" x14ac:dyDescent="0.25">
      <c r="A2592" s="54">
        <v>131912</v>
      </c>
      <c r="B2592" s="54" t="s">
        <v>8013</v>
      </c>
      <c r="C2592" s="54" t="s">
        <v>8014</v>
      </c>
      <c r="D2592" s="54">
        <v>8647</v>
      </c>
      <c r="E2592" s="54" t="s">
        <v>8015</v>
      </c>
      <c r="F2592" s="54" t="s">
        <v>8016</v>
      </c>
      <c r="G2592" s="55" t="str">
        <f t="shared" si="40"/>
        <v>VBS Reninge-Nieuwkapelle, Ieperstraat 7_A, 8647 RENINGE</v>
      </c>
    </row>
    <row r="2593" spans="1:7" x14ac:dyDescent="0.25">
      <c r="A2593" s="54">
        <v>131921</v>
      </c>
      <c r="B2593" s="54" t="s">
        <v>8017</v>
      </c>
      <c r="C2593" s="54" t="s">
        <v>8018</v>
      </c>
      <c r="D2593" s="54">
        <v>9550</v>
      </c>
      <c r="E2593" s="54" t="s">
        <v>8019</v>
      </c>
      <c r="F2593" s="54" t="s">
        <v>8020</v>
      </c>
      <c r="G2593" s="55" t="str">
        <f t="shared" si="40"/>
        <v>VBS Wijnhuize_Hillegem, Ledebergstraat 106, 9550 HILLEGEM</v>
      </c>
    </row>
    <row r="2594" spans="1:7" x14ac:dyDescent="0.25">
      <c r="A2594" s="54">
        <v>131938</v>
      </c>
      <c r="B2594" s="54" t="s">
        <v>8021</v>
      </c>
      <c r="C2594" s="54" t="s">
        <v>8022</v>
      </c>
      <c r="D2594" s="54">
        <v>2590</v>
      </c>
      <c r="E2594" s="54" t="s">
        <v>116</v>
      </c>
      <c r="F2594" s="54" t="s">
        <v>8023</v>
      </c>
      <c r="G2594" s="55" t="str">
        <f t="shared" si="40"/>
        <v>GO! BS De Lotusbloem, Zomerstraat 27, 2590 BERLAAR</v>
      </c>
    </row>
    <row r="2595" spans="1:7" x14ac:dyDescent="0.25">
      <c r="A2595" s="54">
        <v>131946</v>
      </c>
      <c r="B2595" s="54" t="s">
        <v>8024</v>
      </c>
      <c r="C2595" s="54" t="s">
        <v>8025</v>
      </c>
      <c r="D2595" s="54">
        <v>9100</v>
      </c>
      <c r="E2595" s="54" t="s">
        <v>62</v>
      </c>
      <c r="F2595" s="54" t="s">
        <v>8026</v>
      </c>
      <c r="G2595" s="55" t="str">
        <f t="shared" si="40"/>
        <v>GO! BS Leefschool Heyerdahl, Merelstraat 48_ bus a, 9100 SINT-NIKLAAS</v>
      </c>
    </row>
    <row r="2596" spans="1:7" x14ac:dyDescent="0.25">
      <c r="A2596" s="54">
        <v>131953</v>
      </c>
      <c r="B2596" s="54" t="s">
        <v>8027</v>
      </c>
      <c r="C2596" s="54" t="s">
        <v>8028</v>
      </c>
      <c r="D2596" s="54">
        <v>9850</v>
      </c>
      <c r="E2596" s="54" t="s">
        <v>3</v>
      </c>
      <c r="F2596" s="54" t="s">
        <v>8029</v>
      </c>
      <c r="G2596" s="55" t="str">
        <f t="shared" si="40"/>
        <v>GBS De Vaart, Vaart Links 23, 9850 DEINZE</v>
      </c>
    </row>
    <row r="2597" spans="1:7" x14ac:dyDescent="0.25">
      <c r="A2597" s="54">
        <v>131961</v>
      </c>
      <c r="B2597" s="54" t="s">
        <v>8030</v>
      </c>
      <c r="C2597" s="54" t="s">
        <v>8031</v>
      </c>
      <c r="D2597" s="54">
        <v>9000</v>
      </c>
      <c r="E2597" s="54" t="s">
        <v>57</v>
      </c>
      <c r="F2597" s="54" t="s">
        <v>8032</v>
      </c>
      <c r="G2597" s="55" t="str">
        <f t="shared" si="40"/>
        <v>SBS Jenaplanschool Hippo's Hof, Hippoliet Lammensstraat 10, 9000 GENT</v>
      </c>
    </row>
    <row r="2598" spans="1:7" x14ac:dyDescent="0.25">
      <c r="A2598" s="54">
        <v>131979</v>
      </c>
      <c r="B2598" s="54" t="s">
        <v>8033</v>
      </c>
      <c r="C2598" s="54" t="s">
        <v>8034</v>
      </c>
      <c r="D2598" s="54">
        <v>9000</v>
      </c>
      <c r="E2598" s="54" t="s">
        <v>57</v>
      </c>
      <c r="F2598" s="54" t="s">
        <v>8035</v>
      </c>
      <c r="G2598" s="55" t="str">
        <f t="shared" si="40"/>
        <v>SBS Freinetschool De Loods, Patrijsstraat 12, 9000 GENT</v>
      </c>
    </row>
    <row r="2599" spans="1:7" x14ac:dyDescent="0.25">
      <c r="A2599" s="54">
        <v>131987</v>
      </c>
      <c r="B2599" s="54" t="s">
        <v>8036</v>
      </c>
      <c r="C2599" s="54" t="s">
        <v>8037</v>
      </c>
      <c r="D2599" s="54">
        <v>9831</v>
      </c>
      <c r="E2599" s="54" t="s">
        <v>6103</v>
      </c>
      <c r="F2599" s="54" t="s">
        <v>8038</v>
      </c>
      <c r="G2599" s="55" t="str">
        <f t="shared" si="40"/>
        <v>GBS Deurle, Dorpsstraat 28, 9831 DEURLE</v>
      </c>
    </row>
    <row r="2600" spans="1:7" x14ac:dyDescent="0.25">
      <c r="A2600" s="54">
        <v>132043</v>
      </c>
      <c r="B2600" s="54" t="s">
        <v>8039</v>
      </c>
      <c r="C2600" s="54" t="s">
        <v>8040</v>
      </c>
      <c r="D2600" s="54">
        <v>3511</v>
      </c>
      <c r="E2600" s="54" t="s">
        <v>8041</v>
      </c>
      <c r="F2600" s="54" t="s">
        <v>8042</v>
      </c>
      <c r="G2600" s="55" t="str">
        <f t="shared" si="40"/>
        <v>VBS Kindercampus De Startlijn, Sint-Amandusstraat 43, 3511 STOKROOIE</v>
      </c>
    </row>
    <row r="2601" spans="1:7" x14ac:dyDescent="0.25">
      <c r="A2601" s="54">
        <v>132076</v>
      </c>
      <c r="B2601" s="54" t="s">
        <v>8043</v>
      </c>
      <c r="C2601" s="54" t="s">
        <v>8044</v>
      </c>
      <c r="D2601" s="54">
        <v>2200</v>
      </c>
      <c r="E2601" s="54" t="s">
        <v>251</v>
      </c>
      <c r="F2601" s="54" t="s">
        <v>8045</v>
      </c>
      <c r="G2601" s="55" t="str">
        <f t="shared" si="40"/>
        <v>VBS Arkades, Herenthoutseweg 124, 2200 HERENTALS</v>
      </c>
    </row>
    <row r="2602" spans="1:7" x14ac:dyDescent="0.25">
      <c r="A2602" s="54">
        <v>132233</v>
      </c>
      <c r="B2602" s="54" t="s">
        <v>8046</v>
      </c>
      <c r="C2602" s="54" t="s">
        <v>350</v>
      </c>
      <c r="D2602" s="54">
        <v>9255</v>
      </c>
      <c r="E2602" s="54" t="s">
        <v>104</v>
      </c>
      <c r="F2602" s="54" t="s">
        <v>8047</v>
      </c>
      <c r="G2602" s="55" t="str">
        <f t="shared" si="40"/>
        <v>GBS 't Sprinkhaantje, Collegestraat 1, 9255 BUGGENHOUT</v>
      </c>
    </row>
    <row r="2603" spans="1:7" x14ac:dyDescent="0.25">
      <c r="A2603" s="54">
        <v>132241</v>
      </c>
      <c r="B2603" s="54" t="s">
        <v>8048</v>
      </c>
      <c r="C2603" s="54" t="s">
        <v>8049</v>
      </c>
      <c r="D2603" s="54">
        <v>3400</v>
      </c>
      <c r="E2603" s="54" t="s">
        <v>8050</v>
      </c>
      <c r="F2603" s="54" t="s">
        <v>8051</v>
      </c>
      <c r="G2603" s="55" t="str">
        <f t="shared" si="40"/>
        <v>GO! BS Wonderwijs Neerwinden, Laarstraat 21, 3400 NEERWINDEN</v>
      </c>
    </row>
    <row r="2604" spans="1:7" x14ac:dyDescent="0.25">
      <c r="A2604" s="54">
        <v>132258</v>
      </c>
      <c r="B2604" s="54" t="s">
        <v>8052</v>
      </c>
      <c r="C2604" s="54" t="s">
        <v>8053</v>
      </c>
      <c r="D2604" s="54">
        <v>9470</v>
      </c>
      <c r="E2604" s="54" t="s">
        <v>393</v>
      </c>
      <c r="F2604" s="54" t="s">
        <v>8054</v>
      </c>
      <c r="G2604" s="55" t="str">
        <f t="shared" si="40"/>
        <v>GO! BS De Wereldboom, Steenveldlaan 34, 9470 DENDERLEEUW</v>
      </c>
    </row>
    <row r="2605" spans="1:7" x14ac:dyDescent="0.25">
      <c r="A2605" s="54">
        <v>132266</v>
      </c>
      <c r="B2605" s="54" t="s">
        <v>8055</v>
      </c>
      <c r="C2605" s="54" t="s">
        <v>8056</v>
      </c>
      <c r="D2605" s="54">
        <v>2100</v>
      </c>
      <c r="E2605" s="54" t="s">
        <v>73</v>
      </c>
      <c r="F2605" s="54" t="s">
        <v>8057</v>
      </c>
      <c r="G2605" s="55" t="str">
        <f t="shared" si="40"/>
        <v>SBS Het Pieterke, Pieter Van Isackerlaan 1_A, 2100 DEURNE</v>
      </c>
    </row>
    <row r="2606" spans="1:7" x14ac:dyDescent="0.25">
      <c r="A2606" s="54">
        <v>132274</v>
      </c>
      <c r="B2606" s="54" t="s">
        <v>8058</v>
      </c>
      <c r="C2606" s="54" t="s">
        <v>8059</v>
      </c>
      <c r="D2606" s="54">
        <v>3920</v>
      </c>
      <c r="E2606" s="54" t="s">
        <v>11</v>
      </c>
      <c r="F2606" s="54" t="s">
        <v>8060</v>
      </c>
      <c r="G2606" s="55" t="str">
        <f t="shared" si="40"/>
        <v>GO! BS XCL Wegwijs, Hendrik van Veldekestraat 55, 3920 LOMMEL</v>
      </c>
    </row>
    <row r="2607" spans="1:7" x14ac:dyDescent="0.25">
      <c r="A2607" s="54">
        <v>132282</v>
      </c>
      <c r="B2607" s="54" t="s">
        <v>8061</v>
      </c>
      <c r="C2607" s="54" t="s">
        <v>8062</v>
      </c>
      <c r="D2607" s="54">
        <v>2000</v>
      </c>
      <c r="E2607" s="54" t="s">
        <v>83</v>
      </c>
      <c r="F2607" s="54" t="s">
        <v>8063</v>
      </c>
      <c r="G2607" s="55" t="str">
        <f t="shared" si="40"/>
        <v>SBS Studio Dynamo, Verschansingstraat 29, 2000 ANTWERPEN</v>
      </c>
    </row>
    <row r="2608" spans="1:7" x14ac:dyDescent="0.25">
      <c r="A2608" s="54">
        <v>132291</v>
      </c>
      <c r="B2608" s="54" t="s">
        <v>8064</v>
      </c>
      <c r="C2608" s="54" t="s">
        <v>8065</v>
      </c>
      <c r="D2608" s="54">
        <v>3970</v>
      </c>
      <c r="E2608" s="54" t="s">
        <v>356</v>
      </c>
      <c r="F2608" s="54" t="s">
        <v>8066</v>
      </c>
      <c r="G2608" s="55" t="str">
        <f t="shared" si="40"/>
        <v>GO! BS Ondersteboven, Boskantstraat 152, 3970 LEOPOLDSBURG</v>
      </c>
    </row>
    <row r="2609" spans="1:7" x14ac:dyDescent="0.25">
      <c r="A2609" s="54">
        <v>132308</v>
      </c>
      <c r="B2609" s="54" t="s">
        <v>3689</v>
      </c>
      <c r="C2609" s="54" t="s">
        <v>8067</v>
      </c>
      <c r="D2609" s="54">
        <v>3010</v>
      </c>
      <c r="E2609" s="54" t="s">
        <v>288</v>
      </c>
      <c r="F2609" s="54" t="s">
        <v>8068</v>
      </c>
      <c r="G2609" s="55" t="str">
        <f t="shared" si="40"/>
        <v>VBS De Zonnebloem, Ortolanenstraat 2, 3010 KESSEL-LO</v>
      </c>
    </row>
    <row r="2610" spans="1:7" x14ac:dyDescent="0.25">
      <c r="A2610" s="54">
        <v>132316</v>
      </c>
      <c r="B2610" s="54" t="s">
        <v>8069</v>
      </c>
      <c r="C2610" s="54" t="s">
        <v>8070</v>
      </c>
      <c r="D2610" s="54">
        <v>8000</v>
      </c>
      <c r="E2610" s="54" t="s">
        <v>52</v>
      </c>
      <c r="F2610" s="54" t="s">
        <v>8071</v>
      </c>
      <c r="G2610" s="55" t="str">
        <f t="shared" si="40"/>
        <v>GO!BS De Pannebeke, Pannebekestraat 34, 8000 BRUGGE</v>
      </c>
    </row>
    <row r="2611" spans="1:7" x14ac:dyDescent="0.25">
      <c r="A2611" s="54">
        <v>132324</v>
      </c>
      <c r="B2611" s="54" t="s">
        <v>8072</v>
      </c>
      <c r="C2611" s="54" t="s">
        <v>8073</v>
      </c>
      <c r="D2611" s="54">
        <v>2060</v>
      </c>
      <c r="E2611" s="54" t="s">
        <v>83</v>
      </c>
      <c r="F2611" s="54" t="s">
        <v>8074</v>
      </c>
      <c r="G2611" s="55" t="str">
        <f t="shared" si="40"/>
        <v>GO! BS Terra, Slachthuislaan 60, 2060 ANTWERPEN</v>
      </c>
    </row>
    <row r="2612" spans="1:7" x14ac:dyDescent="0.25">
      <c r="A2612" s="54">
        <v>132332</v>
      </c>
      <c r="B2612" s="54" t="s">
        <v>8075</v>
      </c>
      <c r="C2612" s="54" t="s">
        <v>8076</v>
      </c>
      <c r="D2612" s="54">
        <v>2960</v>
      </c>
      <c r="E2612" s="54" t="s">
        <v>2397</v>
      </c>
      <c r="F2612" s="54" t="s">
        <v>8077</v>
      </c>
      <c r="G2612" s="55" t="str">
        <f t="shared" si="40"/>
        <v>GO! Daltonschool in 't Groen, Leopoldstraat 15, 2960 BRECHT</v>
      </c>
    </row>
    <row r="2613" spans="1:7" x14ac:dyDescent="0.25">
      <c r="A2613" s="54">
        <v>132365</v>
      </c>
      <c r="B2613" s="54" t="s">
        <v>5431</v>
      </c>
      <c r="C2613" s="54" t="s">
        <v>8078</v>
      </c>
      <c r="D2613" s="54">
        <v>1180</v>
      </c>
      <c r="E2613" s="54" t="s">
        <v>385</v>
      </c>
      <c r="F2613" s="54" t="s">
        <v>8079</v>
      </c>
      <c r="G2613" s="55" t="str">
        <f t="shared" si="40"/>
        <v>VBS Sint-Vincentius, Beeckmanstraat 99, 1180 UKKEL</v>
      </c>
    </row>
    <row r="2614" spans="1:7" x14ac:dyDescent="0.25">
      <c r="A2614" s="54">
        <v>132621</v>
      </c>
      <c r="B2614" s="54" t="s">
        <v>8080</v>
      </c>
      <c r="C2614" s="54" t="s">
        <v>8081</v>
      </c>
      <c r="D2614" s="54">
        <v>2660</v>
      </c>
      <c r="E2614" s="54" t="s">
        <v>68</v>
      </c>
      <c r="F2614" s="54" t="s">
        <v>8082</v>
      </c>
      <c r="G2614" s="55" t="str">
        <f t="shared" si="40"/>
        <v>VBS Familiale school Edward Poppe, Fodderiestraat 12, 2660 HOBOKEN</v>
      </c>
    </row>
    <row r="2615" spans="1:7" x14ac:dyDescent="0.25">
      <c r="A2615" s="54">
        <v>132829</v>
      </c>
      <c r="B2615" s="54" t="s">
        <v>8083</v>
      </c>
      <c r="C2615" s="54" t="s">
        <v>8084</v>
      </c>
      <c r="D2615" s="54">
        <v>1070</v>
      </c>
      <c r="E2615" s="54" t="s">
        <v>26</v>
      </c>
      <c r="F2615" s="54" t="s">
        <v>8085</v>
      </c>
      <c r="G2615" s="55" t="str">
        <f t="shared" si="40"/>
        <v>GBS Freinetschool De Beverboom, Itterbeekse Laan 226, 1070 ANDERLECHT</v>
      </c>
    </row>
    <row r="2616" spans="1:7" x14ac:dyDescent="0.25">
      <c r="A2616" s="54">
        <v>132837</v>
      </c>
      <c r="B2616" s="54" t="s">
        <v>8086</v>
      </c>
      <c r="C2616" s="54" t="s">
        <v>8087</v>
      </c>
      <c r="D2616" s="54">
        <v>1030</v>
      </c>
      <c r="E2616" s="54" t="s">
        <v>382</v>
      </c>
      <c r="F2616" s="54" t="s">
        <v>8088</v>
      </c>
      <c r="G2616" s="55" t="str">
        <f t="shared" si="40"/>
        <v>GBS Paviljoen, François-Joseph Navezstraat 59, 1030 SCHAARBEEK</v>
      </c>
    </row>
    <row r="2617" spans="1:7" x14ac:dyDescent="0.25">
      <c r="A2617" s="54">
        <v>133371</v>
      </c>
      <c r="B2617" s="54" t="s">
        <v>8089</v>
      </c>
      <c r="C2617" s="54" t="s">
        <v>8090</v>
      </c>
      <c r="D2617" s="54">
        <v>1081</v>
      </c>
      <c r="E2617" s="54" t="s">
        <v>379</v>
      </c>
      <c r="F2617" s="54" t="s">
        <v>8091</v>
      </c>
      <c r="G2617" s="55" t="str">
        <f t="shared" si="40"/>
        <v>GO! BS Campus Comenius, Félix Vande Sandestraat 15, 1081 KOEKELBERG</v>
      </c>
    </row>
    <row r="2618" spans="1:7" x14ac:dyDescent="0.25">
      <c r="A2618" s="54">
        <v>133397</v>
      </c>
      <c r="B2618" s="54" t="s">
        <v>8092</v>
      </c>
      <c r="C2618" s="54" t="s">
        <v>8093</v>
      </c>
      <c r="D2618" s="54">
        <v>1760</v>
      </c>
      <c r="E2618" s="54" t="s">
        <v>46</v>
      </c>
      <c r="F2618" s="54" t="s">
        <v>8094</v>
      </c>
      <c r="G2618" s="55" t="str">
        <f t="shared" si="40"/>
        <v>GBS Triangel Strijtem/O.L.V.-Lombeek, Strijtemplein 30, 1760 ROOSDAAL</v>
      </c>
    </row>
    <row r="2619" spans="1:7" x14ac:dyDescent="0.25">
      <c r="A2619" s="54">
        <v>133405</v>
      </c>
      <c r="B2619" s="54" t="s">
        <v>8095</v>
      </c>
      <c r="C2619" s="54" t="s">
        <v>8096</v>
      </c>
      <c r="D2619" s="54">
        <v>1120</v>
      </c>
      <c r="E2619" s="54" t="s">
        <v>92</v>
      </c>
      <c r="F2619" s="54" t="s">
        <v>8097</v>
      </c>
      <c r="G2619" s="55" t="str">
        <f t="shared" si="40"/>
        <v>VBS Maria Assumpta Donderberg, Donderberg 28, 1120 NEDER-OVER-HEEMBEEK</v>
      </c>
    </row>
    <row r="2620" spans="1:7" x14ac:dyDescent="0.25">
      <c r="A2620" s="54">
        <v>133413</v>
      </c>
      <c r="B2620" s="54" t="s">
        <v>8098</v>
      </c>
      <c r="C2620" s="54" t="s">
        <v>8099</v>
      </c>
      <c r="D2620" s="54">
        <v>3040</v>
      </c>
      <c r="E2620" s="54" t="s">
        <v>8100</v>
      </c>
      <c r="F2620" s="54" t="s">
        <v>8101</v>
      </c>
      <c r="G2620" s="55" t="str">
        <f t="shared" si="40"/>
        <v>GBS Spring in 't Veldeke, Leuvensebaan 299, 3040 SINT-AGATHA-RODE</v>
      </c>
    </row>
    <row r="2621" spans="1:7" x14ac:dyDescent="0.25">
      <c r="A2621" s="54">
        <v>133421</v>
      </c>
      <c r="B2621" s="54" t="s">
        <v>8102</v>
      </c>
      <c r="C2621" s="54" t="s">
        <v>8103</v>
      </c>
      <c r="D2621" s="54">
        <v>3582</v>
      </c>
      <c r="E2621" s="54" t="s">
        <v>916</v>
      </c>
      <c r="F2621" s="54" t="s">
        <v>8104</v>
      </c>
      <c r="G2621" s="55" t="str">
        <f t="shared" si="40"/>
        <v>GO! BS O.B.A.M.A., Hospitaalstraat 99, 3582 KOERSEL</v>
      </c>
    </row>
    <row r="2622" spans="1:7" x14ac:dyDescent="0.25">
      <c r="A2622" s="54">
        <v>133447</v>
      </c>
      <c r="B2622" s="54" t="s">
        <v>8105</v>
      </c>
      <c r="C2622" s="54" t="s">
        <v>8106</v>
      </c>
      <c r="D2622" s="54">
        <v>2930</v>
      </c>
      <c r="E2622" s="54" t="s">
        <v>37</v>
      </c>
      <c r="F2622" s="54" t="s">
        <v>8107</v>
      </c>
      <c r="G2622" s="55" t="str">
        <f t="shared" si="40"/>
        <v>GO! BS Freinetschool Het Toverbos, Lage Kaart 542, 2930 BRASSCHAAT</v>
      </c>
    </row>
    <row r="2623" spans="1:7" x14ac:dyDescent="0.25">
      <c r="A2623" s="54">
        <v>133454</v>
      </c>
      <c r="B2623" s="54" t="s">
        <v>8108</v>
      </c>
      <c r="C2623" s="54" t="s">
        <v>8109</v>
      </c>
      <c r="D2623" s="54">
        <v>2900</v>
      </c>
      <c r="E2623" s="54" t="s">
        <v>187</v>
      </c>
      <c r="F2623" s="54" t="s">
        <v>8110</v>
      </c>
      <c r="G2623" s="55" t="str">
        <f t="shared" si="40"/>
        <v>GO! BS Deuzeldpark, Sterrestraat 1, 2900 SCHOTEN</v>
      </c>
    </row>
    <row r="2624" spans="1:7" x14ac:dyDescent="0.25">
      <c r="A2624" s="54">
        <v>133462</v>
      </c>
      <c r="B2624" s="54" t="s">
        <v>8111</v>
      </c>
      <c r="C2624" s="54" t="s">
        <v>8112</v>
      </c>
      <c r="D2624" s="54">
        <v>2812</v>
      </c>
      <c r="E2624" s="54" t="s">
        <v>3409</v>
      </c>
      <c r="F2624" s="54" t="s">
        <v>8113</v>
      </c>
      <c r="G2624" s="55" t="str">
        <f t="shared" si="40"/>
        <v>GO! BS De Bel, Peter Benoitstraat 2_A, 2812 MUIZEN</v>
      </c>
    </row>
    <row r="2625" spans="1:7" x14ac:dyDescent="0.25">
      <c r="A2625" s="54">
        <v>133471</v>
      </c>
      <c r="B2625" s="54" t="s">
        <v>8114</v>
      </c>
      <c r="C2625" s="54" t="s">
        <v>8115</v>
      </c>
      <c r="D2625" s="54">
        <v>2018</v>
      </c>
      <c r="E2625" s="54" t="s">
        <v>83</v>
      </c>
      <c r="F2625" s="54" t="s">
        <v>8116</v>
      </c>
      <c r="G2625" s="55" t="str">
        <f t="shared" si="40"/>
        <v>VBS Steinerschool Skellig Michaël, Lamorinièrestraat 231, 2018 ANTWERPEN</v>
      </c>
    </row>
    <row r="2626" spans="1:7" x14ac:dyDescent="0.25">
      <c r="A2626" s="54">
        <v>133496</v>
      </c>
      <c r="B2626" s="54" t="s">
        <v>8117</v>
      </c>
      <c r="C2626" s="54" t="s">
        <v>8118</v>
      </c>
      <c r="D2626" s="54">
        <v>3300</v>
      </c>
      <c r="E2626" s="54" t="s">
        <v>60</v>
      </c>
      <c r="F2626" s="54" t="s">
        <v>8119</v>
      </c>
      <c r="G2626" s="55" t="str">
        <f t="shared" si="40"/>
        <v>VBS De Toverwijzer, Nieuw Overlaar 3, 3300 TIENEN</v>
      </c>
    </row>
    <row r="2627" spans="1:7" x14ac:dyDescent="0.25">
      <c r="A2627" s="54">
        <v>133595</v>
      </c>
      <c r="B2627" s="54" t="s">
        <v>8120</v>
      </c>
      <c r="C2627" s="54" t="s">
        <v>8121</v>
      </c>
      <c r="D2627" s="54">
        <v>2060</v>
      </c>
      <c r="E2627" s="54" t="s">
        <v>83</v>
      </c>
      <c r="F2627" s="54" t="s">
        <v>8122</v>
      </c>
      <c r="G2627" s="55" t="str">
        <f t="shared" ref="G2627:G2690" si="41">IF(A2627="","",B2627&amp;", "&amp;C2627&amp;", "&amp;D2627&amp;" "&amp;E2627)</f>
        <v>SBS Het Atelier, Duinstraat 16, 2060 ANTWERPEN</v>
      </c>
    </row>
    <row r="2628" spans="1:7" x14ac:dyDescent="0.25">
      <c r="A2628" s="54">
        <v>133603</v>
      </c>
      <c r="B2628" s="54" t="s">
        <v>8123</v>
      </c>
      <c r="C2628" s="54" t="s">
        <v>8124</v>
      </c>
      <c r="D2628" s="54">
        <v>2100</v>
      </c>
      <c r="E2628" s="54" t="s">
        <v>73</v>
      </c>
      <c r="F2628" s="54" t="s">
        <v>8125</v>
      </c>
      <c r="G2628" s="55" t="str">
        <f t="shared" si="41"/>
        <v>SBS TipTop, Van den Hautelei 79_A, 2100 DEURNE</v>
      </c>
    </row>
    <row r="2629" spans="1:7" x14ac:dyDescent="0.25">
      <c r="A2629" s="54">
        <v>137463</v>
      </c>
      <c r="B2629" s="54" t="s">
        <v>1651</v>
      </c>
      <c r="C2629" s="54" t="s">
        <v>8126</v>
      </c>
      <c r="D2629" s="54">
        <v>3272</v>
      </c>
      <c r="E2629" s="54" t="s">
        <v>8127</v>
      </c>
      <c r="F2629" s="54" t="s">
        <v>8128</v>
      </c>
      <c r="G2629" s="55" t="str">
        <f t="shared" si="41"/>
        <v>VBS Sint-Jozefsschool, Eikeveldstraat 15, 3272 MESSELBROEK</v>
      </c>
    </row>
    <row r="2630" spans="1:7" x14ac:dyDescent="0.25">
      <c r="A2630" s="54">
        <v>137471</v>
      </c>
      <c r="B2630" s="54" t="s">
        <v>8129</v>
      </c>
      <c r="C2630" s="54" t="s">
        <v>8130</v>
      </c>
      <c r="D2630" s="54">
        <v>9688</v>
      </c>
      <c r="E2630" s="54" t="s">
        <v>1338</v>
      </c>
      <c r="F2630" s="54" t="s">
        <v>8131</v>
      </c>
      <c r="G2630" s="55" t="str">
        <f t="shared" si="41"/>
        <v>VBS De Wante Schorisse, Essestraat 3, 9688 SCHORISSE</v>
      </c>
    </row>
    <row r="2631" spans="1:7" x14ac:dyDescent="0.25">
      <c r="A2631" s="54">
        <v>137489</v>
      </c>
      <c r="B2631" s="54" t="s">
        <v>8132</v>
      </c>
      <c r="C2631" s="54" t="s">
        <v>8133</v>
      </c>
      <c r="D2631" s="54">
        <v>8480</v>
      </c>
      <c r="E2631" s="54" t="s">
        <v>4636</v>
      </c>
      <c r="F2631" s="54" t="s">
        <v>8134</v>
      </c>
      <c r="G2631" s="55" t="str">
        <f t="shared" si="41"/>
        <v>GBS De Bever, Engelstraat 52, 8480 ICHTEGEM</v>
      </c>
    </row>
    <row r="2632" spans="1:7" x14ac:dyDescent="0.25">
      <c r="A2632" s="54">
        <v>137497</v>
      </c>
      <c r="B2632" s="54" t="s">
        <v>8135</v>
      </c>
      <c r="C2632" s="54" t="s">
        <v>8136</v>
      </c>
      <c r="D2632" s="54">
        <v>8500</v>
      </c>
      <c r="E2632" s="54" t="s">
        <v>53</v>
      </c>
      <c r="F2632" s="54" t="s">
        <v>8137</v>
      </c>
      <c r="G2632" s="55" t="str">
        <f t="shared" si="41"/>
        <v>VBS 't Hoge, Steenbakkersstraat 2, 8500 KORTRIJK</v>
      </c>
    </row>
    <row r="2633" spans="1:7" x14ac:dyDescent="0.25">
      <c r="A2633" s="54">
        <v>137505</v>
      </c>
      <c r="B2633" s="54" t="s">
        <v>8138</v>
      </c>
      <c r="C2633" s="54" t="s">
        <v>8139</v>
      </c>
      <c r="D2633" s="54">
        <v>8500</v>
      </c>
      <c r="E2633" s="54" t="s">
        <v>53</v>
      </c>
      <c r="F2633" s="54" t="s">
        <v>8140</v>
      </c>
      <c r="G2633" s="55" t="str">
        <f t="shared" si="41"/>
        <v>GO! Freinetschool De Baai Kortrijk, Baaistraat 10, 8500 KORTRIJK</v>
      </c>
    </row>
    <row r="2634" spans="1:7" x14ac:dyDescent="0.25">
      <c r="A2634" s="54">
        <v>137521</v>
      </c>
      <c r="B2634" s="54" t="s">
        <v>8141</v>
      </c>
      <c r="C2634" s="54" t="s">
        <v>8142</v>
      </c>
      <c r="D2634" s="54">
        <v>9600</v>
      </c>
      <c r="E2634" s="54" t="s">
        <v>420</v>
      </c>
      <c r="F2634" s="54" t="s">
        <v>8143</v>
      </c>
      <c r="G2634" s="55" t="str">
        <f t="shared" si="41"/>
        <v>VBS Steinerschool De Ringelwikke Ronse, Elzeelsesteenweg 647, 9600 RONSE</v>
      </c>
    </row>
    <row r="2635" spans="1:7" x14ac:dyDescent="0.25">
      <c r="A2635" s="54">
        <v>137539</v>
      </c>
      <c r="B2635" s="54" t="s">
        <v>8144</v>
      </c>
      <c r="C2635" s="54" t="s">
        <v>8145</v>
      </c>
      <c r="D2635" s="54">
        <v>8600</v>
      </c>
      <c r="E2635" s="54" t="s">
        <v>8146</v>
      </c>
      <c r="F2635" s="54" t="s">
        <v>8147</v>
      </c>
      <c r="G2635" s="55" t="str">
        <f t="shared" si="41"/>
        <v>GBS klavertje vier Keiem, Keiemdorpstraat 51, 8600 KEIEM</v>
      </c>
    </row>
    <row r="2636" spans="1:7" x14ac:dyDescent="0.25">
      <c r="A2636" s="54">
        <v>137554</v>
      </c>
      <c r="B2636" s="54" t="s">
        <v>8148</v>
      </c>
      <c r="C2636" s="54" t="s">
        <v>8149</v>
      </c>
      <c r="D2636" s="54">
        <v>9420</v>
      </c>
      <c r="E2636" s="54" t="s">
        <v>8150</v>
      </c>
      <c r="F2636" s="54" t="s">
        <v>8151</v>
      </c>
      <c r="G2636" s="55" t="str">
        <f t="shared" si="41"/>
        <v>GO! BS De Grasspriet, Ommegangstraat 51, 9420 ERPE-MERE</v>
      </c>
    </row>
    <row r="2637" spans="1:7" x14ac:dyDescent="0.25">
      <c r="A2637" s="54">
        <v>137562</v>
      </c>
      <c r="B2637" s="54" t="s">
        <v>8152</v>
      </c>
      <c r="C2637" s="54" t="s">
        <v>8153</v>
      </c>
      <c r="D2637" s="54">
        <v>2650</v>
      </c>
      <c r="E2637" s="54" t="s">
        <v>365</v>
      </c>
      <c r="F2637" s="54" t="s">
        <v>8154</v>
      </c>
      <c r="G2637" s="55" t="str">
        <f t="shared" si="41"/>
        <v>VBS OLFA Drie Eiken, Renaat de Rudderlaan 35, 2650 EDEGEM</v>
      </c>
    </row>
    <row r="2638" spans="1:7" x14ac:dyDescent="0.25">
      <c r="A2638" s="54">
        <v>137588</v>
      </c>
      <c r="B2638" s="54" t="s">
        <v>8155</v>
      </c>
      <c r="C2638" s="54" t="s">
        <v>8156</v>
      </c>
      <c r="D2638" s="54">
        <v>9000</v>
      </c>
      <c r="E2638" s="54" t="s">
        <v>57</v>
      </c>
      <c r="F2638" s="54" t="s">
        <v>8157</v>
      </c>
      <c r="G2638" s="55" t="str">
        <f t="shared" si="41"/>
        <v>SBS De Tovertuin, Francisco Ferrerlaan 42, 9000 GENT</v>
      </c>
    </row>
    <row r="2639" spans="1:7" x14ac:dyDescent="0.25">
      <c r="A2639" s="54">
        <v>137604</v>
      </c>
      <c r="B2639" s="54" t="s">
        <v>8158</v>
      </c>
      <c r="C2639" s="54" t="s">
        <v>8159</v>
      </c>
      <c r="D2639" s="54">
        <v>9200</v>
      </c>
      <c r="E2639" s="54" t="s">
        <v>85</v>
      </c>
      <c r="F2639" s="54" t="s">
        <v>8160</v>
      </c>
      <c r="G2639" s="55" t="str">
        <f t="shared" si="41"/>
        <v>GO! BS 't Vlasbloempje, Verbindingsstraat 24, 9200 DENDERMONDE</v>
      </c>
    </row>
    <row r="2640" spans="1:7" x14ac:dyDescent="0.25">
      <c r="A2640" s="54">
        <v>137612</v>
      </c>
      <c r="B2640" s="54" t="s">
        <v>8161</v>
      </c>
      <c r="C2640" s="54" t="s">
        <v>8162</v>
      </c>
      <c r="D2640" s="54">
        <v>2640</v>
      </c>
      <c r="E2640" s="54" t="s">
        <v>263</v>
      </c>
      <c r="F2640" s="54" t="s">
        <v>735</v>
      </c>
      <c r="G2640" s="55" t="str">
        <f t="shared" si="41"/>
        <v>GO! BS Ten Dorpe, Theofiel Reynlaan 13, 2640 MORTSEL</v>
      </c>
    </row>
    <row r="2641" spans="1:7" x14ac:dyDescent="0.25">
      <c r="A2641" s="54">
        <v>137621</v>
      </c>
      <c r="B2641" s="54" t="s">
        <v>8163</v>
      </c>
      <c r="C2641" s="54" t="s">
        <v>8164</v>
      </c>
      <c r="D2641" s="54">
        <v>2650</v>
      </c>
      <c r="E2641" s="54" t="s">
        <v>365</v>
      </c>
      <c r="F2641" s="54" t="s">
        <v>8165</v>
      </c>
      <c r="G2641" s="55" t="str">
        <f t="shared" si="41"/>
        <v>GO! BS Blik, Kontichstraat 43, 2650 EDEGEM</v>
      </c>
    </row>
    <row r="2642" spans="1:7" x14ac:dyDescent="0.25">
      <c r="A2642" s="54">
        <v>137638</v>
      </c>
      <c r="B2642" s="54" t="s">
        <v>5231</v>
      </c>
      <c r="C2642" s="54" t="s">
        <v>8166</v>
      </c>
      <c r="D2642" s="54">
        <v>2640</v>
      </c>
      <c r="E2642" s="54" t="s">
        <v>263</v>
      </c>
      <c r="F2642" s="54" t="s">
        <v>8167</v>
      </c>
      <c r="G2642" s="55" t="str">
        <f t="shared" si="41"/>
        <v>VBS Zeppelin, Lieven Gevaertstraat 54, 2640 MORTSEL</v>
      </c>
    </row>
    <row r="2643" spans="1:7" x14ac:dyDescent="0.25">
      <c r="A2643" s="54">
        <v>137653</v>
      </c>
      <c r="B2643" s="54" t="s">
        <v>8168</v>
      </c>
      <c r="C2643" s="54" t="s">
        <v>8169</v>
      </c>
      <c r="D2643" s="54">
        <v>3080</v>
      </c>
      <c r="E2643" s="54" t="s">
        <v>298</v>
      </c>
      <c r="F2643" s="54" t="s">
        <v>8170</v>
      </c>
      <c r="G2643" s="55" t="str">
        <f t="shared" si="41"/>
        <v>VBS Steinerschool Kristoffel Tervuren, Kasteelstraat 10, 3080 TERVUREN</v>
      </c>
    </row>
    <row r="2644" spans="1:7" x14ac:dyDescent="0.25">
      <c r="A2644" s="54">
        <v>137679</v>
      </c>
      <c r="B2644" s="54" t="s">
        <v>8171</v>
      </c>
      <c r="C2644" s="54" t="s">
        <v>8172</v>
      </c>
      <c r="D2644" s="54">
        <v>1742</v>
      </c>
      <c r="E2644" s="54" t="s">
        <v>1846</v>
      </c>
      <c r="F2644" s="54" t="s">
        <v>1850</v>
      </c>
      <c r="G2644" s="55" t="str">
        <f t="shared" si="41"/>
        <v>VBS De Droomgaard 2, Dahlialaan 1, 1742 SINT-KATHERINA-LOMBEEK</v>
      </c>
    </row>
    <row r="2645" spans="1:7" x14ac:dyDescent="0.25">
      <c r="A2645" s="54">
        <v>137761</v>
      </c>
      <c r="B2645" s="54" t="s">
        <v>8173</v>
      </c>
      <c r="C2645" s="54" t="s">
        <v>8174</v>
      </c>
      <c r="D2645" s="54">
        <v>1731</v>
      </c>
      <c r="E2645" s="54" t="s">
        <v>1839</v>
      </c>
      <c r="F2645" s="54" t="s">
        <v>8175</v>
      </c>
      <c r="G2645" s="55" t="str">
        <f t="shared" si="41"/>
        <v>GO!BS De Glinster, Cesar Van Malderenstraat 35, 1731 ZELLIK</v>
      </c>
    </row>
    <row r="2646" spans="1:7" x14ac:dyDescent="0.25">
      <c r="A2646" s="54">
        <v>137794</v>
      </c>
      <c r="B2646" s="54" t="s">
        <v>8176</v>
      </c>
      <c r="C2646" s="54" t="s">
        <v>8177</v>
      </c>
      <c r="D2646" s="54">
        <v>1020</v>
      </c>
      <c r="E2646" s="54" t="s">
        <v>278</v>
      </c>
      <c r="F2646" s="54" t="s">
        <v>8178</v>
      </c>
      <c r="G2646" s="55" t="str">
        <f t="shared" si="41"/>
        <v>VBS Sint-Pieterscollege De Zenne, Drootbeekstraat 8, 1020 LAKEN</v>
      </c>
    </row>
    <row r="2647" spans="1:7" x14ac:dyDescent="0.25">
      <c r="A2647" s="54">
        <v>137802</v>
      </c>
      <c r="B2647" s="54" t="s">
        <v>8179</v>
      </c>
      <c r="C2647" s="54" t="s">
        <v>8180</v>
      </c>
      <c r="D2647" s="54">
        <v>9620</v>
      </c>
      <c r="E2647" s="54" t="s">
        <v>191</v>
      </c>
      <c r="F2647" s="54" t="s">
        <v>8181</v>
      </c>
      <c r="G2647" s="55" t="str">
        <f t="shared" si="41"/>
        <v>SBS Zottegem De Smidse, Smissenhoek 103, 9620 ZOTTEGEM</v>
      </c>
    </row>
    <row r="2648" spans="1:7" x14ac:dyDescent="0.25">
      <c r="A2648" s="54">
        <v>137811</v>
      </c>
      <c r="B2648" s="54" t="s">
        <v>8182</v>
      </c>
      <c r="C2648" s="54" t="s">
        <v>8183</v>
      </c>
      <c r="D2648" s="54">
        <v>8700</v>
      </c>
      <c r="E2648" s="54" t="s">
        <v>8184</v>
      </c>
      <c r="F2648" s="54" t="s">
        <v>8185</v>
      </c>
      <c r="G2648" s="55" t="str">
        <f t="shared" si="41"/>
        <v>GO! BS De Dorpsparel, Henri D'Hontstraat 42, 8700 SCHUIFERSKAPELLE</v>
      </c>
    </row>
    <row r="2649" spans="1:7" x14ac:dyDescent="0.25">
      <c r="A2649" s="54">
        <v>138347</v>
      </c>
      <c r="B2649" s="54" t="s">
        <v>8186</v>
      </c>
      <c r="C2649" s="54" t="s">
        <v>8187</v>
      </c>
      <c r="D2649" s="54">
        <v>2450</v>
      </c>
      <c r="E2649" s="54" t="s">
        <v>1024</v>
      </c>
      <c r="F2649" s="54" t="s">
        <v>8188</v>
      </c>
      <c r="G2649" s="55" t="str">
        <f t="shared" si="41"/>
        <v>VBS De KaBaZ, Bevrijdingslaan 255, 2450 MEERHOUT</v>
      </c>
    </row>
    <row r="2650" spans="1:7" x14ac:dyDescent="0.25">
      <c r="A2650" s="54">
        <v>138371</v>
      </c>
      <c r="B2650" s="54" t="s">
        <v>8189</v>
      </c>
      <c r="C2650" s="54" t="s">
        <v>8190</v>
      </c>
      <c r="D2650" s="54">
        <v>8830</v>
      </c>
      <c r="E2650" s="54" t="s">
        <v>4083</v>
      </c>
      <c r="F2650" s="54" t="s">
        <v>8191</v>
      </c>
      <c r="G2650" s="55" t="str">
        <f t="shared" si="41"/>
        <v>VBS Sleihage, Diksmuidesteenweg 93, 8830 HOOGLEDE</v>
      </c>
    </row>
    <row r="2651" spans="1:7" x14ac:dyDescent="0.25">
      <c r="A2651" s="54">
        <v>138388</v>
      </c>
      <c r="B2651" s="54" t="s">
        <v>8192</v>
      </c>
      <c r="C2651" s="54" t="s">
        <v>8193</v>
      </c>
      <c r="D2651" s="54">
        <v>9880</v>
      </c>
      <c r="E2651" s="54" t="s">
        <v>392</v>
      </c>
      <c r="F2651" s="54" t="s">
        <v>8194</v>
      </c>
      <c r="G2651" s="55" t="str">
        <f t="shared" si="41"/>
        <v>VBS Tabor Aalter-Brug, Middelweg 105, 9880 AALTER</v>
      </c>
    </row>
    <row r="2652" spans="1:7" x14ac:dyDescent="0.25">
      <c r="A2652" s="54">
        <v>138396</v>
      </c>
      <c r="B2652" s="54" t="s">
        <v>8195</v>
      </c>
      <c r="C2652" s="54" t="s">
        <v>8196</v>
      </c>
      <c r="D2652" s="54">
        <v>3920</v>
      </c>
      <c r="E2652" s="54" t="s">
        <v>11</v>
      </c>
      <c r="F2652" s="54" t="s">
        <v>8197</v>
      </c>
      <c r="G2652" s="55" t="str">
        <f t="shared" si="41"/>
        <v>GO!BS XCL Stapsgewijs, Buntstraat 117, 3920 LOMMEL</v>
      </c>
    </row>
    <row r="2653" spans="1:7" x14ac:dyDescent="0.25">
      <c r="A2653" s="54">
        <v>138404</v>
      </c>
      <c r="B2653" s="54" t="s">
        <v>8198</v>
      </c>
      <c r="C2653" s="54" t="s">
        <v>8199</v>
      </c>
      <c r="D2653" s="54">
        <v>8800</v>
      </c>
      <c r="E2653" s="54" t="s">
        <v>50</v>
      </c>
      <c r="F2653" s="54" t="s">
        <v>8200</v>
      </c>
      <c r="G2653" s="55" t="str">
        <f t="shared" si="41"/>
        <v>GO! Freinetschool De Bonte Specht, Spechtenwegel 1, 8800 ROESELARE</v>
      </c>
    </row>
    <row r="2654" spans="1:7" x14ac:dyDescent="0.25">
      <c r="A2654" s="54">
        <v>138412</v>
      </c>
      <c r="B2654" s="54" t="s">
        <v>8201</v>
      </c>
      <c r="C2654" s="54" t="s">
        <v>8202</v>
      </c>
      <c r="D2654" s="54">
        <v>3850</v>
      </c>
      <c r="E2654" s="54" t="s">
        <v>4279</v>
      </c>
      <c r="F2654" s="54" t="s">
        <v>8203</v>
      </c>
      <c r="G2654" s="55" t="str">
        <f t="shared" si="41"/>
        <v>GO! BS Leefschool de WonderWijzer, Pastorijstraat 5, 3850 NIEUWERKERKEN</v>
      </c>
    </row>
    <row r="2655" spans="1:7" x14ac:dyDescent="0.25">
      <c r="A2655" s="54">
        <v>138421</v>
      </c>
      <c r="B2655" s="54" t="s">
        <v>8204</v>
      </c>
      <c r="C2655" s="54" t="s">
        <v>8205</v>
      </c>
      <c r="D2655" s="54">
        <v>3650</v>
      </c>
      <c r="E2655" s="54" t="s">
        <v>0</v>
      </c>
      <c r="F2655" s="54" t="s">
        <v>8206</v>
      </c>
      <c r="G2655" s="55" t="str">
        <f t="shared" si="41"/>
        <v>GO!BS Freinet Op Stelten, Europalaan 95_A, 3650 DILSEN-STOKKEM</v>
      </c>
    </row>
    <row r="2656" spans="1:7" x14ac:dyDescent="0.25">
      <c r="A2656" s="54">
        <v>138438</v>
      </c>
      <c r="B2656" s="54" t="s">
        <v>8207</v>
      </c>
      <c r="C2656" s="54" t="s">
        <v>8208</v>
      </c>
      <c r="D2656" s="54">
        <v>3150</v>
      </c>
      <c r="E2656" s="54" t="s">
        <v>281</v>
      </c>
      <c r="F2656" s="54" t="s">
        <v>8209</v>
      </c>
      <c r="G2656" s="55" t="str">
        <f t="shared" si="41"/>
        <v>VBS Methodeschool De Muze - Serafijn, Rijmenamsesteenweg 194, 3150 HAACHT</v>
      </c>
    </row>
    <row r="2657" spans="1:7" x14ac:dyDescent="0.25">
      <c r="A2657" s="54">
        <v>138446</v>
      </c>
      <c r="B2657" s="54" t="s">
        <v>5889</v>
      </c>
      <c r="C2657" s="54" t="s">
        <v>8210</v>
      </c>
      <c r="D2657" s="54">
        <v>9420</v>
      </c>
      <c r="E2657" s="54" t="s">
        <v>8150</v>
      </c>
      <c r="F2657" s="54" t="s">
        <v>8211</v>
      </c>
      <c r="G2657" s="55" t="str">
        <f t="shared" si="41"/>
        <v>VBS Sint-Franciscusschool, Burstdorp 1, 9420 ERPE-MERE</v>
      </c>
    </row>
    <row r="2658" spans="1:7" x14ac:dyDescent="0.25">
      <c r="A2658" s="54">
        <v>138453</v>
      </c>
      <c r="B2658" s="54" t="s">
        <v>8212</v>
      </c>
      <c r="C2658" s="54" t="s">
        <v>8213</v>
      </c>
      <c r="D2658" s="54">
        <v>1080</v>
      </c>
      <c r="E2658" s="54" t="s">
        <v>31</v>
      </c>
      <c r="F2658" s="54" t="s">
        <v>8214</v>
      </c>
      <c r="G2658" s="55" t="str">
        <f t="shared" si="41"/>
        <v>GO! BS Eugeen Laermans, Ninoofsesteenweg 191, 1080 SINT-JANS-MOLENBEEK</v>
      </c>
    </row>
    <row r="2659" spans="1:7" x14ac:dyDescent="0.25">
      <c r="A2659" s="54">
        <v>138461</v>
      </c>
      <c r="B2659" s="54" t="s">
        <v>8215</v>
      </c>
      <c r="C2659" s="54" t="s">
        <v>8216</v>
      </c>
      <c r="D2659" s="54">
        <v>3010</v>
      </c>
      <c r="E2659" s="54" t="s">
        <v>288</v>
      </c>
      <c r="F2659" s="54" t="s">
        <v>8217</v>
      </c>
      <c r="G2659" s="55" t="str">
        <f t="shared" si="41"/>
        <v>VBS KieM, natuur- en montessorischool, Zavelstraat 78, 3010 KESSEL-LO</v>
      </c>
    </row>
    <row r="2660" spans="1:7" x14ac:dyDescent="0.25">
      <c r="A2660" s="54">
        <v>138479</v>
      </c>
      <c r="B2660" s="54" t="s">
        <v>8218</v>
      </c>
      <c r="C2660" s="54" t="s">
        <v>8219</v>
      </c>
      <c r="D2660" s="54">
        <v>9800</v>
      </c>
      <c r="E2660" s="54" t="s">
        <v>3</v>
      </c>
      <c r="F2660" s="54" t="s">
        <v>8220</v>
      </c>
      <c r="G2660" s="55" t="str">
        <f t="shared" si="41"/>
        <v>VBS De Sterrebloem, Lange Akkerstraat 17_A, 9800 DEINZE</v>
      </c>
    </row>
    <row r="2661" spans="1:7" x14ac:dyDescent="0.25">
      <c r="A2661" s="54">
        <v>138487</v>
      </c>
      <c r="B2661" s="54" t="s">
        <v>8221</v>
      </c>
      <c r="C2661" s="54" t="s">
        <v>8222</v>
      </c>
      <c r="D2661" s="54">
        <v>9200</v>
      </c>
      <c r="E2661" s="54" t="s">
        <v>85</v>
      </c>
      <c r="F2661" s="54" t="s">
        <v>8223</v>
      </c>
      <c r="G2661" s="55" t="str">
        <f t="shared" si="41"/>
        <v>VBS ORS Harduynschool Oudegem, Hofstraat 37_A, 9200 DENDERMONDE</v>
      </c>
    </row>
    <row r="2662" spans="1:7" x14ac:dyDescent="0.25">
      <c r="A2662" s="54">
        <v>138495</v>
      </c>
      <c r="B2662" s="54" t="s">
        <v>8224</v>
      </c>
      <c r="C2662" s="54" t="s">
        <v>2938</v>
      </c>
      <c r="D2662" s="54">
        <v>2820</v>
      </c>
      <c r="E2662" s="54" t="s">
        <v>3315</v>
      </c>
      <c r="F2662" s="54" t="s">
        <v>8225</v>
      </c>
      <c r="G2662" s="55" t="str">
        <f t="shared" si="41"/>
        <v>GO! BS Klim Op, Schoolstraat 10, 2820 BONHEIDEN</v>
      </c>
    </row>
    <row r="2663" spans="1:7" x14ac:dyDescent="0.25">
      <c r="A2663" s="54">
        <v>138503</v>
      </c>
      <c r="B2663" s="54" t="s">
        <v>8226</v>
      </c>
      <c r="C2663" s="54" t="s">
        <v>8227</v>
      </c>
      <c r="D2663" s="54">
        <v>9000</v>
      </c>
      <c r="E2663" s="54" t="s">
        <v>57</v>
      </c>
      <c r="F2663" s="54" t="s">
        <v>8228</v>
      </c>
      <c r="G2663" s="55" t="str">
        <f t="shared" si="41"/>
        <v>SBS Het Tandwiel, Sint-Bernadettestraat 258, 9000 GENT</v>
      </c>
    </row>
    <row r="2664" spans="1:7" x14ac:dyDescent="0.25">
      <c r="A2664" s="54">
        <v>138511</v>
      </c>
      <c r="B2664" s="54" t="s">
        <v>601</v>
      </c>
      <c r="C2664" s="54" t="s">
        <v>8229</v>
      </c>
      <c r="D2664" s="54">
        <v>9270</v>
      </c>
      <c r="E2664" s="54" t="s">
        <v>5705</v>
      </c>
      <c r="F2664" s="54" t="s">
        <v>8230</v>
      </c>
      <c r="G2664" s="55" t="str">
        <f t="shared" si="41"/>
        <v>GO! BS De Zonnebloem, Nerenweg 7, 9270 LAARNE</v>
      </c>
    </row>
    <row r="2665" spans="1:7" x14ac:dyDescent="0.25">
      <c r="A2665" s="54">
        <v>138529</v>
      </c>
      <c r="B2665" s="54" t="s">
        <v>8231</v>
      </c>
      <c r="C2665" s="54" t="s">
        <v>8232</v>
      </c>
      <c r="D2665" s="54">
        <v>9690</v>
      </c>
      <c r="E2665" s="54" t="s">
        <v>5973</v>
      </c>
      <c r="F2665" s="54" t="s">
        <v>8233</v>
      </c>
      <c r="G2665" s="55" t="str">
        <f t="shared" si="41"/>
        <v>GBS De Start Ruien, De Pacht 12, 9690 KLUISBERGEN</v>
      </c>
    </row>
    <row r="2666" spans="1:7" x14ac:dyDescent="0.25">
      <c r="A2666" s="54">
        <v>138537</v>
      </c>
      <c r="B2666" s="54" t="s">
        <v>2151</v>
      </c>
      <c r="C2666" s="54" t="s">
        <v>8234</v>
      </c>
      <c r="D2666" s="54">
        <v>2381</v>
      </c>
      <c r="E2666" s="54" t="s">
        <v>2677</v>
      </c>
      <c r="F2666" s="54" t="s">
        <v>7022</v>
      </c>
      <c r="G2666" s="55" t="str">
        <f t="shared" si="41"/>
        <v>VBS 't Spoor, Bredaseweg 52, 2381 WEELDE</v>
      </c>
    </row>
    <row r="2667" spans="1:7" x14ac:dyDescent="0.25">
      <c r="A2667" s="54">
        <v>138545</v>
      </c>
      <c r="B2667" s="54" t="s">
        <v>8235</v>
      </c>
      <c r="C2667" s="54" t="s">
        <v>8236</v>
      </c>
      <c r="D2667" s="54">
        <v>2440</v>
      </c>
      <c r="E2667" s="54" t="s">
        <v>23</v>
      </c>
      <c r="F2667" s="54" t="s">
        <v>8237</v>
      </c>
      <c r="G2667" s="55" t="str">
        <f t="shared" si="41"/>
        <v>VBS De Leeroase, Stelen 17, 2440 GEEL</v>
      </c>
    </row>
    <row r="2668" spans="1:7" x14ac:dyDescent="0.25">
      <c r="A2668" s="54">
        <v>138552</v>
      </c>
      <c r="B2668" s="54" t="s">
        <v>8238</v>
      </c>
      <c r="C2668" s="54" t="s">
        <v>8239</v>
      </c>
      <c r="D2668" s="54">
        <v>9820</v>
      </c>
      <c r="E2668" s="54" t="s">
        <v>343</v>
      </c>
      <c r="F2668" s="54" t="s">
        <v>8240</v>
      </c>
      <c r="G2668" s="55" t="str">
        <f t="shared" si="41"/>
        <v>GBS GILKO, Burg. Maenhautstraat 1, 9820 MERELBEKE</v>
      </c>
    </row>
    <row r="2669" spans="1:7" x14ac:dyDescent="0.25">
      <c r="A2669" s="54">
        <v>138561</v>
      </c>
      <c r="B2669" s="54" t="s">
        <v>8241</v>
      </c>
      <c r="C2669" s="54" t="s">
        <v>8242</v>
      </c>
      <c r="D2669" s="54">
        <v>9810</v>
      </c>
      <c r="E2669" s="54" t="s">
        <v>1348</v>
      </c>
      <c r="F2669" s="54" t="s">
        <v>8243</v>
      </c>
      <c r="G2669" s="55" t="str">
        <f t="shared" si="41"/>
        <v>GBS Eke De Vlinderboom, Steenweg 132, 9810 NAZARETH</v>
      </c>
    </row>
    <row r="2670" spans="1:7" x14ac:dyDescent="0.25">
      <c r="A2670" s="54">
        <v>138586</v>
      </c>
      <c r="B2670" s="54" t="s">
        <v>8244</v>
      </c>
      <c r="C2670" s="54" t="s">
        <v>8245</v>
      </c>
      <c r="D2670" s="54">
        <v>9112</v>
      </c>
      <c r="E2670" s="54" t="s">
        <v>5604</v>
      </c>
      <c r="F2670" s="54" t="s">
        <v>8246</v>
      </c>
      <c r="G2670" s="55" t="str">
        <f t="shared" si="41"/>
        <v>VBS Sinaai, Leebrugstraat 65, 9112 SINAAI-WAAS</v>
      </c>
    </row>
    <row r="2671" spans="1:7" x14ac:dyDescent="0.25">
      <c r="A2671" s="54">
        <v>138594</v>
      </c>
      <c r="B2671" s="54" t="s">
        <v>8247</v>
      </c>
      <c r="C2671" s="54" t="s">
        <v>8248</v>
      </c>
      <c r="D2671" s="54">
        <v>9240</v>
      </c>
      <c r="E2671" s="54" t="s">
        <v>29</v>
      </c>
      <c r="F2671" s="54" t="s">
        <v>8249</v>
      </c>
      <c r="G2671" s="55" t="str">
        <f t="shared" si="41"/>
        <v>GO! BS Zele, Alois De Beulelaan 17, 9240 ZELE</v>
      </c>
    </row>
    <row r="2672" spans="1:7" x14ac:dyDescent="0.25">
      <c r="A2672" s="54">
        <v>138602</v>
      </c>
      <c r="B2672" s="54" t="s">
        <v>8250</v>
      </c>
      <c r="C2672" s="54" t="s">
        <v>8251</v>
      </c>
      <c r="D2672" s="54">
        <v>2100</v>
      </c>
      <c r="E2672" s="54" t="s">
        <v>73</v>
      </c>
      <c r="F2672" s="54" t="s">
        <v>8252</v>
      </c>
      <c r="G2672" s="55" t="str">
        <f t="shared" si="41"/>
        <v>GVBS Hertenhof, Schotensesteenweg 69, 2100 DEURNE</v>
      </c>
    </row>
    <row r="2673" spans="1:7" x14ac:dyDescent="0.25">
      <c r="A2673" s="54">
        <v>138611</v>
      </c>
      <c r="B2673" s="54" t="s">
        <v>8253</v>
      </c>
      <c r="C2673" s="54" t="s">
        <v>8254</v>
      </c>
      <c r="D2673" s="54">
        <v>9900</v>
      </c>
      <c r="E2673" s="54" t="s">
        <v>66</v>
      </c>
      <c r="F2673" s="54" t="s">
        <v>8255</v>
      </c>
      <c r="G2673" s="55" t="str">
        <f t="shared" si="41"/>
        <v>VBS De Kleine Helden, Boelare 145, 9900 EEKLO</v>
      </c>
    </row>
    <row r="2674" spans="1:7" x14ac:dyDescent="0.25">
      <c r="A2674" s="54">
        <v>138628</v>
      </c>
      <c r="B2674" s="54" t="s">
        <v>8256</v>
      </c>
      <c r="C2674" s="54" t="s">
        <v>8257</v>
      </c>
      <c r="D2674" s="54">
        <v>9111</v>
      </c>
      <c r="E2674" s="54" t="s">
        <v>3232</v>
      </c>
      <c r="F2674" s="54" t="s">
        <v>8258</v>
      </c>
      <c r="G2674" s="55" t="str">
        <f t="shared" si="41"/>
        <v>VBS De Ritsheuvel Berkenboom, Kemzekestraat 20, 9111 BELSELE</v>
      </c>
    </row>
    <row r="2675" spans="1:7" x14ac:dyDescent="0.25">
      <c r="A2675" s="54">
        <v>138644</v>
      </c>
      <c r="B2675" s="54" t="s">
        <v>8259</v>
      </c>
      <c r="C2675" s="54" t="s">
        <v>8260</v>
      </c>
      <c r="D2675" s="54">
        <v>8000</v>
      </c>
      <c r="E2675" s="54" t="s">
        <v>52</v>
      </c>
      <c r="F2675" s="54" t="s">
        <v>8261</v>
      </c>
      <c r="G2675" s="55" t="str">
        <f t="shared" si="41"/>
        <v>GO! BS De Stempel, Karel Ledeganckstraat 3, 8000 BRUGGE</v>
      </c>
    </row>
    <row r="2676" spans="1:7" x14ac:dyDescent="0.25">
      <c r="A2676" s="54">
        <v>138651</v>
      </c>
      <c r="B2676" s="54" t="s">
        <v>8262</v>
      </c>
      <c r="C2676" s="54" t="s">
        <v>8263</v>
      </c>
      <c r="D2676" s="54">
        <v>9800</v>
      </c>
      <c r="E2676" s="54" t="s">
        <v>3</v>
      </c>
      <c r="F2676" s="54" t="s">
        <v>8264</v>
      </c>
      <c r="G2676" s="55" t="str">
        <f t="shared" si="41"/>
        <v>VBS Het Leerbos, Ten Bosse 140, 9800 DEINZE</v>
      </c>
    </row>
    <row r="2677" spans="1:7" x14ac:dyDescent="0.25">
      <c r="A2677" s="54">
        <v>138685</v>
      </c>
      <c r="B2677" s="54" t="s">
        <v>8265</v>
      </c>
      <c r="C2677" s="54" t="s">
        <v>8266</v>
      </c>
      <c r="D2677" s="54">
        <v>9550</v>
      </c>
      <c r="E2677" s="54" t="s">
        <v>337</v>
      </c>
      <c r="F2677" s="54" t="s">
        <v>8267</v>
      </c>
      <c r="G2677" s="55" t="str">
        <f t="shared" si="41"/>
        <v>GBS De Kersentuin, Tuinwijkstraat 2, 9550 HERZELE</v>
      </c>
    </row>
    <row r="2678" spans="1:7" x14ac:dyDescent="0.25">
      <c r="A2678" s="54">
        <v>138693</v>
      </c>
      <c r="B2678" s="54" t="s">
        <v>8268</v>
      </c>
      <c r="C2678" s="54" t="s">
        <v>8269</v>
      </c>
      <c r="D2678" s="54">
        <v>8650</v>
      </c>
      <c r="E2678" s="54" t="s">
        <v>120</v>
      </c>
      <c r="F2678" s="54" t="s">
        <v>4542</v>
      </c>
      <c r="G2678" s="55" t="str">
        <f t="shared" si="41"/>
        <v>VBS Schooltrio afdeling Klerken, Smissestraat 7, 8650 KLERKEN</v>
      </c>
    </row>
    <row r="2679" spans="1:7" x14ac:dyDescent="0.25">
      <c r="A2679" s="54">
        <v>138909</v>
      </c>
      <c r="B2679" s="54" t="s">
        <v>8270</v>
      </c>
      <c r="C2679" s="54" t="s">
        <v>8271</v>
      </c>
      <c r="D2679" s="54">
        <v>3511</v>
      </c>
      <c r="E2679" s="54" t="s">
        <v>3854</v>
      </c>
      <c r="F2679" s="54" t="s">
        <v>8272</v>
      </c>
      <c r="G2679" s="55" t="str">
        <f t="shared" si="41"/>
        <v>VBS Kindcentrum Straal, Stevoortse kiezel 119, 3511 KURINGEN</v>
      </c>
    </row>
    <row r="2680" spans="1:7" x14ac:dyDescent="0.25">
      <c r="A2680" s="54">
        <v>139113</v>
      </c>
      <c r="B2680" s="54" t="s">
        <v>8273</v>
      </c>
      <c r="C2680" s="54" t="s">
        <v>8274</v>
      </c>
      <c r="D2680" s="54">
        <v>8830</v>
      </c>
      <c r="E2680" s="54" t="s">
        <v>4083</v>
      </c>
      <c r="F2680" s="54" t="s">
        <v>8275</v>
      </c>
      <c r="G2680" s="55" t="str">
        <f t="shared" si="41"/>
        <v>VBS Freinetschool De Kasteeltuin, Koolskampstraat 26, 8830 HOOGLEDE</v>
      </c>
    </row>
    <row r="2681" spans="1:7" x14ac:dyDescent="0.25">
      <c r="A2681" s="54">
        <v>139121</v>
      </c>
      <c r="B2681" s="54" t="s">
        <v>8276</v>
      </c>
      <c r="C2681" s="54" t="s">
        <v>8277</v>
      </c>
      <c r="D2681" s="54">
        <v>8500</v>
      </c>
      <c r="E2681" s="54" t="s">
        <v>53</v>
      </c>
      <c r="F2681" s="54" t="s">
        <v>8278</v>
      </c>
      <c r="G2681" s="55" t="str">
        <f t="shared" si="41"/>
        <v>GO! BS De Kleine Kunstgalerij, Burgemeester Felix de Bethunelaa 4 bus A, 8500 KORTRIJK</v>
      </c>
    </row>
    <row r="2682" spans="1:7" x14ac:dyDescent="0.25">
      <c r="A2682" s="54">
        <v>139154</v>
      </c>
      <c r="B2682" s="54" t="s">
        <v>8279</v>
      </c>
      <c r="C2682" s="54" t="s">
        <v>8280</v>
      </c>
      <c r="D2682" s="54">
        <v>2018</v>
      </c>
      <c r="E2682" s="54" t="s">
        <v>83</v>
      </c>
      <c r="F2682" s="54" t="s">
        <v>6269</v>
      </c>
      <c r="G2682" s="55" t="str">
        <f t="shared" si="41"/>
        <v>VKSBO KOCA, Rudolfstraat 16, 2018 ANTWERPEN</v>
      </c>
    </row>
    <row r="2683" spans="1:7" x14ac:dyDescent="0.25">
      <c r="A2683" s="54">
        <v>143511</v>
      </c>
      <c r="B2683" s="54" t="s">
        <v>8281</v>
      </c>
      <c r="C2683" s="54" t="s">
        <v>8282</v>
      </c>
      <c r="D2683" s="54">
        <v>8750</v>
      </c>
      <c r="E2683" s="54" t="s">
        <v>4487</v>
      </c>
      <c r="F2683" s="54" t="s">
        <v>8283</v>
      </c>
      <c r="G2683" s="55" t="str">
        <f t="shared" si="41"/>
        <v>VBS Sint-Elooi, Rozendalestraat 125, 8750 WINGENE</v>
      </c>
    </row>
    <row r="2684" spans="1:7" x14ac:dyDescent="0.25">
      <c r="A2684" s="54">
        <v>143529</v>
      </c>
      <c r="B2684" s="54" t="s">
        <v>8284</v>
      </c>
      <c r="C2684" s="54" t="s">
        <v>8285</v>
      </c>
      <c r="D2684" s="54">
        <v>1800</v>
      </c>
      <c r="E2684" s="54" t="s">
        <v>79</v>
      </c>
      <c r="F2684" s="54" t="s">
        <v>8286</v>
      </c>
      <c r="G2684" s="55" t="str">
        <f t="shared" si="41"/>
        <v>GO!BS tienerschool Tangram, Broekplein 9, 1800 VILVOORDE</v>
      </c>
    </row>
    <row r="2685" spans="1:7" x14ac:dyDescent="0.25">
      <c r="A2685" s="54">
        <v>143537</v>
      </c>
      <c r="B2685" s="54" t="s">
        <v>687</v>
      </c>
      <c r="C2685" s="54" t="s">
        <v>8287</v>
      </c>
      <c r="D2685" s="54">
        <v>1780</v>
      </c>
      <c r="E2685" s="54" t="s">
        <v>25</v>
      </c>
      <c r="F2685" s="54" t="s">
        <v>8288</v>
      </c>
      <c r="G2685" s="55" t="str">
        <f t="shared" si="41"/>
        <v>GO! BS Kameleon, Diepestraat 28, 1780 WEMMEL</v>
      </c>
    </row>
    <row r="2686" spans="1:7" x14ac:dyDescent="0.25">
      <c r="A2686" s="54">
        <v>143545</v>
      </c>
      <c r="B2686" s="54" t="s">
        <v>8289</v>
      </c>
      <c r="C2686" s="54" t="s">
        <v>7603</v>
      </c>
      <c r="D2686" s="54">
        <v>9140</v>
      </c>
      <c r="E2686" s="54" t="s">
        <v>399</v>
      </c>
      <c r="F2686" s="54" t="s">
        <v>8290</v>
      </c>
      <c r="G2686" s="55" t="str">
        <f t="shared" si="41"/>
        <v>GO! BS Freinet De Kolibrie, Kerkstraat 14, 9140 TEMSE</v>
      </c>
    </row>
    <row r="2687" spans="1:7" x14ac:dyDescent="0.25">
      <c r="A2687" s="54">
        <v>143552</v>
      </c>
      <c r="B2687" s="54" t="s">
        <v>8291</v>
      </c>
      <c r="C2687" s="54" t="s">
        <v>8292</v>
      </c>
      <c r="D2687" s="54">
        <v>1674</v>
      </c>
      <c r="E2687" s="54" t="s">
        <v>8293</v>
      </c>
      <c r="F2687" s="54" t="s">
        <v>8294</v>
      </c>
      <c r="G2687" s="55" t="str">
        <f t="shared" si="41"/>
        <v>VBS Spring in't Veld, Kareelstraat 19, 1674 BELLINGEN</v>
      </c>
    </row>
    <row r="2688" spans="1:7" x14ac:dyDescent="0.25">
      <c r="A2688" s="54">
        <v>143578</v>
      </c>
      <c r="B2688" s="54" t="s">
        <v>8295</v>
      </c>
      <c r="C2688" s="54" t="s">
        <v>8296</v>
      </c>
      <c r="D2688" s="54">
        <v>9120</v>
      </c>
      <c r="E2688" s="54" t="s">
        <v>96</v>
      </c>
      <c r="F2688" s="54" t="s">
        <v>8297</v>
      </c>
      <c r="G2688" s="55" t="str">
        <f t="shared" si="41"/>
        <v>GO! BS Leefschool De Wollewei, Zandstraat 26 bus B, 9120 BEVEREN-WAAS</v>
      </c>
    </row>
    <row r="2689" spans="1:7" x14ac:dyDescent="0.25">
      <c r="A2689" s="54">
        <v>143586</v>
      </c>
      <c r="B2689" s="54" t="s">
        <v>8298</v>
      </c>
      <c r="C2689" s="54" t="s">
        <v>8299</v>
      </c>
      <c r="D2689" s="54">
        <v>9500</v>
      </c>
      <c r="E2689" s="54" t="s">
        <v>41</v>
      </c>
      <c r="F2689" s="54" t="s">
        <v>8300</v>
      </c>
      <c r="G2689" s="55" t="str">
        <f t="shared" si="41"/>
        <v>VBS 't Zarlarhartje, Rekestraat 13, 9500 GERAARDSBERGEN</v>
      </c>
    </row>
    <row r="2690" spans="1:7" x14ac:dyDescent="0.25">
      <c r="A2690" s="54">
        <v>143594</v>
      </c>
      <c r="B2690" s="54" t="s">
        <v>8301</v>
      </c>
      <c r="C2690" s="54" t="s">
        <v>8302</v>
      </c>
      <c r="D2690" s="54">
        <v>2100</v>
      </c>
      <c r="E2690" s="54" t="s">
        <v>73</v>
      </c>
      <c r="F2690" s="54" t="s">
        <v>8303</v>
      </c>
      <c r="G2690" s="55" t="str">
        <f t="shared" si="41"/>
        <v>VBS Dromenvanger, Coeveltstraat 7_A, 2100 DEURNE</v>
      </c>
    </row>
    <row r="2691" spans="1:7" x14ac:dyDescent="0.25">
      <c r="A2691" s="54">
        <v>143602</v>
      </c>
      <c r="B2691" s="54" t="s">
        <v>8304</v>
      </c>
      <c r="C2691" s="54" t="s">
        <v>8305</v>
      </c>
      <c r="D2691" s="54">
        <v>2590</v>
      </c>
      <c r="E2691" s="54" t="s">
        <v>116</v>
      </c>
      <c r="F2691" s="54" t="s">
        <v>8306</v>
      </c>
      <c r="G2691" s="55" t="str">
        <f t="shared" ref="G2691:G2754" si="42">IF(A2691="","",B2691&amp;", "&amp;C2691&amp;", "&amp;D2691&amp;" "&amp;E2691)</f>
        <v>GBS Berlaar-Heikant, Aarschotsebaan 60, 2590 BERLAAR</v>
      </c>
    </row>
    <row r="2692" spans="1:7" x14ac:dyDescent="0.25">
      <c r="A2692" s="54">
        <v>143611</v>
      </c>
      <c r="B2692" s="54" t="s">
        <v>5753</v>
      </c>
      <c r="C2692" s="54" t="s">
        <v>8307</v>
      </c>
      <c r="D2692" s="54">
        <v>2801</v>
      </c>
      <c r="E2692" s="54" t="s">
        <v>8308</v>
      </c>
      <c r="F2692" s="54" t="s">
        <v>8309</v>
      </c>
      <c r="G2692" s="55" t="str">
        <f t="shared" si="42"/>
        <v>VBS De Vlieger, Steenweg op Heindonk 8, 2801 HEFFEN</v>
      </c>
    </row>
    <row r="2693" spans="1:7" x14ac:dyDescent="0.25">
      <c r="A2693" s="54">
        <v>143727</v>
      </c>
      <c r="B2693" s="54" t="s">
        <v>8310</v>
      </c>
      <c r="C2693" s="54" t="s">
        <v>8311</v>
      </c>
      <c r="D2693" s="54">
        <v>2600</v>
      </c>
      <c r="E2693" s="54" t="s">
        <v>72</v>
      </c>
      <c r="F2693" s="54" t="s">
        <v>6346</v>
      </c>
      <c r="G2693" s="55" t="str">
        <f t="shared" si="42"/>
        <v>VBSBO-school de Merode, Sint-Hubertusstraat 12, 2600 BERCHEM</v>
      </c>
    </row>
    <row r="2694" spans="1:7" x14ac:dyDescent="0.25">
      <c r="A2694" s="54">
        <v>143743</v>
      </c>
      <c r="B2694" s="54" t="s">
        <v>8312</v>
      </c>
      <c r="C2694" s="54" t="s">
        <v>8313</v>
      </c>
      <c r="D2694" s="54">
        <v>3940</v>
      </c>
      <c r="E2694" s="54" t="s">
        <v>353</v>
      </c>
      <c r="F2694" s="54" t="s">
        <v>8314</v>
      </c>
      <c r="G2694" s="55" t="str">
        <f t="shared" si="42"/>
        <v>GO! BS Ter Duinen, Rode Kruisplein 8, 3940 HECHTEL</v>
      </c>
    </row>
    <row r="2695" spans="1:7" x14ac:dyDescent="0.25">
      <c r="A2695" s="54">
        <v>143768</v>
      </c>
      <c r="B2695" s="54" t="s">
        <v>8315</v>
      </c>
      <c r="C2695" s="54" t="s">
        <v>8316</v>
      </c>
      <c r="D2695" s="54">
        <v>2440</v>
      </c>
      <c r="E2695" s="54" t="s">
        <v>23</v>
      </c>
      <c r="F2695" s="54" t="s">
        <v>8317</v>
      </c>
      <c r="G2695" s="55" t="str">
        <f t="shared" si="42"/>
        <v>VBS Steinerschool De Nieuwe Maan Geel, Larum 8, 2440 GEEL</v>
      </c>
    </row>
    <row r="2696" spans="1:7" x14ac:dyDescent="0.25">
      <c r="A2696" s="54">
        <v>143834</v>
      </c>
      <c r="B2696" s="54" t="s">
        <v>8318</v>
      </c>
      <c r="C2696" s="54" t="s">
        <v>8319</v>
      </c>
      <c r="D2696" s="54">
        <v>1030</v>
      </c>
      <c r="E2696" s="54" t="s">
        <v>382</v>
      </c>
      <c r="F2696" s="54" t="s">
        <v>8320</v>
      </c>
      <c r="G2696" s="55" t="str">
        <f t="shared" si="42"/>
        <v>VBS Kompas, Gallaitstraat 58, 1030 SCHAARBEEK</v>
      </c>
    </row>
    <row r="2697" spans="1:7" x14ac:dyDescent="0.25">
      <c r="A2697" s="54">
        <v>143867</v>
      </c>
      <c r="B2697" s="54" t="s">
        <v>8321</v>
      </c>
      <c r="C2697" s="54" t="s">
        <v>8322</v>
      </c>
      <c r="D2697" s="54">
        <v>8550</v>
      </c>
      <c r="E2697" s="54" t="s">
        <v>33</v>
      </c>
      <c r="F2697" s="54" t="s">
        <v>8323</v>
      </c>
      <c r="G2697" s="55" t="str">
        <f t="shared" si="42"/>
        <v>GBS Zwevegem-Knokke, Maria Bernardastraat 1_A, 8550 ZWEVEGEM</v>
      </c>
    </row>
    <row r="2698" spans="1:7" x14ac:dyDescent="0.25">
      <c r="A2698" s="54">
        <v>143883</v>
      </c>
      <c r="B2698" s="54" t="s">
        <v>8324</v>
      </c>
      <c r="C2698" s="54" t="s">
        <v>7617</v>
      </c>
      <c r="D2698" s="54">
        <v>8570</v>
      </c>
      <c r="E2698" s="54" t="s">
        <v>304</v>
      </c>
      <c r="F2698" s="54" t="s">
        <v>7618</v>
      </c>
      <c r="G2698" s="55" t="str">
        <f t="shared" si="42"/>
        <v>VBS School met de Bijbel Mijn Oogappel, Peter Benoitstraat 17, 8570 ANZEGEM</v>
      </c>
    </row>
    <row r="2699" spans="1:7" x14ac:dyDescent="0.25">
      <c r="A2699" s="54">
        <v>144576</v>
      </c>
      <c r="B2699" s="54" t="s">
        <v>8325</v>
      </c>
      <c r="C2699" s="54" t="s">
        <v>8326</v>
      </c>
      <c r="D2699" s="54">
        <v>2500</v>
      </c>
      <c r="E2699" s="54" t="s">
        <v>188</v>
      </c>
      <c r="F2699" s="54" t="s">
        <v>8327</v>
      </c>
      <c r="G2699" s="55" t="str">
        <f t="shared" si="42"/>
        <v>GO! BSBO 't Vestje, Rederijkerslei 4, 2500 LIER</v>
      </c>
    </row>
    <row r="2700" spans="1:7" x14ac:dyDescent="0.25">
      <c r="A2700" s="54">
        <v>144675</v>
      </c>
      <c r="B2700" s="54" t="s">
        <v>8328</v>
      </c>
      <c r="C2700" s="54" t="s">
        <v>2664</v>
      </c>
      <c r="D2700" s="54">
        <v>3290</v>
      </c>
      <c r="E2700" s="54" t="s">
        <v>80</v>
      </c>
      <c r="F2700" s="54" t="s">
        <v>8329</v>
      </c>
      <c r="G2700" s="55" t="str">
        <f t="shared" si="42"/>
        <v>VBS De kleine TOEKAN, Kerkstraat 11, 3290 DIEST</v>
      </c>
    </row>
    <row r="2701" spans="1:7" x14ac:dyDescent="0.25">
      <c r="A2701" s="54">
        <v>144683</v>
      </c>
      <c r="B2701" s="54" t="s">
        <v>8330</v>
      </c>
      <c r="C2701" s="54" t="s">
        <v>8331</v>
      </c>
      <c r="D2701" s="54">
        <v>2018</v>
      </c>
      <c r="E2701" s="54" t="s">
        <v>83</v>
      </c>
      <c r="F2701" s="54" t="s">
        <v>8332</v>
      </c>
      <c r="G2701" s="55" t="str">
        <f t="shared" si="42"/>
        <v>SBS Expedissimo, Molenstraat 24, 2018 ANTWERPEN</v>
      </c>
    </row>
    <row r="2702" spans="1:7" x14ac:dyDescent="0.25">
      <c r="A2702" s="54">
        <v>144691</v>
      </c>
      <c r="B2702" s="54" t="s">
        <v>8333</v>
      </c>
      <c r="C2702" s="54" t="s">
        <v>8334</v>
      </c>
      <c r="D2702" s="54">
        <v>3770</v>
      </c>
      <c r="E2702" s="54" t="s">
        <v>4213</v>
      </c>
      <c r="F2702" s="54" t="s">
        <v>8335</v>
      </c>
      <c r="G2702" s="55" t="str">
        <f t="shared" si="42"/>
        <v>VBS Kanne, St.-Hubertusstraat 9, 3770 RIEMST</v>
      </c>
    </row>
    <row r="2703" spans="1:7" x14ac:dyDescent="0.25">
      <c r="A2703" s="54">
        <v>144709</v>
      </c>
      <c r="B2703" s="54" t="s">
        <v>8336</v>
      </c>
      <c r="C2703" s="54" t="s">
        <v>8337</v>
      </c>
      <c r="D2703" s="54">
        <v>1080</v>
      </c>
      <c r="E2703" s="54" t="s">
        <v>31</v>
      </c>
      <c r="F2703" s="54" t="s">
        <v>8338</v>
      </c>
      <c r="G2703" s="55" t="str">
        <f t="shared" si="42"/>
        <v>GO! BS Ulens, Ulensstraat 40, 1080 SINT-JANS-MOLENBEEK</v>
      </c>
    </row>
    <row r="2704" spans="1:7" x14ac:dyDescent="0.25">
      <c r="A2704" s="54">
        <v>144725</v>
      </c>
      <c r="B2704" s="54" t="s">
        <v>8339</v>
      </c>
      <c r="C2704" s="54" t="s">
        <v>8340</v>
      </c>
      <c r="D2704" s="54">
        <v>9472</v>
      </c>
      <c r="E2704" s="54" t="s">
        <v>8341</v>
      </c>
      <c r="F2704" s="54" t="s">
        <v>8342</v>
      </c>
      <c r="G2704" s="55" t="str">
        <f t="shared" si="42"/>
        <v>GBS Iddergem "De Toverlelie", Leliestraat 1, 9472 IDDERGEM</v>
      </c>
    </row>
    <row r="2705" spans="1:7" x14ac:dyDescent="0.25">
      <c r="A2705" s="54">
        <v>144733</v>
      </c>
      <c r="B2705" s="54" t="s">
        <v>8343</v>
      </c>
      <c r="C2705" s="54" t="s">
        <v>8115</v>
      </c>
      <c r="D2705" s="54">
        <v>2018</v>
      </c>
      <c r="E2705" s="54" t="s">
        <v>83</v>
      </c>
      <c r="F2705" s="54" t="s">
        <v>8344</v>
      </c>
      <c r="G2705" s="55" t="str">
        <f t="shared" si="42"/>
        <v>GO! BS VONK!, Lamorinièrestraat 231, 2018 ANTWERPEN</v>
      </c>
    </row>
    <row r="2706" spans="1:7" x14ac:dyDescent="0.25">
      <c r="A2706" s="54">
        <v>144741</v>
      </c>
      <c r="B2706" s="54" t="s">
        <v>8345</v>
      </c>
      <c r="C2706" s="54" t="s">
        <v>8346</v>
      </c>
      <c r="D2706" s="54">
        <v>3900</v>
      </c>
      <c r="E2706" s="54" t="s">
        <v>181</v>
      </c>
      <c r="F2706" s="54" t="s">
        <v>3969</v>
      </c>
      <c r="G2706" s="55" t="str">
        <f t="shared" si="42"/>
        <v>VBS Clementiaanschool, Holvenstraat 82, 3900 PELT</v>
      </c>
    </row>
    <row r="2707" spans="1:7" x14ac:dyDescent="0.25">
      <c r="A2707" s="54">
        <v>144758</v>
      </c>
      <c r="B2707" s="54" t="s">
        <v>8347</v>
      </c>
      <c r="C2707" s="54" t="s">
        <v>8348</v>
      </c>
      <c r="D2707" s="54">
        <v>8570</v>
      </c>
      <c r="E2707" s="54" t="s">
        <v>304</v>
      </c>
      <c r="F2707" s="54" t="s">
        <v>8349</v>
      </c>
      <c r="G2707" s="55" t="str">
        <f t="shared" si="42"/>
        <v>VBS De Goede Basis: De Verrekijker, Blaarhoekstraat 5, 8570 ANZEGEM</v>
      </c>
    </row>
    <row r="2708" spans="1:7" x14ac:dyDescent="0.25">
      <c r="A2708" s="54">
        <v>145995</v>
      </c>
      <c r="B2708" s="54" t="s">
        <v>8350</v>
      </c>
      <c r="C2708" s="54" t="s">
        <v>5232</v>
      </c>
      <c r="D2708" s="54">
        <v>8720</v>
      </c>
      <c r="E2708" s="54" t="s">
        <v>5233</v>
      </c>
      <c r="F2708" s="54" t="s">
        <v>8351</v>
      </c>
      <c r="G2708" s="55" t="str">
        <f t="shared" si="42"/>
        <v>GBSBO De Ruimtevaarder, Statiestraat 53, 8720 DENTERGEM</v>
      </c>
    </row>
    <row r="2709" spans="1:7" x14ac:dyDescent="0.25">
      <c r="A2709" s="54">
        <v>146001</v>
      </c>
      <c r="B2709" s="54" t="s">
        <v>8352</v>
      </c>
      <c r="C2709" s="54" t="s">
        <v>8353</v>
      </c>
      <c r="D2709" s="54">
        <v>9300</v>
      </c>
      <c r="E2709" s="54" t="s">
        <v>86</v>
      </c>
      <c r="F2709" s="54" t="s">
        <v>8354</v>
      </c>
      <c r="G2709" s="55" t="str">
        <f t="shared" si="42"/>
        <v>GO! LSBO, Zijpstraat 36, 9300 AALST</v>
      </c>
    </row>
    <row r="2710" spans="1:7" x14ac:dyDescent="0.25">
      <c r="A2710" s="54">
        <v>146019</v>
      </c>
      <c r="B2710" s="54" t="s">
        <v>8355</v>
      </c>
      <c r="C2710" s="54" t="s">
        <v>6456</v>
      </c>
      <c r="D2710" s="54">
        <v>3580</v>
      </c>
      <c r="E2710" s="54" t="s">
        <v>17</v>
      </c>
      <c r="F2710" s="54" t="s">
        <v>6457</v>
      </c>
      <c r="G2710" s="55" t="str">
        <f t="shared" si="42"/>
        <v>VBSBO De Brug 2, Maasheide 17, 3580 BERINGEN</v>
      </c>
    </row>
    <row r="2711" spans="1:7" x14ac:dyDescent="0.25">
      <c r="A2711" s="54">
        <v>146027</v>
      </c>
      <c r="B2711" s="54" t="s">
        <v>8356</v>
      </c>
      <c r="C2711" s="54" t="s">
        <v>8357</v>
      </c>
      <c r="D2711" s="54">
        <v>8310</v>
      </c>
      <c r="E2711" s="54" t="s">
        <v>311</v>
      </c>
      <c r="F2711" s="54" t="s">
        <v>8358</v>
      </c>
      <c r="G2711" s="55" t="str">
        <f t="shared" si="42"/>
        <v>VLSBO De Polder, Polderstraat 78, 8310 SINT-KRUIS</v>
      </c>
    </row>
    <row r="2712" spans="1:7" x14ac:dyDescent="0.25">
      <c r="A2712" s="54">
        <v>146035</v>
      </c>
      <c r="B2712" s="54" t="s">
        <v>8359</v>
      </c>
      <c r="C2712" s="54" t="s">
        <v>8360</v>
      </c>
      <c r="D2712" s="54">
        <v>2018</v>
      </c>
      <c r="E2712" s="54" t="s">
        <v>83</v>
      </c>
      <c r="F2712" s="54" t="s">
        <v>8361</v>
      </c>
      <c r="G2712" s="55" t="str">
        <f t="shared" si="42"/>
        <v>VBSBO Darkenoe, Haringrodestraat 84, 2018 ANTWERPEN</v>
      </c>
    </row>
    <row r="2713" spans="1:7" x14ac:dyDescent="0.25">
      <c r="A2713" s="54">
        <v>146043</v>
      </c>
      <c r="B2713" s="54" t="s">
        <v>8362</v>
      </c>
      <c r="C2713" s="54" t="s">
        <v>481</v>
      </c>
      <c r="D2713" s="54">
        <v>2030</v>
      </c>
      <c r="E2713" s="54" t="s">
        <v>83</v>
      </c>
      <c r="F2713" s="54" t="s">
        <v>8363</v>
      </c>
      <c r="G2713" s="55" t="str">
        <f t="shared" si="42"/>
        <v>SBSBO Leerexpert Capitan, Columbiastraat 5, 2030 ANTWERPEN</v>
      </c>
    </row>
    <row r="2714" spans="1:7" x14ac:dyDescent="0.25">
      <c r="A2714" s="54">
        <v>146051</v>
      </c>
      <c r="B2714" s="54" t="s">
        <v>8364</v>
      </c>
      <c r="C2714" s="54" t="s">
        <v>8365</v>
      </c>
      <c r="D2714" s="54">
        <v>2600</v>
      </c>
      <c r="E2714" s="54" t="s">
        <v>72</v>
      </c>
      <c r="F2714" s="54" t="s">
        <v>8366</v>
      </c>
      <c r="G2714" s="55" t="str">
        <f t="shared" si="42"/>
        <v>VBSBO Hoelahoep, Diksmuidelaan 195, 2600 BERCHEM</v>
      </c>
    </row>
    <row r="2715" spans="1:7" x14ac:dyDescent="0.25">
      <c r="A2715" s="54">
        <v>146076</v>
      </c>
      <c r="B2715" s="54" t="s">
        <v>8367</v>
      </c>
      <c r="C2715" s="54" t="s">
        <v>8368</v>
      </c>
      <c r="D2715" s="54">
        <v>8790</v>
      </c>
      <c r="E2715" s="54" t="s">
        <v>51</v>
      </c>
      <c r="F2715" s="54" t="s">
        <v>8369</v>
      </c>
      <c r="G2715" s="55" t="str">
        <f t="shared" si="42"/>
        <v>GO! BS Het Biezebos, Zultseweg 11, 8790 WAREGEM</v>
      </c>
    </row>
    <row r="2716" spans="1:7" x14ac:dyDescent="0.25">
      <c r="A2716" s="54">
        <v>146084</v>
      </c>
      <c r="B2716" s="54" t="s">
        <v>8370</v>
      </c>
      <c r="C2716" s="54" t="s">
        <v>8371</v>
      </c>
      <c r="D2716" s="54">
        <v>8501</v>
      </c>
      <c r="E2716" s="54" t="s">
        <v>313</v>
      </c>
      <c r="F2716" s="54" t="s">
        <v>8372</v>
      </c>
      <c r="G2716" s="55" t="str">
        <f t="shared" si="42"/>
        <v>VBS POER, Zeger van Heulestraat 47, 8501 HEULE</v>
      </c>
    </row>
    <row r="2717" spans="1:7" x14ac:dyDescent="0.25">
      <c r="A2717" s="54">
        <v>146118</v>
      </c>
      <c r="B2717" s="54" t="s">
        <v>8373</v>
      </c>
      <c r="C2717" s="54" t="s">
        <v>8374</v>
      </c>
      <c r="D2717" s="54">
        <v>2018</v>
      </c>
      <c r="E2717" s="54" t="s">
        <v>83</v>
      </c>
      <c r="F2717" s="54" t="s">
        <v>8375</v>
      </c>
      <c r="G2717" s="55" t="str">
        <f t="shared" si="42"/>
        <v>VBS Belz, Isabellalei 63, 2018 ANTWERPEN</v>
      </c>
    </row>
    <row r="2718" spans="1:7" x14ac:dyDescent="0.25">
      <c r="A2718" s="54">
        <v>146126</v>
      </c>
      <c r="B2718" s="54" t="s">
        <v>8376</v>
      </c>
      <c r="C2718" s="54" t="s">
        <v>8377</v>
      </c>
      <c r="D2718" s="54">
        <v>9820</v>
      </c>
      <c r="E2718" s="54" t="s">
        <v>343</v>
      </c>
      <c r="F2718" s="54" t="s">
        <v>8378</v>
      </c>
      <c r="G2718" s="55" t="str">
        <f t="shared" si="42"/>
        <v>GO! Daltonschool Merelbeke, Gaversesteenweg 195, 9820 MERELBEKE</v>
      </c>
    </row>
    <row r="2719" spans="1:7" x14ac:dyDescent="0.25">
      <c r="A2719" s="54">
        <v>146142</v>
      </c>
      <c r="B2719" s="54" t="s">
        <v>8379</v>
      </c>
      <c r="C2719" s="54" t="s">
        <v>8380</v>
      </c>
      <c r="D2719" s="54">
        <v>9403</v>
      </c>
      <c r="E2719" s="54" t="s">
        <v>8381</v>
      </c>
      <c r="F2719" s="54" t="s">
        <v>8382</v>
      </c>
      <c r="G2719" s="55" t="str">
        <f t="shared" si="42"/>
        <v>VBS BuitenWijs, Pastorijstraat 1, 9403 NEIGEM</v>
      </c>
    </row>
    <row r="2720" spans="1:7" x14ac:dyDescent="0.25">
      <c r="A2720" s="54">
        <v>146159</v>
      </c>
      <c r="B2720" s="54" t="s">
        <v>8383</v>
      </c>
      <c r="C2720" s="54" t="s">
        <v>8384</v>
      </c>
      <c r="D2720" s="54">
        <v>1000</v>
      </c>
      <c r="E2720" s="54" t="s">
        <v>186</v>
      </c>
      <c r="F2720" s="54" t="s">
        <v>8385</v>
      </c>
      <c r="G2720" s="55" t="str">
        <f t="shared" si="42"/>
        <v>HSBS De Zennestraal, Zennestraat 82, 1000 BRUSSEL</v>
      </c>
    </row>
    <row r="2721" spans="1:7" x14ac:dyDescent="0.25">
      <c r="A2721" s="54">
        <v>146167</v>
      </c>
      <c r="B2721" s="54" t="s">
        <v>8386</v>
      </c>
      <c r="C2721" s="54" t="s">
        <v>8387</v>
      </c>
      <c r="D2721" s="54">
        <v>3800</v>
      </c>
      <c r="E2721" s="54" t="s">
        <v>45</v>
      </c>
      <c r="F2721" s="54" t="s">
        <v>8388</v>
      </c>
      <c r="G2721" s="55" t="str">
        <f t="shared" si="42"/>
        <v>VBS Nachtegaai, Leopold II straat 5, 3800 SINT-TRUIDEN</v>
      </c>
    </row>
    <row r="2722" spans="1:7" x14ac:dyDescent="0.25">
      <c r="A2722" s="54">
        <v>146175</v>
      </c>
      <c r="B2722" s="54" t="s">
        <v>8389</v>
      </c>
      <c r="C2722" s="54" t="s">
        <v>8390</v>
      </c>
      <c r="D2722" s="54">
        <v>1000</v>
      </c>
      <c r="E2722" s="54" t="s">
        <v>186</v>
      </c>
      <c r="F2722" s="54" t="s">
        <v>8391</v>
      </c>
      <c r="G2722" s="55" t="str">
        <f t="shared" si="42"/>
        <v>VBS Sint-Joris Basisschool, Cellebroersstraat 16, 1000 BRUSSEL</v>
      </c>
    </row>
    <row r="2723" spans="1:7" x14ac:dyDescent="0.25">
      <c r="A2723" s="54">
        <v>146191</v>
      </c>
      <c r="B2723" s="54" t="s">
        <v>8392</v>
      </c>
      <c r="C2723" s="54" t="s">
        <v>8393</v>
      </c>
      <c r="D2723" s="54">
        <v>3600</v>
      </c>
      <c r="E2723" s="54" t="s">
        <v>14</v>
      </c>
      <c r="F2723" s="54" t="s">
        <v>8394</v>
      </c>
      <c r="G2723" s="55" t="str">
        <f t="shared" si="42"/>
        <v>VBS Optimum Genk, Bijlkestraat 26, 3600 GENK</v>
      </c>
    </row>
    <row r="2724" spans="1:7" x14ac:dyDescent="0.25">
      <c r="A2724" s="54">
        <v>146209</v>
      </c>
      <c r="B2724" s="54" t="s">
        <v>8395</v>
      </c>
      <c r="C2724" s="54" t="s">
        <v>8396</v>
      </c>
      <c r="D2724" s="54">
        <v>3221</v>
      </c>
      <c r="E2724" s="54" t="s">
        <v>8397</v>
      </c>
      <c r="F2724" s="54" t="s">
        <v>8398</v>
      </c>
      <c r="G2724" s="55" t="str">
        <f t="shared" si="42"/>
        <v>VBS Vonk!, Losting 43, 3221 NIEUWRODE</v>
      </c>
    </row>
    <row r="2725" spans="1:7" x14ac:dyDescent="0.25">
      <c r="A2725" s="54">
        <v>146456</v>
      </c>
      <c r="B2725" s="54" t="s">
        <v>8399</v>
      </c>
      <c r="C2725" s="54" t="s">
        <v>8400</v>
      </c>
      <c r="D2725" s="54">
        <v>8310</v>
      </c>
      <c r="E2725" s="54" t="s">
        <v>311</v>
      </c>
      <c r="F2725" s="54" t="s">
        <v>220</v>
      </c>
      <c r="G2725" s="55" t="str">
        <f t="shared" si="42"/>
        <v>GO! BSBO Penta Connect, Sint-Lucaslaan 29, 8310 SINT-KRUIS</v>
      </c>
    </row>
    <row r="2726" spans="1:7" x14ac:dyDescent="0.25">
      <c r="A2726" s="54">
        <v>146803</v>
      </c>
      <c r="B2726" s="54" t="s">
        <v>8401</v>
      </c>
      <c r="C2726" s="54" t="s">
        <v>3376</v>
      </c>
      <c r="D2726" s="54">
        <v>3798</v>
      </c>
      <c r="E2726" s="54" t="s">
        <v>361</v>
      </c>
      <c r="F2726" s="54" t="s">
        <v>8402</v>
      </c>
      <c r="G2726" s="55" t="str">
        <f t="shared" si="42"/>
        <v>VBS Sleutelbloem Land. Steiner Voeren, Kloosterstraat 21, 3798 'S GRAVENVOEREN</v>
      </c>
    </row>
    <row r="2727" spans="1:7" x14ac:dyDescent="0.25">
      <c r="A2727" s="54">
        <v>146811</v>
      </c>
      <c r="B2727" s="54" t="s">
        <v>8403</v>
      </c>
      <c r="C2727" s="54" t="s">
        <v>8404</v>
      </c>
      <c r="D2727" s="54">
        <v>9961</v>
      </c>
      <c r="E2727" s="54" t="s">
        <v>8405</v>
      </c>
      <c r="F2727" s="54" t="s">
        <v>8406</v>
      </c>
      <c r="G2727" s="55" t="str">
        <f t="shared" si="42"/>
        <v>VBS Het Ooievaarsnest Boekhoute, Weststraat 7, 9961 BOEKHOUTE</v>
      </c>
    </row>
    <row r="2728" spans="1:7" x14ac:dyDescent="0.25">
      <c r="A2728" s="54">
        <v>146829</v>
      </c>
      <c r="B2728" s="54" t="s">
        <v>8407</v>
      </c>
      <c r="C2728" s="54" t="s">
        <v>397</v>
      </c>
      <c r="D2728" s="54">
        <v>9030</v>
      </c>
      <c r="E2728" s="54" t="s">
        <v>332</v>
      </c>
      <c r="F2728" s="54" t="s">
        <v>212</v>
      </c>
      <c r="G2728" s="55" t="str">
        <f t="shared" si="42"/>
        <v>GO! BS De Wijze Eik Casierlaan, Amand Casier de ter Bekenlaan 26, 9030 MARIAKERKE</v>
      </c>
    </row>
    <row r="2729" spans="1:7" x14ac:dyDescent="0.25">
      <c r="A2729" s="54">
        <v>146837</v>
      </c>
      <c r="B2729" s="54" t="s">
        <v>8408</v>
      </c>
      <c r="C2729" s="54" t="s">
        <v>8409</v>
      </c>
      <c r="D2729" s="54">
        <v>9600</v>
      </c>
      <c r="E2729" s="54" t="s">
        <v>420</v>
      </c>
      <c r="F2729" s="54" t="s">
        <v>7843</v>
      </c>
      <c r="G2729" s="55" t="str">
        <f t="shared" si="42"/>
        <v>KBO Type 3 Ronse, Eisdale 1, 9600 RONSE</v>
      </c>
    </row>
    <row r="2730" spans="1:7" x14ac:dyDescent="0.25">
      <c r="A2730" s="54">
        <v>146845</v>
      </c>
      <c r="B2730" s="54" t="s">
        <v>8410</v>
      </c>
      <c r="C2730" s="54" t="s">
        <v>3634</v>
      </c>
      <c r="D2730" s="54">
        <v>3010</v>
      </c>
      <c r="E2730" s="54" t="s">
        <v>288</v>
      </c>
      <c r="F2730" s="54" t="s">
        <v>3635</v>
      </c>
      <c r="G2730" s="55" t="str">
        <f t="shared" si="42"/>
        <v>VBS Abdijschool, Molenstraat 90, 3010 KESSEL-LO</v>
      </c>
    </row>
    <row r="2731" spans="1:7" x14ac:dyDescent="0.25">
      <c r="A2731" s="54">
        <v>146878</v>
      </c>
      <c r="B2731" s="54" t="s">
        <v>8411</v>
      </c>
      <c r="C2731" s="54" t="s">
        <v>287</v>
      </c>
      <c r="D2731" s="54">
        <v>8470</v>
      </c>
      <c r="E2731" s="54" t="s">
        <v>312</v>
      </c>
      <c r="F2731" s="54" t="s">
        <v>4621</v>
      </c>
      <c r="G2731" s="55" t="str">
        <f t="shared" si="42"/>
        <v>VBS Moere, Molenstraat 2, 8470 GISTEL</v>
      </c>
    </row>
    <row r="2732" spans="1:7" x14ac:dyDescent="0.25">
      <c r="A2732" s="54">
        <v>146886</v>
      </c>
      <c r="B2732" s="54" t="s">
        <v>8412</v>
      </c>
      <c r="C2732" s="54" t="s">
        <v>8413</v>
      </c>
      <c r="D2732" s="54">
        <v>8434</v>
      </c>
      <c r="E2732" s="54" t="s">
        <v>4786</v>
      </c>
      <c r="F2732" s="54" t="s">
        <v>212</v>
      </c>
      <c r="G2732" s="55" t="str">
        <f t="shared" si="42"/>
        <v>GBS Middelkerke 3, Henri Jasparlaan, 8434 WESTENDE</v>
      </c>
    </row>
    <row r="2733" spans="1:7" x14ac:dyDescent="0.25">
      <c r="A2733" s="54">
        <v>146894</v>
      </c>
      <c r="B2733" s="54" t="s">
        <v>8414</v>
      </c>
      <c r="C2733" s="54" t="s">
        <v>8415</v>
      </c>
      <c r="D2733" s="54">
        <v>8377</v>
      </c>
      <c r="E2733" s="54" t="s">
        <v>4765</v>
      </c>
      <c r="F2733" s="54" t="s">
        <v>212</v>
      </c>
      <c r="G2733" s="55" t="str">
        <f t="shared" si="42"/>
        <v>VBS Leefschool Akkerwinde, Doelhofstraat 41, 8377 ZUIENKERKE</v>
      </c>
    </row>
    <row r="2734" spans="1:7" x14ac:dyDescent="0.25">
      <c r="A2734" s="54">
        <v>146902</v>
      </c>
      <c r="B2734" s="54" t="s">
        <v>4865</v>
      </c>
      <c r="C2734" s="54" t="s">
        <v>8416</v>
      </c>
      <c r="D2734" s="54">
        <v>8930</v>
      </c>
      <c r="E2734" s="54" t="s">
        <v>122</v>
      </c>
      <c r="F2734" s="54" t="s">
        <v>212</v>
      </c>
      <c r="G2734" s="55" t="str">
        <f t="shared" si="42"/>
        <v>VBS Kaspar, Paradijsstraat 118, 8930 MENEN</v>
      </c>
    </row>
    <row r="2735" spans="1:7" x14ac:dyDescent="0.25">
      <c r="A2735" s="54">
        <v>146951</v>
      </c>
      <c r="B2735" s="54" t="s">
        <v>8417</v>
      </c>
      <c r="C2735" s="54" t="s">
        <v>8044</v>
      </c>
      <c r="D2735" s="54">
        <v>2200</v>
      </c>
      <c r="E2735" s="54" t="s">
        <v>251</v>
      </c>
      <c r="F2735" s="54" t="s">
        <v>8418</v>
      </c>
      <c r="G2735" s="55" t="str">
        <f t="shared" si="42"/>
        <v>VBS De GroeiDenker, Herenthoutseweg 124, 2200 HERENTALS</v>
      </c>
    </row>
    <row r="2736" spans="1:7" x14ac:dyDescent="0.25">
      <c r="A2736" s="54">
        <v>147025</v>
      </c>
      <c r="B2736" s="54" t="s">
        <v>8419</v>
      </c>
      <c r="C2736" s="54" t="s">
        <v>8420</v>
      </c>
      <c r="D2736" s="54">
        <v>8957</v>
      </c>
      <c r="E2736" s="54" t="s">
        <v>5282</v>
      </c>
      <c r="F2736" s="54" t="s">
        <v>212</v>
      </c>
      <c r="G2736" s="55" t="str">
        <f t="shared" si="42"/>
        <v>GO! BS De Horizon, Markt 1, 8957 MESEN</v>
      </c>
    </row>
    <row r="2737" spans="7:7" x14ac:dyDescent="0.25">
      <c r="G2737" s="55" t="str">
        <f t="shared" si="42"/>
        <v/>
      </c>
    </row>
    <row r="2738" spans="7:7" x14ac:dyDescent="0.25">
      <c r="G2738" s="55" t="str">
        <f t="shared" si="42"/>
        <v/>
      </c>
    </row>
    <row r="2739" spans="7:7" x14ac:dyDescent="0.25">
      <c r="G2739" s="55" t="str">
        <f t="shared" si="42"/>
        <v/>
      </c>
    </row>
    <row r="2740" spans="7:7" x14ac:dyDescent="0.25">
      <c r="G2740" s="55" t="str">
        <f t="shared" si="42"/>
        <v/>
      </c>
    </row>
    <row r="2741" spans="7:7" x14ac:dyDescent="0.25">
      <c r="G2741" s="55" t="str">
        <f t="shared" si="42"/>
        <v/>
      </c>
    </row>
    <row r="2742" spans="7:7" x14ac:dyDescent="0.25">
      <c r="G2742" s="55" t="str">
        <f t="shared" si="42"/>
        <v/>
      </c>
    </row>
    <row r="2743" spans="7:7" x14ac:dyDescent="0.25">
      <c r="G2743" s="55" t="str">
        <f t="shared" si="42"/>
        <v/>
      </c>
    </row>
    <row r="2744" spans="7:7" x14ac:dyDescent="0.25">
      <c r="G2744" s="55" t="str">
        <f t="shared" si="42"/>
        <v/>
      </c>
    </row>
    <row r="2745" spans="7:7" x14ac:dyDescent="0.25">
      <c r="G2745" s="55" t="str">
        <f t="shared" si="42"/>
        <v/>
      </c>
    </row>
    <row r="2746" spans="7:7" x14ac:dyDescent="0.25">
      <c r="G2746" s="55" t="str">
        <f t="shared" si="42"/>
        <v/>
      </c>
    </row>
    <row r="2747" spans="7:7" x14ac:dyDescent="0.25">
      <c r="G2747" s="55" t="str">
        <f t="shared" si="42"/>
        <v/>
      </c>
    </row>
    <row r="2748" spans="7:7" x14ac:dyDescent="0.25">
      <c r="G2748" s="55" t="str">
        <f t="shared" si="42"/>
        <v/>
      </c>
    </row>
    <row r="2749" spans="7:7" x14ac:dyDescent="0.25">
      <c r="G2749" s="55" t="str">
        <f t="shared" si="42"/>
        <v/>
      </c>
    </row>
    <row r="2750" spans="7:7" x14ac:dyDescent="0.25">
      <c r="G2750" s="55" t="str">
        <f t="shared" si="42"/>
        <v/>
      </c>
    </row>
    <row r="2751" spans="7:7" x14ac:dyDescent="0.25">
      <c r="G2751" s="55" t="str">
        <f t="shared" si="42"/>
        <v/>
      </c>
    </row>
    <row r="2752" spans="7:7" x14ac:dyDescent="0.25">
      <c r="G2752" s="55" t="str">
        <f t="shared" si="42"/>
        <v/>
      </c>
    </row>
    <row r="2753" spans="7:7" x14ac:dyDescent="0.25">
      <c r="G2753" s="55" t="str">
        <f t="shared" si="42"/>
        <v/>
      </c>
    </row>
    <row r="2754" spans="7:7" x14ac:dyDescent="0.25">
      <c r="G2754" s="55" t="str">
        <f t="shared" si="42"/>
        <v/>
      </c>
    </row>
    <row r="2755" spans="7:7" x14ac:dyDescent="0.25">
      <c r="G2755" s="55" t="str">
        <f t="shared" ref="G2755:G2818" si="43">IF(A2755="","",B2755&amp;", "&amp;C2755&amp;", "&amp;D2755&amp;" "&amp;E2755)</f>
        <v/>
      </c>
    </row>
    <row r="2756" spans="7:7" x14ac:dyDescent="0.25">
      <c r="G2756" s="55" t="str">
        <f t="shared" si="43"/>
        <v/>
      </c>
    </row>
    <row r="2757" spans="7:7" x14ac:dyDescent="0.25">
      <c r="G2757" s="55" t="str">
        <f t="shared" si="43"/>
        <v/>
      </c>
    </row>
    <row r="2758" spans="7:7" x14ac:dyDescent="0.25">
      <c r="G2758" s="55" t="str">
        <f t="shared" si="43"/>
        <v/>
      </c>
    </row>
    <row r="2759" spans="7:7" x14ac:dyDescent="0.25">
      <c r="G2759" s="55" t="str">
        <f t="shared" si="43"/>
        <v/>
      </c>
    </row>
    <row r="2760" spans="7:7" x14ac:dyDescent="0.25">
      <c r="G2760" s="55" t="str">
        <f t="shared" si="43"/>
        <v/>
      </c>
    </row>
    <row r="2761" spans="7:7" x14ac:dyDescent="0.25">
      <c r="G2761" s="55" t="str">
        <f t="shared" si="43"/>
        <v/>
      </c>
    </row>
    <row r="2762" spans="7:7" x14ac:dyDescent="0.25">
      <c r="G2762" s="55" t="str">
        <f t="shared" si="43"/>
        <v/>
      </c>
    </row>
    <row r="2763" spans="7:7" x14ac:dyDescent="0.25">
      <c r="G2763" s="55" t="str">
        <f t="shared" si="43"/>
        <v/>
      </c>
    </row>
    <row r="2764" spans="7:7" x14ac:dyDescent="0.25">
      <c r="G2764" s="55" t="str">
        <f t="shared" si="43"/>
        <v/>
      </c>
    </row>
    <row r="2765" spans="7:7" x14ac:dyDescent="0.25">
      <c r="G2765" s="55" t="str">
        <f t="shared" si="43"/>
        <v/>
      </c>
    </row>
    <row r="2766" spans="7:7" x14ac:dyDescent="0.25">
      <c r="G2766" s="55" t="str">
        <f t="shared" si="43"/>
        <v/>
      </c>
    </row>
    <row r="2767" spans="7:7" x14ac:dyDescent="0.25">
      <c r="G2767" s="55" t="str">
        <f t="shared" si="43"/>
        <v/>
      </c>
    </row>
    <row r="2768" spans="7:7" x14ac:dyDescent="0.25">
      <c r="G2768" s="55" t="str">
        <f t="shared" si="43"/>
        <v/>
      </c>
    </row>
    <row r="2769" spans="7:7" x14ac:dyDescent="0.25">
      <c r="G2769" s="55" t="str">
        <f t="shared" si="43"/>
        <v/>
      </c>
    </row>
    <row r="2770" spans="7:7" x14ac:dyDescent="0.25">
      <c r="G2770" s="55" t="str">
        <f t="shared" si="43"/>
        <v/>
      </c>
    </row>
    <row r="2771" spans="7:7" x14ac:dyDescent="0.25">
      <c r="G2771" s="55" t="str">
        <f t="shared" si="43"/>
        <v/>
      </c>
    </row>
    <row r="2772" spans="7:7" x14ac:dyDescent="0.25">
      <c r="G2772" s="55" t="str">
        <f t="shared" si="43"/>
        <v/>
      </c>
    </row>
    <row r="2773" spans="7:7" x14ac:dyDescent="0.25">
      <c r="G2773" s="55" t="str">
        <f t="shared" si="43"/>
        <v/>
      </c>
    </row>
    <row r="2774" spans="7:7" x14ac:dyDescent="0.25">
      <c r="G2774" s="55" t="str">
        <f t="shared" si="43"/>
        <v/>
      </c>
    </row>
    <row r="2775" spans="7:7" x14ac:dyDescent="0.25">
      <c r="G2775" s="55" t="str">
        <f t="shared" si="43"/>
        <v/>
      </c>
    </row>
    <row r="2776" spans="7:7" x14ac:dyDescent="0.25">
      <c r="G2776" s="55" t="str">
        <f t="shared" si="43"/>
        <v/>
      </c>
    </row>
    <row r="2777" spans="7:7" x14ac:dyDescent="0.25">
      <c r="G2777" s="55" t="str">
        <f t="shared" si="43"/>
        <v/>
      </c>
    </row>
    <row r="2778" spans="7:7" x14ac:dyDescent="0.25">
      <c r="G2778" s="55" t="str">
        <f t="shared" si="43"/>
        <v/>
      </c>
    </row>
    <row r="2779" spans="7:7" x14ac:dyDescent="0.25">
      <c r="G2779" s="55" t="str">
        <f t="shared" si="43"/>
        <v/>
      </c>
    </row>
    <row r="2780" spans="7:7" x14ac:dyDescent="0.25">
      <c r="G2780" s="55" t="str">
        <f t="shared" si="43"/>
        <v/>
      </c>
    </row>
    <row r="2781" spans="7:7" x14ac:dyDescent="0.25">
      <c r="G2781" s="55" t="str">
        <f t="shared" si="43"/>
        <v/>
      </c>
    </row>
    <row r="2782" spans="7:7" x14ac:dyDescent="0.25">
      <c r="G2782" s="55" t="str">
        <f t="shared" si="43"/>
        <v/>
      </c>
    </row>
    <row r="2783" spans="7:7" x14ac:dyDescent="0.25">
      <c r="G2783" s="55" t="str">
        <f t="shared" si="43"/>
        <v/>
      </c>
    </row>
    <row r="2784" spans="7:7" x14ac:dyDescent="0.25">
      <c r="G2784" s="55" t="str">
        <f t="shared" si="43"/>
        <v/>
      </c>
    </row>
    <row r="2785" spans="7:7" x14ac:dyDescent="0.25">
      <c r="G2785" s="55" t="str">
        <f t="shared" si="43"/>
        <v/>
      </c>
    </row>
    <row r="2786" spans="7:7" x14ac:dyDescent="0.25">
      <c r="G2786" s="55" t="str">
        <f t="shared" si="43"/>
        <v/>
      </c>
    </row>
    <row r="2787" spans="7:7" x14ac:dyDescent="0.25">
      <c r="G2787" s="55" t="str">
        <f t="shared" si="43"/>
        <v/>
      </c>
    </row>
    <row r="2788" spans="7:7" x14ac:dyDescent="0.25">
      <c r="G2788" s="55" t="str">
        <f t="shared" si="43"/>
        <v/>
      </c>
    </row>
    <row r="2789" spans="7:7" x14ac:dyDescent="0.25">
      <c r="G2789" s="55" t="str">
        <f t="shared" si="43"/>
        <v/>
      </c>
    </row>
    <row r="2790" spans="7:7" x14ac:dyDescent="0.25">
      <c r="G2790" s="55" t="str">
        <f t="shared" si="43"/>
        <v/>
      </c>
    </row>
    <row r="2791" spans="7:7" x14ac:dyDescent="0.25">
      <c r="G2791" s="55" t="str">
        <f t="shared" si="43"/>
        <v/>
      </c>
    </row>
    <row r="2792" spans="7:7" x14ac:dyDescent="0.25">
      <c r="G2792" s="55" t="str">
        <f t="shared" si="43"/>
        <v/>
      </c>
    </row>
    <row r="2793" spans="7:7" x14ac:dyDescent="0.25">
      <c r="G2793" s="55" t="str">
        <f t="shared" si="43"/>
        <v/>
      </c>
    </row>
    <row r="2794" spans="7:7" x14ac:dyDescent="0.25">
      <c r="G2794" s="55" t="str">
        <f t="shared" si="43"/>
        <v/>
      </c>
    </row>
    <row r="2795" spans="7:7" x14ac:dyDescent="0.25">
      <c r="G2795" s="55" t="str">
        <f t="shared" si="43"/>
        <v/>
      </c>
    </row>
    <row r="2796" spans="7:7" x14ac:dyDescent="0.25">
      <c r="G2796" s="55" t="str">
        <f t="shared" si="43"/>
        <v/>
      </c>
    </row>
    <row r="2797" spans="7:7" x14ac:dyDescent="0.25">
      <c r="G2797" s="55" t="str">
        <f t="shared" si="43"/>
        <v/>
      </c>
    </row>
    <row r="2798" spans="7:7" x14ac:dyDescent="0.25">
      <c r="G2798" s="55" t="str">
        <f t="shared" si="43"/>
        <v/>
      </c>
    </row>
    <row r="2799" spans="7:7" x14ac:dyDescent="0.25">
      <c r="G2799" s="55" t="str">
        <f t="shared" si="43"/>
        <v/>
      </c>
    </row>
    <row r="2800" spans="7:7" x14ac:dyDescent="0.25">
      <c r="G2800" s="55" t="str">
        <f t="shared" si="43"/>
        <v/>
      </c>
    </row>
    <row r="2801" spans="7:7" x14ac:dyDescent="0.25">
      <c r="G2801" s="55" t="str">
        <f t="shared" si="43"/>
        <v/>
      </c>
    </row>
    <row r="2802" spans="7:7" x14ac:dyDescent="0.25">
      <c r="G2802" s="55" t="str">
        <f t="shared" si="43"/>
        <v/>
      </c>
    </row>
    <row r="2803" spans="7:7" x14ac:dyDescent="0.25">
      <c r="G2803" s="55" t="str">
        <f t="shared" si="43"/>
        <v/>
      </c>
    </row>
    <row r="2804" spans="7:7" x14ac:dyDescent="0.25">
      <c r="G2804" s="55" t="str">
        <f t="shared" si="43"/>
        <v/>
      </c>
    </row>
    <row r="2805" spans="7:7" x14ac:dyDescent="0.25">
      <c r="G2805" s="55" t="str">
        <f t="shared" si="43"/>
        <v/>
      </c>
    </row>
    <row r="2806" spans="7:7" x14ac:dyDescent="0.25">
      <c r="G2806" s="55" t="str">
        <f t="shared" si="43"/>
        <v/>
      </c>
    </row>
    <row r="2807" spans="7:7" x14ac:dyDescent="0.25">
      <c r="G2807" s="55" t="str">
        <f t="shared" si="43"/>
        <v/>
      </c>
    </row>
    <row r="2808" spans="7:7" x14ac:dyDescent="0.25">
      <c r="G2808" s="55" t="str">
        <f t="shared" si="43"/>
        <v/>
      </c>
    </row>
    <row r="2809" spans="7:7" x14ac:dyDescent="0.25">
      <c r="G2809" s="55" t="str">
        <f t="shared" si="43"/>
        <v/>
      </c>
    </row>
    <row r="2810" spans="7:7" x14ac:dyDescent="0.25">
      <c r="G2810" s="55" t="str">
        <f t="shared" si="43"/>
        <v/>
      </c>
    </row>
    <row r="2811" spans="7:7" x14ac:dyDescent="0.25">
      <c r="G2811" s="55" t="str">
        <f t="shared" si="43"/>
        <v/>
      </c>
    </row>
    <row r="2812" spans="7:7" x14ac:dyDescent="0.25">
      <c r="G2812" s="55" t="str">
        <f t="shared" si="43"/>
        <v/>
      </c>
    </row>
    <row r="2813" spans="7:7" x14ac:dyDescent="0.25">
      <c r="G2813" s="55" t="str">
        <f t="shared" si="43"/>
        <v/>
      </c>
    </row>
    <row r="2814" spans="7:7" x14ac:dyDescent="0.25">
      <c r="G2814" s="55" t="str">
        <f t="shared" si="43"/>
        <v/>
      </c>
    </row>
    <row r="2815" spans="7:7" x14ac:dyDescent="0.25">
      <c r="G2815" s="55" t="str">
        <f t="shared" si="43"/>
        <v/>
      </c>
    </row>
    <row r="2816" spans="7:7" x14ac:dyDescent="0.25">
      <c r="G2816" s="55" t="str">
        <f t="shared" si="43"/>
        <v/>
      </c>
    </row>
    <row r="2817" spans="7:7" x14ac:dyDescent="0.25">
      <c r="G2817" s="55" t="str">
        <f t="shared" si="43"/>
        <v/>
      </c>
    </row>
    <row r="2818" spans="7:7" x14ac:dyDescent="0.25">
      <c r="G2818" s="55" t="str">
        <f t="shared" si="43"/>
        <v/>
      </c>
    </row>
    <row r="2819" spans="7:7" x14ac:dyDescent="0.25">
      <c r="G2819" s="55" t="str">
        <f t="shared" ref="G2819:G2882" si="44">IF(A2819="","",B2819&amp;", "&amp;C2819&amp;", "&amp;D2819&amp;" "&amp;E2819)</f>
        <v/>
      </c>
    </row>
    <row r="2820" spans="7:7" x14ac:dyDescent="0.25">
      <c r="G2820" s="55" t="str">
        <f t="shared" si="44"/>
        <v/>
      </c>
    </row>
    <row r="2821" spans="7:7" x14ac:dyDescent="0.25">
      <c r="G2821" s="55" t="str">
        <f t="shared" si="44"/>
        <v/>
      </c>
    </row>
    <row r="2822" spans="7:7" x14ac:dyDescent="0.25">
      <c r="G2822" s="55" t="str">
        <f t="shared" si="44"/>
        <v/>
      </c>
    </row>
    <row r="2823" spans="7:7" x14ac:dyDescent="0.25">
      <c r="G2823" s="55" t="str">
        <f t="shared" si="44"/>
        <v/>
      </c>
    </row>
    <row r="2824" spans="7:7" x14ac:dyDescent="0.25">
      <c r="G2824" s="55" t="str">
        <f t="shared" si="44"/>
        <v/>
      </c>
    </row>
    <row r="2825" spans="7:7" x14ac:dyDescent="0.25">
      <c r="G2825" s="55" t="str">
        <f t="shared" si="44"/>
        <v/>
      </c>
    </row>
    <row r="2826" spans="7:7" x14ac:dyDescent="0.25">
      <c r="G2826" s="55" t="str">
        <f t="shared" si="44"/>
        <v/>
      </c>
    </row>
    <row r="2827" spans="7:7" x14ac:dyDescent="0.25">
      <c r="G2827" s="55" t="str">
        <f t="shared" si="44"/>
        <v/>
      </c>
    </row>
    <row r="2828" spans="7:7" x14ac:dyDescent="0.25">
      <c r="G2828" s="55" t="str">
        <f t="shared" si="44"/>
        <v/>
      </c>
    </row>
    <row r="2829" spans="7:7" x14ac:dyDescent="0.25">
      <c r="G2829" s="55" t="str">
        <f t="shared" si="44"/>
        <v/>
      </c>
    </row>
    <row r="2830" spans="7:7" x14ac:dyDescent="0.25">
      <c r="G2830" s="55" t="str">
        <f t="shared" si="44"/>
        <v/>
      </c>
    </row>
    <row r="2831" spans="7:7" x14ac:dyDescent="0.25">
      <c r="G2831" s="55" t="str">
        <f t="shared" si="44"/>
        <v/>
      </c>
    </row>
    <row r="2832" spans="7:7" x14ac:dyDescent="0.25">
      <c r="G2832" s="55" t="str">
        <f t="shared" si="44"/>
        <v/>
      </c>
    </row>
    <row r="2833" spans="7:7" x14ac:dyDescent="0.25">
      <c r="G2833" s="55" t="str">
        <f t="shared" si="44"/>
        <v/>
      </c>
    </row>
    <row r="2834" spans="7:7" x14ac:dyDescent="0.25">
      <c r="G2834" s="55" t="str">
        <f t="shared" si="44"/>
        <v/>
      </c>
    </row>
    <row r="2835" spans="7:7" x14ac:dyDescent="0.25">
      <c r="G2835" s="55" t="str">
        <f t="shared" si="44"/>
        <v/>
      </c>
    </row>
    <row r="2836" spans="7:7" x14ac:dyDescent="0.25">
      <c r="G2836" s="55" t="str">
        <f t="shared" si="44"/>
        <v/>
      </c>
    </row>
    <row r="2837" spans="7:7" x14ac:dyDescent="0.25">
      <c r="G2837" s="55" t="str">
        <f t="shared" si="44"/>
        <v/>
      </c>
    </row>
    <row r="2838" spans="7:7" x14ac:dyDescent="0.25">
      <c r="G2838" s="55" t="str">
        <f t="shared" si="44"/>
        <v/>
      </c>
    </row>
    <row r="2839" spans="7:7" x14ac:dyDescent="0.25">
      <c r="G2839" s="55" t="str">
        <f t="shared" si="44"/>
        <v/>
      </c>
    </row>
    <row r="2840" spans="7:7" x14ac:dyDescent="0.25">
      <c r="G2840" s="55" t="str">
        <f t="shared" si="44"/>
        <v/>
      </c>
    </row>
    <row r="2841" spans="7:7" x14ac:dyDescent="0.25">
      <c r="G2841" s="55" t="str">
        <f t="shared" si="44"/>
        <v/>
      </c>
    </row>
    <row r="2842" spans="7:7" x14ac:dyDescent="0.25">
      <c r="G2842" s="55" t="str">
        <f t="shared" si="44"/>
        <v/>
      </c>
    </row>
    <row r="2843" spans="7:7" x14ac:dyDescent="0.25">
      <c r="G2843" s="55" t="str">
        <f t="shared" si="44"/>
        <v/>
      </c>
    </row>
    <row r="2844" spans="7:7" x14ac:dyDescent="0.25">
      <c r="G2844" s="55" t="str">
        <f t="shared" si="44"/>
        <v/>
      </c>
    </row>
    <row r="2845" spans="7:7" x14ac:dyDescent="0.25">
      <c r="G2845" s="55" t="str">
        <f t="shared" si="44"/>
        <v/>
      </c>
    </row>
    <row r="2846" spans="7:7" x14ac:dyDescent="0.25">
      <c r="G2846" s="55" t="str">
        <f t="shared" si="44"/>
        <v/>
      </c>
    </row>
    <row r="2847" spans="7:7" x14ac:dyDescent="0.25">
      <c r="G2847" s="55" t="str">
        <f t="shared" si="44"/>
        <v/>
      </c>
    </row>
    <row r="2848" spans="7:7" x14ac:dyDescent="0.25">
      <c r="G2848" s="55" t="str">
        <f t="shared" si="44"/>
        <v/>
      </c>
    </row>
    <row r="2849" spans="7:7" x14ac:dyDescent="0.25">
      <c r="G2849" s="55" t="str">
        <f t="shared" si="44"/>
        <v/>
      </c>
    </row>
    <row r="2850" spans="7:7" x14ac:dyDescent="0.25">
      <c r="G2850" s="55" t="str">
        <f t="shared" si="44"/>
        <v/>
      </c>
    </row>
    <row r="2851" spans="7:7" x14ac:dyDescent="0.25">
      <c r="G2851" s="55" t="str">
        <f t="shared" si="44"/>
        <v/>
      </c>
    </row>
    <row r="2852" spans="7:7" x14ac:dyDescent="0.25">
      <c r="G2852" s="55" t="str">
        <f t="shared" si="44"/>
        <v/>
      </c>
    </row>
    <row r="2853" spans="7:7" x14ac:dyDescent="0.25">
      <c r="G2853" s="55" t="str">
        <f t="shared" si="44"/>
        <v/>
      </c>
    </row>
    <row r="2854" spans="7:7" x14ac:dyDescent="0.25">
      <c r="G2854" s="55" t="str">
        <f t="shared" si="44"/>
        <v/>
      </c>
    </row>
    <row r="2855" spans="7:7" x14ac:dyDescent="0.25">
      <c r="G2855" s="55" t="str">
        <f t="shared" si="44"/>
        <v/>
      </c>
    </row>
    <row r="2856" spans="7:7" x14ac:dyDescent="0.25">
      <c r="G2856" s="55" t="str">
        <f t="shared" si="44"/>
        <v/>
      </c>
    </row>
    <row r="2857" spans="7:7" x14ac:dyDescent="0.25">
      <c r="G2857" s="55" t="str">
        <f t="shared" si="44"/>
        <v/>
      </c>
    </row>
    <row r="2858" spans="7:7" x14ac:dyDescent="0.25">
      <c r="G2858" s="55" t="str">
        <f t="shared" si="44"/>
        <v/>
      </c>
    </row>
    <row r="2859" spans="7:7" x14ac:dyDescent="0.25">
      <c r="G2859" s="55" t="str">
        <f t="shared" si="44"/>
        <v/>
      </c>
    </row>
    <row r="2860" spans="7:7" x14ac:dyDescent="0.25">
      <c r="G2860" s="55" t="str">
        <f t="shared" si="44"/>
        <v/>
      </c>
    </row>
    <row r="2861" spans="7:7" x14ac:dyDescent="0.25">
      <c r="G2861" s="55" t="str">
        <f t="shared" si="44"/>
        <v/>
      </c>
    </row>
    <row r="2862" spans="7:7" x14ac:dyDescent="0.25">
      <c r="G2862" s="55" t="str">
        <f t="shared" si="44"/>
        <v/>
      </c>
    </row>
    <row r="2863" spans="7:7" x14ac:dyDescent="0.25">
      <c r="G2863" s="55" t="str">
        <f t="shared" si="44"/>
        <v/>
      </c>
    </row>
    <row r="2864" spans="7:7" x14ac:dyDescent="0.25">
      <c r="G2864" s="55" t="str">
        <f t="shared" si="44"/>
        <v/>
      </c>
    </row>
    <row r="2865" spans="7:7" x14ac:dyDescent="0.25">
      <c r="G2865" s="55" t="str">
        <f t="shared" si="44"/>
        <v/>
      </c>
    </row>
    <row r="2866" spans="7:7" x14ac:dyDescent="0.25">
      <c r="G2866" s="55" t="str">
        <f t="shared" si="44"/>
        <v/>
      </c>
    </row>
    <row r="2867" spans="7:7" x14ac:dyDescent="0.25">
      <c r="G2867" s="55" t="str">
        <f t="shared" si="44"/>
        <v/>
      </c>
    </row>
    <row r="2868" spans="7:7" x14ac:dyDescent="0.25">
      <c r="G2868" s="55" t="str">
        <f t="shared" si="44"/>
        <v/>
      </c>
    </row>
    <row r="2869" spans="7:7" x14ac:dyDescent="0.25">
      <c r="G2869" s="55" t="str">
        <f t="shared" si="44"/>
        <v/>
      </c>
    </row>
    <row r="2870" spans="7:7" x14ac:dyDescent="0.25">
      <c r="G2870" s="55" t="str">
        <f t="shared" si="44"/>
        <v/>
      </c>
    </row>
    <row r="2871" spans="7:7" x14ac:dyDescent="0.25">
      <c r="G2871" s="55" t="str">
        <f t="shared" si="44"/>
        <v/>
      </c>
    </row>
    <row r="2872" spans="7:7" x14ac:dyDescent="0.25">
      <c r="G2872" s="55" t="str">
        <f t="shared" si="44"/>
        <v/>
      </c>
    </row>
    <row r="2873" spans="7:7" x14ac:dyDescent="0.25">
      <c r="G2873" s="55" t="str">
        <f t="shared" si="44"/>
        <v/>
      </c>
    </row>
    <row r="2874" spans="7:7" x14ac:dyDescent="0.25">
      <c r="G2874" s="55" t="str">
        <f t="shared" si="44"/>
        <v/>
      </c>
    </row>
    <row r="2875" spans="7:7" x14ac:dyDescent="0.25">
      <c r="G2875" s="55" t="str">
        <f t="shared" si="44"/>
        <v/>
      </c>
    </row>
    <row r="2876" spans="7:7" x14ac:dyDescent="0.25">
      <c r="G2876" s="55" t="str">
        <f t="shared" si="44"/>
        <v/>
      </c>
    </row>
    <row r="2877" spans="7:7" x14ac:dyDescent="0.25">
      <c r="G2877" s="55" t="str">
        <f t="shared" si="44"/>
        <v/>
      </c>
    </row>
    <row r="2878" spans="7:7" x14ac:dyDescent="0.25">
      <c r="G2878" s="55" t="str">
        <f t="shared" si="44"/>
        <v/>
      </c>
    </row>
    <row r="2879" spans="7:7" x14ac:dyDescent="0.25">
      <c r="G2879" s="55" t="str">
        <f t="shared" si="44"/>
        <v/>
      </c>
    </row>
    <row r="2880" spans="7:7" x14ac:dyDescent="0.25">
      <c r="G2880" s="55" t="str">
        <f t="shared" si="44"/>
        <v/>
      </c>
    </row>
    <row r="2881" spans="7:7" x14ac:dyDescent="0.25">
      <c r="G2881" s="55" t="str">
        <f t="shared" si="44"/>
        <v/>
      </c>
    </row>
    <row r="2882" spans="7:7" x14ac:dyDescent="0.25">
      <c r="G2882" s="55" t="str">
        <f t="shared" si="44"/>
        <v/>
      </c>
    </row>
    <row r="2883" spans="7:7" x14ac:dyDescent="0.25">
      <c r="G2883" s="55" t="str">
        <f t="shared" ref="G2883:G2946" si="45">IF(A2883="","",B2883&amp;", "&amp;C2883&amp;", "&amp;D2883&amp;" "&amp;E2883)</f>
        <v/>
      </c>
    </row>
    <row r="2884" spans="7:7" x14ac:dyDescent="0.25">
      <c r="G2884" s="55" t="str">
        <f t="shared" si="45"/>
        <v/>
      </c>
    </row>
    <row r="2885" spans="7:7" x14ac:dyDescent="0.25">
      <c r="G2885" s="55" t="str">
        <f t="shared" si="45"/>
        <v/>
      </c>
    </row>
    <row r="2886" spans="7:7" x14ac:dyDescent="0.25">
      <c r="G2886" s="55" t="str">
        <f t="shared" si="45"/>
        <v/>
      </c>
    </row>
    <row r="2887" spans="7:7" x14ac:dyDescent="0.25">
      <c r="G2887" s="55" t="str">
        <f t="shared" si="45"/>
        <v/>
      </c>
    </row>
    <row r="2888" spans="7:7" x14ac:dyDescent="0.25">
      <c r="G2888" s="55" t="str">
        <f t="shared" si="45"/>
        <v/>
      </c>
    </row>
    <row r="2889" spans="7:7" x14ac:dyDescent="0.25">
      <c r="G2889" s="55" t="str">
        <f t="shared" si="45"/>
        <v/>
      </c>
    </row>
    <row r="2890" spans="7:7" x14ac:dyDescent="0.25">
      <c r="G2890" s="55" t="str">
        <f t="shared" si="45"/>
        <v/>
      </c>
    </row>
    <row r="2891" spans="7:7" x14ac:dyDescent="0.25">
      <c r="G2891" s="55" t="str">
        <f t="shared" si="45"/>
        <v/>
      </c>
    </row>
    <row r="2892" spans="7:7" x14ac:dyDescent="0.25">
      <c r="G2892" s="55" t="str">
        <f t="shared" si="45"/>
        <v/>
      </c>
    </row>
    <row r="2893" spans="7:7" x14ac:dyDescent="0.25">
      <c r="G2893" s="55" t="str">
        <f t="shared" si="45"/>
        <v/>
      </c>
    </row>
    <row r="2894" spans="7:7" x14ac:dyDescent="0.25">
      <c r="G2894" s="55" t="str">
        <f t="shared" si="45"/>
        <v/>
      </c>
    </row>
    <row r="2895" spans="7:7" x14ac:dyDescent="0.25">
      <c r="G2895" s="55" t="str">
        <f t="shared" si="45"/>
        <v/>
      </c>
    </row>
    <row r="2896" spans="7:7" x14ac:dyDescent="0.25">
      <c r="G2896" s="55" t="str">
        <f t="shared" si="45"/>
        <v/>
      </c>
    </row>
    <row r="2897" spans="7:7" x14ac:dyDescent="0.25">
      <c r="G2897" s="55" t="str">
        <f t="shared" si="45"/>
        <v/>
      </c>
    </row>
    <row r="2898" spans="7:7" x14ac:dyDescent="0.25">
      <c r="G2898" s="55" t="str">
        <f t="shared" si="45"/>
        <v/>
      </c>
    </row>
    <row r="2899" spans="7:7" x14ac:dyDescent="0.25">
      <c r="G2899" s="55" t="str">
        <f t="shared" si="45"/>
        <v/>
      </c>
    </row>
    <row r="2900" spans="7:7" x14ac:dyDescent="0.25">
      <c r="G2900" s="55" t="str">
        <f t="shared" si="45"/>
        <v/>
      </c>
    </row>
    <row r="2901" spans="7:7" x14ac:dyDescent="0.25">
      <c r="G2901" s="55" t="str">
        <f t="shared" si="45"/>
        <v/>
      </c>
    </row>
    <row r="2902" spans="7:7" x14ac:dyDescent="0.25">
      <c r="G2902" s="55" t="str">
        <f t="shared" si="45"/>
        <v/>
      </c>
    </row>
    <row r="2903" spans="7:7" x14ac:dyDescent="0.25">
      <c r="G2903" s="55" t="str">
        <f t="shared" si="45"/>
        <v/>
      </c>
    </row>
    <row r="2904" spans="7:7" x14ac:dyDescent="0.25">
      <c r="G2904" s="55" t="str">
        <f t="shared" si="45"/>
        <v/>
      </c>
    </row>
    <row r="2905" spans="7:7" x14ac:dyDescent="0.25">
      <c r="G2905" s="55" t="str">
        <f t="shared" si="45"/>
        <v/>
      </c>
    </row>
    <row r="2906" spans="7:7" x14ac:dyDescent="0.25">
      <c r="G2906" s="55" t="str">
        <f t="shared" si="45"/>
        <v/>
      </c>
    </row>
    <row r="2907" spans="7:7" x14ac:dyDescent="0.25">
      <c r="G2907" s="55" t="str">
        <f t="shared" si="45"/>
        <v/>
      </c>
    </row>
    <row r="2908" spans="7:7" x14ac:dyDescent="0.25">
      <c r="G2908" s="55" t="str">
        <f t="shared" si="45"/>
        <v/>
      </c>
    </row>
    <row r="2909" spans="7:7" x14ac:dyDescent="0.25">
      <c r="G2909" s="55" t="str">
        <f t="shared" si="45"/>
        <v/>
      </c>
    </row>
    <row r="2910" spans="7:7" x14ac:dyDescent="0.25">
      <c r="G2910" s="55" t="str">
        <f t="shared" si="45"/>
        <v/>
      </c>
    </row>
    <row r="2911" spans="7:7" x14ac:dyDescent="0.25">
      <c r="G2911" s="55" t="str">
        <f t="shared" si="45"/>
        <v/>
      </c>
    </row>
    <row r="2912" spans="7:7" x14ac:dyDescent="0.25">
      <c r="G2912" s="55" t="str">
        <f t="shared" si="45"/>
        <v/>
      </c>
    </row>
    <row r="2913" spans="7:7" x14ac:dyDescent="0.25">
      <c r="G2913" s="55" t="str">
        <f t="shared" si="45"/>
        <v/>
      </c>
    </row>
    <row r="2914" spans="7:7" x14ac:dyDescent="0.25">
      <c r="G2914" s="55" t="str">
        <f t="shared" si="45"/>
        <v/>
      </c>
    </row>
    <row r="2915" spans="7:7" x14ac:dyDescent="0.25">
      <c r="G2915" s="55" t="str">
        <f t="shared" si="45"/>
        <v/>
      </c>
    </row>
    <row r="2916" spans="7:7" x14ac:dyDescent="0.25">
      <c r="G2916" s="55" t="str">
        <f t="shared" si="45"/>
        <v/>
      </c>
    </row>
    <row r="2917" spans="7:7" x14ac:dyDescent="0.25">
      <c r="G2917" s="55" t="str">
        <f t="shared" si="45"/>
        <v/>
      </c>
    </row>
    <row r="2918" spans="7:7" x14ac:dyDescent="0.25">
      <c r="G2918" s="55" t="str">
        <f t="shared" si="45"/>
        <v/>
      </c>
    </row>
    <row r="2919" spans="7:7" x14ac:dyDescent="0.25">
      <c r="G2919" s="55" t="str">
        <f t="shared" si="45"/>
        <v/>
      </c>
    </row>
    <row r="2920" spans="7:7" x14ac:dyDescent="0.25">
      <c r="G2920" s="55" t="str">
        <f t="shared" si="45"/>
        <v/>
      </c>
    </row>
    <row r="2921" spans="7:7" x14ac:dyDescent="0.25">
      <c r="G2921" s="55" t="str">
        <f t="shared" si="45"/>
        <v/>
      </c>
    </row>
    <row r="2922" spans="7:7" x14ac:dyDescent="0.25">
      <c r="G2922" s="55" t="str">
        <f t="shared" si="45"/>
        <v/>
      </c>
    </row>
    <row r="2923" spans="7:7" x14ac:dyDescent="0.25">
      <c r="G2923" s="55" t="str">
        <f t="shared" si="45"/>
        <v/>
      </c>
    </row>
    <row r="2924" spans="7:7" x14ac:dyDescent="0.25">
      <c r="G2924" s="55" t="str">
        <f t="shared" si="45"/>
        <v/>
      </c>
    </row>
    <row r="2925" spans="7:7" x14ac:dyDescent="0.25">
      <c r="G2925" s="55" t="str">
        <f t="shared" si="45"/>
        <v/>
      </c>
    </row>
    <row r="2926" spans="7:7" x14ac:dyDescent="0.25">
      <c r="G2926" s="55" t="str">
        <f t="shared" si="45"/>
        <v/>
      </c>
    </row>
    <row r="2927" spans="7:7" x14ac:dyDescent="0.25">
      <c r="G2927" s="55" t="str">
        <f t="shared" si="45"/>
        <v/>
      </c>
    </row>
    <row r="2928" spans="7:7" x14ac:dyDescent="0.25">
      <c r="G2928" s="55" t="str">
        <f t="shared" si="45"/>
        <v/>
      </c>
    </row>
    <row r="2929" spans="7:7" x14ac:dyDescent="0.25">
      <c r="G2929" s="55" t="str">
        <f t="shared" si="45"/>
        <v/>
      </c>
    </row>
    <row r="2930" spans="7:7" x14ac:dyDescent="0.25">
      <c r="G2930" s="55" t="str">
        <f t="shared" si="45"/>
        <v/>
      </c>
    </row>
    <row r="2931" spans="7:7" x14ac:dyDescent="0.25">
      <c r="G2931" s="55" t="str">
        <f t="shared" si="45"/>
        <v/>
      </c>
    </row>
    <row r="2932" spans="7:7" x14ac:dyDescent="0.25">
      <c r="G2932" s="55" t="str">
        <f t="shared" si="45"/>
        <v/>
      </c>
    </row>
    <row r="2933" spans="7:7" x14ac:dyDescent="0.25">
      <c r="G2933" s="55" t="str">
        <f t="shared" si="45"/>
        <v/>
      </c>
    </row>
    <row r="2934" spans="7:7" x14ac:dyDescent="0.25">
      <c r="G2934" s="55" t="str">
        <f t="shared" si="45"/>
        <v/>
      </c>
    </row>
    <row r="2935" spans="7:7" x14ac:dyDescent="0.25">
      <c r="G2935" s="55" t="str">
        <f t="shared" si="45"/>
        <v/>
      </c>
    </row>
    <row r="2936" spans="7:7" x14ac:dyDescent="0.25">
      <c r="G2936" s="55" t="str">
        <f t="shared" si="45"/>
        <v/>
      </c>
    </row>
    <row r="2937" spans="7:7" x14ac:dyDescent="0.25">
      <c r="G2937" s="55" t="str">
        <f t="shared" si="45"/>
        <v/>
      </c>
    </row>
    <row r="2938" spans="7:7" x14ac:dyDescent="0.25">
      <c r="G2938" s="55" t="str">
        <f t="shared" si="45"/>
        <v/>
      </c>
    </row>
    <row r="2939" spans="7:7" x14ac:dyDescent="0.25">
      <c r="G2939" s="55" t="str">
        <f t="shared" si="45"/>
        <v/>
      </c>
    </row>
    <row r="2940" spans="7:7" x14ac:dyDescent="0.25">
      <c r="G2940" s="55" t="str">
        <f t="shared" si="45"/>
        <v/>
      </c>
    </row>
    <row r="2941" spans="7:7" x14ac:dyDescent="0.25">
      <c r="G2941" s="55" t="str">
        <f t="shared" si="45"/>
        <v/>
      </c>
    </row>
    <row r="2942" spans="7:7" x14ac:dyDescent="0.25">
      <c r="G2942" s="55" t="str">
        <f t="shared" si="45"/>
        <v/>
      </c>
    </row>
    <row r="2943" spans="7:7" x14ac:dyDescent="0.25">
      <c r="G2943" s="55" t="str">
        <f t="shared" si="45"/>
        <v/>
      </c>
    </row>
    <row r="2944" spans="7:7" x14ac:dyDescent="0.25">
      <c r="G2944" s="55" t="str">
        <f t="shared" si="45"/>
        <v/>
      </c>
    </row>
    <row r="2945" spans="7:7" x14ac:dyDescent="0.25">
      <c r="G2945" s="55" t="str">
        <f t="shared" si="45"/>
        <v/>
      </c>
    </row>
    <row r="2946" spans="7:7" x14ac:dyDescent="0.25">
      <c r="G2946" s="55" t="str">
        <f t="shared" si="45"/>
        <v/>
      </c>
    </row>
    <row r="2947" spans="7:7" x14ac:dyDescent="0.25">
      <c r="G2947" s="55" t="str">
        <f t="shared" ref="G2947:G3010" si="46">IF(A2947="","",B2947&amp;", "&amp;C2947&amp;", "&amp;D2947&amp;" "&amp;E2947)</f>
        <v/>
      </c>
    </row>
    <row r="2948" spans="7:7" x14ac:dyDescent="0.25">
      <c r="G2948" s="55" t="str">
        <f t="shared" si="46"/>
        <v/>
      </c>
    </row>
    <row r="2949" spans="7:7" x14ac:dyDescent="0.25">
      <c r="G2949" s="55" t="str">
        <f t="shared" si="46"/>
        <v/>
      </c>
    </row>
    <row r="2950" spans="7:7" x14ac:dyDescent="0.25">
      <c r="G2950" s="55" t="str">
        <f t="shared" si="46"/>
        <v/>
      </c>
    </row>
    <row r="2951" spans="7:7" x14ac:dyDescent="0.25">
      <c r="G2951" s="55" t="str">
        <f t="shared" si="46"/>
        <v/>
      </c>
    </row>
    <row r="2952" spans="7:7" x14ac:dyDescent="0.25">
      <c r="G2952" s="55" t="str">
        <f t="shared" si="46"/>
        <v/>
      </c>
    </row>
    <row r="2953" spans="7:7" x14ac:dyDescent="0.25">
      <c r="G2953" s="55" t="str">
        <f t="shared" si="46"/>
        <v/>
      </c>
    </row>
    <row r="2954" spans="7:7" x14ac:dyDescent="0.25">
      <c r="G2954" s="55" t="str">
        <f t="shared" si="46"/>
        <v/>
      </c>
    </row>
    <row r="2955" spans="7:7" x14ac:dyDescent="0.25">
      <c r="G2955" s="55" t="str">
        <f t="shared" si="46"/>
        <v/>
      </c>
    </row>
    <row r="2956" spans="7:7" x14ac:dyDescent="0.25">
      <c r="G2956" s="55" t="str">
        <f t="shared" si="46"/>
        <v/>
      </c>
    </row>
    <row r="2957" spans="7:7" x14ac:dyDescent="0.25">
      <c r="G2957" s="55" t="str">
        <f t="shared" si="46"/>
        <v/>
      </c>
    </row>
    <row r="2958" spans="7:7" x14ac:dyDescent="0.25">
      <c r="G2958" s="55" t="str">
        <f t="shared" si="46"/>
        <v/>
      </c>
    </row>
    <row r="2959" spans="7:7" x14ac:dyDescent="0.25">
      <c r="G2959" s="55" t="str">
        <f t="shared" si="46"/>
        <v/>
      </c>
    </row>
    <row r="2960" spans="7:7" x14ac:dyDescent="0.25">
      <c r="G2960" s="55" t="str">
        <f t="shared" si="46"/>
        <v/>
      </c>
    </row>
    <row r="2961" spans="7:7" x14ac:dyDescent="0.25">
      <c r="G2961" s="55" t="str">
        <f t="shared" si="46"/>
        <v/>
      </c>
    </row>
    <row r="2962" spans="7:7" x14ac:dyDescent="0.25">
      <c r="G2962" s="55" t="str">
        <f t="shared" si="46"/>
        <v/>
      </c>
    </row>
    <row r="2963" spans="7:7" x14ac:dyDescent="0.25">
      <c r="G2963" s="55" t="str">
        <f t="shared" si="46"/>
        <v/>
      </c>
    </row>
    <row r="2964" spans="7:7" x14ac:dyDescent="0.25">
      <c r="G2964" s="55" t="str">
        <f t="shared" si="46"/>
        <v/>
      </c>
    </row>
    <row r="2965" spans="7:7" x14ac:dyDescent="0.25">
      <c r="G2965" s="55" t="str">
        <f t="shared" si="46"/>
        <v/>
      </c>
    </row>
    <row r="2966" spans="7:7" x14ac:dyDescent="0.25">
      <c r="G2966" s="55" t="str">
        <f t="shared" si="46"/>
        <v/>
      </c>
    </row>
    <row r="2967" spans="7:7" x14ac:dyDescent="0.25">
      <c r="G2967" s="55" t="str">
        <f t="shared" si="46"/>
        <v/>
      </c>
    </row>
    <row r="2968" spans="7:7" x14ac:dyDescent="0.25">
      <c r="G2968" s="55" t="str">
        <f t="shared" si="46"/>
        <v/>
      </c>
    </row>
    <row r="2969" spans="7:7" x14ac:dyDescent="0.25">
      <c r="G2969" s="55" t="str">
        <f t="shared" si="46"/>
        <v/>
      </c>
    </row>
    <row r="2970" spans="7:7" x14ac:dyDescent="0.25">
      <c r="G2970" s="55" t="str">
        <f t="shared" si="46"/>
        <v/>
      </c>
    </row>
    <row r="2971" spans="7:7" x14ac:dyDescent="0.25">
      <c r="G2971" s="55" t="str">
        <f t="shared" si="46"/>
        <v/>
      </c>
    </row>
    <row r="2972" spans="7:7" x14ac:dyDescent="0.25">
      <c r="G2972" s="55" t="str">
        <f t="shared" si="46"/>
        <v/>
      </c>
    </row>
    <row r="2973" spans="7:7" x14ac:dyDescent="0.25">
      <c r="G2973" s="55" t="str">
        <f t="shared" si="46"/>
        <v/>
      </c>
    </row>
    <row r="2974" spans="7:7" x14ac:dyDescent="0.25">
      <c r="G2974" s="55" t="str">
        <f t="shared" si="46"/>
        <v/>
      </c>
    </row>
    <row r="2975" spans="7:7" x14ac:dyDescent="0.25">
      <c r="G2975" s="55" t="str">
        <f t="shared" si="46"/>
        <v/>
      </c>
    </row>
    <row r="2976" spans="7:7" x14ac:dyDescent="0.25">
      <c r="G2976" s="55" t="str">
        <f t="shared" si="46"/>
        <v/>
      </c>
    </row>
    <row r="2977" spans="7:7" x14ac:dyDescent="0.25">
      <c r="G2977" s="55" t="str">
        <f t="shared" si="46"/>
        <v/>
      </c>
    </row>
    <row r="2978" spans="7:7" x14ac:dyDescent="0.25">
      <c r="G2978" s="55" t="str">
        <f t="shared" si="46"/>
        <v/>
      </c>
    </row>
    <row r="2979" spans="7:7" x14ac:dyDescent="0.25">
      <c r="G2979" s="55" t="str">
        <f t="shared" si="46"/>
        <v/>
      </c>
    </row>
    <row r="2980" spans="7:7" x14ac:dyDescent="0.25">
      <c r="G2980" s="55" t="str">
        <f t="shared" si="46"/>
        <v/>
      </c>
    </row>
    <row r="2981" spans="7:7" x14ac:dyDescent="0.25">
      <c r="G2981" s="55" t="str">
        <f t="shared" si="46"/>
        <v/>
      </c>
    </row>
    <row r="2982" spans="7:7" x14ac:dyDescent="0.25">
      <c r="G2982" s="55" t="str">
        <f t="shared" si="46"/>
        <v/>
      </c>
    </row>
    <row r="2983" spans="7:7" x14ac:dyDescent="0.25">
      <c r="G2983" s="55" t="str">
        <f t="shared" si="46"/>
        <v/>
      </c>
    </row>
    <row r="2984" spans="7:7" x14ac:dyDescent="0.25">
      <c r="G2984" s="55" t="str">
        <f t="shared" si="46"/>
        <v/>
      </c>
    </row>
    <row r="2985" spans="7:7" x14ac:dyDescent="0.25">
      <c r="G2985" s="55" t="str">
        <f t="shared" si="46"/>
        <v/>
      </c>
    </row>
    <row r="2986" spans="7:7" x14ac:dyDescent="0.25">
      <c r="G2986" s="55" t="str">
        <f t="shared" si="46"/>
        <v/>
      </c>
    </row>
    <row r="2987" spans="7:7" x14ac:dyDescent="0.25">
      <c r="G2987" s="55" t="str">
        <f t="shared" si="46"/>
        <v/>
      </c>
    </row>
    <row r="2988" spans="7:7" x14ac:dyDescent="0.25">
      <c r="G2988" s="55" t="str">
        <f t="shared" si="46"/>
        <v/>
      </c>
    </row>
    <row r="2989" spans="7:7" x14ac:dyDescent="0.25">
      <c r="G2989" s="55" t="str">
        <f t="shared" si="46"/>
        <v/>
      </c>
    </row>
    <row r="2990" spans="7:7" x14ac:dyDescent="0.25">
      <c r="G2990" s="55" t="str">
        <f t="shared" si="46"/>
        <v/>
      </c>
    </row>
    <row r="2991" spans="7:7" x14ac:dyDescent="0.25">
      <c r="G2991" s="55" t="str">
        <f t="shared" si="46"/>
        <v/>
      </c>
    </row>
    <row r="2992" spans="7:7" x14ac:dyDescent="0.25">
      <c r="G2992" s="55" t="str">
        <f t="shared" si="46"/>
        <v/>
      </c>
    </row>
    <row r="2993" spans="7:7" x14ac:dyDescent="0.25">
      <c r="G2993" s="55" t="str">
        <f t="shared" si="46"/>
        <v/>
      </c>
    </row>
    <row r="2994" spans="7:7" x14ac:dyDescent="0.25">
      <c r="G2994" s="55" t="str">
        <f t="shared" si="46"/>
        <v/>
      </c>
    </row>
    <row r="2995" spans="7:7" x14ac:dyDescent="0.25">
      <c r="G2995" s="55" t="str">
        <f t="shared" si="46"/>
        <v/>
      </c>
    </row>
    <row r="2996" spans="7:7" x14ac:dyDescent="0.25">
      <c r="G2996" s="55" t="str">
        <f t="shared" si="46"/>
        <v/>
      </c>
    </row>
    <row r="2997" spans="7:7" x14ac:dyDescent="0.25">
      <c r="G2997" s="55" t="str">
        <f t="shared" si="46"/>
        <v/>
      </c>
    </row>
    <row r="2998" spans="7:7" x14ac:dyDescent="0.25">
      <c r="G2998" s="55" t="str">
        <f t="shared" si="46"/>
        <v/>
      </c>
    </row>
    <row r="2999" spans="7:7" x14ac:dyDescent="0.25">
      <c r="G2999" s="55" t="str">
        <f t="shared" si="46"/>
        <v/>
      </c>
    </row>
    <row r="3000" spans="7:7" x14ac:dyDescent="0.25">
      <c r="G3000" s="55" t="str">
        <f t="shared" si="46"/>
        <v/>
      </c>
    </row>
    <row r="3001" spans="7:7" x14ac:dyDescent="0.25">
      <c r="G3001" s="55" t="str">
        <f t="shared" si="46"/>
        <v/>
      </c>
    </row>
    <row r="3002" spans="7:7" x14ac:dyDescent="0.25">
      <c r="G3002" s="55" t="str">
        <f t="shared" si="46"/>
        <v/>
      </c>
    </row>
    <row r="3003" spans="7:7" x14ac:dyDescent="0.25">
      <c r="G3003" s="55" t="str">
        <f t="shared" si="46"/>
        <v/>
      </c>
    </row>
    <row r="3004" spans="7:7" x14ac:dyDescent="0.25">
      <c r="G3004" s="55" t="str">
        <f t="shared" si="46"/>
        <v/>
      </c>
    </row>
    <row r="3005" spans="7:7" x14ac:dyDescent="0.25">
      <c r="G3005" s="55" t="str">
        <f t="shared" si="46"/>
        <v/>
      </c>
    </row>
    <row r="3006" spans="7:7" x14ac:dyDescent="0.25">
      <c r="G3006" s="55" t="str">
        <f t="shared" si="46"/>
        <v/>
      </c>
    </row>
    <row r="3007" spans="7:7" x14ac:dyDescent="0.25">
      <c r="G3007" s="55" t="str">
        <f t="shared" si="46"/>
        <v/>
      </c>
    </row>
    <row r="3008" spans="7:7" x14ac:dyDescent="0.25">
      <c r="G3008" s="55" t="str">
        <f t="shared" si="46"/>
        <v/>
      </c>
    </row>
    <row r="3009" spans="7:7" x14ac:dyDescent="0.25">
      <c r="G3009" s="55" t="str">
        <f t="shared" si="46"/>
        <v/>
      </c>
    </row>
    <row r="3010" spans="7:7" x14ac:dyDescent="0.25">
      <c r="G3010" s="55" t="str">
        <f t="shared" si="46"/>
        <v/>
      </c>
    </row>
    <row r="3011" spans="7:7" x14ac:dyDescent="0.25">
      <c r="G3011" s="55" t="str">
        <f t="shared" ref="G3011:G3074" si="47">IF(A3011="","",B3011&amp;", "&amp;C3011&amp;", "&amp;D3011&amp;" "&amp;E3011)</f>
        <v/>
      </c>
    </row>
    <row r="3012" spans="7:7" x14ac:dyDescent="0.25">
      <c r="G3012" s="55" t="str">
        <f t="shared" si="47"/>
        <v/>
      </c>
    </row>
    <row r="3013" spans="7:7" x14ac:dyDescent="0.25">
      <c r="G3013" s="55" t="str">
        <f t="shared" si="47"/>
        <v/>
      </c>
    </row>
    <row r="3014" spans="7:7" x14ac:dyDescent="0.25">
      <c r="G3014" s="55" t="str">
        <f t="shared" si="47"/>
        <v/>
      </c>
    </row>
    <row r="3015" spans="7:7" x14ac:dyDescent="0.25">
      <c r="G3015" s="55" t="str">
        <f t="shared" si="47"/>
        <v/>
      </c>
    </row>
    <row r="3016" spans="7:7" x14ac:dyDescent="0.25">
      <c r="G3016" s="55" t="str">
        <f t="shared" si="47"/>
        <v/>
      </c>
    </row>
    <row r="3017" spans="7:7" x14ac:dyDescent="0.25">
      <c r="G3017" s="55" t="str">
        <f t="shared" si="47"/>
        <v/>
      </c>
    </row>
    <row r="3018" spans="7:7" x14ac:dyDescent="0.25">
      <c r="G3018" s="55" t="str">
        <f t="shared" si="47"/>
        <v/>
      </c>
    </row>
    <row r="3019" spans="7:7" x14ac:dyDescent="0.25">
      <c r="G3019" s="55" t="str">
        <f t="shared" si="47"/>
        <v/>
      </c>
    </row>
    <row r="3020" spans="7:7" x14ac:dyDescent="0.25">
      <c r="G3020" s="55" t="str">
        <f t="shared" si="47"/>
        <v/>
      </c>
    </row>
    <row r="3021" spans="7:7" x14ac:dyDescent="0.25">
      <c r="G3021" s="55" t="str">
        <f t="shared" si="47"/>
        <v/>
      </c>
    </row>
    <row r="3022" spans="7:7" x14ac:dyDescent="0.25">
      <c r="G3022" s="55" t="str">
        <f t="shared" si="47"/>
        <v/>
      </c>
    </row>
    <row r="3023" spans="7:7" x14ac:dyDescent="0.25">
      <c r="G3023" s="55" t="str">
        <f t="shared" si="47"/>
        <v/>
      </c>
    </row>
    <row r="3024" spans="7:7" x14ac:dyDescent="0.25">
      <c r="G3024" s="55" t="str">
        <f t="shared" si="47"/>
        <v/>
      </c>
    </row>
    <row r="3025" spans="7:7" x14ac:dyDescent="0.25">
      <c r="G3025" s="55" t="str">
        <f t="shared" si="47"/>
        <v/>
      </c>
    </row>
    <row r="3026" spans="7:7" x14ac:dyDescent="0.25">
      <c r="G3026" s="55" t="str">
        <f t="shared" si="47"/>
        <v/>
      </c>
    </row>
    <row r="3027" spans="7:7" x14ac:dyDescent="0.25">
      <c r="G3027" s="55" t="str">
        <f t="shared" si="47"/>
        <v/>
      </c>
    </row>
    <row r="3028" spans="7:7" x14ac:dyDescent="0.25">
      <c r="G3028" s="55" t="str">
        <f t="shared" si="47"/>
        <v/>
      </c>
    </row>
    <row r="3029" spans="7:7" x14ac:dyDescent="0.25">
      <c r="G3029" s="55" t="str">
        <f t="shared" si="47"/>
        <v/>
      </c>
    </row>
    <row r="3030" spans="7:7" x14ac:dyDescent="0.25">
      <c r="G3030" s="55" t="str">
        <f t="shared" si="47"/>
        <v/>
      </c>
    </row>
    <row r="3031" spans="7:7" x14ac:dyDescent="0.25">
      <c r="G3031" s="55" t="str">
        <f t="shared" si="47"/>
        <v/>
      </c>
    </row>
    <row r="3032" spans="7:7" x14ac:dyDescent="0.25">
      <c r="G3032" s="55" t="str">
        <f t="shared" si="47"/>
        <v/>
      </c>
    </row>
    <row r="3033" spans="7:7" x14ac:dyDescent="0.25">
      <c r="G3033" s="55" t="str">
        <f t="shared" si="47"/>
        <v/>
      </c>
    </row>
    <row r="3034" spans="7:7" x14ac:dyDescent="0.25">
      <c r="G3034" s="55" t="str">
        <f t="shared" si="47"/>
        <v/>
      </c>
    </row>
    <row r="3035" spans="7:7" x14ac:dyDescent="0.25">
      <c r="G3035" s="55" t="str">
        <f t="shared" si="47"/>
        <v/>
      </c>
    </row>
    <row r="3036" spans="7:7" x14ac:dyDescent="0.25">
      <c r="G3036" s="55" t="str">
        <f t="shared" si="47"/>
        <v/>
      </c>
    </row>
    <row r="3037" spans="7:7" x14ac:dyDescent="0.25">
      <c r="G3037" s="55" t="str">
        <f t="shared" si="47"/>
        <v/>
      </c>
    </row>
    <row r="3038" spans="7:7" x14ac:dyDescent="0.25">
      <c r="G3038" s="55" t="str">
        <f t="shared" si="47"/>
        <v/>
      </c>
    </row>
    <row r="3039" spans="7:7" x14ac:dyDescent="0.25">
      <c r="G3039" s="55" t="str">
        <f t="shared" si="47"/>
        <v/>
      </c>
    </row>
    <row r="3040" spans="7:7" x14ac:dyDescent="0.25">
      <c r="G3040" s="55" t="str">
        <f t="shared" si="47"/>
        <v/>
      </c>
    </row>
    <row r="3041" spans="7:7" x14ac:dyDescent="0.25">
      <c r="G3041" s="55" t="str">
        <f t="shared" si="47"/>
        <v/>
      </c>
    </row>
    <row r="3042" spans="7:7" x14ac:dyDescent="0.25">
      <c r="G3042" s="55" t="str">
        <f t="shared" si="47"/>
        <v/>
      </c>
    </row>
    <row r="3043" spans="7:7" x14ac:dyDescent="0.25">
      <c r="G3043" s="55" t="str">
        <f t="shared" si="47"/>
        <v/>
      </c>
    </row>
    <row r="3044" spans="7:7" x14ac:dyDescent="0.25">
      <c r="G3044" s="55" t="str">
        <f t="shared" si="47"/>
        <v/>
      </c>
    </row>
    <row r="3045" spans="7:7" x14ac:dyDescent="0.25">
      <c r="G3045" s="55" t="str">
        <f t="shared" si="47"/>
        <v/>
      </c>
    </row>
    <row r="3046" spans="7:7" x14ac:dyDescent="0.25">
      <c r="G3046" s="55" t="str">
        <f t="shared" si="47"/>
        <v/>
      </c>
    </row>
    <row r="3047" spans="7:7" x14ac:dyDescent="0.25">
      <c r="G3047" s="55" t="str">
        <f t="shared" si="47"/>
        <v/>
      </c>
    </row>
    <row r="3048" spans="7:7" x14ac:dyDescent="0.25">
      <c r="G3048" s="55" t="str">
        <f t="shared" si="47"/>
        <v/>
      </c>
    </row>
    <row r="3049" spans="7:7" x14ac:dyDescent="0.25">
      <c r="G3049" s="55" t="str">
        <f t="shared" si="47"/>
        <v/>
      </c>
    </row>
    <row r="3050" spans="7:7" x14ac:dyDescent="0.25">
      <c r="G3050" s="55" t="str">
        <f t="shared" si="47"/>
        <v/>
      </c>
    </row>
    <row r="3051" spans="7:7" x14ac:dyDescent="0.25">
      <c r="G3051" s="55" t="str">
        <f t="shared" si="47"/>
        <v/>
      </c>
    </row>
    <row r="3052" spans="7:7" x14ac:dyDescent="0.25">
      <c r="G3052" s="55" t="str">
        <f t="shared" si="47"/>
        <v/>
      </c>
    </row>
    <row r="3053" spans="7:7" x14ac:dyDescent="0.25">
      <c r="G3053" s="55" t="str">
        <f t="shared" si="47"/>
        <v/>
      </c>
    </row>
    <row r="3054" spans="7:7" x14ac:dyDescent="0.25">
      <c r="G3054" s="55" t="str">
        <f t="shared" si="47"/>
        <v/>
      </c>
    </row>
    <row r="3055" spans="7:7" x14ac:dyDescent="0.25">
      <c r="G3055" s="55" t="str">
        <f t="shared" si="47"/>
        <v/>
      </c>
    </row>
    <row r="3056" spans="7:7" x14ac:dyDescent="0.25">
      <c r="G3056" s="55" t="str">
        <f t="shared" si="47"/>
        <v/>
      </c>
    </row>
    <row r="3057" spans="7:7" x14ac:dyDescent="0.25">
      <c r="G3057" s="55" t="str">
        <f t="shared" si="47"/>
        <v/>
      </c>
    </row>
    <row r="3058" spans="7:7" x14ac:dyDescent="0.25">
      <c r="G3058" s="55" t="str">
        <f t="shared" si="47"/>
        <v/>
      </c>
    </row>
    <row r="3059" spans="7:7" x14ac:dyDescent="0.25">
      <c r="G3059" s="55" t="str">
        <f t="shared" si="47"/>
        <v/>
      </c>
    </row>
    <row r="3060" spans="7:7" x14ac:dyDescent="0.25">
      <c r="G3060" s="55" t="str">
        <f t="shared" si="47"/>
        <v/>
      </c>
    </row>
    <row r="3061" spans="7:7" x14ac:dyDescent="0.25">
      <c r="G3061" s="55" t="str">
        <f t="shared" si="47"/>
        <v/>
      </c>
    </row>
    <row r="3062" spans="7:7" x14ac:dyDescent="0.25">
      <c r="G3062" s="55" t="str">
        <f t="shared" si="47"/>
        <v/>
      </c>
    </row>
    <row r="3063" spans="7:7" x14ac:dyDescent="0.25">
      <c r="G3063" s="55" t="str">
        <f t="shared" si="47"/>
        <v/>
      </c>
    </row>
    <row r="3064" spans="7:7" x14ac:dyDescent="0.25">
      <c r="G3064" s="55" t="str">
        <f t="shared" si="47"/>
        <v/>
      </c>
    </row>
    <row r="3065" spans="7:7" x14ac:dyDescent="0.25">
      <c r="G3065" s="55" t="str">
        <f t="shared" si="47"/>
        <v/>
      </c>
    </row>
    <row r="3066" spans="7:7" x14ac:dyDescent="0.25">
      <c r="G3066" s="55" t="str">
        <f t="shared" si="47"/>
        <v/>
      </c>
    </row>
    <row r="3067" spans="7:7" x14ac:dyDescent="0.25">
      <c r="G3067" s="55" t="str">
        <f t="shared" si="47"/>
        <v/>
      </c>
    </row>
    <row r="3068" spans="7:7" x14ac:dyDescent="0.25">
      <c r="G3068" s="55" t="str">
        <f t="shared" si="47"/>
        <v/>
      </c>
    </row>
    <row r="3069" spans="7:7" x14ac:dyDescent="0.25">
      <c r="G3069" s="55" t="str">
        <f t="shared" si="47"/>
        <v/>
      </c>
    </row>
    <row r="3070" spans="7:7" x14ac:dyDescent="0.25">
      <c r="G3070" s="55" t="str">
        <f t="shared" si="47"/>
        <v/>
      </c>
    </row>
    <row r="3071" spans="7:7" x14ac:dyDescent="0.25">
      <c r="G3071" s="55" t="str">
        <f t="shared" si="47"/>
        <v/>
      </c>
    </row>
    <row r="3072" spans="7:7" x14ac:dyDescent="0.25">
      <c r="G3072" s="55" t="str">
        <f t="shared" si="47"/>
        <v/>
      </c>
    </row>
    <row r="3073" spans="7:7" x14ac:dyDescent="0.25">
      <c r="G3073" s="55" t="str">
        <f t="shared" si="47"/>
        <v/>
      </c>
    </row>
    <row r="3074" spans="7:7" x14ac:dyDescent="0.25">
      <c r="G3074" s="55" t="str">
        <f t="shared" si="47"/>
        <v/>
      </c>
    </row>
    <row r="3075" spans="7:7" x14ac:dyDescent="0.25">
      <c r="G3075" s="55" t="str">
        <f t="shared" ref="G3075:G3138" si="48">IF(A3075="","",B3075&amp;", "&amp;C3075&amp;", "&amp;D3075&amp;" "&amp;E3075)</f>
        <v/>
      </c>
    </row>
    <row r="3076" spans="7:7" x14ac:dyDescent="0.25">
      <c r="G3076" s="55" t="str">
        <f t="shared" si="48"/>
        <v/>
      </c>
    </row>
    <row r="3077" spans="7:7" x14ac:dyDescent="0.25">
      <c r="G3077" s="55" t="str">
        <f t="shared" si="48"/>
        <v/>
      </c>
    </row>
    <row r="3078" spans="7:7" x14ac:dyDescent="0.25">
      <c r="G3078" s="55" t="str">
        <f t="shared" si="48"/>
        <v/>
      </c>
    </row>
    <row r="3079" spans="7:7" x14ac:dyDescent="0.25">
      <c r="G3079" s="55" t="str">
        <f t="shared" si="48"/>
        <v/>
      </c>
    </row>
    <row r="3080" spans="7:7" x14ac:dyDescent="0.25">
      <c r="G3080" s="55" t="str">
        <f t="shared" si="48"/>
        <v/>
      </c>
    </row>
    <row r="3081" spans="7:7" x14ac:dyDescent="0.25">
      <c r="G3081" s="55" t="str">
        <f t="shared" si="48"/>
        <v/>
      </c>
    </row>
    <row r="3082" spans="7:7" x14ac:dyDescent="0.25">
      <c r="G3082" s="55" t="str">
        <f t="shared" si="48"/>
        <v/>
      </c>
    </row>
    <row r="3083" spans="7:7" x14ac:dyDescent="0.25">
      <c r="G3083" s="55" t="str">
        <f t="shared" si="48"/>
        <v/>
      </c>
    </row>
    <row r="3084" spans="7:7" x14ac:dyDescent="0.25">
      <c r="G3084" s="55" t="str">
        <f t="shared" si="48"/>
        <v/>
      </c>
    </row>
    <row r="3085" spans="7:7" x14ac:dyDescent="0.25">
      <c r="G3085" s="55" t="str">
        <f t="shared" si="48"/>
        <v/>
      </c>
    </row>
    <row r="3086" spans="7:7" x14ac:dyDescent="0.25">
      <c r="G3086" s="55" t="str">
        <f t="shared" si="48"/>
        <v/>
      </c>
    </row>
    <row r="3087" spans="7:7" x14ac:dyDescent="0.25">
      <c r="G3087" s="55" t="str">
        <f t="shared" si="48"/>
        <v/>
      </c>
    </row>
    <row r="3088" spans="7:7" x14ac:dyDescent="0.25">
      <c r="G3088" s="55" t="str">
        <f t="shared" si="48"/>
        <v/>
      </c>
    </row>
    <row r="3089" spans="7:7" x14ac:dyDescent="0.25">
      <c r="G3089" s="55" t="str">
        <f t="shared" si="48"/>
        <v/>
      </c>
    </row>
    <row r="3090" spans="7:7" x14ac:dyDescent="0.25">
      <c r="G3090" s="55" t="str">
        <f t="shared" si="48"/>
        <v/>
      </c>
    </row>
    <row r="3091" spans="7:7" x14ac:dyDescent="0.25">
      <c r="G3091" s="55" t="str">
        <f t="shared" si="48"/>
        <v/>
      </c>
    </row>
    <row r="3092" spans="7:7" x14ac:dyDescent="0.25">
      <c r="G3092" s="55" t="str">
        <f t="shared" si="48"/>
        <v/>
      </c>
    </row>
    <row r="3093" spans="7:7" x14ac:dyDescent="0.25">
      <c r="G3093" s="55" t="str">
        <f t="shared" si="48"/>
        <v/>
      </c>
    </row>
    <row r="3094" spans="7:7" x14ac:dyDescent="0.25">
      <c r="G3094" s="55" t="str">
        <f t="shared" si="48"/>
        <v/>
      </c>
    </row>
    <row r="3095" spans="7:7" x14ac:dyDescent="0.25">
      <c r="G3095" s="55" t="str">
        <f t="shared" si="48"/>
        <v/>
      </c>
    </row>
    <row r="3096" spans="7:7" x14ac:dyDescent="0.25">
      <c r="G3096" s="55" t="str">
        <f t="shared" si="48"/>
        <v/>
      </c>
    </row>
    <row r="3097" spans="7:7" x14ac:dyDescent="0.25">
      <c r="G3097" s="55" t="str">
        <f t="shared" si="48"/>
        <v/>
      </c>
    </row>
    <row r="3098" spans="7:7" x14ac:dyDescent="0.25">
      <c r="G3098" s="55" t="str">
        <f t="shared" si="48"/>
        <v/>
      </c>
    </row>
    <row r="3099" spans="7:7" x14ac:dyDescent="0.25">
      <c r="G3099" s="55" t="str">
        <f t="shared" si="48"/>
        <v/>
      </c>
    </row>
    <row r="3100" spans="7:7" x14ac:dyDescent="0.25">
      <c r="G3100" s="55" t="str">
        <f t="shared" si="48"/>
        <v/>
      </c>
    </row>
    <row r="3101" spans="7:7" x14ac:dyDescent="0.25">
      <c r="G3101" s="55" t="str">
        <f t="shared" si="48"/>
        <v/>
      </c>
    </row>
    <row r="3102" spans="7:7" x14ac:dyDescent="0.25">
      <c r="G3102" s="55" t="str">
        <f t="shared" si="48"/>
        <v/>
      </c>
    </row>
    <row r="3103" spans="7:7" x14ac:dyDescent="0.25">
      <c r="G3103" s="55" t="str">
        <f t="shared" si="48"/>
        <v/>
      </c>
    </row>
    <row r="3104" spans="7:7" x14ac:dyDescent="0.25">
      <c r="G3104" s="55" t="str">
        <f t="shared" si="48"/>
        <v/>
      </c>
    </row>
    <row r="3105" spans="7:7" x14ac:dyDescent="0.25">
      <c r="G3105" s="55" t="str">
        <f t="shared" si="48"/>
        <v/>
      </c>
    </row>
    <row r="3106" spans="7:7" x14ac:dyDescent="0.25">
      <c r="G3106" s="55" t="str">
        <f t="shared" si="48"/>
        <v/>
      </c>
    </row>
    <row r="3107" spans="7:7" x14ac:dyDescent="0.25">
      <c r="G3107" s="55" t="str">
        <f t="shared" si="48"/>
        <v/>
      </c>
    </row>
    <row r="3108" spans="7:7" x14ac:dyDescent="0.25">
      <c r="G3108" s="55" t="str">
        <f t="shared" si="48"/>
        <v/>
      </c>
    </row>
    <row r="3109" spans="7:7" x14ac:dyDescent="0.25">
      <c r="G3109" s="55" t="str">
        <f t="shared" si="48"/>
        <v/>
      </c>
    </row>
    <row r="3110" spans="7:7" x14ac:dyDescent="0.25">
      <c r="G3110" s="55" t="str">
        <f t="shared" si="48"/>
        <v/>
      </c>
    </row>
    <row r="3111" spans="7:7" x14ac:dyDescent="0.25">
      <c r="G3111" s="55" t="str">
        <f t="shared" si="48"/>
        <v/>
      </c>
    </row>
    <row r="3112" spans="7:7" x14ac:dyDescent="0.25">
      <c r="G3112" s="55" t="str">
        <f t="shared" si="48"/>
        <v/>
      </c>
    </row>
    <row r="3113" spans="7:7" x14ac:dyDescent="0.25">
      <c r="G3113" s="55" t="str">
        <f t="shared" si="48"/>
        <v/>
      </c>
    </row>
    <row r="3114" spans="7:7" x14ac:dyDescent="0.25">
      <c r="G3114" s="55" t="str">
        <f t="shared" si="48"/>
        <v/>
      </c>
    </row>
    <row r="3115" spans="7:7" x14ac:dyDescent="0.25">
      <c r="G3115" s="55" t="str">
        <f t="shared" si="48"/>
        <v/>
      </c>
    </row>
    <row r="3116" spans="7:7" x14ac:dyDescent="0.25">
      <c r="G3116" s="55" t="str">
        <f t="shared" si="48"/>
        <v/>
      </c>
    </row>
    <row r="3117" spans="7:7" x14ac:dyDescent="0.25">
      <c r="G3117" s="55" t="str">
        <f t="shared" si="48"/>
        <v/>
      </c>
    </row>
    <row r="3118" spans="7:7" x14ac:dyDescent="0.25">
      <c r="G3118" s="55" t="str">
        <f t="shared" si="48"/>
        <v/>
      </c>
    </row>
    <row r="3119" spans="7:7" x14ac:dyDescent="0.25">
      <c r="G3119" s="55" t="str">
        <f t="shared" si="48"/>
        <v/>
      </c>
    </row>
    <row r="3120" spans="7:7" x14ac:dyDescent="0.25">
      <c r="G3120" s="55" t="str">
        <f t="shared" si="48"/>
        <v/>
      </c>
    </row>
    <row r="3121" spans="7:7" x14ac:dyDescent="0.25">
      <c r="G3121" s="55" t="str">
        <f t="shared" si="48"/>
        <v/>
      </c>
    </row>
    <row r="3122" spans="7:7" x14ac:dyDescent="0.25">
      <c r="G3122" s="55" t="str">
        <f t="shared" si="48"/>
        <v/>
      </c>
    </row>
    <row r="3123" spans="7:7" x14ac:dyDescent="0.25">
      <c r="G3123" s="55" t="str">
        <f t="shared" si="48"/>
        <v/>
      </c>
    </row>
    <row r="3124" spans="7:7" x14ac:dyDescent="0.25">
      <c r="G3124" s="55" t="str">
        <f t="shared" si="48"/>
        <v/>
      </c>
    </row>
    <row r="3125" spans="7:7" x14ac:dyDescent="0.25">
      <c r="G3125" s="55" t="str">
        <f t="shared" si="48"/>
        <v/>
      </c>
    </row>
    <row r="3126" spans="7:7" x14ac:dyDescent="0.25">
      <c r="G3126" s="55" t="str">
        <f t="shared" si="48"/>
        <v/>
      </c>
    </row>
    <row r="3127" spans="7:7" x14ac:dyDescent="0.25">
      <c r="G3127" s="55" t="str">
        <f t="shared" si="48"/>
        <v/>
      </c>
    </row>
    <row r="3128" spans="7:7" x14ac:dyDescent="0.25">
      <c r="G3128" s="55" t="str">
        <f t="shared" si="48"/>
        <v/>
      </c>
    </row>
    <row r="3129" spans="7:7" x14ac:dyDescent="0.25">
      <c r="G3129" s="55" t="str">
        <f t="shared" si="48"/>
        <v/>
      </c>
    </row>
    <row r="3130" spans="7:7" x14ac:dyDescent="0.25">
      <c r="G3130" s="55" t="str">
        <f t="shared" si="48"/>
        <v/>
      </c>
    </row>
    <row r="3131" spans="7:7" x14ac:dyDescent="0.25">
      <c r="G3131" s="55" t="str">
        <f t="shared" si="48"/>
        <v/>
      </c>
    </row>
    <row r="3132" spans="7:7" x14ac:dyDescent="0.25">
      <c r="G3132" s="55" t="str">
        <f t="shared" si="48"/>
        <v/>
      </c>
    </row>
    <row r="3133" spans="7:7" x14ac:dyDescent="0.25">
      <c r="G3133" s="55" t="str">
        <f t="shared" si="48"/>
        <v/>
      </c>
    </row>
    <row r="3134" spans="7:7" x14ac:dyDescent="0.25">
      <c r="G3134" s="55" t="str">
        <f t="shared" si="48"/>
        <v/>
      </c>
    </row>
    <row r="3135" spans="7:7" x14ac:dyDescent="0.25">
      <c r="G3135" s="55" t="str">
        <f t="shared" si="48"/>
        <v/>
      </c>
    </row>
    <row r="3136" spans="7:7" x14ac:dyDescent="0.25">
      <c r="G3136" s="55" t="str">
        <f t="shared" si="48"/>
        <v/>
      </c>
    </row>
    <row r="3137" spans="7:7" x14ac:dyDescent="0.25">
      <c r="G3137" s="55" t="str">
        <f t="shared" si="48"/>
        <v/>
      </c>
    </row>
    <row r="3138" spans="7:7" x14ac:dyDescent="0.25">
      <c r="G3138" s="55" t="str">
        <f t="shared" si="48"/>
        <v/>
      </c>
    </row>
    <row r="3139" spans="7:7" x14ac:dyDescent="0.25">
      <c r="G3139" s="55" t="str">
        <f t="shared" ref="G3139:G3202" si="49">IF(A3139="","",B3139&amp;", "&amp;C3139&amp;", "&amp;D3139&amp;" "&amp;E3139)</f>
        <v/>
      </c>
    </row>
    <row r="3140" spans="7:7" x14ac:dyDescent="0.25">
      <c r="G3140" s="55" t="str">
        <f t="shared" si="49"/>
        <v/>
      </c>
    </row>
    <row r="3141" spans="7:7" x14ac:dyDescent="0.25">
      <c r="G3141" s="55" t="str">
        <f t="shared" si="49"/>
        <v/>
      </c>
    </row>
    <row r="3142" spans="7:7" x14ac:dyDescent="0.25">
      <c r="G3142" s="55" t="str">
        <f t="shared" si="49"/>
        <v/>
      </c>
    </row>
    <row r="3143" spans="7:7" x14ac:dyDescent="0.25">
      <c r="G3143" s="55" t="str">
        <f t="shared" si="49"/>
        <v/>
      </c>
    </row>
    <row r="3144" spans="7:7" x14ac:dyDescent="0.25">
      <c r="G3144" s="55" t="str">
        <f t="shared" si="49"/>
        <v/>
      </c>
    </row>
    <row r="3145" spans="7:7" x14ac:dyDescent="0.25">
      <c r="G3145" s="55" t="str">
        <f t="shared" si="49"/>
        <v/>
      </c>
    </row>
    <row r="3146" spans="7:7" x14ac:dyDescent="0.25">
      <c r="G3146" s="55" t="str">
        <f t="shared" si="49"/>
        <v/>
      </c>
    </row>
    <row r="3147" spans="7:7" x14ac:dyDescent="0.25">
      <c r="G3147" s="55" t="str">
        <f t="shared" si="49"/>
        <v/>
      </c>
    </row>
    <row r="3148" spans="7:7" x14ac:dyDescent="0.25">
      <c r="G3148" s="55" t="str">
        <f t="shared" si="49"/>
        <v/>
      </c>
    </row>
    <row r="3149" spans="7:7" x14ac:dyDescent="0.25">
      <c r="G3149" s="55" t="str">
        <f t="shared" si="49"/>
        <v/>
      </c>
    </row>
    <row r="3150" spans="7:7" x14ac:dyDescent="0.25">
      <c r="G3150" s="55" t="str">
        <f t="shared" si="49"/>
        <v/>
      </c>
    </row>
    <row r="3151" spans="7:7" x14ac:dyDescent="0.25">
      <c r="G3151" s="55" t="str">
        <f t="shared" si="49"/>
        <v/>
      </c>
    </row>
    <row r="3152" spans="7:7" x14ac:dyDescent="0.25">
      <c r="G3152" s="55" t="str">
        <f t="shared" si="49"/>
        <v/>
      </c>
    </row>
    <row r="3153" spans="7:7" x14ac:dyDescent="0.25">
      <c r="G3153" s="55" t="str">
        <f t="shared" si="49"/>
        <v/>
      </c>
    </row>
    <row r="3154" spans="7:7" x14ac:dyDescent="0.25">
      <c r="G3154" s="55" t="str">
        <f t="shared" si="49"/>
        <v/>
      </c>
    </row>
    <row r="3155" spans="7:7" x14ac:dyDescent="0.25">
      <c r="G3155" s="55" t="str">
        <f t="shared" si="49"/>
        <v/>
      </c>
    </row>
    <row r="3156" spans="7:7" x14ac:dyDescent="0.25">
      <c r="G3156" s="55" t="str">
        <f t="shared" si="49"/>
        <v/>
      </c>
    </row>
    <row r="3157" spans="7:7" x14ac:dyDescent="0.25">
      <c r="G3157" s="55" t="str">
        <f t="shared" si="49"/>
        <v/>
      </c>
    </row>
    <row r="3158" spans="7:7" x14ac:dyDescent="0.25">
      <c r="G3158" s="55" t="str">
        <f t="shared" si="49"/>
        <v/>
      </c>
    </row>
    <row r="3159" spans="7:7" x14ac:dyDescent="0.25">
      <c r="G3159" s="55" t="str">
        <f t="shared" si="49"/>
        <v/>
      </c>
    </row>
    <row r="3160" spans="7:7" x14ac:dyDescent="0.25">
      <c r="G3160" s="55" t="str">
        <f t="shared" si="49"/>
        <v/>
      </c>
    </row>
    <row r="3161" spans="7:7" x14ac:dyDescent="0.25">
      <c r="G3161" s="55" t="str">
        <f t="shared" si="49"/>
        <v/>
      </c>
    </row>
    <row r="3162" spans="7:7" x14ac:dyDescent="0.25">
      <c r="G3162" s="55" t="str">
        <f t="shared" si="49"/>
        <v/>
      </c>
    </row>
    <row r="3163" spans="7:7" x14ac:dyDescent="0.25">
      <c r="G3163" s="55" t="str">
        <f t="shared" si="49"/>
        <v/>
      </c>
    </row>
    <row r="3164" spans="7:7" x14ac:dyDescent="0.25">
      <c r="G3164" s="55" t="str">
        <f t="shared" si="49"/>
        <v/>
      </c>
    </row>
    <row r="3165" spans="7:7" x14ac:dyDescent="0.25">
      <c r="G3165" s="55" t="str">
        <f t="shared" si="49"/>
        <v/>
      </c>
    </row>
    <row r="3166" spans="7:7" x14ac:dyDescent="0.25">
      <c r="G3166" s="55" t="str">
        <f t="shared" si="49"/>
        <v/>
      </c>
    </row>
    <row r="3167" spans="7:7" x14ac:dyDescent="0.25">
      <c r="G3167" s="55" t="str">
        <f t="shared" si="49"/>
        <v/>
      </c>
    </row>
    <row r="3168" spans="7:7" x14ac:dyDescent="0.25">
      <c r="G3168" s="55" t="str">
        <f t="shared" si="49"/>
        <v/>
      </c>
    </row>
    <row r="3169" spans="7:7" x14ac:dyDescent="0.25">
      <c r="G3169" s="55" t="str">
        <f t="shared" si="49"/>
        <v/>
      </c>
    </row>
    <row r="3170" spans="7:7" x14ac:dyDescent="0.25">
      <c r="G3170" s="55" t="str">
        <f t="shared" si="49"/>
        <v/>
      </c>
    </row>
    <row r="3171" spans="7:7" x14ac:dyDescent="0.25">
      <c r="G3171" s="55" t="str">
        <f t="shared" si="49"/>
        <v/>
      </c>
    </row>
    <row r="3172" spans="7:7" x14ac:dyDescent="0.25">
      <c r="G3172" s="55" t="str">
        <f t="shared" si="49"/>
        <v/>
      </c>
    </row>
    <row r="3173" spans="7:7" x14ac:dyDescent="0.25">
      <c r="G3173" s="55" t="str">
        <f t="shared" si="49"/>
        <v/>
      </c>
    </row>
    <row r="3174" spans="7:7" x14ac:dyDescent="0.25">
      <c r="G3174" s="55" t="str">
        <f t="shared" si="49"/>
        <v/>
      </c>
    </row>
    <row r="3175" spans="7:7" x14ac:dyDescent="0.25">
      <c r="G3175" s="55" t="str">
        <f t="shared" si="49"/>
        <v/>
      </c>
    </row>
    <row r="3176" spans="7:7" x14ac:dyDescent="0.25">
      <c r="G3176" s="55" t="str">
        <f t="shared" si="49"/>
        <v/>
      </c>
    </row>
    <row r="3177" spans="7:7" x14ac:dyDescent="0.25">
      <c r="G3177" s="55" t="str">
        <f t="shared" si="49"/>
        <v/>
      </c>
    </row>
    <row r="3178" spans="7:7" x14ac:dyDescent="0.25">
      <c r="G3178" s="55" t="str">
        <f t="shared" si="49"/>
        <v/>
      </c>
    </row>
    <row r="3179" spans="7:7" x14ac:dyDescent="0.25">
      <c r="G3179" s="55" t="str">
        <f t="shared" si="49"/>
        <v/>
      </c>
    </row>
    <row r="3180" spans="7:7" x14ac:dyDescent="0.25">
      <c r="G3180" s="55" t="str">
        <f t="shared" si="49"/>
        <v/>
      </c>
    </row>
    <row r="3181" spans="7:7" x14ac:dyDescent="0.25">
      <c r="G3181" s="55" t="str">
        <f t="shared" si="49"/>
        <v/>
      </c>
    </row>
    <row r="3182" spans="7:7" x14ac:dyDescent="0.25">
      <c r="G3182" s="55" t="str">
        <f t="shared" si="49"/>
        <v/>
      </c>
    </row>
    <row r="3183" spans="7:7" x14ac:dyDescent="0.25">
      <c r="G3183" s="55" t="str">
        <f t="shared" si="49"/>
        <v/>
      </c>
    </row>
    <row r="3184" spans="7:7" x14ac:dyDescent="0.25">
      <c r="G3184" s="55" t="str">
        <f t="shared" si="49"/>
        <v/>
      </c>
    </row>
    <row r="3185" spans="7:7" x14ac:dyDescent="0.25">
      <c r="G3185" s="55" t="str">
        <f t="shared" si="49"/>
        <v/>
      </c>
    </row>
    <row r="3186" spans="7:7" x14ac:dyDescent="0.25">
      <c r="G3186" s="55" t="str">
        <f t="shared" si="49"/>
        <v/>
      </c>
    </row>
    <row r="3187" spans="7:7" x14ac:dyDescent="0.25">
      <c r="G3187" s="55" t="str">
        <f t="shared" si="49"/>
        <v/>
      </c>
    </row>
    <row r="3188" spans="7:7" x14ac:dyDescent="0.25">
      <c r="G3188" s="55" t="str">
        <f t="shared" si="49"/>
        <v/>
      </c>
    </row>
    <row r="3189" spans="7:7" x14ac:dyDescent="0.25">
      <c r="G3189" s="55" t="str">
        <f t="shared" si="49"/>
        <v/>
      </c>
    </row>
    <row r="3190" spans="7:7" x14ac:dyDescent="0.25">
      <c r="G3190" s="55" t="str">
        <f t="shared" si="49"/>
        <v/>
      </c>
    </row>
    <row r="3191" spans="7:7" x14ac:dyDescent="0.25">
      <c r="G3191" s="55" t="str">
        <f t="shared" si="49"/>
        <v/>
      </c>
    </row>
    <row r="3192" spans="7:7" x14ac:dyDescent="0.25">
      <c r="G3192" s="55" t="str">
        <f t="shared" si="49"/>
        <v/>
      </c>
    </row>
    <row r="3193" spans="7:7" x14ac:dyDescent="0.25">
      <c r="G3193" s="55" t="str">
        <f t="shared" si="49"/>
        <v/>
      </c>
    </row>
    <row r="3194" spans="7:7" x14ac:dyDescent="0.25">
      <c r="G3194" s="55" t="str">
        <f t="shared" si="49"/>
        <v/>
      </c>
    </row>
    <row r="3195" spans="7:7" x14ac:dyDescent="0.25">
      <c r="G3195" s="55" t="str">
        <f t="shared" si="49"/>
        <v/>
      </c>
    </row>
    <row r="3196" spans="7:7" x14ac:dyDescent="0.25">
      <c r="G3196" s="55" t="str">
        <f t="shared" si="49"/>
        <v/>
      </c>
    </row>
    <row r="3197" spans="7:7" x14ac:dyDescent="0.25">
      <c r="G3197" s="55" t="str">
        <f t="shared" si="49"/>
        <v/>
      </c>
    </row>
    <row r="3198" spans="7:7" x14ac:dyDescent="0.25">
      <c r="G3198" s="55" t="str">
        <f t="shared" si="49"/>
        <v/>
      </c>
    </row>
    <row r="3199" spans="7:7" x14ac:dyDescent="0.25">
      <c r="G3199" s="55" t="str">
        <f t="shared" si="49"/>
        <v/>
      </c>
    </row>
    <row r="3200" spans="7:7" x14ac:dyDescent="0.25">
      <c r="G3200" s="55" t="str">
        <f t="shared" si="49"/>
        <v/>
      </c>
    </row>
    <row r="3201" spans="7:7" x14ac:dyDescent="0.25">
      <c r="G3201" s="55" t="str">
        <f t="shared" si="49"/>
        <v/>
      </c>
    </row>
    <row r="3202" spans="7:7" x14ac:dyDescent="0.25">
      <c r="G3202" s="55" t="str">
        <f t="shared" si="49"/>
        <v/>
      </c>
    </row>
    <row r="3203" spans="7:7" x14ac:dyDescent="0.25">
      <c r="G3203" s="55" t="str">
        <f t="shared" ref="G3203:G3266" si="50">IF(A3203="","",B3203&amp;", "&amp;C3203&amp;", "&amp;D3203&amp;" "&amp;E3203)</f>
        <v/>
      </c>
    </row>
    <row r="3204" spans="7:7" x14ac:dyDescent="0.25">
      <c r="G3204" s="55" t="str">
        <f t="shared" si="50"/>
        <v/>
      </c>
    </row>
    <row r="3205" spans="7:7" x14ac:dyDescent="0.25">
      <c r="G3205" s="55" t="str">
        <f t="shared" si="50"/>
        <v/>
      </c>
    </row>
    <row r="3206" spans="7:7" x14ac:dyDescent="0.25">
      <c r="G3206" s="55" t="str">
        <f t="shared" si="50"/>
        <v/>
      </c>
    </row>
    <row r="3207" spans="7:7" x14ac:dyDescent="0.25">
      <c r="G3207" s="55" t="str">
        <f t="shared" si="50"/>
        <v/>
      </c>
    </row>
    <row r="3208" spans="7:7" x14ac:dyDescent="0.25">
      <c r="G3208" s="55" t="str">
        <f t="shared" si="50"/>
        <v/>
      </c>
    </row>
    <row r="3209" spans="7:7" x14ac:dyDescent="0.25">
      <c r="G3209" s="55" t="str">
        <f t="shared" si="50"/>
        <v/>
      </c>
    </row>
    <row r="3210" spans="7:7" x14ac:dyDescent="0.25">
      <c r="G3210" s="55" t="str">
        <f t="shared" si="50"/>
        <v/>
      </c>
    </row>
    <row r="3211" spans="7:7" x14ac:dyDescent="0.25">
      <c r="G3211" s="55" t="str">
        <f t="shared" si="50"/>
        <v/>
      </c>
    </row>
    <row r="3212" spans="7:7" x14ac:dyDescent="0.25">
      <c r="G3212" s="55" t="str">
        <f t="shared" si="50"/>
        <v/>
      </c>
    </row>
    <row r="3213" spans="7:7" x14ac:dyDescent="0.25">
      <c r="G3213" s="55" t="str">
        <f t="shared" si="50"/>
        <v/>
      </c>
    </row>
    <row r="3214" spans="7:7" x14ac:dyDescent="0.25">
      <c r="G3214" s="55" t="str">
        <f t="shared" si="50"/>
        <v/>
      </c>
    </row>
    <row r="3215" spans="7:7" x14ac:dyDescent="0.25">
      <c r="G3215" s="55" t="str">
        <f t="shared" si="50"/>
        <v/>
      </c>
    </row>
    <row r="3216" spans="7:7" x14ac:dyDescent="0.25">
      <c r="G3216" s="55" t="str">
        <f t="shared" si="50"/>
        <v/>
      </c>
    </row>
    <row r="3217" spans="7:7" x14ac:dyDescent="0.25">
      <c r="G3217" s="55" t="str">
        <f t="shared" si="50"/>
        <v/>
      </c>
    </row>
    <row r="3218" spans="7:7" x14ac:dyDescent="0.25">
      <c r="G3218" s="55" t="str">
        <f t="shared" si="50"/>
        <v/>
      </c>
    </row>
    <row r="3219" spans="7:7" x14ac:dyDescent="0.25">
      <c r="G3219" s="55" t="str">
        <f t="shared" si="50"/>
        <v/>
      </c>
    </row>
    <row r="3220" spans="7:7" x14ac:dyDescent="0.25">
      <c r="G3220" s="55" t="str">
        <f t="shared" si="50"/>
        <v/>
      </c>
    </row>
    <row r="3221" spans="7:7" x14ac:dyDescent="0.25">
      <c r="G3221" s="55" t="str">
        <f t="shared" si="50"/>
        <v/>
      </c>
    </row>
    <row r="3222" spans="7:7" x14ac:dyDescent="0.25">
      <c r="G3222" s="55" t="str">
        <f t="shared" si="50"/>
        <v/>
      </c>
    </row>
    <row r="3223" spans="7:7" x14ac:dyDescent="0.25">
      <c r="G3223" s="55" t="str">
        <f t="shared" si="50"/>
        <v/>
      </c>
    </row>
    <row r="3224" spans="7:7" x14ac:dyDescent="0.25">
      <c r="G3224" s="55" t="str">
        <f t="shared" si="50"/>
        <v/>
      </c>
    </row>
    <row r="3225" spans="7:7" x14ac:dyDescent="0.25">
      <c r="G3225" s="55" t="str">
        <f t="shared" si="50"/>
        <v/>
      </c>
    </row>
    <row r="3226" spans="7:7" x14ac:dyDescent="0.25">
      <c r="G3226" s="55" t="str">
        <f t="shared" si="50"/>
        <v/>
      </c>
    </row>
    <row r="3227" spans="7:7" x14ac:dyDescent="0.25">
      <c r="G3227" s="55" t="str">
        <f t="shared" si="50"/>
        <v/>
      </c>
    </row>
    <row r="3228" spans="7:7" x14ac:dyDescent="0.25">
      <c r="G3228" s="55" t="str">
        <f t="shared" si="50"/>
        <v/>
      </c>
    </row>
    <row r="3229" spans="7:7" x14ac:dyDescent="0.25">
      <c r="G3229" s="55" t="str">
        <f t="shared" si="50"/>
        <v/>
      </c>
    </row>
    <row r="3230" spans="7:7" x14ac:dyDescent="0.25">
      <c r="G3230" s="55" t="str">
        <f t="shared" si="50"/>
        <v/>
      </c>
    </row>
    <row r="3231" spans="7:7" x14ac:dyDescent="0.25">
      <c r="G3231" s="55" t="str">
        <f t="shared" si="50"/>
        <v/>
      </c>
    </row>
    <row r="3232" spans="7:7" x14ac:dyDescent="0.25">
      <c r="G3232" s="55" t="str">
        <f t="shared" si="50"/>
        <v/>
      </c>
    </row>
    <row r="3233" spans="7:7" x14ac:dyDescent="0.25">
      <c r="G3233" s="55" t="str">
        <f t="shared" si="50"/>
        <v/>
      </c>
    </row>
    <row r="3234" spans="7:7" x14ac:dyDescent="0.25">
      <c r="G3234" s="55" t="str">
        <f t="shared" si="50"/>
        <v/>
      </c>
    </row>
    <row r="3235" spans="7:7" x14ac:dyDescent="0.25">
      <c r="G3235" s="55" t="str">
        <f t="shared" si="50"/>
        <v/>
      </c>
    </row>
    <row r="3236" spans="7:7" x14ac:dyDescent="0.25">
      <c r="G3236" s="55" t="str">
        <f t="shared" si="50"/>
        <v/>
      </c>
    </row>
    <row r="3237" spans="7:7" x14ac:dyDescent="0.25">
      <c r="G3237" s="55" t="str">
        <f t="shared" si="50"/>
        <v/>
      </c>
    </row>
    <row r="3238" spans="7:7" x14ac:dyDescent="0.25">
      <c r="G3238" s="55" t="str">
        <f t="shared" si="50"/>
        <v/>
      </c>
    </row>
    <row r="3239" spans="7:7" x14ac:dyDescent="0.25">
      <c r="G3239" s="55" t="str">
        <f t="shared" si="50"/>
        <v/>
      </c>
    </row>
    <row r="3240" spans="7:7" x14ac:dyDescent="0.25">
      <c r="G3240" s="55" t="str">
        <f t="shared" si="50"/>
        <v/>
      </c>
    </row>
    <row r="3241" spans="7:7" x14ac:dyDescent="0.25">
      <c r="G3241" s="55" t="str">
        <f t="shared" si="50"/>
        <v/>
      </c>
    </row>
    <row r="3242" spans="7:7" x14ac:dyDescent="0.25">
      <c r="G3242" s="55" t="str">
        <f t="shared" si="50"/>
        <v/>
      </c>
    </row>
    <row r="3243" spans="7:7" x14ac:dyDescent="0.25">
      <c r="G3243" s="55" t="str">
        <f t="shared" si="50"/>
        <v/>
      </c>
    </row>
    <row r="3244" spans="7:7" x14ac:dyDescent="0.25">
      <c r="G3244" s="55" t="str">
        <f t="shared" si="50"/>
        <v/>
      </c>
    </row>
    <row r="3245" spans="7:7" x14ac:dyDescent="0.25">
      <c r="G3245" s="55" t="str">
        <f t="shared" si="50"/>
        <v/>
      </c>
    </row>
    <row r="3246" spans="7:7" x14ac:dyDescent="0.25">
      <c r="G3246" s="55" t="str">
        <f t="shared" si="50"/>
        <v/>
      </c>
    </row>
    <row r="3247" spans="7:7" x14ac:dyDescent="0.25">
      <c r="G3247" s="55" t="str">
        <f t="shared" si="50"/>
        <v/>
      </c>
    </row>
    <row r="3248" spans="7:7" x14ac:dyDescent="0.25">
      <c r="G3248" s="55" t="str">
        <f t="shared" si="50"/>
        <v/>
      </c>
    </row>
    <row r="3249" spans="7:7" x14ac:dyDescent="0.25">
      <c r="G3249" s="55" t="str">
        <f t="shared" si="50"/>
        <v/>
      </c>
    </row>
    <row r="3250" spans="7:7" x14ac:dyDescent="0.25">
      <c r="G3250" s="55" t="str">
        <f t="shared" si="50"/>
        <v/>
      </c>
    </row>
    <row r="3251" spans="7:7" x14ac:dyDescent="0.25">
      <c r="G3251" s="55" t="str">
        <f t="shared" si="50"/>
        <v/>
      </c>
    </row>
    <row r="3252" spans="7:7" x14ac:dyDescent="0.25">
      <c r="G3252" s="55" t="str">
        <f t="shared" si="50"/>
        <v/>
      </c>
    </row>
    <row r="3253" spans="7:7" x14ac:dyDescent="0.25">
      <c r="G3253" s="55" t="str">
        <f t="shared" si="50"/>
        <v/>
      </c>
    </row>
    <row r="3254" spans="7:7" x14ac:dyDescent="0.25">
      <c r="G3254" s="55" t="str">
        <f t="shared" si="50"/>
        <v/>
      </c>
    </row>
    <row r="3255" spans="7:7" x14ac:dyDescent="0.25">
      <c r="G3255" s="55" t="str">
        <f t="shared" si="50"/>
        <v/>
      </c>
    </row>
    <row r="3256" spans="7:7" x14ac:dyDescent="0.25">
      <c r="G3256" s="55" t="str">
        <f t="shared" si="50"/>
        <v/>
      </c>
    </row>
    <row r="3257" spans="7:7" x14ac:dyDescent="0.25">
      <c r="G3257" s="55" t="str">
        <f t="shared" si="50"/>
        <v/>
      </c>
    </row>
    <row r="3258" spans="7:7" x14ac:dyDescent="0.25">
      <c r="G3258" s="55" t="str">
        <f t="shared" si="50"/>
        <v/>
      </c>
    </row>
    <row r="3259" spans="7:7" x14ac:dyDescent="0.25">
      <c r="G3259" s="55" t="str">
        <f t="shared" si="50"/>
        <v/>
      </c>
    </row>
    <row r="3260" spans="7:7" x14ac:dyDescent="0.25">
      <c r="G3260" s="55" t="str">
        <f t="shared" si="50"/>
        <v/>
      </c>
    </row>
    <row r="3261" spans="7:7" x14ac:dyDescent="0.25">
      <c r="G3261" s="55" t="str">
        <f t="shared" si="50"/>
        <v/>
      </c>
    </row>
    <row r="3262" spans="7:7" x14ac:dyDescent="0.25">
      <c r="G3262" s="55" t="str">
        <f t="shared" si="50"/>
        <v/>
      </c>
    </row>
    <row r="3263" spans="7:7" x14ac:dyDescent="0.25">
      <c r="G3263" s="55" t="str">
        <f t="shared" si="50"/>
        <v/>
      </c>
    </row>
    <row r="3264" spans="7:7" x14ac:dyDescent="0.25">
      <c r="G3264" s="55" t="str">
        <f t="shared" si="50"/>
        <v/>
      </c>
    </row>
    <row r="3265" spans="7:7" x14ac:dyDescent="0.25">
      <c r="G3265" s="55" t="str">
        <f t="shared" si="50"/>
        <v/>
      </c>
    </row>
    <row r="3266" spans="7:7" x14ac:dyDescent="0.25">
      <c r="G3266" s="55" t="str">
        <f t="shared" si="50"/>
        <v/>
      </c>
    </row>
    <row r="3267" spans="7:7" x14ac:dyDescent="0.25">
      <c r="G3267" s="55" t="str">
        <f t="shared" ref="G3267:G3330" si="51">IF(A3267="","",B3267&amp;", "&amp;C3267&amp;", "&amp;D3267&amp;" "&amp;E3267)</f>
        <v/>
      </c>
    </row>
    <row r="3268" spans="7:7" x14ac:dyDescent="0.25">
      <c r="G3268" s="55" t="str">
        <f t="shared" si="51"/>
        <v/>
      </c>
    </row>
    <row r="3269" spans="7:7" x14ac:dyDescent="0.25">
      <c r="G3269" s="55" t="str">
        <f t="shared" si="51"/>
        <v/>
      </c>
    </row>
    <row r="3270" spans="7:7" x14ac:dyDescent="0.25">
      <c r="G3270" s="55" t="str">
        <f t="shared" si="51"/>
        <v/>
      </c>
    </row>
    <row r="3271" spans="7:7" x14ac:dyDescent="0.25">
      <c r="G3271" s="55" t="str">
        <f t="shared" si="51"/>
        <v/>
      </c>
    </row>
    <row r="3272" spans="7:7" x14ac:dyDescent="0.25">
      <c r="G3272" s="55" t="str">
        <f t="shared" si="51"/>
        <v/>
      </c>
    </row>
    <row r="3273" spans="7:7" x14ac:dyDescent="0.25">
      <c r="G3273" s="55" t="str">
        <f t="shared" si="51"/>
        <v/>
      </c>
    </row>
    <row r="3274" spans="7:7" x14ac:dyDescent="0.25">
      <c r="G3274" s="55" t="str">
        <f t="shared" si="51"/>
        <v/>
      </c>
    </row>
    <row r="3275" spans="7:7" x14ac:dyDescent="0.25">
      <c r="G3275" s="55" t="str">
        <f t="shared" si="51"/>
        <v/>
      </c>
    </row>
    <row r="3276" spans="7:7" x14ac:dyDescent="0.25">
      <c r="G3276" s="55" t="str">
        <f t="shared" si="51"/>
        <v/>
      </c>
    </row>
    <row r="3277" spans="7:7" x14ac:dyDescent="0.25">
      <c r="G3277" s="55" t="str">
        <f t="shared" si="51"/>
        <v/>
      </c>
    </row>
    <row r="3278" spans="7:7" x14ac:dyDescent="0.25">
      <c r="G3278" s="55" t="str">
        <f t="shared" si="51"/>
        <v/>
      </c>
    </row>
    <row r="3279" spans="7:7" x14ac:dyDescent="0.25">
      <c r="G3279" s="55" t="str">
        <f t="shared" si="51"/>
        <v/>
      </c>
    </row>
    <row r="3280" spans="7:7" x14ac:dyDescent="0.25">
      <c r="G3280" s="55" t="str">
        <f t="shared" si="51"/>
        <v/>
      </c>
    </row>
    <row r="3281" spans="7:7" x14ac:dyDescent="0.25">
      <c r="G3281" s="55" t="str">
        <f t="shared" si="51"/>
        <v/>
      </c>
    </row>
    <row r="3282" spans="7:7" x14ac:dyDescent="0.25">
      <c r="G3282" s="55" t="str">
        <f t="shared" si="51"/>
        <v/>
      </c>
    </row>
    <row r="3283" spans="7:7" x14ac:dyDescent="0.25">
      <c r="G3283" s="55" t="str">
        <f t="shared" si="51"/>
        <v/>
      </c>
    </row>
    <row r="3284" spans="7:7" x14ac:dyDescent="0.25">
      <c r="G3284" s="55" t="str">
        <f t="shared" si="51"/>
        <v/>
      </c>
    </row>
    <row r="3285" spans="7:7" x14ac:dyDescent="0.25">
      <c r="G3285" s="55" t="str">
        <f t="shared" si="51"/>
        <v/>
      </c>
    </row>
    <row r="3286" spans="7:7" x14ac:dyDescent="0.25">
      <c r="G3286" s="55" t="str">
        <f t="shared" si="51"/>
        <v/>
      </c>
    </row>
    <row r="3287" spans="7:7" x14ac:dyDescent="0.25">
      <c r="G3287" s="55" t="str">
        <f t="shared" si="51"/>
        <v/>
      </c>
    </row>
    <row r="3288" spans="7:7" x14ac:dyDescent="0.25">
      <c r="G3288" s="55" t="str">
        <f t="shared" si="51"/>
        <v/>
      </c>
    </row>
    <row r="3289" spans="7:7" x14ac:dyDescent="0.25">
      <c r="G3289" s="55" t="str">
        <f t="shared" si="51"/>
        <v/>
      </c>
    </row>
    <row r="3290" spans="7:7" x14ac:dyDescent="0.25">
      <c r="G3290" s="55" t="str">
        <f t="shared" si="51"/>
        <v/>
      </c>
    </row>
    <row r="3291" spans="7:7" x14ac:dyDescent="0.25">
      <c r="G3291" s="55" t="str">
        <f t="shared" si="51"/>
        <v/>
      </c>
    </row>
    <row r="3292" spans="7:7" x14ac:dyDescent="0.25">
      <c r="G3292" s="55" t="str">
        <f t="shared" si="51"/>
        <v/>
      </c>
    </row>
    <row r="3293" spans="7:7" x14ac:dyDescent="0.25">
      <c r="G3293" s="55" t="str">
        <f t="shared" si="51"/>
        <v/>
      </c>
    </row>
    <row r="3294" spans="7:7" x14ac:dyDescent="0.25">
      <c r="G3294" s="55" t="str">
        <f t="shared" si="51"/>
        <v/>
      </c>
    </row>
    <row r="3295" spans="7:7" x14ac:dyDescent="0.25">
      <c r="G3295" s="55" t="str">
        <f t="shared" si="51"/>
        <v/>
      </c>
    </row>
    <row r="3296" spans="7:7" x14ac:dyDescent="0.25">
      <c r="G3296" s="55" t="str">
        <f t="shared" si="51"/>
        <v/>
      </c>
    </row>
    <row r="3297" spans="7:7" x14ac:dyDescent="0.25">
      <c r="G3297" s="55" t="str">
        <f t="shared" si="51"/>
        <v/>
      </c>
    </row>
    <row r="3298" spans="7:7" x14ac:dyDescent="0.25">
      <c r="G3298" s="55" t="str">
        <f t="shared" si="51"/>
        <v/>
      </c>
    </row>
    <row r="3299" spans="7:7" x14ac:dyDescent="0.25">
      <c r="G3299" s="55" t="str">
        <f t="shared" si="51"/>
        <v/>
      </c>
    </row>
    <row r="3300" spans="7:7" x14ac:dyDescent="0.25">
      <c r="G3300" s="55" t="str">
        <f t="shared" si="51"/>
        <v/>
      </c>
    </row>
    <row r="3301" spans="7:7" x14ac:dyDescent="0.25">
      <c r="G3301" s="55" t="str">
        <f t="shared" si="51"/>
        <v/>
      </c>
    </row>
    <row r="3302" spans="7:7" x14ac:dyDescent="0.25">
      <c r="G3302" s="55" t="str">
        <f t="shared" si="51"/>
        <v/>
      </c>
    </row>
    <row r="3303" spans="7:7" x14ac:dyDescent="0.25">
      <c r="G3303" s="55" t="str">
        <f t="shared" si="51"/>
        <v/>
      </c>
    </row>
    <row r="3304" spans="7:7" x14ac:dyDescent="0.25">
      <c r="G3304" s="55" t="str">
        <f t="shared" si="51"/>
        <v/>
      </c>
    </row>
    <row r="3305" spans="7:7" x14ac:dyDescent="0.25">
      <c r="G3305" s="55" t="str">
        <f t="shared" si="51"/>
        <v/>
      </c>
    </row>
    <row r="3306" spans="7:7" x14ac:dyDescent="0.25">
      <c r="G3306" s="55" t="str">
        <f t="shared" si="51"/>
        <v/>
      </c>
    </row>
    <row r="3307" spans="7:7" x14ac:dyDescent="0.25">
      <c r="G3307" s="55" t="str">
        <f t="shared" si="51"/>
        <v/>
      </c>
    </row>
    <row r="3308" spans="7:7" x14ac:dyDescent="0.25">
      <c r="G3308" s="55" t="str">
        <f t="shared" si="51"/>
        <v/>
      </c>
    </row>
    <row r="3309" spans="7:7" x14ac:dyDescent="0.25">
      <c r="G3309" s="55" t="str">
        <f t="shared" si="51"/>
        <v/>
      </c>
    </row>
    <row r="3310" spans="7:7" x14ac:dyDescent="0.25">
      <c r="G3310" s="55" t="str">
        <f t="shared" si="51"/>
        <v/>
      </c>
    </row>
    <row r="3311" spans="7:7" x14ac:dyDescent="0.25">
      <c r="G3311" s="55" t="str">
        <f t="shared" si="51"/>
        <v/>
      </c>
    </row>
    <row r="3312" spans="7:7" x14ac:dyDescent="0.25">
      <c r="G3312" s="55" t="str">
        <f t="shared" si="51"/>
        <v/>
      </c>
    </row>
    <row r="3313" spans="7:7" x14ac:dyDescent="0.25">
      <c r="G3313" s="55" t="str">
        <f t="shared" si="51"/>
        <v/>
      </c>
    </row>
    <row r="3314" spans="7:7" x14ac:dyDescent="0.25">
      <c r="G3314" s="55" t="str">
        <f t="shared" si="51"/>
        <v/>
      </c>
    </row>
    <row r="3315" spans="7:7" x14ac:dyDescent="0.25">
      <c r="G3315" s="55" t="str">
        <f t="shared" si="51"/>
        <v/>
      </c>
    </row>
    <row r="3316" spans="7:7" x14ac:dyDescent="0.25">
      <c r="G3316" s="55" t="str">
        <f t="shared" si="51"/>
        <v/>
      </c>
    </row>
    <row r="3317" spans="7:7" x14ac:dyDescent="0.25">
      <c r="G3317" s="55" t="str">
        <f t="shared" si="51"/>
        <v/>
      </c>
    </row>
    <row r="3318" spans="7:7" x14ac:dyDescent="0.25">
      <c r="G3318" s="55" t="str">
        <f t="shared" si="51"/>
        <v/>
      </c>
    </row>
    <row r="3319" spans="7:7" x14ac:dyDescent="0.25">
      <c r="G3319" s="55" t="str">
        <f t="shared" si="51"/>
        <v/>
      </c>
    </row>
    <row r="3320" spans="7:7" x14ac:dyDescent="0.25">
      <c r="G3320" s="55" t="str">
        <f t="shared" si="51"/>
        <v/>
      </c>
    </row>
    <row r="3321" spans="7:7" x14ac:dyDescent="0.25">
      <c r="G3321" s="55" t="str">
        <f t="shared" si="51"/>
        <v/>
      </c>
    </row>
    <row r="3322" spans="7:7" x14ac:dyDescent="0.25">
      <c r="G3322" s="55" t="str">
        <f t="shared" si="51"/>
        <v/>
      </c>
    </row>
    <row r="3323" spans="7:7" x14ac:dyDescent="0.25">
      <c r="G3323" s="55" t="str">
        <f t="shared" si="51"/>
        <v/>
      </c>
    </row>
    <row r="3324" spans="7:7" x14ac:dyDescent="0.25">
      <c r="G3324" s="55" t="str">
        <f t="shared" si="51"/>
        <v/>
      </c>
    </row>
    <row r="3325" spans="7:7" x14ac:dyDescent="0.25">
      <c r="G3325" s="55" t="str">
        <f t="shared" si="51"/>
        <v/>
      </c>
    </row>
    <row r="3326" spans="7:7" x14ac:dyDescent="0.25">
      <c r="G3326" s="55" t="str">
        <f t="shared" si="51"/>
        <v/>
      </c>
    </row>
    <row r="3327" spans="7:7" x14ac:dyDescent="0.25">
      <c r="G3327" s="55" t="str">
        <f t="shared" si="51"/>
        <v/>
      </c>
    </row>
    <row r="3328" spans="7:7" x14ac:dyDescent="0.25">
      <c r="G3328" s="55" t="str">
        <f t="shared" si="51"/>
        <v/>
      </c>
    </row>
    <row r="3329" spans="7:7" x14ac:dyDescent="0.25">
      <c r="G3329" s="55" t="str">
        <f t="shared" si="51"/>
        <v/>
      </c>
    </row>
    <row r="3330" spans="7:7" x14ac:dyDescent="0.25">
      <c r="G3330" s="55" t="str">
        <f t="shared" si="51"/>
        <v/>
      </c>
    </row>
    <row r="3331" spans="7:7" x14ac:dyDescent="0.25">
      <c r="G3331" s="55" t="str">
        <f t="shared" ref="G3331:G3394" si="52">IF(A3331="","",B3331&amp;", "&amp;C3331&amp;", "&amp;D3331&amp;" "&amp;E3331)</f>
        <v/>
      </c>
    </row>
    <row r="3332" spans="7:7" x14ac:dyDescent="0.25">
      <c r="G3332" s="55" t="str">
        <f t="shared" si="52"/>
        <v/>
      </c>
    </row>
    <row r="3333" spans="7:7" x14ac:dyDescent="0.25">
      <c r="G3333" s="55" t="str">
        <f t="shared" si="52"/>
        <v/>
      </c>
    </row>
    <row r="3334" spans="7:7" x14ac:dyDescent="0.25">
      <c r="G3334" s="55" t="str">
        <f t="shared" si="52"/>
        <v/>
      </c>
    </row>
    <row r="3335" spans="7:7" x14ac:dyDescent="0.25">
      <c r="G3335" s="55" t="str">
        <f t="shared" si="52"/>
        <v/>
      </c>
    </row>
    <row r="3336" spans="7:7" x14ac:dyDescent="0.25">
      <c r="G3336" s="55" t="str">
        <f t="shared" si="52"/>
        <v/>
      </c>
    </row>
    <row r="3337" spans="7:7" x14ac:dyDescent="0.25">
      <c r="G3337" s="55" t="str">
        <f t="shared" si="52"/>
        <v/>
      </c>
    </row>
    <row r="3338" spans="7:7" x14ac:dyDescent="0.25">
      <c r="G3338" s="55" t="str">
        <f t="shared" si="52"/>
        <v/>
      </c>
    </row>
    <row r="3339" spans="7:7" x14ac:dyDescent="0.25">
      <c r="G3339" s="55" t="str">
        <f t="shared" si="52"/>
        <v/>
      </c>
    </row>
    <row r="3340" spans="7:7" x14ac:dyDescent="0.25">
      <c r="G3340" s="55" t="str">
        <f t="shared" si="52"/>
        <v/>
      </c>
    </row>
    <row r="3341" spans="7:7" x14ac:dyDescent="0.25">
      <c r="G3341" s="55" t="str">
        <f t="shared" si="52"/>
        <v/>
      </c>
    </row>
    <row r="3342" spans="7:7" x14ac:dyDescent="0.25">
      <c r="G3342" s="55" t="str">
        <f t="shared" si="52"/>
        <v/>
      </c>
    </row>
    <row r="3343" spans="7:7" x14ac:dyDescent="0.25">
      <c r="G3343" s="55" t="str">
        <f t="shared" si="52"/>
        <v/>
      </c>
    </row>
    <row r="3344" spans="7:7" x14ac:dyDescent="0.25">
      <c r="G3344" s="55" t="str">
        <f t="shared" si="52"/>
        <v/>
      </c>
    </row>
    <row r="3345" spans="7:7" x14ac:dyDescent="0.25">
      <c r="G3345" s="55" t="str">
        <f t="shared" si="52"/>
        <v/>
      </c>
    </row>
    <row r="3346" spans="7:7" x14ac:dyDescent="0.25">
      <c r="G3346" s="55" t="str">
        <f t="shared" si="52"/>
        <v/>
      </c>
    </row>
    <row r="3347" spans="7:7" x14ac:dyDescent="0.25">
      <c r="G3347" s="55" t="str">
        <f t="shared" si="52"/>
        <v/>
      </c>
    </row>
    <row r="3348" spans="7:7" x14ac:dyDescent="0.25">
      <c r="G3348" s="55" t="str">
        <f t="shared" si="52"/>
        <v/>
      </c>
    </row>
    <row r="3349" spans="7:7" x14ac:dyDescent="0.25">
      <c r="G3349" s="55" t="str">
        <f t="shared" si="52"/>
        <v/>
      </c>
    </row>
    <row r="3350" spans="7:7" x14ac:dyDescent="0.25">
      <c r="G3350" s="55" t="str">
        <f t="shared" si="52"/>
        <v/>
      </c>
    </row>
    <row r="3351" spans="7:7" x14ac:dyDescent="0.25">
      <c r="G3351" s="55" t="str">
        <f t="shared" si="52"/>
        <v/>
      </c>
    </row>
    <row r="3352" spans="7:7" x14ac:dyDescent="0.25">
      <c r="G3352" s="55" t="str">
        <f t="shared" si="52"/>
        <v/>
      </c>
    </row>
    <row r="3353" spans="7:7" x14ac:dyDescent="0.25">
      <c r="G3353" s="55" t="str">
        <f t="shared" si="52"/>
        <v/>
      </c>
    </row>
    <row r="3354" spans="7:7" x14ac:dyDescent="0.25">
      <c r="G3354" s="55" t="str">
        <f t="shared" si="52"/>
        <v/>
      </c>
    </row>
    <row r="3355" spans="7:7" x14ac:dyDescent="0.25">
      <c r="G3355" s="55" t="str">
        <f t="shared" si="52"/>
        <v/>
      </c>
    </row>
    <row r="3356" spans="7:7" x14ac:dyDescent="0.25">
      <c r="G3356" s="55" t="str">
        <f t="shared" si="52"/>
        <v/>
      </c>
    </row>
    <row r="3357" spans="7:7" x14ac:dyDescent="0.25">
      <c r="G3357" s="55" t="str">
        <f t="shared" si="52"/>
        <v/>
      </c>
    </row>
    <row r="3358" spans="7:7" x14ac:dyDescent="0.25">
      <c r="G3358" s="55" t="str">
        <f t="shared" si="52"/>
        <v/>
      </c>
    </row>
    <row r="3359" spans="7:7" x14ac:dyDescent="0.25">
      <c r="G3359" s="55" t="str">
        <f t="shared" si="52"/>
        <v/>
      </c>
    </row>
    <row r="3360" spans="7:7" x14ac:dyDescent="0.25">
      <c r="G3360" s="55" t="str">
        <f t="shared" si="52"/>
        <v/>
      </c>
    </row>
    <row r="3361" spans="7:7" x14ac:dyDescent="0.25">
      <c r="G3361" s="55" t="str">
        <f t="shared" si="52"/>
        <v/>
      </c>
    </row>
    <row r="3362" spans="7:7" x14ac:dyDescent="0.25">
      <c r="G3362" s="55" t="str">
        <f t="shared" si="52"/>
        <v/>
      </c>
    </row>
    <row r="3363" spans="7:7" x14ac:dyDescent="0.25">
      <c r="G3363" s="55" t="str">
        <f t="shared" si="52"/>
        <v/>
      </c>
    </row>
    <row r="3364" spans="7:7" x14ac:dyDescent="0.25">
      <c r="G3364" s="55" t="str">
        <f t="shared" si="52"/>
        <v/>
      </c>
    </row>
    <row r="3365" spans="7:7" x14ac:dyDescent="0.25">
      <c r="G3365" s="55" t="str">
        <f t="shared" si="52"/>
        <v/>
      </c>
    </row>
    <row r="3366" spans="7:7" x14ac:dyDescent="0.25">
      <c r="G3366" s="55" t="str">
        <f t="shared" si="52"/>
        <v/>
      </c>
    </row>
    <row r="3367" spans="7:7" x14ac:dyDescent="0.25">
      <c r="G3367" s="55" t="str">
        <f t="shared" si="52"/>
        <v/>
      </c>
    </row>
    <row r="3368" spans="7:7" x14ac:dyDescent="0.25">
      <c r="G3368" s="55" t="str">
        <f t="shared" si="52"/>
        <v/>
      </c>
    </row>
    <row r="3369" spans="7:7" x14ac:dyDescent="0.25">
      <c r="G3369" s="55" t="str">
        <f t="shared" si="52"/>
        <v/>
      </c>
    </row>
    <row r="3370" spans="7:7" x14ac:dyDescent="0.25">
      <c r="G3370" s="55" t="str">
        <f t="shared" si="52"/>
        <v/>
      </c>
    </row>
    <row r="3371" spans="7:7" x14ac:dyDescent="0.25">
      <c r="G3371" s="55" t="str">
        <f t="shared" si="52"/>
        <v/>
      </c>
    </row>
    <row r="3372" spans="7:7" x14ac:dyDescent="0.25">
      <c r="G3372" s="55" t="str">
        <f t="shared" si="52"/>
        <v/>
      </c>
    </row>
    <row r="3373" spans="7:7" x14ac:dyDescent="0.25">
      <c r="G3373" s="55" t="str">
        <f t="shared" si="52"/>
        <v/>
      </c>
    </row>
    <row r="3374" spans="7:7" x14ac:dyDescent="0.25">
      <c r="G3374" s="55" t="str">
        <f t="shared" si="52"/>
        <v/>
      </c>
    </row>
    <row r="3375" spans="7:7" x14ac:dyDescent="0.25">
      <c r="G3375" s="55" t="str">
        <f t="shared" si="52"/>
        <v/>
      </c>
    </row>
    <row r="3376" spans="7:7" x14ac:dyDescent="0.25">
      <c r="G3376" s="55" t="str">
        <f t="shared" si="52"/>
        <v/>
      </c>
    </row>
    <row r="3377" spans="7:7" x14ac:dyDescent="0.25">
      <c r="G3377" s="55" t="str">
        <f t="shared" si="52"/>
        <v/>
      </c>
    </row>
    <row r="3378" spans="7:7" x14ac:dyDescent="0.25">
      <c r="G3378" s="55" t="str">
        <f t="shared" si="52"/>
        <v/>
      </c>
    </row>
    <row r="3379" spans="7:7" x14ac:dyDescent="0.25">
      <c r="G3379" s="55" t="str">
        <f t="shared" si="52"/>
        <v/>
      </c>
    </row>
    <row r="3380" spans="7:7" x14ac:dyDescent="0.25">
      <c r="G3380" s="55" t="str">
        <f t="shared" si="52"/>
        <v/>
      </c>
    </row>
    <row r="3381" spans="7:7" x14ac:dyDescent="0.25">
      <c r="G3381" s="55" t="str">
        <f t="shared" si="52"/>
        <v/>
      </c>
    </row>
    <row r="3382" spans="7:7" x14ac:dyDescent="0.25">
      <c r="G3382" s="55" t="str">
        <f t="shared" si="52"/>
        <v/>
      </c>
    </row>
    <row r="3383" spans="7:7" x14ac:dyDescent="0.25">
      <c r="G3383" s="55" t="str">
        <f t="shared" si="52"/>
        <v/>
      </c>
    </row>
    <row r="3384" spans="7:7" x14ac:dyDescent="0.25">
      <c r="G3384" s="55" t="str">
        <f t="shared" si="52"/>
        <v/>
      </c>
    </row>
    <row r="3385" spans="7:7" x14ac:dyDescent="0.25">
      <c r="G3385" s="55" t="str">
        <f t="shared" si="52"/>
        <v/>
      </c>
    </row>
    <row r="3386" spans="7:7" x14ac:dyDescent="0.25">
      <c r="G3386" s="55" t="str">
        <f t="shared" si="52"/>
        <v/>
      </c>
    </row>
    <row r="3387" spans="7:7" x14ac:dyDescent="0.25">
      <c r="G3387" s="55" t="str">
        <f t="shared" si="52"/>
        <v/>
      </c>
    </row>
    <row r="3388" spans="7:7" x14ac:dyDescent="0.25">
      <c r="G3388" s="55" t="str">
        <f t="shared" si="52"/>
        <v/>
      </c>
    </row>
    <row r="3389" spans="7:7" x14ac:dyDescent="0.25">
      <c r="G3389" s="55" t="str">
        <f t="shared" si="52"/>
        <v/>
      </c>
    </row>
    <row r="3390" spans="7:7" x14ac:dyDescent="0.25">
      <c r="G3390" s="55" t="str">
        <f t="shared" si="52"/>
        <v/>
      </c>
    </row>
    <row r="3391" spans="7:7" x14ac:dyDescent="0.25">
      <c r="G3391" s="55" t="str">
        <f t="shared" si="52"/>
        <v/>
      </c>
    </row>
    <row r="3392" spans="7:7" x14ac:dyDescent="0.25">
      <c r="G3392" s="55" t="str">
        <f t="shared" si="52"/>
        <v/>
      </c>
    </row>
    <row r="3393" spans="7:7" x14ac:dyDescent="0.25">
      <c r="G3393" s="55" t="str">
        <f t="shared" si="52"/>
        <v/>
      </c>
    </row>
    <row r="3394" spans="7:7" x14ac:dyDescent="0.25">
      <c r="G3394" s="55" t="str">
        <f t="shared" si="52"/>
        <v/>
      </c>
    </row>
    <row r="3395" spans="7:7" x14ac:dyDescent="0.25">
      <c r="G3395" s="55" t="str">
        <f t="shared" ref="G3395:G3458" si="53">IF(A3395="","",B3395&amp;", "&amp;C3395&amp;", "&amp;D3395&amp;" "&amp;E3395)</f>
        <v/>
      </c>
    </row>
    <row r="3396" spans="7:7" x14ac:dyDescent="0.25">
      <c r="G3396" s="55" t="str">
        <f t="shared" si="53"/>
        <v/>
      </c>
    </row>
    <row r="3397" spans="7:7" x14ac:dyDescent="0.25">
      <c r="G3397" s="55" t="str">
        <f t="shared" si="53"/>
        <v/>
      </c>
    </row>
    <row r="3398" spans="7:7" x14ac:dyDescent="0.25">
      <c r="G3398" s="55" t="str">
        <f t="shared" si="53"/>
        <v/>
      </c>
    </row>
    <row r="3399" spans="7:7" x14ac:dyDescent="0.25">
      <c r="G3399" s="55" t="str">
        <f t="shared" si="53"/>
        <v/>
      </c>
    </row>
    <row r="3400" spans="7:7" x14ac:dyDescent="0.25">
      <c r="G3400" s="55" t="str">
        <f t="shared" si="53"/>
        <v/>
      </c>
    </row>
    <row r="3401" spans="7:7" x14ac:dyDescent="0.25">
      <c r="G3401" s="55" t="str">
        <f t="shared" si="53"/>
        <v/>
      </c>
    </row>
    <row r="3402" spans="7:7" x14ac:dyDescent="0.25">
      <c r="G3402" s="55" t="str">
        <f t="shared" si="53"/>
        <v/>
      </c>
    </row>
    <row r="3403" spans="7:7" x14ac:dyDescent="0.25">
      <c r="G3403" s="55" t="str">
        <f t="shared" si="53"/>
        <v/>
      </c>
    </row>
    <row r="3404" spans="7:7" x14ac:dyDescent="0.25">
      <c r="G3404" s="55" t="str">
        <f t="shared" si="53"/>
        <v/>
      </c>
    </row>
    <row r="3405" spans="7:7" x14ac:dyDescent="0.25">
      <c r="G3405" s="55" t="str">
        <f t="shared" si="53"/>
        <v/>
      </c>
    </row>
    <row r="3406" spans="7:7" x14ac:dyDescent="0.25">
      <c r="G3406" s="55" t="str">
        <f t="shared" si="53"/>
        <v/>
      </c>
    </row>
    <row r="3407" spans="7:7" x14ac:dyDescent="0.25">
      <c r="G3407" s="55" t="str">
        <f t="shared" si="53"/>
        <v/>
      </c>
    </row>
    <row r="3408" spans="7:7" x14ac:dyDescent="0.25">
      <c r="G3408" s="55" t="str">
        <f t="shared" si="53"/>
        <v/>
      </c>
    </row>
    <row r="3409" spans="7:7" x14ac:dyDescent="0.25">
      <c r="G3409" s="55" t="str">
        <f t="shared" si="53"/>
        <v/>
      </c>
    </row>
    <row r="3410" spans="7:7" x14ac:dyDescent="0.25">
      <c r="G3410" s="55" t="str">
        <f t="shared" si="53"/>
        <v/>
      </c>
    </row>
    <row r="3411" spans="7:7" x14ac:dyDescent="0.25">
      <c r="G3411" s="55" t="str">
        <f t="shared" si="53"/>
        <v/>
      </c>
    </row>
    <row r="3412" spans="7:7" x14ac:dyDescent="0.25">
      <c r="G3412" s="55" t="str">
        <f t="shared" si="53"/>
        <v/>
      </c>
    </row>
    <row r="3413" spans="7:7" x14ac:dyDescent="0.25">
      <c r="G3413" s="55" t="str">
        <f t="shared" si="53"/>
        <v/>
      </c>
    </row>
    <row r="3414" spans="7:7" x14ac:dyDescent="0.25">
      <c r="G3414" s="55" t="str">
        <f t="shared" si="53"/>
        <v/>
      </c>
    </row>
    <row r="3415" spans="7:7" x14ac:dyDescent="0.25">
      <c r="G3415" s="55" t="str">
        <f t="shared" si="53"/>
        <v/>
      </c>
    </row>
    <row r="3416" spans="7:7" x14ac:dyDescent="0.25">
      <c r="G3416" s="55" t="str">
        <f t="shared" si="53"/>
        <v/>
      </c>
    </row>
    <row r="3417" spans="7:7" x14ac:dyDescent="0.25">
      <c r="G3417" s="55" t="str">
        <f t="shared" si="53"/>
        <v/>
      </c>
    </row>
    <row r="3418" spans="7:7" x14ac:dyDescent="0.25">
      <c r="G3418" s="55" t="str">
        <f t="shared" si="53"/>
        <v/>
      </c>
    </row>
    <row r="3419" spans="7:7" x14ac:dyDescent="0.25">
      <c r="G3419" s="55" t="str">
        <f t="shared" si="53"/>
        <v/>
      </c>
    </row>
    <row r="3420" spans="7:7" x14ac:dyDescent="0.25">
      <c r="G3420" s="55" t="str">
        <f t="shared" si="53"/>
        <v/>
      </c>
    </row>
    <row r="3421" spans="7:7" x14ac:dyDescent="0.25">
      <c r="G3421" s="55" t="str">
        <f t="shared" si="53"/>
        <v/>
      </c>
    </row>
    <row r="3422" spans="7:7" x14ac:dyDescent="0.25">
      <c r="G3422" s="55" t="str">
        <f t="shared" si="53"/>
        <v/>
      </c>
    </row>
    <row r="3423" spans="7:7" x14ac:dyDescent="0.25">
      <c r="G3423" s="55" t="str">
        <f t="shared" si="53"/>
        <v/>
      </c>
    </row>
    <row r="3424" spans="7:7" x14ac:dyDescent="0.25">
      <c r="G3424" s="55" t="str">
        <f t="shared" si="53"/>
        <v/>
      </c>
    </row>
    <row r="3425" spans="7:7" x14ac:dyDescent="0.25">
      <c r="G3425" s="55" t="str">
        <f t="shared" si="53"/>
        <v/>
      </c>
    </row>
    <row r="3426" spans="7:7" x14ac:dyDescent="0.25">
      <c r="G3426" s="55" t="str">
        <f t="shared" si="53"/>
        <v/>
      </c>
    </row>
    <row r="3427" spans="7:7" x14ac:dyDescent="0.25">
      <c r="G3427" s="55" t="str">
        <f t="shared" si="53"/>
        <v/>
      </c>
    </row>
    <row r="3428" spans="7:7" x14ac:dyDescent="0.25">
      <c r="G3428" s="55" t="str">
        <f t="shared" si="53"/>
        <v/>
      </c>
    </row>
    <row r="3429" spans="7:7" x14ac:dyDescent="0.25">
      <c r="G3429" s="55" t="str">
        <f t="shared" si="53"/>
        <v/>
      </c>
    </row>
    <row r="3430" spans="7:7" x14ac:dyDescent="0.25">
      <c r="G3430" s="55" t="str">
        <f t="shared" si="53"/>
        <v/>
      </c>
    </row>
    <row r="3431" spans="7:7" x14ac:dyDescent="0.25">
      <c r="G3431" s="55" t="str">
        <f t="shared" si="53"/>
        <v/>
      </c>
    </row>
    <row r="3432" spans="7:7" x14ac:dyDescent="0.25">
      <c r="G3432" s="55" t="str">
        <f t="shared" si="53"/>
        <v/>
      </c>
    </row>
    <row r="3433" spans="7:7" x14ac:dyDescent="0.25">
      <c r="G3433" s="55" t="str">
        <f t="shared" si="53"/>
        <v/>
      </c>
    </row>
    <row r="3434" spans="7:7" x14ac:dyDescent="0.25">
      <c r="G3434" s="55" t="str">
        <f t="shared" si="53"/>
        <v/>
      </c>
    </row>
    <row r="3435" spans="7:7" x14ac:dyDescent="0.25">
      <c r="G3435" s="55" t="str">
        <f t="shared" si="53"/>
        <v/>
      </c>
    </row>
    <row r="3436" spans="7:7" x14ac:dyDescent="0.25">
      <c r="G3436" s="55" t="str">
        <f t="shared" si="53"/>
        <v/>
      </c>
    </row>
    <row r="3437" spans="7:7" x14ac:dyDescent="0.25">
      <c r="G3437" s="55" t="str">
        <f t="shared" si="53"/>
        <v/>
      </c>
    </row>
    <row r="3438" spans="7:7" x14ac:dyDescent="0.25">
      <c r="G3438" s="55" t="str">
        <f t="shared" si="53"/>
        <v/>
      </c>
    </row>
    <row r="3439" spans="7:7" x14ac:dyDescent="0.25">
      <c r="G3439" s="55" t="str">
        <f t="shared" si="53"/>
        <v/>
      </c>
    </row>
    <row r="3440" spans="7:7" x14ac:dyDescent="0.25">
      <c r="G3440" s="55" t="str">
        <f t="shared" si="53"/>
        <v/>
      </c>
    </row>
    <row r="3441" spans="7:7" x14ac:dyDescent="0.25">
      <c r="G3441" s="55" t="str">
        <f t="shared" si="53"/>
        <v/>
      </c>
    </row>
    <row r="3442" spans="7:7" x14ac:dyDescent="0.25">
      <c r="G3442" s="55" t="str">
        <f t="shared" si="53"/>
        <v/>
      </c>
    </row>
    <row r="3443" spans="7:7" x14ac:dyDescent="0.25">
      <c r="G3443" s="55" t="str">
        <f t="shared" si="53"/>
        <v/>
      </c>
    </row>
    <row r="3444" spans="7:7" x14ac:dyDescent="0.25">
      <c r="G3444" s="55" t="str">
        <f t="shared" si="53"/>
        <v/>
      </c>
    </row>
    <row r="3445" spans="7:7" x14ac:dyDescent="0.25">
      <c r="G3445" s="55" t="str">
        <f t="shared" si="53"/>
        <v/>
      </c>
    </row>
    <row r="3446" spans="7:7" x14ac:dyDescent="0.25">
      <c r="G3446" s="55" t="str">
        <f t="shared" si="53"/>
        <v/>
      </c>
    </row>
    <row r="3447" spans="7:7" x14ac:dyDescent="0.25">
      <c r="G3447" s="55" t="str">
        <f t="shared" si="53"/>
        <v/>
      </c>
    </row>
    <row r="3448" spans="7:7" x14ac:dyDescent="0.25">
      <c r="G3448" s="55" t="str">
        <f t="shared" si="53"/>
        <v/>
      </c>
    </row>
    <row r="3449" spans="7:7" x14ac:dyDescent="0.25">
      <c r="G3449" s="55" t="str">
        <f t="shared" si="53"/>
        <v/>
      </c>
    </row>
    <row r="3450" spans="7:7" x14ac:dyDescent="0.25">
      <c r="G3450" s="55" t="str">
        <f t="shared" si="53"/>
        <v/>
      </c>
    </row>
    <row r="3451" spans="7:7" x14ac:dyDescent="0.25">
      <c r="G3451" s="55" t="str">
        <f t="shared" si="53"/>
        <v/>
      </c>
    </row>
    <row r="3452" spans="7:7" x14ac:dyDescent="0.25">
      <c r="G3452" s="55" t="str">
        <f t="shared" si="53"/>
        <v/>
      </c>
    </row>
    <row r="3453" spans="7:7" x14ac:dyDescent="0.25">
      <c r="G3453" s="55" t="str">
        <f t="shared" si="53"/>
        <v/>
      </c>
    </row>
    <row r="3454" spans="7:7" x14ac:dyDescent="0.25">
      <c r="G3454" s="55" t="str">
        <f t="shared" si="53"/>
        <v/>
      </c>
    </row>
    <row r="3455" spans="7:7" x14ac:dyDescent="0.25">
      <c r="G3455" s="55" t="str">
        <f t="shared" si="53"/>
        <v/>
      </c>
    </row>
    <row r="3456" spans="7:7" x14ac:dyDescent="0.25">
      <c r="G3456" s="55" t="str">
        <f t="shared" si="53"/>
        <v/>
      </c>
    </row>
    <row r="3457" spans="7:7" x14ac:dyDescent="0.25">
      <c r="G3457" s="55" t="str">
        <f t="shared" si="53"/>
        <v/>
      </c>
    </row>
    <row r="3458" spans="7:7" x14ac:dyDescent="0.25">
      <c r="G3458" s="55" t="str">
        <f t="shared" si="53"/>
        <v/>
      </c>
    </row>
    <row r="3459" spans="7:7" x14ac:dyDescent="0.25">
      <c r="G3459" s="55" t="str">
        <f t="shared" ref="G3459:G3522" si="54">IF(A3459="","",B3459&amp;", "&amp;C3459&amp;", "&amp;D3459&amp;" "&amp;E3459)</f>
        <v/>
      </c>
    </row>
    <row r="3460" spans="7:7" x14ac:dyDescent="0.25">
      <c r="G3460" s="55" t="str">
        <f t="shared" si="54"/>
        <v/>
      </c>
    </row>
    <row r="3461" spans="7:7" x14ac:dyDescent="0.25">
      <c r="G3461" s="55" t="str">
        <f t="shared" si="54"/>
        <v/>
      </c>
    </row>
    <row r="3462" spans="7:7" x14ac:dyDescent="0.25">
      <c r="G3462" s="55" t="str">
        <f t="shared" si="54"/>
        <v/>
      </c>
    </row>
    <row r="3463" spans="7:7" x14ac:dyDescent="0.25">
      <c r="G3463" s="55" t="str">
        <f t="shared" si="54"/>
        <v/>
      </c>
    </row>
    <row r="3464" spans="7:7" x14ac:dyDescent="0.25">
      <c r="G3464" s="55" t="str">
        <f t="shared" si="54"/>
        <v/>
      </c>
    </row>
    <row r="3465" spans="7:7" x14ac:dyDescent="0.25">
      <c r="G3465" s="55" t="str">
        <f t="shared" si="54"/>
        <v/>
      </c>
    </row>
    <row r="3466" spans="7:7" x14ac:dyDescent="0.25">
      <c r="G3466" s="55" t="str">
        <f t="shared" si="54"/>
        <v/>
      </c>
    </row>
    <row r="3467" spans="7:7" x14ac:dyDescent="0.25">
      <c r="G3467" s="55" t="str">
        <f t="shared" si="54"/>
        <v/>
      </c>
    </row>
    <row r="3468" spans="7:7" x14ac:dyDescent="0.25">
      <c r="G3468" s="55" t="str">
        <f t="shared" si="54"/>
        <v/>
      </c>
    </row>
    <row r="3469" spans="7:7" x14ac:dyDescent="0.25">
      <c r="G3469" s="55" t="str">
        <f t="shared" si="54"/>
        <v/>
      </c>
    </row>
    <row r="3470" spans="7:7" x14ac:dyDescent="0.25">
      <c r="G3470" s="55" t="str">
        <f t="shared" si="54"/>
        <v/>
      </c>
    </row>
    <row r="3471" spans="7:7" x14ac:dyDescent="0.25">
      <c r="G3471" s="55" t="str">
        <f t="shared" si="54"/>
        <v/>
      </c>
    </row>
    <row r="3472" spans="7:7" x14ac:dyDescent="0.25">
      <c r="G3472" s="55" t="str">
        <f t="shared" si="54"/>
        <v/>
      </c>
    </row>
    <row r="3473" spans="7:7" x14ac:dyDescent="0.25">
      <c r="G3473" s="55" t="str">
        <f t="shared" si="54"/>
        <v/>
      </c>
    </row>
    <row r="3474" spans="7:7" x14ac:dyDescent="0.25">
      <c r="G3474" s="55" t="str">
        <f t="shared" si="54"/>
        <v/>
      </c>
    </row>
    <row r="3475" spans="7:7" x14ac:dyDescent="0.25">
      <c r="G3475" s="55" t="str">
        <f t="shared" si="54"/>
        <v/>
      </c>
    </row>
    <row r="3476" spans="7:7" x14ac:dyDescent="0.25">
      <c r="G3476" s="55" t="str">
        <f t="shared" si="54"/>
        <v/>
      </c>
    </row>
    <row r="3477" spans="7:7" x14ac:dyDescent="0.25">
      <c r="G3477" s="55" t="str">
        <f t="shared" si="54"/>
        <v/>
      </c>
    </row>
    <row r="3478" spans="7:7" x14ac:dyDescent="0.25">
      <c r="G3478" s="55" t="str">
        <f t="shared" si="54"/>
        <v/>
      </c>
    </row>
    <row r="3479" spans="7:7" x14ac:dyDescent="0.25">
      <c r="G3479" s="55" t="str">
        <f t="shared" si="54"/>
        <v/>
      </c>
    </row>
    <row r="3480" spans="7:7" x14ac:dyDescent="0.25">
      <c r="G3480" s="55" t="str">
        <f t="shared" si="54"/>
        <v/>
      </c>
    </row>
    <row r="3481" spans="7:7" x14ac:dyDescent="0.25">
      <c r="G3481" s="55" t="str">
        <f t="shared" si="54"/>
        <v/>
      </c>
    </row>
    <row r="3482" spans="7:7" x14ac:dyDescent="0.25">
      <c r="G3482" s="55" t="str">
        <f t="shared" si="54"/>
        <v/>
      </c>
    </row>
    <row r="3483" spans="7:7" x14ac:dyDescent="0.25">
      <c r="G3483" s="55" t="str">
        <f t="shared" si="54"/>
        <v/>
      </c>
    </row>
    <row r="3484" spans="7:7" x14ac:dyDescent="0.25">
      <c r="G3484" s="55" t="str">
        <f t="shared" si="54"/>
        <v/>
      </c>
    </row>
    <row r="3485" spans="7:7" x14ac:dyDescent="0.25">
      <c r="G3485" s="55" t="str">
        <f t="shared" si="54"/>
        <v/>
      </c>
    </row>
    <row r="3486" spans="7:7" x14ac:dyDescent="0.25">
      <c r="G3486" s="55" t="str">
        <f t="shared" si="54"/>
        <v/>
      </c>
    </row>
    <row r="3487" spans="7:7" x14ac:dyDescent="0.25">
      <c r="G3487" s="55" t="str">
        <f t="shared" si="54"/>
        <v/>
      </c>
    </row>
    <row r="3488" spans="7:7" x14ac:dyDescent="0.25">
      <c r="G3488" s="55" t="str">
        <f t="shared" si="54"/>
        <v/>
      </c>
    </row>
    <row r="3489" spans="7:7" x14ac:dyDescent="0.25">
      <c r="G3489" s="55" t="str">
        <f t="shared" si="54"/>
        <v/>
      </c>
    </row>
    <row r="3490" spans="7:7" x14ac:dyDescent="0.25">
      <c r="G3490" s="55" t="str">
        <f t="shared" si="54"/>
        <v/>
      </c>
    </row>
    <row r="3491" spans="7:7" x14ac:dyDescent="0.25">
      <c r="G3491" s="55" t="str">
        <f t="shared" si="54"/>
        <v/>
      </c>
    </row>
    <row r="3492" spans="7:7" x14ac:dyDescent="0.25">
      <c r="G3492" s="55" t="str">
        <f t="shared" si="54"/>
        <v/>
      </c>
    </row>
    <row r="3493" spans="7:7" x14ac:dyDescent="0.25">
      <c r="G3493" s="55" t="str">
        <f t="shared" si="54"/>
        <v/>
      </c>
    </row>
    <row r="3494" spans="7:7" x14ac:dyDescent="0.25">
      <c r="G3494" s="55" t="str">
        <f t="shared" si="54"/>
        <v/>
      </c>
    </row>
    <row r="3495" spans="7:7" x14ac:dyDescent="0.25">
      <c r="G3495" s="55" t="str">
        <f t="shared" si="54"/>
        <v/>
      </c>
    </row>
    <row r="3496" spans="7:7" x14ac:dyDescent="0.25">
      <c r="G3496" s="55" t="str">
        <f t="shared" si="54"/>
        <v/>
      </c>
    </row>
    <row r="3497" spans="7:7" x14ac:dyDescent="0.25">
      <c r="G3497" s="55" t="str">
        <f t="shared" si="54"/>
        <v/>
      </c>
    </row>
    <row r="3498" spans="7:7" x14ac:dyDescent="0.25">
      <c r="G3498" s="55" t="str">
        <f t="shared" si="54"/>
        <v/>
      </c>
    </row>
    <row r="3499" spans="7:7" x14ac:dyDescent="0.25">
      <c r="G3499" s="55" t="str">
        <f t="shared" si="54"/>
        <v/>
      </c>
    </row>
    <row r="3500" spans="7:7" x14ac:dyDescent="0.25">
      <c r="G3500" s="55" t="str">
        <f t="shared" si="54"/>
        <v/>
      </c>
    </row>
    <row r="3501" spans="7:7" x14ac:dyDescent="0.25">
      <c r="G3501" s="55" t="str">
        <f t="shared" si="54"/>
        <v/>
      </c>
    </row>
    <row r="3502" spans="7:7" x14ac:dyDescent="0.25">
      <c r="G3502" s="55" t="str">
        <f t="shared" si="54"/>
        <v/>
      </c>
    </row>
    <row r="3503" spans="7:7" x14ac:dyDescent="0.25">
      <c r="G3503" s="55" t="str">
        <f t="shared" si="54"/>
        <v/>
      </c>
    </row>
    <row r="3504" spans="7:7" x14ac:dyDescent="0.25">
      <c r="G3504" s="55" t="str">
        <f t="shared" si="54"/>
        <v/>
      </c>
    </row>
    <row r="3505" spans="7:7" x14ac:dyDescent="0.25">
      <c r="G3505" s="55" t="str">
        <f t="shared" si="54"/>
        <v/>
      </c>
    </row>
    <row r="3506" spans="7:7" x14ac:dyDescent="0.25">
      <c r="G3506" s="55" t="str">
        <f t="shared" si="54"/>
        <v/>
      </c>
    </row>
    <row r="3507" spans="7:7" x14ac:dyDescent="0.25">
      <c r="G3507" s="55" t="str">
        <f t="shared" si="54"/>
        <v/>
      </c>
    </row>
    <row r="3508" spans="7:7" x14ac:dyDescent="0.25">
      <c r="G3508" s="55" t="str">
        <f t="shared" si="54"/>
        <v/>
      </c>
    </row>
    <row r="3509" spans="7:7" x14ac:dyDescent="0.25">
      <c r="G3509" s="55" t="str">
        <f t="shared" si="54"/>
        <v/>
      </c>
    </row>
    <row r="3510" spans="7:7" x14ac:dyDescent="0.25">
      <c r="G3510" s="55" t="str">
        <f t="shared" si="54"/>
        <v/>
      </c>
    </row>
    <row r="3511" spans="7:7" x14ac:dyDescent="0.25">
      <c r="G3511" s="55" t="str">
        <f t="shared" si="54"/>
        <v/>
      </c>
    </row>
    <row r="3512" spans="7:7" x14ac:dyDescent="0.25">
      <c r="G3512" s="55" t="str">
        <f t="shared" si="54"/>
        <v/>
      </c>
    </row>
    <row r="3513" spans="7:7" x14ac:dyDescent="0.25">
      <c r="G3513" s="55" t="str">
        <f t="shared" si="54"/>
        <v/>
      </c>
    </row>
    <row r="3514" spans="7:7" x14ac:dyDescent="0.25">
      <c r="G3514" s="55" t="str">
        <f t="shared" si="54"/>
        <v/>
      </c>
    </row>
    <row r="3515" spans="7:7" x14ac:dyDescent="0.25">
      <c r="G3515" s="55" t="str">
        <f t="shared" si="54"/>
        <v/>
      </c>
    </row>
    <row r="3516" spans="7:7" x14ac:dyDescent="0.25">
      <c r="G3516" s="55" t="str">
        <f t="shared" si="54"/>
        <v/>
      </c>
    </row>
    <row r="3517" spans="7:7" x14ac:dyDescent="0.25">
      <c r="G3517" s="55" t="str">
        <f t="shared" si="54"/>
        <v/>
      </c>
    </row>
    <row r="3518" spans="7:7" x14ac:dyDescent="0.25">
      <c r="G3518" s="55" t="str">
        <f t="shared" si="54"/>
        <v/>
      </c>
    </row>
    <row r="3519" spans="7:7" x14ac:dyDescent="0.25">
      <c r="G3519" s="55" t="str">
        <f t="shared" si="54"/>
        <v/>
      </c>
    </row>
    <row r="3520" spans="7:7" x14ac:dyDescent="0.25">
      <c r="G3520" s="55" t="str">
        <f t="shared" si="54"/>
        <v/>
      </c>
    </row>
    <row r="3521" spans="7:7" x14ac:dyDescent="0.25">
      <c r="G3521" s="55" t="str">
        <f t="shared" si="54"/>
        <v/>
      </c>
    </row>
    <row r="3522" spans="7:7" x14ac:dyDescent="0.25">
      <c r="G3522" s="55" t="str">
        <f t="shared" si="54"/>
        <v/>
      </c>
    </row>
    <row r="3523" spans="7:7" x14ac:dyDescent="0.25">
      <c r="G3523" s="55" t="str">
        <f t="shared" ref="G3523:G3586" si="55">IF(A3523="","",B3523&amp;", "&amp;C3523&amp;", "&amp;D3523&amp;" "&amp;E3523)</f>
        <v/>
      </c>
    </row>
    <row r="3524" spans="7:7" x14ac:dyDescent="0.25">
      <c r="G3524" s="55" t="str">
        <f t="shared" si="55"/>
        <v/>
      </c>
    </row>
    <row r="3525" spans="7:7" x14ac:dyDescent="0.25">
      <c r="G3525" s="55" t="str">
        <f t="shared" si="55"/>
        <v/>
      </c>
    </row>
    <row r="3526" spans="7:7" x14ac:dyDescent="0.25">
      <c r="G3526" s="55" t="str">
        <f t="shared" si="55"/>
        <v/>
      </c>
    </row>
    <row r="3527" spans="7:7" x14ac:dyDescent="0.25">
      <c r="G3527" s="55" t="str">
        <f t="shared" si="55"/>
        <v/>
      </c>
    </row>
    <row r="3528" spans="7:7" x14ac:dyDescent="0.25">
      <c r="G3528" s="55" t="str">
        <f t="shared" si="55"/>
        <v/>
      </c>
    </row>
    <row r="3529" spans="7:7" x14ac:dyDescent="0.25">
      <c r="G3529" s="55" t="str">
        <f t="shared" si="55"/>
        <v/>
      </c>
    </row>
    <row r="3530" spans="7:7" x14ac:dyDescent="0.25">
      <c r="G3530" s="55" t="str">
        <f t="shared" si="55"/>
        <v/>
      </c>
    </row>
    <row r="3531" spans="7:7" x14ac:dyDescent="0.25">
      <c r="G3531" s="55" t="str">
        <f t="shared" si="55"/>
        <v/>
      </c>
    </row>
    <row r="3532" spans="7:7" x14ac:dyDescent="0.25">
      <c r="G3532" s="55" t="str">
        <f t="shared" si="55"/>
        <v/>
      </c>
    </row>
    <row r="3533" spans="7:7" x14ac:dyDescent="0.25">
      <c r="G3533" s="55" t="str">
        <f t="shared" si="55"/>
        <v/>
      </c>
    </row>
    <row r="3534" spans="7:7" x14ac:dyDescent="0.25">
      <c r="G3534" s="55" t="str">
        <f t="shared" si="55"/>
        <v/>
      </c>
    </row>
    <row r="3535" spans="7:7" x14ac:dyDescent="0.25">
      <c r="G3535" s="55" t="str">
        <f t="shared" si="55"/>
        <v/>
      </c>
    </row>
    <row r="3536" spans="7:7" x14ac:dyDescent="0.25">
      <c r="G3536" s="55" t="str">
        <f t="shared" si="55"/>
        <v/>
      </c>
    </row>
    <row r="3537" spans="7:7" x14ac:dyDescent="0.25">
      <c r="G3537" s="55" t="str">
        <f t="shared" si="55"/>
        <v/>
      </c>
    </row>
    <row r="3538" spans="7:7" x14ac:dyDescent="0.25">
      <c r="G3538" s="55" t="str">
        <f t="shared" si="55"/>
        <v/>
      </c>
    </row>
    <row r="3539" spans="7:7" x14ac:dyDescent="0.25">
      <c r="G3539" s="55" t="str">
        <f t="shared" si="55"/>
        <v/>
      </c>
    </row>
    <row r="3540" spans="7:7" x14ac:dyDescent="0.25">
      <c r="G3540" s="55" t="str">
        <f t="shared" si="55"/>
        <v/>
      </c>
    </row>
    <row r="3541" spans="7:7" x14ac:dyDescent="0.25">
      <c r="G3541" s="55" t="str">
        <f t="shared" si="55"/>
        <v/>
      </c>
    </row>
    <row r="3542" spans="7:7" x14ac:dyDescent="0.25">
      <c r="G3542" s="55" t="str">
        <f t="shared" si="55"/>
        <v/>
      </c>
    </row>
    <row r="3543" spans="7:7" x14ac:dyDescent="0.25">
      <c r="G3543" s="55" t="str">
        <f t="shared" si="55"/>
        <v/>
      </c>
    </row>
    <row r="3544" spans="7:7" x14ac:dyDescent="0.25">
      <c r="G3544" s="55" t="str">
        <f t="shared" si="55"/>
        <v/>
      </c>
    </row>
    <row r="3545" spans="7:7" x14ac:dyDescent="0.25">
      <c r="G3545" s="55" t="str">
        <f t="shared" si="55"/>
        <v/>
      </c>
    </row>
    <row r="3546" spans="7:7" x14ac:dyDescent="0.25">
      <c r="G3546" s="55" t="str">
        <f t="shared" si="55"/>
        <v/>
      </c>
    </row>
    <row r="3547" spans="7:7" x14ac:dyDescent="0.25">
      <c r="G3547" s="55" t="str">
        <f t="shared" si="55"/>
        <v/>
      </c>
    </row>
    <row r="3548" spans="7:7" x14ac:dyDescent="0.25">
      <c r="G3548" s="55" t="str">
        <f t="shared" si="55"/>
        <v/>
      </c>
    </row>
    <row r="3549" spans="7:7" x14ac:dyDescent="0.25">
      <c r="G3549" s="55" t="str">
        <f t="shared" si="55"/>
        <v/>
      </c>
    </row>
    <row r="3550" spans="7:7" x14ac:dyDescent="0.25">
      <c r="G3550" s="55" t="str">
        <f t="shared" si="55"/>
        <v/>
      </c>
    </row>
    <row r="3551" spans="7:7" x14ac:dyDescent="0.25">
      <c r="G3551" s="55" t="str">
        <f t="shared" si="55"/>
        <v/>
      </c>
    </row>
    <row r="3552" spans="7:7" x14ac:dyDescent="0.25">
      <c r="G3552" s="55" t="str">
        <f t="shared" si="55"/>
        <v/>
      </c>
    </row>
    <row r="3553" spans="7:7" x14ac:dyDescent="0.25">
      <c r="G3553" s="55" t="str">
        <f t="shared" si="55"/>
        <v/>
      </c>
    </row>
    <row r="3554" spans="7:7" x14ac:dyDescent="0.25">
      <c r="G3554" s="55" t="str">
        <f t="shared" si="55"/>
        <v/>
      </c>
    </row>
    <row r="3555" spans="7:7" x14ac:dyDescent="0.25">
      <c r="G3555" s="55" t="str">
        <f t="shared" si="55"/>
        <v/>
      </c>
    </row>
    <row r="3556" spans="7:7" x14ac:dyDescent="0.25">
      <c r="G3556" s="55" t="str">
        <f t="shared" si="55"/>
        <v/>
      </c>
    </row>
    <row r="3557" spans="7:7" x14ac:dyDescent="0.25">
      <c r="G3557" s="55" t="str">
        <f t="shared" si="55"/>
        <v/>
      </c>
    </row>
    <row r="3558" spans="7:7" x14ac:dyDescent="0.25">
      <c r="G3558" s="55" t="str">
        <f t="shared" si="55"/>
        <v/>
      </c>
    </row>
    <row r="3559" spans="7:7" x14ac:dyDescent="0.25">
      <c r="G3559" s="55" t="str">
        <f t="shared" si="55"/>
        <v/>
      </c>
    </row>
    <row r="3560" spans="7:7" x14ac:dyDescent="0.25">
      <c r="G3560" s="55" t="str">
        <f t="shared" si="55"/>
        <v/>
      </c>
    </row>
    <row r="3561" spans="7:7" x14ac:dyDescent="0.25">
      <c r="G3561" s="55" t="str">
        <f t="shared" si="55"/>
        <v/>
      </c>
    </row>
    <row r="3562" spans="7:7" x14ac:dyDescent="0.25">
      <c r="G3562" s="55" t="str">
        <f t="shared" si="55"/>
        <v/>
      </c>
    </row>
    <row r="3563" spans="7:7" x14ac:dyDescent="0.25">
      <c r="G3563" s="55" t="str">
        <f t="shared" si="55"/>
        <v/>
      </c>
    </row>
    <row r="3564" spans="7:7" x14ac:dyDescent="0.25">
      <c r="G3564" s="55" t="str">
        <f t="shared" si="55"/>
        <v/>
      </c>
    </row>
    <row r="3565" spans="7:7" x14ac:dyDescent="0.25">
      <c r="G3565" s="55" t="str">
        <f t="shared" si="55"/>
        <v/>
      </c>
    </row>
    <row r="3566" spans="7:7" x14ac:dyDescent="0.25">
      <c r="G3566" s="55" t="str">
        <f t="shared" si="55"/>
        <v/>
      </c>
    </row>
    <row r="3567" spans="7:7" x14ac:dyDescent="0.25">
      <c r="G3567" s="55" t="str">
        <f t="shared" si="55"/>
        <v/>
      </c>
    </row>
    <row r="3568" spans="7:7" x14ac:dyDescent="0.25">
      <c r="G3568" s="55" t="str">
        <f t="shared" si="55"/>
        <v/>
      </c>
    </row>
    <row r="3569" spans="7:7" x14ac:dyDescent="0.25">
      <c r="G3569" s="55" t="str">
        <f t="shared" si="55"/>
        <v/>
      </c>
    </row>
    <row r="3570" spans="7:7" x14ac:dyDescent="0.25">
      <c r="G3570" s="55" t="str">
        <f t="shared" si="55"/>
        <v/>
      </c>
    </row>
    <row r="3571" spans="7:7" x14ac:dyDescent="0.25">
      <c r="G3571" s="55" t="str">
        <f t="shared" si="55"/>
        <v/>
      </c>
    </row>
    <row r="3572" spans="7:7" x14ac:dyDescent="0.25">
      <c r="G3572" s="55" t="str">
        <f t="shared" si="55"/>
        <v/>
      </c>
    </row>
    <row r="3573" spans="7:7" x14ac:dyDescent="0.25">
      <c r="G3573" s="55" t="str">
        <f t="shared" si="55"/>
        <v/>
      </c>
    </row>
    <row r="3574" spans="7:7" x14ac:dyDescent="0.25">
      <c r="G3574" s="55" t="str">
        <f t="shared" si="55"/>
        <v/>
      </c>
    </row>
    <row r="3575" spans="7:7" x14ac:dyDescent="0.25">
      <c r="G3575" s="55" t="str">
        <f t="shared" si="55"/>
        <v/>
      </c>
    </row>
    <row r="3576" spans="7:7" x14ac:dyDescent="0.25">
      <c r="G3576" s="55" t="str">
        <f t="shared" si="55"/>
        <v/>
      </c>
    </row>
    <row r="3577" spans="7:7" x14ac:dyDescent="0.25">
      <c r="G3577" s="55" t="str">
        <f t="shared" si="55"/>
        <v/>
      </c>
    </row>
    <row r="3578" spans="7:7" x14ac:dyDescent="0.25">
      <c r="G3578" s="55" t="str">
        <f t="shared" si="55"/>
        <v/>
      </c>
    </row>
    <row r="3579" spans="7:7" x14ac:dyDescent="0.25">
      <c r="G3579" s="55" t="str">
        <f t="shared" si="55"/>
        <v/>
      </c>
    </row>
    <row r="3580" spans="7:7" x14ac:dyDescent="0.25">
      <c r="G3580" s="55" t="str">
        <f t="shared" si="55"/>
        <v/>
      </c>
    </row>
    <row r="3581" spans="7:7" x14ac:dyDescent="0.25">
      <c r="G3581" s="55" t="str">
        <f t="shared" si="55"/>
        <v/>
      </c>
    </row>
    <row r="3582" spans="7:7" x14ac:dyDescent="0.25">
      <c r="G3582" s="55" t="str">
        <f t="shared" si="55"/>
        <v/>
      </c>
    </row>
    <row r="3583" spans="7:7" x14ac:dyDescent="0.25">
      <c r="G3583" s="55" t="str">
        <f t="shared" si="55"/>
        <v/>
      </c>
    </row>
    <row r="3584" spans="7:7" x14ac:dyDescent="0.25">
      <c r="G3584" s="55" t="str">
        <f t="shared" si="55"/>
        <v/>
      </c>
    </row>
    <row r="3585" spans="7:7" x14ac:dyDescent="0.25">
      <c r="G3585" s="55" t="str">
        <f t="shared" si="55"/>
        <v/>
      </c>
    </row>
    <row r="3586" spans="7:7" x14ac:dyDescent="0.25">
      <c r="G3586" s="55" t="str">
        <f t="shared" si="55"/>
        <v/>
      </c>
    </row>
    <row r="3587" spans="7:7" x14ac:dyDescent="0.25">
      <c r="G3587" s="55" t="str">
        <f t="shared" ref="G3587:G3650" si="56">IF(A3587="","",B3587&amp;", "&amp;C3587&amp;", "&amp;D3587&amp;" "&amp;E3587)</f>
        <v/>
      </c>
    </row>
    <row r="3588" spans="7:7" x14ac:dyDescent="0.25">
      <c r="G3588" s="55" t="str">
        <f t="shared" si="56"/>
        <v/>
      </c>
    </row>
    <row r="3589" spans="7:7" x14ac:dyDescent="0.25">
      <c r="G3589" s="55" t="str">
        <f t="shared" si="56"/>
        <v/>
      </c>
    </row>
    <row r="3590" spans="7:7" x14ac:dyDescent="0.25">
      <c r="G3590" s="55" t="str">
        <f t="shared" si="56"/>
        <v/>
      </c>
    </row>
    <row r="3591" spans="7:7" x14ac:dyDescent="0.25">
      <c r="G3591" s="55" t="str">
        <f t="shared" si="56"/>
        <v/>
      </c>
    </row>
    <row r="3592" spans="7:7" x14ac:dyDescent="0.25">
      <c r="G3592" s="55" t="str">
        <f t="shared" si="56"/>
        <v/>
      </c>
    </row>
    <row r="3593" spans="7:7" x14ac:dyDescent="0.25">
      <c r="G3593" s="55" t="str">
        <f t="shared" si="56"/>
        <v/>
      </c>
    </row>
    <row r="3594" spans="7:7" x14ac:dyDescent="0.25">
      <c r="G3594" s="55" t="str">
        <f t="shared" si="56"/>
        <v/>
      </c>
    </row>
    <row r="3595" spans="7:7" x14ac:dyDescent="0.25">
      <c r="G3595" s="55" t="str">
        <f t="shared" si="56"/>
        <v/>
      </c>
    </row>
    <row r="3596" spans="7:7" x14ac:dyDescent="0.25">
      <c r="G3596" s="55" t="str">
        <f t="shared" si="56"/>
        <v/>
      </c>
    </row>
    <row r="3597" spans="7:7" x14ac:dyDescent="0.25">
      <c r="G3597" s="55" t="str">
        <f t="shared" si="56"/>
        <v/>
      </c>
    </row>
    <row r="3598" spans="7:7" x14ac:dyDescent="0.25">
      <c r="G3598" s="55" t="str">
        <f t="shared" si="56"/>
        <v/>
      </c>
    </row>
    <row r="3599" spans="7:7" x14ac:dyDescent="0.25">
      <c r="G3599" s="55" t="str">
        <f t="shared" si="56"/>
        <v/>
      </c>
    </row>
    <row r="3600" spans="7:7" x14ac:dyDescent="0.25">
      <c r="G3600" s="55" t="str">
        <f t="shared" si="56"/>
        <v/>
      </c>
    </row>
    <row r="3601" spans="7:7" x14ac:dyDescent="0.25">
      <c r="G3601" s="55" t="str">
        <f t="shared" si="56"/>
        <v/>
      </c>
    </row>
    <row r="3602" spans="7:7" x14ac:dyDescent="0.25">
      <c r="G3602" s="55" t="str">
        <f t="shared" si="56"/>
        <v/>
      </c>
    </row>
    <row r="3603" spans="7:7" x14ac:dyDescent="0.25">
      <c r="G3603" s="55" t="str">
        <f t="shared" si="56"/>
        <v/>
      </c>
    </row>
    <row r="3604" spans="7:7" x14ac:dyDescent="0.25">
      <c r="G3604" s="55" t="str">
        <f t="shared" si="56"/>
        <v/>
      </c>
    </row>
    <row r="3605" spans="7:7" x14ac:dyDescent="0.25">
      <c r="G3605" s="55" t="str">
        <f t="shared" si="56"/>
        <v/>
      </c>
    </row>
    <row r="3606" spans="7:7" x14ac:dyDescent="0.25">
      <c r="G3606" s="55" t="str">
        <f t="shared" si="56"/>
        <v/>
      </c>
    </row>
    <row r="3607" spans="7:7" x14ac:dyDescent="0.25">
      <c r="G3607" s="55" t="str">
        <f t="shared" si="56"/>
        <v/>
      </c>
    </row>
    <row r="3608" spans="7:7" x14ac:dyDescent="0.25">
      <c r="G3608" s="55" t="str">
        <f t="shared" si="56"/>
        <v/>
      </c>
    </row>
    <row r="3609" spans="7:7" x14ac:dyDescent="0.25">
      <c r="G3609" s="55" t="str">
        <f t="shared" si="56"/>
        <v/>
      </c>
    </row>
    <row r="3610" spans="7:7" x14ac:dyDescent="0.25">
      <c r="G3610" s="55" t="str">
        <f t="shared" si="56"/>
        <v/>
      </c>
    </row>
    <row r="3611" spans="7:7" x14ac:dyDescent="0.25">
      <c r="G3611" s="55" t="str">
        <f t="shared" si="56"/>
        <v/>
      </c>
    </row>
    <row r="3612" spans="7:7" x14ac:dyDescent="0.25">
      <c r="G3612" s="55" t="str">
        <f t="shared" si="56"/>
        <v/>
      </c>
    </row>
    <row r="3613" spans="7:7" x14ac:dyDescent="0.25">
      <c r="G3613" s="55" t="str">
        <f t="shared" si="56"/>
        <v/>
      </c>
    </row>
    <row r="3614" spans="7:7" x14ac:dyDescent="0.25">
      <c r="G3614" s="55" t="str">
        <f t="shared" si="56"/>
        <v/>
      </c>
    </row>
    <row r="3615" spans="7:7" x14ac:dyDescent="0.25">
      <c r="G3615" s="55" t="str">
        <f t="shared" si="56"/>
        <v/>
      </c>
    </row>
    <row r="3616" spans="7:7" x14ac:dyDescent="0.25">
      <c r="G3616" s="55" t="str">
        <f t="shared" si="56"/>
        <v/>
      </c>
    </row>
    <row r="3617" spans="7:7" x14ac:dyDescent="0.25">
      <c r="G3617" s="55" t="str">
        <f t="shared" si="56"/>
        <v/>
      </c>
    </row>
    <row r="3618" spans="7:7" x14ac:dyDescent="0.25">
      <c r="G3618" s="55" t="str">
        <f t="shared" si="56"/>
        <v/>
      </c>
    </row>
    <row r="3619" spans="7:7" x14ac:dyDescent="0.25">
      <c r="G3619" s="55" t="str">
        <f t="shared" si="56"/>
        <v/>
      </c>
    </row>
    <row r="3620" spans="7:7" x14ac:dyDescent="0.25">
      <c r="G3620" s="55" t="str">
        <f t="shared" si="56"/>
        <v/>
      </c>
    </row>
    <row r="3621" spans="7:7" x14ac:dyDescent="0.25">
      <c r="G3621" s="55" t="str">
        <f t="shared" si="56"/>
        <v/>
      </c>
    </row>
    <row r="3622" spans="7:7" x14ac:dyDescent="0.25">
      <c r="G3622" s="55" t="str">
        <f t="shared" si="56"/>
        <v/>
      </c>
    </row>
    <row r="3623" spans="7:7" x14ac:dyDescent="0.25">
      <c r="G3623" s="55" t="str">
        <f t="shared" si="56"/>
        <v/>
      </c>
    </row>
    <row r="3624" spans="7:7" x14ac:dyDescent="0.25">
      <c r="G3624" s="55" t="str">
        <f t="shared" si="56"/>
        <v/>
      </c>
    </row>
    <row r="3625" spans="7:7" x14ac:dyDescent="0.25">
      <c r="G3625" s="55" t="str">
        <f t="shared" si="56"/>
        <v/>
      </c>
    </row>
    <row r="3626" spans="7:7" x14ac:dyDescent="0.25">
      <c r="G3626" s="55" t="str">
        <f t="shared" si="56"/>
        <v/>
      </c>
    </row>
    <row r="3627" spans="7:7" x14ac:dyDescent="0.25">
      <c r="G3627" s="55" t="str">
        <f t="shared" si="56"/>
        <v/>
      </c>
    </row>
    <row r="3628" spans="7:7" x14ac:dyDescent="0.25">
      <c r="G3628" s="55" t="str">
        <f t="shared" si="56"/>
        <v/>
      </c>
    </row>
    <row r="3629" spans="7:7" x14ac:dyDescent="0.25">
      <c r="G3629" s="55" t="str">
        <f t="shared" si="56"/>
        <v/>
      </c>
    </row>
    <row r="3630" spans="7:7" x14ac:dyDescent="0.25">
      <c r="G3630" s="55" t="str">
        <f t="shared" si="56"/>
        <v/>
      </c>
    </row>
    <row r="3631" spans="7:7" x14ac:dyDescent="0.25">
      <c r="G3631" s="55" t="str">
        <f t="shared" si="56"/>
        <v/>
      </c>
    </row>
    <row r="3632" spans="7:7" x14ac:dyDescent="0.25">
      <c r="G3632" s="55" t="str">
        <f t="shared" si="56"/>
        <v/>
      </c>
    </row>
    <row r="3633" spans="7:7" x14ac:dyDescent="0.25">
      <c r="G3633" s="55" t="str">
        <f t="shared" si="56"/>
        <v/>
      </c>
    </row>
    <row r="3634" spans="7:7" x14ac:dyDescent="0.25">
      <c r="G3634" s="55" t="str">
        <f t="shared" si="56"/>
        <v/>
      </c>
    </row>
    <row r="3635" spans="7:7" x14ac:dyDescent="0.25">
      <c r="G3635" s="55" t="str">
        <f t="shared" si="56"/>
        <v/>
      </c>
    </row>
    <row r="3636" spans="7:7" x14ac:dyDescent="0.25">
      <c r="G3636" s="55" t="str">
        <f t="shared" si="56"/>
        <v/>
      </c>
    </row>
    <row r="3637" spans="7:7" x14ac:dyDescent="0.25">
      <c r="G3637" s="55" t="str">
        <f t="shared" si="56"/>
        <v/>
      </c>
    </row>
    <row r="3638" spans="7:7" x14ac:dyDescent="0.25">
      <c r="G3638" s="55" t="str">
        <f t="shared" si="56"/>
        <v/>
      </c>
    </row>
    <row r="3639" spans="7:7" x14ac:dyDescent="0.25">
      <c r="G3639" s="55" t="str">
        <f t="shared" si="56"/>
        <v/>
      </c>
    </row>
    <row r="3640" spans="7:7" x14ac:dyDescent="0.25">
      <c r="G3640" s="55" t="str">
        <f t="shared" si="56"/>
        <v/>
      </c>
    </row>
    <row r="3641" spans="7:7" x14ac:dyDescent="0.25">
      <c r="G3641" s="55" t="str">
        <f t="shared" si="56"/>
        <v/>
      </c>
    </row>
    <row r="3642" spans="7:7" x14ac:dyDescent="0.25">
      <c r="G3642" s="55" t="str">
        <f t="shared" si="56"/>
        <v/>
      </c>
    </row>
    <row r="3643" spans="7:7" x14ac:dyDescent="0.25">
      <c r="G3643" s="55" t="str">
        <f t="shared" si="56"/>
        <v/>
      </c>
    </row>
    <row r="3644" spans="7:7" x14ac:dyDescent="0.25">
      <c r="G3644" s="55" t="str">
        <f t="shared" si="56"/>
        <v/>
      </c>
    </row>
    <row r="3645" spans="7:7" x14ac:dyDescent="0.25">
      <c r="G3645" s="55" t="str">
        <f t="shared" si="56"/>
        <v/>
      </c>
    </row>
    <row r="3646" spans="7:7" x14ac:dyDescent="0.25">
      <c r="G3646" s="55" t="str">
        <f t="shared" si="56"/>
        <v/>
      </c>
    </row>
    <row r="3647" spans="7:7" x14ac:dyDescent="0.25">
      <c r="G3647" s="55" t="str">
        <f t="shared" si="56"/>
        <v/>
      </c>
    </row>
    <row r="3648" spans="7:7" x14ac:dyDescent="0.25">
      <c r="G3648" s="55" t="str">
        <f t="shared" si="56"/>
        <v/>
      </c>
    </row>
    <row r="3649" spans="7:7" x14ac:dyDescent="0.25">
      <c r="G3649" s="55" t="str">
        <f t="shared" si="56"/>
        <v/>
      </c>
    </row>
    <row r="3650" spans="7:7" x14ac:dyDescent="0.25">
      <c r="G3650" s="55" t="str">
        <f t="shared" si="56"/>
        <v/>
      </c>
    </row>
    <row r="3651" spans="7:7" x14ac:dyDescent="0.25">
      <c r="G3651" s="55" t="str">
        <f t="shared" ref="G3651:G3664" si="57">IF(A3651="","",B3651&amp;", "&amp;C3651&amp;", "&amp;D3651&amp;" "&amp;E3651)</f>
        <v/>
      </c>
    </row>
    <row r="3652" spans="7:7" x14ac:dyDescent="0.25">
      <c r="G3652" s="55" t="str">
        <f t="shared" si="57"/>
        <v/>
      </c>
    </row>
    <row r="3653" spans="7:7" x14ac:dyDescent="0.25">
      <c r="G3653" s="55" t="str">
        <f t="shared" si="57"/>
        <v/>
      </c>
    </row>
    <row r="3654" spans="7:7" x14ac:dyDescent="0.25">
      <c r="G3654" s="55" t="str">
        <f t="shared" si="57"/>
        <v/>
      </c>
    </row>
    <row r="3655" spans="7:7" x14ac:dyDescent="0.25">
      <c r="G3655" s="55" t="str">
        <f t="shared" si="57"/>
        <v/>
      </c>
    </row>
    <row r="3656" spans="7:7" x14ac:dyDescent="0.25">
      <c r="G3656" s="55" t="str">
        <f t="shared" si="57"/>
        <v/>
      </c>
    </row>
    <row r="3657" spans="7:7" x14ac:dyDescent="0.25">
      <c r="G3657" s="55" t="str">
        <f t="shared" si="57"/>
        <v/>
      </c>
    </row>
    <row r="3658" spans="7:7" x14ac:dyDescent="0.25">
      <c r="G3658" s="55" t="str">
        <f t="shared" si="57"/>
        <v/>
      </c>
    </row>
    <row r="3659" spans="7:7" x14ac:dyDescent="0.25">
      <c r="G3659" s="55" t="str">
        <f t="shared" si="57"/>
        <v/>
      </c>
    </row>
    <row r="3660" spans="7:7" x14ac:dyDescent="0.25">
      <c r="G3660" s="55" t="str">
        <f t="shared" si="57"/>
        <v/>
      </c>
    </row>
    <row r="3661" spans="7:7" x14ac:dyDescent="0.25">
      <c r="G3661" s="55" t="str">
        <f t="shared" si="57"/>
        <v/>
      </c>
    </row>
    <row r="3662" spans="7:7" x14ac:dyDescent="0.25">
      <c r="G3662" s="55" t="str">
        <f t="shared" si="57"/>
        <v/>
      </c>
    </row>
    <row r="3663" spans="7:7" x14ac:dyDescent="0.25">
      <c r="G3663" s="55" t="str">
        <f t="shared" si="57"/>
        <v/>
      </c>
    </row>
    <row r="3664" spans="7:7" x14ac:dyDescent="0.25">
      <c r="G3664" s="55" t="str">
        <f t="shared" si="57"/>
        <v/>
      </c>
    </row>
  </sheetData>
  <sheetProtection algorithmName="SHA-512" hashValue="ZK0GkBCvWBeDZ9YUAO85kudMARr+Tg38lh4P0noV/3ghTIPlAObbM9wCkVqIdPVm7YQeB+3KqQ++YTbFoU4wkg==" saltValue="f/Z7ToAKciJC2Jashx46bQ==" spinCount="100000" sheet="1" objects="1" scenarios="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workbookViewId="0">
      <selection activeCell="D33" sqref="D33"/>
    </sheetView>
  </sheetViews>
  <sheetFormatPr defaultRowHeight="13.2" x14ac:dyDescent="0.25"/>
  <cols>
    <col min="1" max="1" width="18.88671875" bestFit="1" customWidth="1"/>
    <col min="2" max="2" width="10.109375" bestFit="1" customWidth="1"/>
    <col min="3" max="3" width="18.88671875" bestFit="1" customWidth="1"/>
    <col min="4" max="6" width="10.109375" bestFit="1" customWidth="1"/>
  </cols>
  <sheetData>
    <row r="1" spans="1:6" x14ac:dyDescent="0.25">
      <c r="A1" s="21" t="s">
        <v>162</v>
      </c>
      <c r="B1" s="22">
        <v>41136</v>
      </c>
      <c r="C1" s="21" t="s">
        <v>163</v>
      </c>
      <c r="E1" s="23"/>
      <c r="F1" s="24"/>
    </row>
    <row r="2" spans="1:6" x14ac:dyDescent="0.25">
      <c r="A2" s="21" t="s">
        <v>163</v>
      </c>
      <c r="B2" s="22">
        <v>41501</v>
      </c>
      <c r="C2" s="21" t="s">
        <v>164</v>
      </c>
      <c r="D2" s="24"/>
      <c r="E2" s="23"/>
    </row>
    <row r="3" spans="1:6" x14ac:dyDescent="0.25">
      <c r="A3" s="21" t="s">
        <v>164</v>
      </c>
      <c r="B3">
        <v>41866</v>
      </c>
      <c r="C3" s="21" t="s">
        <v>165</v>
      </c>
      <c r="E3" s="23"/>
    </row>
    <row r="4" spans="1:6" x14ac:dyDescent="0.25">
      <c r="A4" s="21" t="s">
        <v>165</v>
      </c>
      <c r="B4">
        <v>42231</v>
      </c>
      <c r="C4" s="21" t="s">
        <v>166</v>
      </c>
      <c r="E4" s="23"/>
    </row>
    <row r="5" spans="1:6" x14ac:dyDescent="0.25">
      <c r="A5" s="21" t="s">
        <v>166</v>
      </c>
      <c r="B5">
        <v>42597</v>
      </c>
      <c r="C5" s="21" t="s">
        <v>167</v>
      </c>
      <c r="E5" s="23"/>
    </row>
    <row r="6" spans="1:6" x14ac:dyDescent="0.25">
      <c r="A6" s="21" t="s">
        <v>167</v>
      </c>
      <c r="B6" s="22">
        <f>D6</f>
        <v>42962</v>
      </c>
      <c r="C6" s="21" t="s">
        <v>4</v>
      </c>
      <c r="D6" s="24">
        <v>42962</v>
      </c>
      <c r="E6" s="23"/>
    </row>
    <row r="7" spans="1:6" x14ac:dyDescent="0.25">
      <c r="A7" s="21" t="s">
        <v>4</v>
      </c>
      <c r="B7" s="22">
        <f t="shared" ref="B7:B18" si="0">D7</f>
        <v>43327</v>
      </c>
      <c r="C7" s="21" t="s">
        <v>168</v>
      </c>
      <c r="D7" s="24">
        <v>43327</v>
      </c>
      <c r="E7" s="23"/>
    </row>
    <row r="8" spans="1:6" x14ac:dyDescent="0.25">
      <c r="A8" s="21" t="s">
        <v>168</v>
      </c>
      <c r="B8" s="22">
        <f t="shared" si="0"/>
        <v>43692</v>
      </c>
      <c r="C8" s="21" t="s">
        <v>169</v>
      </c>
      <c r="D8" s="24">
        <v>43692</v>
      </c>
      <c r="E8" s="23"/>
    </row>
    <row r="9" spans="1:6" x14ac:dyDescent="0.25">
      <c r="A9" s="21" t="s">
        <v>169</v>
      </c>
      <c r="B9" s="22">
        <f t="shared" si="0"/>
        <v>44058</v>
      </c>
      <c r="C9" s="21" t="s">
        <v>170</v>
      </c>
      <c r="D9" s="24">
        <v>44058</v>
      </c>
      <c r="E9" s="23"/>
    </row>
    <row r="10" spans="1:6" x14ac:dyDescent="0.25">
      <c r="A10" s="21" t="s">
        <v>170</v>
      </c>
      <c r="B10" s="22">
        <f t="shared" si="0"/>
        <v>44423</v>
      </c>
      <c r="C10" s="21" t="s">
        <v>171</v>
      </c>
      <c r="D10" s="24">
        <v>44423</v>
      </c>
      <c r="E10" s="23"/>
    </row>
    <row r="11" spans="1:6" x14ac:dyDescent="0.25">
      <c r="A11" s="21" t="s">
        <v>171</v>
      </c>
      <c r="B11" s="22">
        <f t="shared" si="0"/>
        <v>44788</v>
      </c>
      <c r="C11" s="21" t="s">
        <v>172</v>
      </c>
      <c r="D11" s="24">
        <v>44788</v>
      </c>
      <c r="E11" s="23"/>
    </row>
    <row r="12" spans="1:6" x14ac:dyDescent="0.25">
      <c r="A12" s="21" t="s">
        <v>172</v>
      </c>
      <c r="B12" s="22">
        <f t="shared" si="0"/>
        <v>45153</v>
      </c>
      <c r="C12" s="21" t="s">
        <v>173</v>
      </c>
      <c r="D12" s="24">
        <v>45153</v>
      </c>
      <c r="E12" s="23"/>
    </row>
    <row r="13" spans="1:6" x14ac:dyDescent="0.25">
      <c r="A13" s="21" t="s">
        <v>173</v>
      </c>
      <c r="B13" s="22">
        <f t="shared" si="0"/>
        <v>45519</v>
      </c>
      <c r="C13" s="21" t="s">
        <v>208</v>
      </c>
      <c r="D13" s="24">
        <v>45519</v>
      </c>
      <c r="E13" s="23"/>
    </row>
    <row r="14" spans="1:6" x14ac:dyDescent="0.25">
      <c r="A14" s="21" t="s">
        <v>208</v>
      </c>
      <c r="B14" s="22">
        <f t="shared" si="0"/>
        <v>45884</v>
      </c>
      <c r="C14" s="21" t="s">
        <v>209</v>
      </c>
      <c r="D14" s="24">
        <v>45884</v>
      </c>
    </row>
    <row r="15" spans="1:6" x14ac:dyDescent="0.25">
      <c r="A15" s="21" t="s">
        <v>209</v>
      </c>
      <c r="B15" s="22">
        <f t="shared" si="0"/>
        <v>46249</v>
      </c>
      <c r="C15" s="21" t="s">
        <v>210</v>
      </c>
      <c r="D15" s="24">
        <v>46249</v>
      </c>
    </row>
    <row r="16" spans="1:6" x14ac:dyDescent="0.25">
      <c r="A16" s="21" t="s">
        <v>210</v>
      </c>
      <c r="B16" s="22">
        <f t="shared" si="0"/>
        <v>46614</v>
      </c>
      <c r="C16" s="21" t="s">
        <v>489</v>
      </c>
      <c r="D16" s="24">
        <v>46614</v>
      </c>
    </row>
    <row r="17" spans="1:10" x14ac:dyDescent="0.25">
      <c r="A17" s="21" t="s">
        <v>489</v>
      </c>
      <c r="B17" s="22">
        <f t="shared" si="0"/>
        <v>46980</v>
      </c>
      <c r="C17" s="21" t="s">
        <v>490</v>
      </c>
      <c r="D17" s="24">
        <v>46980</v>
      </c>
    </row>
    <row r="18" spans="1:10" x14ac:dyDescent="0.25">
      <c r="A18" s="21" t="s">
        <v>490</v>
      </c>
      <c r="B18" s="22">
        <f t="shared" si="0"/>
        <v>47345</v>
      </c>
      <c r="C18" s="21" t="s">
        <v>491</v>
      </c>
      <c r="D18" s="63">
        <v>47345</v>
      </c>
    </row>
    <row r="21" spans="1:10" x14ac:dyDescent="0.25">
      <c r="A21" s="64" t="s">
        <v>208</v>
      </c>
      <c r="B21" s="65" t="s">
        <v>492</v>
      </c>
    </row>
    <row r="23" spans="1:10" x14ac:dyDescent="0.25">
      <c r="A23" s="66">
        <v>45536</v>
      </c>
      <c r="B23" s="65" t="s">
        <v>493</v>
      </c>
    </row>
    <row r="25" spans="1:10" x14ac:dyDescent="0.25">
      <c r="A25" s="66">
        <v>45838</v>
      </c>
      <c r="B25" s="65" t="s">
        <v>494</v>
      </c>
    </row>
    <row r="30" spans="1:10" x14ac:dyDescent="0.25">
      <c r="I30" s="24"/>
      <c r="J30" s="22"/>
    </row>
  </sheetData>
  <sheetProtection algorithmName="SHA-512" hashValue="h+eghIeDLoZu/uobOmjP+vHRjv1rWhigDadjTffNwfbosAnaIqyGtpsF4cUckTj6s38bNMHNTpqAL4W6Kdlilg==" saltValue="KX9u1NlgcxbcM+HwIaYPXA==" spinCount="100000" sheet="1" objects="1" scenarios="1"/>
  <dataValidations count="3">
    <dataValidation type="list" allowBlank="1" showInputMessage="1" showErrorMessage="1" prompt="Klik op het pijltje naast de cel en maak uw keuze." sqref="A21" xr:uid="{84E8A312-B778-4A86-9810-516F1BE91943}">
      <formula1>"schooljaar 2024-2025,schooljaar 2025-2026,schooljaar 2026-2027"</formula1>
    </dataValidation>
    <dataValidation type="list" allowBlank="1" showInputMessage="1" showErrorMessage="1" prompt="Klik op het pijltje naast de cel en maak uw keuze." sqref="A23" xr:uid="{D64AD42A-1A0E-4E3E-BB90-D2E236E0D7CD}">
      <formula1>"1/09/2024,1/09/2025,1/09/2026,1/09/2027"</formula1>
    </dataValidation>
    <dataValidation type="list" allowBlank="1" showInputMessage="1" showErrorMessage="1" prompt="Klik op het pijltje naast de cel en maak uw keuze." sqref="A25" xr:uid="{48426160-2554-4EA3-9F1B-4AB7B1BF5903}">
      <formula1>"30/06/2025,30/06/2026,30/06/2027,30/06/2028"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meld.omz.LT-krediet gastl. BAO</vt:lpstr>
      <vt:lpstr>keuzelijsten type omkadering</vt:lpstr>
      <vt:lpstr>lijst instellingen BAO</vt:lpstr>
      <vt:lpstr>Blad1</vt:lpstr>
      <vt:lpstr>'meld.omz.LT-krediet gastl. BAO'!Afdrukbereik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Degrande, Guy</dc:creator>
  <cp:lastModifiedBy>Degrande Guy</cp:lastModifiedBy>
  <cp:lastPrinted>2024-09-04T09:51:06Z</cp:lastPrinted>
  <dcterms:created xsi:type="dcterms:W3CDTF">1999-07-16T11:34:31Z</dcterms:created>
  <dcterms:modified xsi:type="dcterms:W3CDTF">2024-09-18T10:17:14Z</dcterms:modified>
</cp:coreProperties>
</file>