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2122\WEBSITE\"/>
    </mc:Choice>
  </mc:AlternateContent>
  <xr:revisionPtr revIDLastSave="0" documentId="13_ncr:1_{819090D0-F1BC-4504-A93D-E05D66411B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HOUD" sheetId="12" r:id="rId1"/>
    <sheet name="21PBAS01" sheetId="1" r:id="rId2"/>
    <sheet name="21PBAS02" sheetId="9" r:id="rId3"/>
    <sheet name="21PBAS03" sheetId="10" r:id="rId4"/>
    <sheet name="21PBAS04" sheetId="4" r:id="rId5"/>
    <sheet name="21PBAS05" sheetId="5" r:id="rId6"/>
    <sheet name="21PBAS06" sheetId="11" r:id="rId7"/>
    <sheet name="21PBAS07" sheetId="7" r:id="rId8"/>
    <sheet name="21PBAS08" sheetId="8" r:id="rId9"/>
  </sheets>
  <definedNames>
    <definedName name="_xlnm.Print_Area" localSheetId="1">'21PBAS01'!$A$1:$J$76</definedName>
    <definedName name="_xlnm.Print_Area" localSheetId="2">'21PBAS02'!$A$1:$J$75</definedName>
    <definedName name="_xlnm.Print_Area" localSheetId="3">'21PBAS03'!$A$1:$J$74</definedName>
    <definedName name="_xlnm.Print_Area" localSheetId="4">'21PBAS04'!$A$1:$J$97</definedName>
    <definedName name="_xlnm.Print_Area" localSheetId="5">'21PBAS05'!$A$1:$J$96</definedName>
    <definedName name="_xlnm.Print_Area" localSheetId="6">'21PBAS06'!$A$1:$J$74</definedName>
    <definedName name="_xlnm.Print_Area" localSheetId="7">'21PBAS07'!$A$1:$J$97</definedName>
    <definedName name="_xlnm.Print_Area" localSheetId="8">'21PBAS08'!$A$1:$J$97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8" l="1"/>
  <c r="G94" i="8"/>
  <c r="G93" i="8"/>
  <c r="G92" i="8"/>
  <c r="G91" i="8"/>
  <c r="G90" i="8"/>
  <c r="G89" i="8"/>
  <c r="G88" i="8"/>
  <c r="G87" i="8"/>
  <c r="D95" i="8"/>
  <c r="D94" i="8"/>
  <c r="D93" i="8"/>
  <c r="D19" i="8" s="1"/>
  <c r="D92" i="8"/>
  <c r="D91" i="8"/>
  <c r="D90" i="8"/>
  <c r="D89" i="8"/>
  <c r="D88" i="8"/>
  <c r="D87" i="8"/>
  <c r="G79" i="8"/>
  <c r="G78" i="8"/>
  <c r="G77" i="8"/>
  <c r="G76" i="8"/>
  <c r="G75" i="8"/>
  <c r="G74" i="8"/>
  <c r="G73" i="8"/>
  <c r="G72" i="8"/>
  <c r="G71" i="8"/>
  <c r="D79" i="8"/>
  <c r="D78" i="8"/>
  <c r="D77" i="8"/>
  <c r="D76" i="8"/>
  <c r="D75" i="8"/>
  <c r="D74" i="8"/>
  <c r="D73" i="8"/>
  <c r="D72" i="8"/>
  <c r="D71" i="8"/>
  <c r="G63" i="8"/>
  <c r="G62" i="8"/>
  <c r="G20" i="8" s="1"/>
  <c r="G61" i="8"/>
  <c r="G60" i="8"/>
  <c r="G59" i="8"/>
  <c r="G58" i="8"/>
  <c r="G57" i="8"/>
  <c r="G56" i="8"/>
  <c r="G55" i="8"/>
  <c r="D63" i="8"/>
  <c r="D21" i="8" s="1"/>
  <c r="D62" i="8"/>
  <c r="D61" i="8"/>
  <c r="D60" i="8"/>
  <c r="D59" i="8"/>
  <c r="D58" i="8"/>
  <c r="D57" i="8"/>
  <c r="D56" i="8"/>
  <c r="D55" i="8"/>
  <c r="G47" i="8"/>
  <c r="G46" i="8"/>
  <c r="G45" i="8"/>
  <c r="G19" i="8" s="1"/>
  <c r="G44" i="8"/>
  <c r="G18" i="8" s="1"/>
  <c r="G43" i="8"/>
  <c r="G42" i="8"/>
  <c r="G41" i="8"/>
  <c r="G40" i="8"/>
  <c r="G39" i="8"/>
  <c r="D47" i="8"/>
  <c r="D46" i="8"/>
  <c r="D45" i="8"/>
  <c r="D44" i="8"/>
  <c r="D43" i="8"/>
  <c r="D42" i="8"/>
  <c r="D41" i="8"/>
  <c r="D40" i="8"/>
  <c r="D14" i="8" s="1"/>
  <c r="D39" i="8"/>
  <c r="G47" i="7"/>
  <c r="G46" i="7"/>
  <c r="G45" i="7"/>
  <c r="G44" i="7"/>
  <c r="G43" i="7"/>
  <c r="G42" i="7"/>
  <c r="G41" i="7"/>
  <c r="G40" i="7"/>
  <c r="G39" i="7"/>
  <c r="D47" i="7"/>
  <c r="D46" i="7"/>
  <c r="D45" i="7"/>
  <c r="D44" i="7"/>
  <c r="D43" i="7"/>
  <c r="D42" i="7"/>
  <c r="D41" i="7"/>
  <c r="D40" i="7"/>
  <c r="D39" i="7"/>
  <c r="G95" i="7"/>
  <c r="G94" i="7"/>
  <c r="G93" i="7"/>
  <c r="G92" i="7"/>
  <c r="G91" i="7"/>
  <c r="G90" i="7"/>
  <c r="G89" i="7"/>
  <c r="G88" i="7"/>
  <c r="G87" i="7"/>
  <c r="D95" i="7"/>
  <c r="D94" i="7"/>
  <c r="D93" i="7"/>
  <c r="D92" i="7"/>
  <c r="D91" i="7"/>
  <c r="D90" i="7"/>
  <c r="D89" i="7"/>
  <c r="D88" i="7"/>
  <c r="D87" i="7"/>
  <c r="G79" i="7"/>
  <c r="G78" i="7"/>
  <c r="G77" i="7"/>
  <c r="G76" i="7"/>
  <c r="G75" i="7"/>
  <c r="G74" i="7"/>
  <c r="G73" i="7"/>
  <c r="G72" i="7"/>
  <c r="G71" i="7"/>
  <c r="G13" i="7" s="1"/>
  <c r="D79" i="7"/>
  <c r="D78" i="7"/>
  <c r="D77" i="7"/>
  <c r="D76" i="7"/>
  <c r="D75" i="7"/>
  <c r="D74" i="7"/>
  <c r="D73" i="7"/>
  <c r="D72" i="7"/>
  <c r="D71" i="7"/>
  <c r="G63" i="7"/>
  <c r="G62" i="7"/>
  <c r="G61" i="7"/>
  <c r="G19" i="7" s="1"/>
  <c r="G60" i="7"/>
  <c r="G59" i="7"/>
  <c r="G58" i="7"/>
  <c r="G57" i="7"/>
  <c r="G56" i="7"/>
  <c r="G55" i="7"/>
  <c r="D56" i="7"/>
  <c r="D57" i="7"/>
  <c r="D58" i="7"/>
  <c r="D59" i="7"/>
  <c r="D60" i="7"/>
  <c r="D61" i="7"/>
  <c r="D62" i="7"/>
  <c r="D20" i="7" s="1"/>
  <c r="D63" i="7"/>
  <c r="D55" i="7"/>
  <c r="E48" i="4"/>
  <c r="F48" i="4"/>
  <c r="D12" i="11"/>
  <c r="G12" i="11"/>
  <c r="D13" i="11"/>
  <c r="G13" i="11"/>
  <c r="D14" i="11"/>
  <c r="G14" i="11"/>
  <c r="D15" i="11"/>
  <c r="G15" i="11"/>
  <c r="D19" i="11"/>
  <c r="G19" i="11"/>
  <c r="D20" i="11"/>
  <c r="G20" i="11"/>
  <c r="D21" i="11"/>
  <c r="G21" i="11"/>
  <c r="D22" i="11"/>
  <c r="G22" i="11"/>
  <c r="D34" i="11"/>
  <c r="D38" i="11" s="1"/>
  <c r="D35" i="11"/>
  <c r="D36" i="11"/>
  <c r="D37" i="11"/>
  <c r="F21" i="5"/>
  <c r="E21" i="5"/>
  <c r="C21" i="5"/>
  <c r="B48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H95" i="7"/>
  <c r="F21" i="7"/>
  <c r="I63" i="7"/>
  <c r="E21" i="7"/>
  <c r="C48" i="7"/>
  <c r="I47" i="4"/>
  <c r="H47" i="4"/>
  <c r="B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45" i="11"/>
  <c r="B58" i="11"/>
  <c r="F26" i="11"/>
  <c r="G26" i="11" s="1"/>
  <c r="E29" i="11"/>
  <c r="E26" i="11"/>
  <c r="B65" i="11"/>
  <c r="B27" i="11"/>
  <c r="C26" i="11"/>
  <c r="F28" i="11"/>
  <c r="H92" i="8"/>
  <c r="H75" i="8"/>
  <c r="H71" i="8"/>
  <c r="H77" i="8"/>
  <c r="I72" i="8"/>
  <c r="C96" i="7"/>
  <c r="B18" i="7"/>
  <c r="B15" i="7"/>
  <c r="D79" i="5"/>
  <c r="H55" i="5"/>
  <c r="I87" i="4"/>
  <c r="B64" i="4"/>
  <c r="F65" i="10"/>
  <c r="G42" i="10"/>
  <c r="C66" i="10"/>
  <c r="B45" i="10"/>
  <c r="I34" i="10"/>
  <c r="C51" i="10"/>
  <c r="D51" i="10" s="1"/>
  <c r="H36" i="10"/>
  <c r="C48" i="10"/>
  <c r="I21" i="10"/>
  <c r="D19" i="10"/>
  <c r="E28" i="10"/>
  <c r="B57" i="10"/>
  <c r="F66" i="9"/>
  <c r="G42" i="9"/>
  <c r="D44" i="9"/>
  <c r="I43" i="9"/>
  <c r="D42" i="9"/>
  <c r="F49" i="9"/>
  <c r="H37" i="9"/>
  <c r="C56" i="9"/>
  <c r="I34" i="9"/>
  <c r="E28" i="9"/>
  <c r="F27" i="9"/>
  <c r="D15" i="9"/>
  <c r="G43" i="1"/>
  <c r="G41" i="1"/>
  <c r="B63" i="1"/>
  <c r="I37" i="1"/>
  <c r="F49" i="1"/>
  <c r="C59" i="1"/>
  <c r="H34" i="1"/>
  <c r="F66" i="1"/>
  <c r="F27" i="1"/>
  <c r="D22" i="1"/>
  <c r="D21" i="1"/>
  <c r="H21" i="1"/>
  <c r="D19" i="1"/>
  <c r="H19" i="1"/>
  <c r="E28" i="1"/>
  <c r="E57" i="1"/>
  <c r="I13" i="1"/>
  <c r="B28" i="1"/>
  <c r="B29" i="1"/>
  <c r="C27" i="1"/>
  <c r="E29" i="1"/>
  <c r="F29" i="1"/>
  <c r="B56" i="11"/>
  <c r="C56" i="11"/>
  <c r="I56" i="11" s="1"/>
  <c r="B57" i="11"/>
  <c r="C57" i="11"/>
  <c r="C58" i="11"/>
  <c r="B59" i="11"/>
  <c r="C59" i="11"/>
  <c r="I59" i="11" s="1"/>
  <c r="I19" i="10"/>
  <c r="J19" i="10" s="1"/>
  <c r="G19" i="10"/>
  <c r="C45" i="10"/>
  <c r="C65" i="10"/>
  <c r="F63" i="10"/>
  <c r="F66" i="10"/>
  <c r="I66" i="10" s="1"/>
  <c r="B50" i="10"/>
  <c r="C50" i="10"/>
  <c r="I77" i="7"/>
  <c r="H76" i="7"/>
  <c r="F15" i="7"/>
  <c r="C19" i="7"/>
  <c r="C18" i="7"/>
  <c r="I75" i="7"/>
  <c r="C14" i="7"/>
  <c r="I55" i="7"/>
  <c r="B13" i="7"/>
  <c r="B26" i="11"/>
  <c r="H26" i="11" s="1"/>
  <c r="C27" i="11"/>
  <c r="I27" i="11" s="1"/>
  <c r="B28" i="11"/>
  <c r="C28" i="11"/>
  <c r="B29" i="11"/>
  <c r="D29" i="11" s="1"/>
  <c r="C29" i="11"/>
  <c r="E27" i="11"/>
  <c r="G27" i="11" s="1"/>
  <c r="F27" i="11"/>
  <c r="E28" i="11"/>
  <c r="F29" i="11"/>
  <c r="G29" i="11" s="1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6" i="9"/>
  <c r="B27" i="9"/>
  <c r="B29" i="9"/>
  <c r="C29" i="9"/>
  <c r="F28" i="9"/>
  <c r="F29" i="9"/>
  <c r="I29" i="9"/>
  <c r="D15" i="1"/>
  <c r="F64" i="1"/>
  <c r="E65" i="1"/>
  <c r="F63" i="1"/>
  <c r="E63" i="1"/>
  <c r="B65" i="1"/>
  <c r="C63" i="1"/>
  <c r="E58" i="1"/>
  <c r="E59" i="1"/>
  <c r="C57" i="1"/>
  <c r="B59" i="1"/>
  <c r="E48" i="1"/>
  <c r="C48" i="1"/>
  <c r="B49" i="1"/>
  <c r="E50" i="1"/>
  <c r="F50" i="1"/>
  <c r="I41" i="1"/>
  <c r="H43" i="1"/>
  <c r="I43" i="1"/>
  <c r="I44" i="1"/>
  <c r="G44" i="1"/>
  <c r="D43" i="1"/>
  <c r="H35" i="1"/>
  <c r="I35" i="1"/>
  <c r="H37" i="1"/>
  <c r="J37" i="1" s="1"/>
  <c r="G37" i="1"/>
  <c r="D37" i="1"/>
  <c r="I19" i="1"/>
  <c r="I15" i="1"/>
  <c r="H15" i="1"/>
  <c r="I14" i="1"/>
  <c r="H14" i="1"/>
  <c r="G19" i="1"/>
  <c r="G22" i="1"/>
  <c r="C23" i="1"/>
  <c r="G12" i="1"/>
  <c r="B63" i="9"/>
  <c r="E63" i="9"/>
  <c r="H63" i="9" s="1"/>
  <c r="F56" i="9"/>
  <c r="B57" i="9"/>
  <c r="D57" i="9" s="1"/>
  <c r="B64" i="9"/>
  <c r="E57" i="9"/>
  <c r="H57" i="9" s="1"/>
  <c r="C64" i="9"/>
  <c r="F57" i="9"/>
  <c r="F71" i="9" s="1"/>
  <c r="F64" i="9"/>
  <c r="C58" i="9"/>
  <c r="F58" i="9"/>
  <c r="B59" i="9"/>
  <c r="B66" i="9"/>
  <c r="D66" i="9" s="1"/>
  <c r="E66" i="9"/>
  <c r="E73" i="9" s="1"/>
  <c r="C66" i="9"/>
  <c r="B49" i="9"/>
  <c r="E49" i="9"/>
  <c r="C50" i="9"/>
  <c r="D50" i="9" s="1"/>
  <c r="B51" i="9"/>
  <c r="E51" i="9"/>
  <c r="H42" i="9"/>
  <c r="I42" i="9"/>
  <c r="H44" i="9"/>
  <c r="J44" i="9" s="1"/>
  <c r="I44" i="9"/>
  <c r="G44" i="9"/>
  <c r="D43" i="9"/>
  <c r="G37" i="9"/>
  <c r="E38" i="9"/>
  <c r="H19" i="9"/>
  <c r="I20" i="9"/>
  <c r="J20" i="9" s="1"/>
  <c r="H21" i="9"/>
  <c r="I22" i="9"/>
  <c r="G22" i="9"/>
  <c r="F23" i="9"/>
  <c r="C23" i="9"/>
  <c r="I12" i="9"/>
  <c r="I13" i="9"/>
  <c r="H14" i="9"/>
  <c r="G12" i="9"/>
  <c r="G13" i="9"/>
  <c r="G14" i="9"/>
  <c r="D13" i="9"/>
  <c r="D16" i="9"/>
  <c r="D42" i="10"/>
  <c r="C56" i="10"/>
  <c r="F56" i="10"/>
  <c r="B64" i="10"/>
  <c r="E64" i="10"/>
  <c r="F57" i="10"/>
  <c r="E58" i="10"/>
  <c r="C58" i="10"/>
  <c r="F58" i="10"/>
  <c r="I58" i="10" s="1"/>
  <c r="B66" i="10"/>
  <c r="D66" i="10" s="1"/>
  <c r="E59" i="10"/>
  <c r="E66" i="10"/>
  <c r="C59" i="10"/>
  <c r="C73" i="10" s="1"/>
  <c r="F59" i="10"/>
  <c r="E48" i="10"/>
  <c r="E51" i="10"/>
  <c r="H42" i="10"/>
  <c r="H44" i="10"/>
  <c r="J44" i="10" s="1"/>
  <c r="G41" i="10"/>
  <c r="G44" i="10"/>
  <c r="G45" i="10" s="1"/>
  <c r="D44" i="10"/>
  <c r="H34" i="10"/>
  <c r="I35" i="10"/>
  <c r="I37" i="10"/>
  <c r="G34" i="10"/>
  <c r="G37" i="10"/>
  <c r="D36" i="10"/>
  <c r="E26" i="10"/>
  <c r="C26" i="10"/>
  <c r="I26" i="10" s="1"/>
  <c r="F26" i="10"/>
  <c r="B27" i="10"/>
  <c r="D27" i="10" s="1"/>
  <c r="E27" i="10"/>
  <c r="C27" i="10"/>
  <c r="C28" i="10"/>
  <c r="F28" i="10"/>
  <c r="B29" i="10"/>
  <c r="E29" i="10"/>
  <c r="C29" i="10"/>
  <c r="H20" i="10"/>
  <c r="H21" i="10"/>
  <c r="H22" i="10"/>
  <c r="J22" i="10" s="1"/>
  <c r="G21" i="10"/>
  <c r="D22" i="10"/>
  <c r="I12" i="10"/>
  <c r="H13" i="10"/>
  <c r="J13" i="10" s="1"/>
  <c r="I13" i="10"/>
  <c r="I14" i="10"/>
  <c r="H15" i="10"/>
  <c r="I15" i="10"/>
  <c r="G13" i="10"/>
  <c r="G15" i="10"/>
  <c r="F16" i="10"/>
  <c r="E16" i="10"/>
  <c r="D13" i="10"/>
  <c r="D15" i="10"/>
  <c r="C16" i="10"/>
  <c r="G90" i="4"/>
  <c r="D95" i="4"/>
  <c r="I71" i="4"/>
  <c r="I72" i="4"/>
  <c r="I73" i="4"/>
  <c r="I74" i="4"/>
  <c r="I75" i="4"/>
  <c r="I76" i="4"/>
  <c r="I77" i="4"/>
  <c r="I78" i="4"/>
  <c r="I79" i="4"/>
  <c r="H79" i="4"/>
  <c r="I39" i="4"/>
  <c r="H40" i="4"/>
  <c r="I40" i="4"/>
  <c r="H41" i="4"/>
  <c r="I41" i="4"/>
  <c r="H42" i="4"/>
  <c r="I42" i="4"/>
  <c r="H43" i="4"/>
  <c r="I43" i="4"/>
  <c r="J43" i="4" s="1"/>
  <c r="H44" i="4"/>
  <c r="J44" i="4" s="1"/>
  <c r="I44" i="4"/>
  <c r="H45" i="4"/>
  <c r="I45" i="4"/>
  <c r="J45" i="4" s="1"/>
  <c r="H46" i="4"/>
  <c r="I46" i="4"/>
  <c r="H55" i="4"/>
  <c r="I55" i="4"/>
  <c r="J55" i="4" s="1"/>
  <c r="H56" i="4"/>
  <c r="I56" i="4"/>
  <c r="H57" i="4"/>
  <c r="I57" i="4"/>
  <c r="H58" i="4"/>
  <c r="I58" i="4"/>
  <c r="H59" i="4"/>
  <c r="I59" i="4"/>
  <c r="H60" i="4"/>
  <c r="I60" i="4"/>
  <c r="H61" i="4"/>
  <c r="I61" i="4"/>
  <c r="J61" i="4" s="1"/>
  <c r="H62" i="4"/>
  <c r="I62" i="4"/>
  <c r="I63" i="4"/>
  <c r="H71" i="4"/>
  <c r="H72" i="4"/>
  <c r="J72" i="4" s="1"/>
  <c r="H73" i="4"/>
  <c r="H74" i="4"/>
  <c r="H75" i="4"/>
  <c r="J75" i="4" s="1"/>
  <c r="H76" i="4"/>
  <c r="H77" i="4"/>
  <c r="H78" i="4"/>
  <c r="H87" i="4"/>
  <c r="H88" i="4"/>
  <c r="I88" i="4"/>
  <c r="H89" i="4"/>
  <c r="I89" i="4"/>
  <c r="H90" i="4"/>
  <c r="I90" i="4"/>
  <c r="H91" i="4"/>
  <c r="I91" i="4"/>
  <c r="H92" i="4"/>
  <c r="I92" i="4"/>
  <c r="H93" i="4"/>
  <c r="I93" i="4"/>
  <c r="J93" i="4" s="1"/>
  <c r="H94" i="4"/>
  <c r="I94" i="4"/>
  <c r="G39" i="4"/>
  <c r="G40" i="4"/>
  <c r="G41" i="4"/>
  <c r="G42" i="4"/>
  <c r="G43" i="4"/>
  <c r="G44" i="4"/>
  <c r="G45" i="4"/>
  <c r="G46" i="4"/>
  <c r="G55" i="4"/>
  <c r="G56" i="4"/>
  <c r="G57" i="4"/>
  <c r="G58" i="4"/>
  <c r="G59" i="4"/>
  <c r="G60" i="4"/>
  <c r="G61" i="4"/>
  <c r="G62" i="4"/>
  <c r="G63" i="4"/>
  <c r="G71" i="4"/>
  <c r="G72" i="4"/>
  <c r="G73" i="4"/>
  <c r="G74" i="4"/>
  <c r="G75" i="4"/>
  <c r="G76" i="4"/>
  <c r="G77" i="4"/>
  <c r="G78" i="4"/>
  <c r="G79" i="4"/>
  <c r="G87" i="4"/>
  <c r="G88" i="4"/>
  <c r="G89" i="4"/>
  <c r="G91" i="4"/>
  <c r="G92" i="4"/>
  <c r="G93" i="4"/>
  <c r="G94" i="4"/>
  <c r="F64" i="4"/>
  <c r="F80" i="4"/>
  <c r="E80" i="4"/>
  <c r="E96" i="4"/>
  <c r="D40" i="4"/>
  <c r="D41" i="4"/>
  <c r="D42" i="4"/>
  <c r="D43" i="4"/>
  <c r="D44" i="4"/>
  <c r="D45" i="4"/>
  <c r="D46" i="4"/>
  <c r="D47" i="4"/>
  <c r="D56" i="4"/>
  <c r="D57" i="4"/>
  <c r="D58" i="4"/>
  <c r="D59" i="4"/>
  <c r="D60" i="4"/>
  <c r="D61" i="4"/>
  <c r="D62" i="4"/>
  <c r="D55" i="4"/>
  <c r="D73" i="4"/>
  <c r="D74" i="4"/>
  <c r="D75" i="4"/>
  <c r="D76" i="4"/>
  <c r="D77" i="4"/>
  <c r="D78" i="4"/>
  <c r="D20" i="4" s="1"/>
  <c r="D71" i="4"/>
  <c r="D72" i="4"/>
  <c r="D79" i="4"/>
  <c r="D88" i="4"/>
  <c r="D89" i="4"/>
  <c r="D90" i="4"/>
  <c r="D91" i="4"/>
  <c r="D92" i="4"/>
  <c r="D93" i="4"/>
  <c r="D94" i="4"/>
  <c r="D87" i="4"/>
  <c r="C80" i="4"/>
  <c r="C96" i="4"/>
  <c r="B80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47" i="5"/>
  <c r="D95" i="5"/>
  <c r="D91" i="5"/>
  <c r="D92" i="5"/>
  <c r="D93" i="5"/>
  <c r="D56" i="5"/>
  <c r="D64" i="5" s="1"/>
  <c r="H87" i="5"/>
  <c r="I87" i="5"/>
  <c r="J87" i="5" s="1"/>
  <c r="H88" i="5"/>
  <c r="H14" i="5" s="1"/>
  <c r="I88" i="5"/>
  <c r="J88" i="5" s="1"/>
  <c r="H89" i="5"/>
  <c r="J89" i="5" s="1"/>
  <c r="I89" i="5"/>
  <c r="H90" i="5"/>
  <c r="J90" i="5" s="1"/>
  <c r="I90" i="5"/>
  <c r="H91" i="5"/>
  <c r="J91" i="5" s="1"/>
  <c r="I91" i="5"/>
  <c r="H92" i="5"/>
  <c r="I92" i="5"/>
  <c r="J92" i="5" s="1"/>
  <c r="H93" i="5"/>
  <c r="I93" i="5"/>
  <c r="J93" i="5" s="1"/>
  <c r="H94" i="5"/>
  <c r="I94" i="5"/>
  <c r="J94" i="5"/>
  <c r="G87" i="5"/>
  <c r="G88" i="5"/>
  <c r="G89" i="5"/>
  <c r="G90" i="5"/>
  <c r="G91" i="5"/>
  <c r="G92" i="5"/>
  <c r="G93" i="5"/>
  <c r="G94" i="5"/>
  <c r="G95" i="5"/>
  <c r="F96" i="5"/>
  <c r="E96" i="5"/>
  <c r="D87" i="5"/>
  <c r="D96" i="5" s="1"/>
  <c r="D88" i="5"/>
  <c r="D89" i="5"/>
  <c r="D90" i="5"/>
  <c r="D94" i="5"/>
  <c r="H71" i="5"/>
  <c r="I71" i="5"/>
  <c r="I72" i="5"/>
  <c r="H73" i="5"/>
  <c r="I73" i="5"/>
  <c r="H74" i="5"/>
  <c r="I74" i="5"/>
  <c r="I75" i="5"/>
  <c r="H76" i="5"/>
  <c r="J76" i="5" s="1"/>
  <c r="I76" i="5"/>
  <c r="H77" i="5"/>
  <c r="I77" i="5"/>
  <c r="J77" i="5" s="1"/>
  <c r="H78" i="5"/>
  <c r="I79" i="5"/>
  <c r="J79" i="5" s="1"/>
  <c r="G71" i="5"/>
  <c r="G72" i="5"/>
  <c r="G73" i="5"/>
  <c r="G74" i="5"/>
  <c r="G76" i="5"/>
  <c r="G77" i="5"/>
  <c r="G79" i="5"/>
  <c r="F80" i="5"/>
  <c r="D71" i="5"/>
  <c r="D73" i="5"/>
  <c r="D74" i="5"/>
  <c r="D75" i="5"/>
  <c r="D76" i="5"/>
  <c r="D77" i="5"/>
  <c r="D78" i="5"/>
  <c r="C80" i="5"/>
  <c r="B80" i="5"/>
  <c r="I55" i="5"/>
  <c r="J55" i="5" s="1"/>
  <c r="H56" i="5"/>
  <c r="J56" i="5" s="1"/>
  <c r="I56" i="5"/>
  <c r="H57" i="5"/>
  <c r="I57" i="5"/>
  <c r="H58" i="5"/>
  <c r="I58" i="5"/>
  <c r="J58" i="5" s="1"/>
  <c r="H59" i="5"/>
  <c r="I59" i="5"/>
  <c r="H60" i="5"/>
  <c r="I60" i="5"/>
  <c r="J60" i="5" s="1"/>
  <c r="H61" i="5"/>
  <c r="I61" i="5"/>
  <c r="I19" i="5" s="1"/>
  <c r="H62" i="5"/>
  <c r="I62" i="5"/>
  <c r="H63" i="5"/>
  <c r="I63" i="5"/>
  <c r="J63" i="5" s="1"/>
  <c r="G55" i="5"/>
  <c r="G56" i="5"/>
  <c r="G14" i="5" s="1"/>
  <c r="G57" i="5"/>
  <c r="G15" i="5" s="1"/>
  <c r="G58" i="5"/>
  <c r="G59" i="5"/>
  <c r="G60" i="5"/>
  <c r="G61" i="5"/>
  <c r="G62" i="5"/>
  <c r="F64" i="5"/>
  <c r="E64" i="5"/>
  <c r="D55" i="5"/>
  <c r="D57" i="5"/>
  <c r="D58" i="5"/>
  <c r="D59" i="5"/>
  <c r="D60" i="5"/>
  <c r="D61" i="5"/>
  <c r="D62" i="5"/>
  <c r="D63" i="5"/>
  <c r="D21" i="5" s="1"/>
  <c r="C64" i="5"/>
  <c r="B64" i="5"/>
  <c r="H39" i="5"/>
  <c r="I39" i="5"/>
  <c r="H40" i="5"/>
  <c r="I40" i="5"/>
  <c r="H41" i="5"/>
  <c r="I41" i="5"/>
  <c r="H42" i="5"/>
  <c r="H16" i="5" s="1"/>
  <c r="I42" i="5"/>
  <c r="H43" i="5"/>
  <c r="I43" i="5"/>
  <c r="H44" i="5"/>
  <c r="I44" i="5"/>
  <c r="H45" i="5"/>
  <c r="J45" i="5" s="1"/>
  <c r="I45" i="5"/>
  <c r="H46" i="5"/>
  <c r="I46" i="5"/>
  <c r="H47" i="5"/>
  <c r="I47" i="5"/>
  <c r="G39" i="5"/>
  <c r="G40" i="5"/>
  <c r="G41" i="5"/>
  <c r="G42" i="5"/>
  <c r="G43" i="5"/>
  <c r="G17" i="5" s="1"/>
  <c r="G44" i="5"/>
  <c r="G45" i="5"/>
  <c r="G46" i="5"/>
  <c r="G47" i="5"/>
  <c r="F48" i="5"/>
  <c r="E48" i="5"/>
  <c r="E22" i="5" s="1"/>
  <c r="D39" i="5"/>
  <c r="D40" i="5"/>
  <c r="D41" i="5"/>
  <c r="D42" i="5"/>
  <c r="D16" i="5" s="1"/>
  <c r="D43" i="5"/>
  <c r="D17" i="5" s="1"/>
  <c r="D44" i="5"/>
  <c r="D18" i="5" s="1"/>
  <c r="D45" i="5"/>
  <c r="D46" i="5"/>
  <c r="D20" i="5" s="1"/>
  <c r="D42" i="11"/>
  <c r="B63" i="11"/>
  <c r="E56" i="11"/>
  <c r="H56" i="11" s="1"/>
  <c r="E63" i="11"/>
  <c r="H63" i="11" s="1"/>
  <c r="C63" i="11"/>
  <c r="F56" i="11"/>
  <c r="F63" i="11"/>
  <c r="B64" i="11"/>
  <c r="E57" i="11"/>
  <c r="G57" i="11" s="1"/>
  <c r="E64" i="11"/>
  <c r="G64" i="11" s="1"/>
  <c r="C64" i="11"/>
  <c r="F57" i="11"/>
  <c r="F64" i="11"/>
  <c r="F71" i="11" s="1"/>
  <c r="E58" i="11"/>
  <c r="E65" i="11"/>
  <c r="C65" i="11"/>
  <c r="C72" i="11" s="1"/>
  <c r="F58" i="11"/>
  <c r="F65" i="11"/>
  <c r="G65" i="11" s="1"/>
  <c r="B66" i="11"/>
  <c r="E59" i="11"/>
  <c r="E66" i="11"/>
  <c r="H66" i="11" s="1"/>
  <c r="C66" i="11"/>
  <c r="C73" i="11" s="1"/>
  <c r="F59" i="11"/>
  <c r="F66" i="11"/>
  <c r="B48" i="11"/>
  <c r="E48" i="11"/>
  <c r="C48" i="11"/>
  <c r="F48" i="11"/>
  <c r="B49" i="11"/>
  <c r="D49" i="11" s="1"/>
  <c r="E49" i="11"/>
  <c r="C49" i="11"/>
  <c r="F49" i="11"/>
  <c r="E50" i="11"/>
  <c r="G50" i="11" s="1"/>
  <c r="C50" i="11"/>
  <c r="F50" i="11"/>
  <c r="B51" i="11"/>
  <c r="E51" i="11"/>
  <c r="C51" i="11"/>
  <c r="F51" i="11"/>
  <c r="H41" i="11"/>
  <c r="J41" i="11" s="1"/>
  <c r="I41" i="11"/>
  <c r="H42" i="11"/>
  <c r="J42" i="11" s="1"/>
  <c r="I42" i="11"/>
  <c r="H43" i="11"/>
  <c r="I43" i="11"/>
  <c r="J43" i="11" s="1"/>
  <c r="H44" i="11"/>
  <c r="I44" i="11"/>
  <c r="G41" i="11"/>
  <c r="G42" i="11"/>
  <c r="G43" i="11"/>
  <c r="G44" i="11"/>
  <c r="E45" i="11"/>
  <c r="D41" i="11"/>
  <c r="D43" i="11"/>
  <c r="D44" i="11"/>
  <c r="C45" i="11"/>
  <c r="B45" i="11"/>
  <c r="H34" i="11"/>
  <c r="H38" i="11" s="1"/>
  <c r="I34" i="11"/>
  <c r="H35" i="11"/>
  <c r="I35" i="11"/>
  <c r="J35" i="11" s="1"/>
  <c r="H36" i="11"/>
  <c r="I36" i="11"/>
  <c r="J36" i="11"/>
  <c r="H37" i="11"/>
  <c r="J37" i="11" s="1"/>
  <c r="I37" i="11"/>
  <c r="G34" i="11"/>
  <c r="G35" i="11"/>
  <c r="G36" i="11"/>
  <c r="G37" i="11"/>
  <c r="F38" i="11"/>
  <c r="E38" i="11"/>
  <c r="C38" i="11"/>
  <c r="B38" i="11"/>
  <c r="H19" i="11"/>
  <c r="H20" i="11"/>
  <c r="J20" i="11" s="1"/>
  <c r="I20" i="11"/>
  <c r="H21" i="11"/>
  <c r="J21" i="11" s="1"/>
  <c r="I21" i="11"/>
  <c r="H22" i="11"/>
  <c r="I22" i="11"/>
  <c r="I23" i="11" s="1"/>
  <c r="F23" i="11"/>
  <c r="C23" i="11"/>
  <c r="B23" i="11"/>
  <c r="H12" i="11"/>
  <c r="I12" i="11"/>
  <c r="H13" i="11"/>
  <c r="I13" i="11"/>
  <c r="H14" i="11"/>
  <c r="J14" i="11" s="1"/>
  <c r="I14" i="11"/>
  <c r="H15" i="11"/>
  <c r="I15" i="11"/>
  <c r="J15" i="11" s="1"/>
  <c r="F16" i="11"/>
  <c r="E16" i="11"/>
  <c r="C16" i="11"/>
  <c r="B16" i="11"/>
  <c r="H39" i="7"/>
  <c r="J39" i="7" s="1"/>
  <c r="I39" i="7"/>
  <c r="H40" i="7"/>
  <c r="I40" i="7"/>
  <c r="H41" i="7"/>
  <c r="I41" i="7"/>
  <c r="J41" i="7" s="1"/>
  <c r="H42" i="7"/>
  <c r="I42" i="7"/>
  <c r="H43" i="7"/>
  <c r="I43" i="7"/>
  <c r="I17" i="7" s="1"/>
  <c r="H44" i="7"/>
  <c r="I44" i="7"/>
  <c r="H45" i="7"/>
  <c r="I45" i="7"/>
  <c r="H46" i="7"/>
  <c r="I46" i="7"/>
  <c r="I59" i="7"/>
  <c r="H59" i="7"/>
  <c r="J59" i="7" s="1"/>
  <c r="H60" i="7"/>
  <c r="I60" i="7"/>
  <c r="H61" i="7"/>
  <c r="I61" i="7"/>
  <c r="J61" i="7" s="1"/>
  <c r="H63" i="7"/>
  <c r="J63" i="7" s="1"/>
  <c r="H55" i="7"/>
  <c r="H56" i="7"/>
  <c r="I56" i="7"/>
  <c r="H57" i="7"/>
  <c r="I57" i="7"/>
  <c r="J57" i="7" s="1"/>
  <c r="H58" i="7"/>
  <c r="I58" i="7"/>
  <c r="H62" i="7"/>
  <c r="J62" i="7" s="1"/>
  <c r="I62" i="7"/>
  <c r="H77" i="7"/>
  <c r="H71" i="7"/>
  <c r="H13" i="7" s="1"/>
  <c r="H73" i="7"/>
  <c r="H75" i="7"/>
  <c r="H17" i="7" s="1"/>
  <c r="H78" i="7"/>
  <c r="I91" i="7"/>
  <c r="H91" i="7"/>
  <c r="J91" i="7" s="1"/>
  <c r="H87" i="7"/>
  <c r="H88" i="7"/>
  <c r="I88" i="7"/>
  <c r="H89" i="7"/>
  <c r="I89" i="7"/>
  <c r="H90" i="7"/>
  <c r="J90" i="7" s="1"/>
  <c r="I90" i="7"/>
  <c r="H92" i="7"/>
  <c r="I92" i="7"/>
  <c r="J92" i="7" s="1"/>
  <c r="H93" i="7"/>
  <c r="I93" i="7"/>
  <c r="H94" i="7"/>
  <c r="J94" i="7" s="1"/>
  <c r="I94" i="7"/>
  <c r="F48" i="7"/>
  <c r="E64" i="7"/>
  <c r="E96" i="7"/>
  <c r="B48" i="7"/>
  <c r="D48" i="7" s="1"/>
  <c r="B64" i="7"/>
  <c r="F20" i="7"/>
  <c r="E20" i="7"/>
  <c r="B20" i="7"/>
  <c r="E19" i="7"/>
  <c r="F18" i="7"/>
  <c r="E18" i="7"/>
  <c r="F17" i="7"/>
  <c r="F16" i="7"/>
  <c r="E16" i="7"/>
  <c r="B16" i="7"/>
  <c r="E15" i="7"/>
  <c r="F14" i="7"/>
  <c r="E14" i="7"/>
  <c r="F13" i="7"/>
  <c r="E13" i="7"/>
  <c r="H87" i="8"/>
  <c r="I87" i="8"/>
  <c r="J87" i="8" s="1"/>
  <c r="H88" i="8"/>
  <c r="I88" i="8"/>
  <c r="H89" i="8"/>
  <c r="I89" i="8"/>
  <c r="H90" i="8"/>
  <c r="I90" i="8"/>
  <c r="J90" i="8" s="1"/>
  <c r="H91" i="8"/>
  <c r="I91" i="8"/>
  <c r="I92" i="8"/>
  <c r="H93" i="8"/>
  <c r="I93" i="8"/>
  <c r="H94" i="8"/>
  <c r="I94" i="8"/>
  <c r="H95" i="8"/>
  <c r="J95" i="8" s="1"/>
  <c r="I95" i="8"/>
  <c r="F96" i="8"/>
  <c r="E96" i="8"/>
  <c r="G96" i="8" s="1"/>
  <c r="C96" i="8"/>
  <c r="B96" i="8"/>
  <c r="D96" i="8" s="1"/>
  <c r="I71" i="8"/>
  <c r="I80" i="8" s="1"/>
  <c r="H72" i="8"/>
  <c r="J72" i="8" s="1"/>
  <c r="H73" i="8"/>
  <c r="I73" i="8"/>
  <c r="H74" i="8"/>
  <c r="I74" i="8"/>
  <c r="I75" i="8"/>
  <c r="H76" i="8"/>
  <c r="J76" i="8" s="1"/>
  <c r="I76" i="8"/>
  <c r="I77" i="8"/>
  <c r="H78" i="8"/>
  <c r="I78" i="8"/>
  <c r="J78" i="8" s="1"/>
  <c r="H79" i="8"/>
  <c r="I79" i="8"/>
  <c r="F80" i="8"/>
  <c r="E80" i="8"/>
  <c r="C80" i="8"/>
  <c r="B80" i="8"/>
  <c r="D80" i="8" s="1"/>
  <c r="H55" i="8"/>
  <c r="I55" i="8"/>
  <c r="H56" i="8"/>
  <c r="I56" i="8"/>
  <c r="H57" i="8"/>
  <c r="H15" i="8" s="1"/>
  <c r="I57" i="8"/>
  <c r="H58" i="8"/>
  <c r="I58" i="8"/>
  <c r="H59" i="8"/>
  <c r="I59" i="8"/>
  <c r="H60" i="8"/>
  <c r="I60" i="8"/>
  <c r="H61" i="8"/>
  <c r="I61" i="8"/>
  <c r="H62" i="8"/>
  <c r="I62" i="8"/>
  <c r="H63" i="8"/>
  <c r="H21" i="8" s="1"/>
  <c r="I63" i="8"/>
  <c r="J63" i="8" s="1"/>
  <c r="F64" i="8"/>
  <c r="E64" i="8"/>
  <c r="G64" i="8" s="1"/>
  <c r="C64" i="8"/>
  <c r="B64" i="8"/>
  <c r="H39" i="8"/>
  <c r="I39" i="8"/>
  <c r="H40" i="8"/>
  <c r="I40" i="8"/>
  <c r="H41" i="8"/>
  <c r="I41" i="8"/>
  <c r="H42" i="8"/>
  <c r="I42" i="8"/>
  <c r="H43" i="8"/>
  <c r="I43" i="8"/>
  <c r="H44" i="8"/>
  <c r="I44" i="8"/>
  <c r="J44" i="8" s="1"/>
  <c r="H45" i="8"/>
  <c r="I45" i="8"/>
  <c r="H46" i="8"/>
  <c r="I46" i="8"/>
  <c r="H47" i="8"/>
  <c r="I47" i="8"/>
  <c r="F48" i="8"/>
  <c r="E48" i="8"/>
  <c r="G48" i="8" s="1"/>
  <c r="C48" i="8"/>
  <c r="B48" i="8"/>
  <c r="D48" i="8" s="1"/>
  <c r="F21" i="8"/>
  <c r="E21" i="8"/>
  <c r="C21" i="8"/>
  <c r="B21" i="8"/>
  <c r="F20" i="8"/>
  <c r="E20" i="8"/>
  <c r="C20" i="8"/>
  <c r="B20" i="8"/>
  <c r="F19" i="8"/>
  <c r="E19" i="8"/>
  <c r="C19" i="8"/>
  <c r="B19" i="8"/>
  <c r="F18" i="8"/>
  <c r="E18" i="8"/>
  <c r="C18" i="8"/>
  <c r="B18" i="8"/>
  <c r="F17" i="8"/>
  <c r="E17" i="8"/>
  <c r="C17" i="8"/>
  <c r="B17" i="8"/>
  <c r="F16" i="8"/>
  <c r="E16" i="8"/>
  <c r="C16" i="8"/>
  <c r="B16" i="8"/>
  <c r="F15" i="8"/>
  <c r="E15" i="8"/>
  <c r="C15" i="8"/>
  <c r="B15" i="8"/>
  <c r="F14" i="8"/>
  <c r="E14" i="8"/>
  <c r="C14" i="8"/>
  <c r="B14" i="8"/>
  <c r="F13" i="8"/>
  <c r="E13" i="8"/>
  <c r="C13" i="8"/>
  <c r="B13" i="8"/>
  <c r="C16" i="7"/>
  <c r="I78" i="7"/>
  <c r="C20" i="7"/>
  <c r="F80" i="7"/>
  <c r="E17" i="7"/>
  <c r="I87" i="7"/>
  <c r="J87" i="7" s="1"/>
  <c r="I79" i="7"/>
  <c r="I74" i="7"/>
  <c r="B80" i="7"/>
  <c r="B17" i="7"/>
  <c r="B19" i="7"/>
  <c r="H79" i="7"/>
  <c r="E80" i="7"/>
  <c r="H72" i="7"/>
  <c r="H74" i="7"/>
  <c r="I71" i="7"/>
  <c r="I73" i="7"/>
  <c r="J73" i="7" s="1"/>
  <c r="C13" i="7"/>
  <c r="F19" i="7"/>
  <c r="I76" i="7"/>
  <c r="I72" i="7"/>
  <c r="C15" i="7"/>
  <c r="C17" i="7"/>
  <c r="C80" i="7"/>
  <c r="C22" i="7" s="1"/>
  <c r="I22" i="10"/>
  <c r="D21" i="10"/>
  <c r="D43" i="10"/>
  <c r="C63" i="10"/>
  <c r="C70" i="10" s="1"/>
  <c r="F45" i="10"/>
  <c r="I44" i="10"/>
  <c r="I42" i="10"/>
  <c r="F51" i="10"/>
  <c r="F49" i="10"/>
  <c r="G43" i="10"/>
  <c r="I43" i="10"/>
  <c r="I41" i="10"/>
  <c r="F50" i="10"/>
  <c r="F48" i="10"/>
  <c r="C29" i="1"/>
  <c r="I22" i="1"/>
  <c r="B23" i="1"/>
  <c r="H22" i="1"/>
  <c r="E23" i="1"/>
  <c r="F23" i="1"/>
  <c r="B45" i="1"/>
  <c r="B51" i="1"/>
  <c r="C66" i="1"/>
  <c r="C51" i="1"/>
  <c r="E45" i="1"/>
  <c r="F45" i="1"/>
  <c r="E45" i="9"/>
  <c r="B45" i="9"/>
  <c r="D41" i="9"/>
  <c r="D45" i="9" s="1"/>
  <c r="B48" i="9"/>
  <c r="H36" i="9"/>
  <c r="D34" i="9"/>
  <c r="D38" i="9" s="1"/>
  <c r="I15" i="9"/>
  <c r="B16" i="9"/>
  <c r="H12" i="9"/>
  <c r="F51" i="1"/>
  <c r="D41" i="1"/>
  <c r="H41" i="1"/>
  <c r="J41" i="1" s="1"/>
  <c r="G35" i="1"/>
  <c r="C56" i="1"/>
  <c r="B38" i="1"/>
  <c r="B48" i="1"/>
  <c r="D34" i="1"/>
  <c r="I20" i="1"/>
  <c r="E27" i="1"/>
  <c r="I21" i="1"/>
  <c r="C65" i="1"/>
  <c r="D14" i="1"/>
  <c r="H13" i="1"/>
  <c r="B16" i="1"/>
  <c r="D12" i="1"/>
  <c r="B26" i="1"/>
  <c r="E80" i="5"/>
  <c r="D41" i="10"/>
  <c r="H41" i="10"/>
  <c r="F38" i="10"/>
  <c r="B38" i="10"/>
  <c r="B48" i="10"/>
  <c r="D34" i="10"/>
  <c r="H19" i="10"/>
  <c r="B23" i="10"/>
  <c r="B26" i="10"/>
  <c r="H26" i="10" s="1"/>
  <c r="J26" i="10" s="1"/>
  <c r="B63" i="10"/>
  <c r="J61" i="8"/>
  <c r="J42" i="9"/>
  <c r="F65" i="1"/>
  <c r="G21" i="1"/>
  <c r="I36" i="1"/>
  <c r="C50" i="1"/>
  <c r="C38" i="1"/>
  <c r="C58" i="1"/>
  <c r="D36" i="1"/>
  <c r="F48" i="1"/>
  <c r="G48" i="1" s="1"/>
  <c r="F38" i="1"/>
  <c r="I34" i="1"/>
  <c r="G34" i="1"/>
  <c r="I41" i="9"/>
  <c r="I45" i="9" s="1"/>
  <c r="C48" i="9"/>
  <c r="C45" i="9"/>
  <c r="H43" i="9"/>
  <c r="H45" i="9" s="1"/>
  <c r="B65" i="9"/>
  <c r="H41" i="9"/>
  <c r="G41" i="9"/>
  <c r="G45" i="9" s="1"/>
  <c r="G43" i="9"/>
  <c r="E65" i="9"/>
  <c r="G65" i="9" s="1"/>
  <c r="H12" i="10"/>
  <c r="H16" i="10" s="1"/>
  <c r="B16" i="10"/>
  <c r="B58" i="10"/>
  <c r="H58" i="10" s="1"/>
  <c r="H14" i="10"/>
  <c r="J14" i="10" s="1"/>
  <c r="B28" i="10"/>
  <c r="D14" i="10"/>
  <c r="E56" i="10"/>
  <c r="G56" i="10" s="1"/>
  <c r="G12" i="10"/>
  <c r="C64" i="10"/>
  <c r="I20" i="10"/>
  <c r="J20" i="10" s="1"/>
  <c r="D20" i="10"/>
  <c r="C23" i="10"/>
  <c r="G20" i="10"/>
  <c r="E23" i="10"/>
  <c r="B56" i="10"/>
  <c r="C57" i="10"/>
  <c r="C71" i="10" s="1"/>
  <c r="C38" i="10"/>
  <c r="C49" i="10"/>
  <c r="I49" i="10" s="1"/>
  <c r="G35" i="10"/>
  <c r="H35" i="10"/>
  <c r="E57" i="10"/>
  <c r="E38" i="10"/>
  <c r="D12" i="10"/>
  <c r="D16" i="10"/>
  <c r="G14" i="10"/>
  <c r="E49" i="10"/>
  <c r="E52" i="10" s="1"/>
  <c r="D35" i="10"/>
  <c r="D38" i="10" s="1"/>
  <c r="B56" i="1"/>
  <c r="H12" i="1"/>
  <c r="C26" i="1"/>
  <c r="C16" i="1"/>
  <c r="I12" i="1"/>
  <c r="E26" i="1"/>
  <c r="E56" i="1"/>
  <c r="E16" i="1"/>
  <c r="F26" i="1"/>
  <c r="F16" i="1"/>
  <c r="F56" i="1"/>
  <c r="D35" i="9"/>
  <c r="I35" i="9"/>
  <c r="C49" i="9"/>
  <c r="C38" i="9"/>
  <c r="C51" i="9"/>
  <c r="D37" i="9"/>
  <c r="C59" i="9"/>
  <c r="D59" i="9" s="1"/>
  <c r="I37" i="9"/>
  <c r="J37" i="9" s="1"/>
  <c r="F59" i="1"/>
  <c r="G15" i="1"/>
  <c r="B64" i="1"/>
  <c r="D20" i="1"/>
  <c r="H20" i="1"/>
  <c r="H36" i="1"/>
  <c r="B58" i="1"/>
  <c r="G36" i="1"/>
  <c r="E38" i="1"/>
  <c r="C64" i="1"/>
  <c r="C71" i="1" s="1"/>
  <c r="I42" i="1"/>
  <c r="C49" i="1"/>
  <c r="C45" i="1"/>
  <c r="E49" i="1"/>
  <c r="G42" i="1"/>
  <c r="E51" i="1"/>
  <c r="E66" i="1"/>
  <c r="G35" i="9"/>
  <c r="H35" i="9"/>
  <c r="F50" i="9"/>
  <c r="F38" i="9"/>
  <c r="I36" i="9"/>
  <c r="B51" i="10"/>
  <c r="H51" i="10" s="1"/>
  <c r="D37" i="10"/>
  <c r="H37" i="10"/>
  <c r="J37" i="10" s="1"/>
  <c r="I36" i="10"/>
  <c r="G36" i="10"/>
  <c r="G38" i="10" s="1"/>
  <c r="C13" i="4"/>
  <c r="C48" i="4"/>
  <c r="E64" i="4"/>
  <c r="H95" i="4"/>
  <c r="B21" i="4"/>
  <c r="C96" i="5"/>
  <c r="I95" i="5"/>
  <c r="B27" i="1"/>
  <c r="B57" i="1"/>
  <c r="D12" i="9"/>
  <c r="B56" i="9"/>
  <c r="D56" i="9" s="1"/>
  <c r="C27" i="9"/>
  <c r="I27" i="9" s="1"/>
  <c r="C57" i="9"/>
  <c r="C16" i="9"/>
  <c r="H13" i="9"/>
  <c r="J13" i="9"/>
  <c r="E27" i="9"/>
  <c r="G27" i="9" s="1"/>
  <c r="I14" i="9"/>
  <c r="J14" i="9"/>
  <c r="F16" i="9"/>
  <c r="C63" i="9"/>
  <c r="C70" i="9" s="1"/>
  <c r="I19" i="9"/>
  <c r="D19" i="9"/>
  <c r="C65" i="9"/>
  <c r="C72" i="9" s="1"/>
  <c r="I21" i="9"/>
  <c r="J21" i="9" s="1"/>
  <c r="C28" i="9"/>
  <c r="I28" i="9"/>
  <c r="F63" i="9"/>
  <c r="F26" i="9"/>
  <c r="F30" i="9" s="1"/>
  <c r="G19" i="9"/>
  <c r="F65" i="9"/>
  <c r="F72" i="9"/>
  <c r="G21" i="9"/>
  <c r="B50" i="9"/>
  <c r="D36" i="9"/>
  <c r="H34" i="9"/>
  <c r="J34" i="9"/>
  <c r="G34" i="9"/>
  <c r="G38" i="9" s="1"/>
  <c r="F51" i="9"/>
  <c r="I51" i="9" s="1"/>
  <c r="F59" i="9"/>
  <c r="F48" i="9"/>
  <c r="F52" i="9" s="1"/>
  <c r="F45" i="9"/>
  <c r="F27" i="10"/>
  <c r="F23" i="10"/>
  <c r="F64" i="10"/>
  <c r="B14" i="7"/>
  <c r="E48" i="7"/>
  <c r="E23" i="11"/>
  <c r="I19" i="11"/>
  <c r="B50" i="11"/>
  <c r="H79" i="5"/>
  <c r="B96" i="4"/>
  <c r="H63" i="4"/>
  <c r="B59" i="10"/>
  <c r="D59" i="10" s="1"/>
  <c r="E16" i="9"/>
  <c r="D21" i="9"/>
  <c r="E48" i="9"/>
  <c r="D13" i="1"/>
  <c r="D42" i="1"/>
  <c r="B50" i="1"/>
  <c r="F58" i="1"/>
  <c r="G14" i="1"/>
  <c r="F28" i="1"/>
  <c r="C28" i="1"/>
  <c r="H42" i="1"/>
  <c r="H44" i="1"/>
  <c r="J44" i="1" s="1"/>
  <c r="D44" i="1"/>
  <c r="C26" i="9"/>
  <c r="C30" i="9" s="1"/>
  <c r="B28" i="9"/>
  <c r="H28" i="9" s="1"/>
  <c r="B58" i="9"/>
  <c r="B72" i="9" s="1"/>
  <c r="D14" i="9"/>
  <c r="E29" i="9"/>
  <c r="E59" i="9"/>
  <c r="G59" i="9" s="1"/>
  <c r="H15" i="9"/>
  <c r="G15" i="9"/>
  <c r="B23" i="9"/>
  <c r="H20" i="9"/>
  <c r="D20" i="9"/>
  <c r="H22" i="9"/>
  <c r="D22" i="9"/>
  <c r="G20" i="9"/>
  <c r="E64" i="9"/>
  <c r="H64" i="9" s="1"/>
  <c r="E50" i="9"/>
  <c r="E52" i="9" s="1"/>
  <c r="G52" i="9" s="1"/>
  <c r="G36" i="9"/>
  <c r="H43" i="10"/>
  <c r="B65" i="10"/>
  <c r="E45" i="10"/>
  <c r="E63" i="10"/>
  <c r="G63" i="10" s="1"/>
  <c r="E65" i="10"/>
  <c r="G65" i="10" s="1"/>
  <c r="E50" i="10"/>
  <c r="G50" i="10" s="1"/>
  <c r="B13" i="4"/>
  <c r="B48" i="4"/>
  <c r="H39" i="4"/>
  <c r="D39" i="4"/>
  <c r="F21" i="4"/>
  <c r="D63" i="4"/>
  <c r="C64" i="4"/>
  <c r="G95" i="4"/>
  <c r="F96" i="4"/>
  <c r="I95" i="4"/>
  <c r="H72" i="5"/>
  <c r="D72" i="5"/>
  <c r="H75" i="5"/>
  <c r="J75" i="5" s="1"/>
  <c r="G75" i="5"/>
  <c r="I78" i="5"/>
  <c r="G78" i="5"/>
  <c r="H95" i="5"/>
  <c r="B96" i="5"/>
  <c r="C21" i="7"/>
  <c r="G22" i="10"/>
  <c r="F29" i="10"/>
  <c r="G13" i="1"/>
  <c r="B66" i="1"/>
  <c r="D35" i="1"/>
  <c r="E26" i="9"/>
  <c r="G26" i="9" s="1"/>
  <c r="E56" i="9"/>
  <c r="E60" i="9" s="1"/>
  <c r="C21" i="4"/>
  <c r="F57" i="1"/>
  <c r="E64" i="1"/>
  <c r="G64" i="1" s="1"/>
  <c r="G20" i="1"/>
  <c r="E23" i="9"/>
  <c r="B38" i="9"/>
  <c r="E58" i="9"/>
  <c r="E72" i="9" s="1"/>
  <c r="B49" i="10"/>
  <c r="E21" i="4"/>
  <c r="G47" i="4"/>
  <c r="G63" i="5"/>
  <c r="G21" i="5" s="1"/>
  <c r="C48" i="5"/>
  <c r="I47" i="7"/>
  <c r="B21" i="7"/>
  <c r="C64" i="7"/>
  <c r="H47" i="7"/>
  <c r="I95" i="7"/>
  <c r="F96" i="7"/>
  <c r="G96" i="7" s="1"/>
  <c r="B96" i="7"/>
  <c r="D96" i="7"/>
  <c r="F64" i="7"/>
  <c r="J91" i="8"/>
  <c r="G66" i="9"/>
  <c r="C52" i="9"/>
  <c r="J91" i="4"/>
  <c r="I57" i="11"/>
  <c r="D29" i="10"/>
  <c r="I56" i="10"/>
  <c r="H29" i="10"/>
  <c r="J29" i="10" s="1"/>
  <c r="D57" i="10"/>
  <c r="C60" i="10"/>
  <c r="J12" i="10"/>
  <c r="B71" i="10"/>
  <c r="J89" i="8"/>
  <c r="G13" i="8"/>
  <c r="J74" i="8"/>
  <c r="J60" i="8"/>
  <c r="J56" i="8"/>
  <c r="J76" i="7"/>
  <c r="D15" i="7"/>
  <c r="I45" i="1"/>
  <c r="F73" i="9"/>
  <c r="H59" i="9"/>
  <c r="F67" i="9"/>
  <c r="D64" i="9"/>
  <c r="D49" i="9"/>
  <c r="B52" i="10"/>
  <c r="D64" i="10"/>
  <c r="I64" i="10"/>
  <c r="F52" i="10"/>
  <c r="E70" i="10"/>
  <c r="I57" i="10"/>
  <c r="H57" i="10"/>
  <c r="G59" i="10"/>
  <c r="J88" i="8"/>
  <c r="D17" i="8"/>
  <c r="G21" i="8"/>
  <c r="I19" i="8"/>
  <c r="H14" i="8"/>
  <c r="J79" i="8"/>
  <c r="D13" i="8"/>
  <c r="H17" i="8"/>
  <c r="H13" i="8"/>
  <c r="J47" i="8"/>
  <c r="J43" i="8"/>
  <c r="J40" i="8"/>
  <c r="J45" i="8"/>
  <c r="J93" i="7"/>
  <c r="J95" i="7"/>
  <c r="D13" i="7"/>
  <c r="D16" i="7"/>
  <c r="J78" i="7"/>
  <c r="G48" i="7"/>
  <c r="J46" i="7"/>
  <c r="B70" i="11"/>
  <c r="B67" i="11"/>
  <c r="D64" i="11"/>
  <c r="B73" i="11"/>
  <c r="D56" i="11"/>
  <c r="H48" i="11"/>
  <c r="G56" i="11"/>
  <c r="H65" i="11"/>
  <c r="H28" i="11"/>
  <c r="D28" i="11"/>
  <c r="D27" i="11"/>
  <c r="J72" i="5"/>
  <c r="J71" i="5"/>
  <c r="H13" i="4"/>
  <c r="G26" i="10"/>
  <c r="G29" i="10"/>
  <c r="E73" i="10"/>
  <c r="I29" i="10"/>
  <c r="G64" i="10"/>
  <c r="H28" i="10"/>
  <c r="C30" i="10"/>
  <c r="J15" i="10"/>
  <c r="J15" i="9"/>
  <c r="J12" i="9"/>
  <c r="I64" i="9"/>
  <c r="G64" i="9"/>
  <c r="I26" i="9"/>
  <c r="H65" i="9"/>
  <c r="C71" i="9"/>
  <c r="H27" i="9"/>
  <c r="I58" i="9"/>
  <c r="B71" i="9"/>
  <c r="I57" i="9"/>
  <c r="H56" i="9"/>
  <c r="D71" i="9"/>
  <c r="J57" i="8" l="1"/>
  <c r="I21" i="8"/>
  <c r="I48" i="8"/>
  <c r="D18" i="8"/>
  <c r="J46" i="8"/>
  <c r="G15" i="8"/>
  <c r="I15" i="8"/>
  <c r="J75" i="8"/>
  <c r="D20" i="8"/>
  <c r="B22" i="8"/>
  <c r="J21" i="8"/>
  <c r="J39" i="8"/>
  <c r="J48" i="8" s="1"/>
  <c r="D64" i="8"/>
  <c r="D22" i="8" s="1"/>
  <c r="D15" i="8"/>
  <c r="J71" i="8"/>
  <c r="J94" i="8"/>
  <c r="J93" i="8"/>
  <c r="J96" i="8" s="1"/>
  <c r="G16" i="8"/>
  <c r="D21" i="7"/>
  <c r="J43" i="7"/>
  <c r="I13" i="7"/>
  <c r="J60" i="7"/>
  <c r="J18" i="7" s="1"/>
  <c r="J42" i="7"/>
  <c r="J16" i="7" s="1"/>
  <c r="G21" i="7"/>
  <c r="D17" i="7"/>
  <c r="H16" i="7"/>
  <c r="D64" i="7"/>
  <c r="H14" i="7"/>
  <c r="J88" i="7"/>
  <c r="J77" i="7"/>
  <c r="D14" i="7"/>
  <c r="J79" i="7"/>
  <c r="H64" i="7"/>
  <c r="J40" i="7"/>
  <c r="J14" i="7" s="1"/>
  <c r="J56" i="7"/>
  <c r="G20" i="7"/>
  <c r="I64" i="7"/>
  <c r="G64" i="7"/>
  <c r="J74" i="7"/>
  <c r="J55" i="7"/>
  <c r="J44" i="7"/>
  <c r="J27" i="11"/>
  <c r="D50" i="11"/>
  <c r="G49" i="11"/>
  <c r="G59" i="11"/>
  <c r="G38" i="11"/>
  <c r="D16" i="11"/>
  <c r="F60" i="11"/>
  <c r="G23" i="11"/>
  <c r="G16" i="11"/>
  <c r="I26" i="11"/>
  <c r="H27" i="11"/>
  <c r="C70" i="11"/>
  <c r="I70" i="11" s="1"/>
  <c r="D65" i="11"/>
  <c r="E71" i="11"/>
  <c r="G51" i="11"/>
  <c r="G45" i="11"/>
  <c r="G58" i="11"/>
  <c r="G60" i="11" s="1"/>
  <c r="D45" i="11"/>
  <c r="D51" i="11"/>
  <c r="G66" i="11"/>
  <c r="I50" i="11"/>
  <c r="I64" i="11"/>
  <c r="G48" i="5"/>
  <c r="J61" i="5"/>
  <c r="J19" i="5" s="1"/>
  <c r="G20" i="5"/>
  <c r="J43" i="5"/>
  <c r="J17" i="5" s="1"/>
  <c r="J44" i="5"/>
  <c r="D48" i="5"/>
  <c r="J42" i="5"/>
  <c r="J59" i="5"/>
  <c r="G80" i="5"/>
  <c r="J47" i="5"/>
  <c r="J21" i="5" s="1"/>
  <c r="D80" i="5"/>
  <c r="C22" i="5"/>
  <c r="J46" i="5"/>
  <c r="J78" i="5"/>
  <c r="D14" i="5"/>
  <c r="I14" i="5"/>
  <c r="H19" i="5"/>
  <c r="J40" i="5"/>
  <c r="J57" i="5"/>
  <c r="J64" i="5" s="1"/>
  <c r="F22" i="5"/>
  <c r="I64" i="5"/>
  <c r="G96" i="5"/>
  <c r="D80" i="4"/>
  <c r="J94" i="4"/>
  <c r="D96" i="4"/>
  <c r="G20" i="4"/>
  <c r="J73" i="4"/>
  <c r="D26" i="10"/>
  <c r="I48" i="10"/>
  <c r="E60" i="10"/>
  <c r="F30" i="10"/>
  <c r="G16" i="10"/>
  <c r="D48" i="10"/>
  <c r="H49" i="10"/>
  <c r="J49" i="10" s="1"/>
  <c r="D50" i="10"/>
  <c r="I51" i="10"/>
  <c r="I16" i="10"/>
  <c r="D45" i="10"/>
  <c r="F70" i="10"/>
  <c r="G70" i="10" s="1"/>
  <c r="G52" i="10"/>
  <c r="J36" i="10"/>
  <c r="E60" i="1"/>
  <c r="D59" i="1"/>
  <c r="D57" i="1"/>
  <c r="F71" i="1"/>
  <c r="I71" i="1" s="1"/>
  <c r="E73" i="1"/>
  <c r="G29" i="1"/>
  <c r="D29" i="1"/>
  <c r="G80" i="8"/>
  <c r="C22" i="8"/>
  <c r="G80" i="7"/>
  <c r="J75" i="7"/>
  <c r="G16" i="7"/>
  <c r="G15" i="7"/>
  <c r="J72" i="7"/>
  <c r="G14" i="7"/>
  <c r="E22" i="7"/>
  <c r="J71" i="7"/>
  <c r="I14" i="7"/>
  <c r="I80" i="7"/>
  <c r="D80" i="7"/>
  <c r="D22" i="7" s="1"/>
  <c r="H80" i="7"/>
  <c r="F72" i="11"/>
  <c r="H23" i="11"/>
  <c r="G28" i="10"/>
  <c r="I28" i="10"/>
  <c r="I65" i="10"/>
  <c r="J21" i="10"/>
  <c r="H65" i="10"/>
  <c r="D28" i="10"/>
  <c r="G50" i="9"/>
  <c r="G72" i="9"/>
  <c r="G23" i="9"/>
  <c r="I65" i="9"/>
  <c r="J65" i="9" s="1"/>
  <c r="D65" i="9"/>
  <c r="D67" i="9" s="1"/>
  <c r="B67" i="9"/>
  <c r="D28" i="9"/>
  <c r="D23" i="9"/>
  <c r="B30" i="9"/>
  <c r="D30" i="9" s="1"/>
  <c r="J19" i="9"/>
  <c r="H23" i="9"/>
  <c r="G28" i="9"/>
  <c r="G16" i="9"/>
  <c r="G28" i="1"/>
  <c r="I65" i="1"/>
  <c r="C30" i="1"/>
  <c r="D63" i="1"/>
  <c r="D23" i="1"/>
  <c r="J92" i="8"/>
  <c r="H96" i="8"/>
  <c r="I17" i="8"/>
  <c r="I20" i="8"/>
  <c r="I16" i="8"/>
  <c r="H19" i="8"/>
  <c r="I96" i="8"/>
  <c r="I22" i="8" s="1"/>
  <c r="H16" i="8"/>
  <c r="H80" i="8"/>
  <c r="H18" i="8"/>
  <c r="F22" i="8"/>
  <c r="G14" i="8"/>
  <c r="G17" i="8"/>
  <c r="J73" i="8"/>
  <c r="J77" i="8"/>
  <c r="J14" i="8"/>
  <c r="G22" i="8"/>
  <c r="I64" i="8"/>
  <c r="J59" i="8"/>
  <c r="J17" i="8" s="1"/>
  <c r="H64" i="8"/>
  <c r="I13" i="8"/>
  <c r="J62" i="8"/>
  <c r="J55" i="8"/>
  <c r="J58" i="8"/>
  <c r="J18" i="8"/>
  <c r="D16" i="8"/>
  <c r="H48" i="8"/>
  <c r="E22" i="8"/>
  <c r="I18" i="8"/>
  <c r="J41" i="8"/>
  <c r="H20" i="8"/>
  <c r="J42" i="8"/>
  <c r="I14" i="8"/>
  <c r="I96" i="7"/>
  <c r="I21" i="7"/>
  <c r="H96" i="7"/>
  <c r="G17" i="7"/>
  <c r="G18" i="7"/>
  <c r="H20" i="7"/>
  <c r="I20" i="7"/>
  <c r="D18" i="7"/>
  <c r="H15" i="7"/>
  <c r="H18" i="7"/>
  <c r="J89" i="7"/>
  <c r="J96" i="7" s="1"/>
  <c r="F22" i="7"/>
  <c r="J20" i="7"/>
  <c r="J58" i="7"/>
  <c r="J64" i="7"/>
  <c r="D19" i="7"/>
  <c r="I19" i="7"/>
  <c r="H21" i="7"/>
  <c r="J45" i="7"/>
  <c r="J19" i="7" s="1"/>
  <c r="H48" i="7"/>
  <c r="I16" i="7"/>
  <c r="B22" i="7"/>
  <c r="J47" i="7"/>
  <c r="J21" i="7" s="1"/>
  <c r="I48" i="7"/>
  <c r="H19" i="7"/>
  <c r="I15" i="7"/>
  <c r="I18" i="7"/>
  <c r="J44" i="11"/>
  <c r="J45" i="11" s="1"/>
  <c r="F73" i="11"/>
  <c r="I73" i="11" s="1"/>
  <c r="F67" i="11"/>
  <c r="I45" i="11"/>
  <c r="F52" i="11"/>
  <c r="E52" i="11"/>
  <c r="G52" i="11" s="1"/>
  <c r="H49" i="11"/>
  <c r="H50" i="11"/>
  <c r="H45" i="11"/>
  <c r="C52" i="11"/>
  <c r="C71" i="11"/>
  <c r="I71" i="11" s="1"/>
  <c r="I65" i="11"/>
  <c r="J65" i="11" s="1"/>
  <c r="D66" i="11"/>
  <c r="I66" i="11"/>
  <c r="J50" i="11"/>
  <c r="G48" i="11"/>
  <c r="I51" i="11"/>
  <c r="I49" i="11"/>
  <c r="J34" i="11"/>
  <c r="J38" i="11" s="1"/>
  <c r="H51" i="11"/>
  <c r="D48" i="11"/>
  <c r="D57" i="11"/>
  <c r="B52" i="11"/>
  <c r="D52" i="11" s="1"/>
  <c r="I38" i="11"/>
  <c r="C60" i="11"/>
  <c r="I48" i="11"/>
  <c r="J56" i="11"/>
  <c r="B60" i="11"/>
  <c r="D59" i="11"/>
  <c r="J66" i="11"/>
  <c r="F30" i="11"/>
  <c r="E30" i="11"/>
  <c r="G30" i="11" s="1"/>
  <c r="G71" i="11"/>
  <c r="G63" i="11"/>
  <c r="G67" i="11" s="1"/>
  <c r="F70" i="11"/>
  <c r="E67" i="11"/>
  <c r="H64" i="11"/>
  <c r="J19" i="11"/>
  <c r="J22" i="11"/>
  <c r="D23" i="11"/>
  <c r="D73" i="11"/>
  <c r="H29" i="11"/>
  <c r="I63" i="11"/>
  <c r="C30" i="11"/>
  <c r="C67" i="11"/>
  <c r="D63" i="11"/>
  <c r="H59" i="11"/>
  <c r="J59" i="11" s="1"/>
  <c r="G28" i="11"/>
  <c r="I28" i="11"/>
  <c r="J28" i="11" s="1"/>
  <c r="J13" i="11"/>
  <c r="E70" i="11"/>
  <c r="E60" i="11"/>
  <c r="I29" i="11"/>
  <c r="H16" i="11"/>
  <c r="E72" i="11"/>
  <c r="E73" i="11"/>
  <c r="H73" i="11" s="1"/>
  <c r="I72" i="11"/>
  <c r="I16" i="11"/>
  <c r="I58" i="11"/>
  <c r="I60" i="11" s="1"/>
  <c r="H58" i="11"/>
  <c r="J26" i="11"/>
  <c r="D26" i="11"/>
  <c r="B30" i="11"/>
  <c r="D58" i="11"/>
  <c r="D60" i="11" s="1"/>
  <c r="H57" i="11"/>
  <c r="B72" i="11"/>
  <c r="B71" i="11"/>
  <c r="J12" i="11"/>
  <c r="G19" i="5"/>
  <c r="J95" i="5"/>
  <c r="J96" i="5" s="1"/>
  <c r="H21" i="5"/>
  <c r="I96" i="5"/>
  <c r="D13" i="5"/>
  <c r="I21" i="5"/>
  <c r="H96" i="5"/>
  <c r="I15" i="5"/>
  <c r="H80" i="5"/>
  <c r="G13" i="5"/>
  <c r="I80" i="5"/>
  <c r="H20" i="5"/>
  <c r="G18" i="5"/>
  <c r="J74" i="5"/>
  <c r="D15" i="5"/>
  <c r="H13" i="5"/>
  <c r="J73" i="5"/>
  <c r="D19" i="5"/>
  <c r="I18" i="5"/>
  <c r="I17" i="5"/>
  <c r="I13" i="5"/>
  <c r="G64" i="5"/>
  <c r="H64" i="5"/>
  <c r="J62" i="5"/>
  <c r="J18" i="5"/>
  <c r="J14" i="5"/>
  <c r="D22" i="5"/>
  <c r="J20" i="5"/>
  <c r="B22" i="5"/>
  <c r="G16" i="5"/>
  <c r="H17" i="5"/>
  <c r="I20" i="5"/>
  <c r="J41" i="5"/>
  <c r="J39" i="5"/>
  <c r="H15" i="5"/>
  <c r="I16" i="5"/>
  <c r="H18" i="5"/>
  <c r="I48" i="5"/>
  <c r="H48" i="5"/>
  <c r="G21" i="4"/>
  <c r="G96" i="4"/>
  <c r="J95" i="4"/>
  <c r="J88" i="4"/>
  <c r="J87" i="4"/>
  <c r="G19" i="4"/>
  <c r="G80" i="4"/>
  <c r="J74" i="4"/>
  <c r="J76" i="4"/>
  <c r="I21" i="4"/>
  <c r="J79" i="4"/>
  <c r="H80" i="4"/>
  <c r="J77" i="4"/>
  <c r="J19" i="4" s="1"/>
  <c r="I64" i="4"/>
  <c r="G64" i="4"/>
  <c r="J62" i="4"/>
  <c r="D64" i="4"/>
  <c r="D19" i="4"/>
  <c r="I18" i="4"/>
  <c r="J63" i="4"/>
  <c r="J56" i="4"/>
  <c r="B22" i="4"/>
  <c r="J42" i="4"/>
  <c r="J39" i="4"/>
  <c r="D17" i="4"/>
  <c r="C22" i="4"/>
  <c r="I20" i="4"/>
  <c r="G17" i="4"/>
  <c r="J89" i="4"/>
  <c r="F22" i="4"/>
  <c r="G15" i="4"/>
  <c r="J92" i="4"/>
  <c r="J90" i="4"/>
  <c r="H96" i="4"/>
  <c r="I19" i="4"/>
  <c r="I96" i="4"/>
  <c r="I80" i="4"/>
  <c r="E22" i="4"/>
  <c r="G16" i="4"/>
  <c r="G18" i="4"/>
  <c r="H18" i="4"/>
  <c r="J71" i="4"/>
  <c r="H17" i="4"/>
  <c r="D14" i="4"/>
  <c r="J78" i="4"/>
  <c r="D21" i="4"/>
  <c r="I13" i="4"/>
  <c r="J57" i="4"/>
  <c r="H19" i="4"/>
  <c r="H15" i="4"/>
  <c r="J60" i="4"/>
  <c r="G14" i="4"/>
  <c r="J59" i="4"/>
  <c r="J17" i="4" s="1"/>
  <c r="H20" i="4"/>
  <c r="G13" i="4"/>
  <c r="J58" i="4"/>
  <c r="D15" i="4"/>
  <c r="H21" i="4"/>
  <c r="I15" i="4"/>
  <c r="I14" i="4"/>
  <c r="D13" i="4"/>
  <c r="H14" i="4"/>
  <c r="D18" i="4"/>
  <c r="H64" i="4"/>
  <c r="D16" i="4"/>
  <c r="I16" i="4"/>
  <c r="G48" i="4"/>
  <c r="J47" i="4"/>
  <c r="H16" i="4"/>
  <c r="J46" i="4"/>
  <c r="J40" i="4"/>
  <c r="I48" i="4"/>
  <c r="D48" i="4"/>
  <c r="I17" i="4"/>
  <c r="H48" i="4"/>
  <c r="J41" i="4"/>
  <c r="G51" i="10"/>
  <c r="H50" i="10"/>
  <c r="E72" i="10"/>
  <c r="G66" i="10"/>
  <c r="G67" i="10" s="1"/>
  <c r="J42" i="10"/>
  <c r="F73" i="10"/>
  <c r="I73" i="10" s="1"/>
  <c r="J41" i="10"/>
  <c r="G48" i="10"/>
  <c r="J43" i="10"/>
  <c r="G49" i="10"/>
  <c r="D65" i="10"/>
  <c r="I45" i="10"/>
  <c r="H45" i="10"/>
  <c r="C72" i="10"/>
  <c r="H66" i="10"/>
  <c r="J66" i="10" s="1"/>
  <c r="E30" i="10"/>
  <c r="H23" i="10"/>
  <c r="E67" i="10"/>
  <c r="G23" i="10"/>
  <c r="H63" i="10"/>
  <c r="F67" i="10"/>
  <c r="H64" i="10"/>
  <c r="J64" i="10" s="1"/>
  <c r="B30" i="10"/>
  <c r="D30" i="10" s="1"/>
  <c r="D23" i="10"/>
  <c r="B67" i="10"/>
  <c r="C67" i="10"/>
  <c r="B70" i="10"/>
  <c r="H70" i="10" s="1"/>
  <c r="D63" i="10"/>
  <c r="I23" i="10"/>
  <c r="I63" i="10"/>
  <c r="H27" i="10"/>
  <c r="G58" i="10"/>
  <c r="H59" i="10"/>
  <c r="J51" i="10"/>
  <c r="E71" i="10"/>
  <c r="I38" i="10"/>
  <c r="F60" i="10"/>
  <c r="I50" i="10"/>
  <c r="F72" i="10"/>
  <c r="H38" i="10"/>
  <c r="J35" i="10"/>
  <c r="B72" i="10"/>
  <c r="I59" i="10"/>
  <c r="J34" i="10"/>
  <c r="B60" i="10"/>
  <c r="H56" i="10"/>
  <c r="J56" i="10" s="1"/>
  <c r="D56" i="10"/>
  <c r="C52" i="10"/>
  <c r="D52" i="10" s="1"/>
  <c r="J57" i="10"/>
  <c r="H48" i="10"/>
  <c r="D49" i="10"/>
  <c r="D58" i="10"/>
  <c r="H30" i="10"/>
  <c r="I27" i="10"/>
  <c r="G57" i="10"/>
  <c r="G60" i="10" s="1"/>
  <c r="G27" i="10"/>
  <c r="F71" i="10"/>
  <c r="J16" i="10"/>
  <c r="J58" i="10"/>
  <c r="D71" i="10"/>
  <c r="B73" i="10"/>
  <c r="G49" i="9"/>
  <c r="G48" i="9"/>
  <c r="I72" i="9"/>
  <c r="H50" i="9"/>
  <c r="J50" i="9" s="1"/>
  <c r="I48" i="9"/>
  <c r="G51" i="9"/>
  <c r="J41" i="9"/>
  <c r="D63" i="9"/>
  <c r="I50" i="9"/>
  <c r="I63" i="9"/>
  <c r="J63" i="9" s="1"/>
  <c r="J43" i="9"/>
  <c r="J64" i="9"/>
  <c r="B73" i="9"/>
  <c r="H73" i="9" s="1"/>
  <c r="I66" i="9"/>
  <c r="E67" i="9"/>
  <c r="G29" i="9"/>
  <c r="H66" i="9"/>
  <c r="H67" i="9" s="1"/>
  <c r="I23" i="9"/>
  <c r="G63" i="9"/>
  <c r="G67" i="9" s="1"/>
  <c r="F70" i="9"/>
  <c r="F74" i="9" s="1"/>
  <c r="J22" i="9"/>
  <c r="D26" i="9"/>
  <c r="C67" i="9"/>
  <c r="I71" i="9"/>
  <c r="J27" i="9"/>
  <c r="D27" i="9"/>
  <c r="I30" i="9"/>
  <c r="G73" i="9"/>
  <c r="E70" i="9"/>
  <c r="G70" i="9" s="1"/>
  <c r="H38" i="9"/>
  <c r="J36" i="9"/>
  <c r="H48" i="9"/>
  <c r="H49" i="9"/>
  <c r="I49" i="9"/>
  <c r="J35" i="9"/>
  <c r="H51" i="9"/>
  <c r="J51" i="9" s="1"/>
  <c r="I38" i="9"/>
  <c r="I56" i="9"/>
  <c r="D51" i="9"/>
  <c r="B52" i="9"/>
  <c r="D52" i="9" s="1"/>
  <c r="C73" i="9"/>
  <c r="I73" i="9" s="1"/>
  <c r="J57" i="9"/>
  <c r="I59" i="9"/>
  <c r="I60" i="9" s="1"/>
  <c r="D48" i="9"/>
  <c r="H58" i="9"/>
  <c r="J58" i="9" s="1"/>
  <c r="D58" i="9"/>
  <c r="D60" i="9"/>
  <c r="G57" i="9"/>
  <c r="E71" i="9"/>
  <c r="G71" i="9" s="1"/>
  <c r="J16" i="9"/>
  <c r="H26" i="9"/>
  <c r="J26" i="9" s="1"/>
  <c r="G56" i="9"/>
  <c r="J28" i="9"/>
  <c r="F60" i="9"/>
  <c r="E30" i="9"/>
  <c r="G30" i="9" s="1"/>
  <c r="G58" i="9"/>
  <c r="I16" i="9"/>
  <c r="H16" i="9"/>
  <c r="H29" i="9"/>
  <c r="J29" i="9" s="1"/>
  <c r="H72" i="9"/>
  <c r="D72" i="9"/>
  <c r="J56" i="9"/>
  <c r="D29" i="9"/>
  <c r="B70" i="9"/>
  <c r="B60" i="9"/>
  <c r="C60" i="9"/>
  <c r="G51" i="1"/>
  <c r="G65" i="1"/>
  <c r="I51" i="1"/>
  <c r="G45" i="1"/>
  <c r="I49" i="1"/>
  <c r="D45" i="1"/>
  <c r="E71" i="1"/>
  <c r="J19" i="1"/>
  <c r="H64" i="1"/>
  <c r="E52" i="1"/>
  <c r="H51" i="1"/>
  <c r="J51" i="1" s="1"/>
  <c r="G57" i="1"/>
  <c r="E72" i="1"/>
  <c r="G38" i="1"/>
  <c r="I38" i="1"/>
  <c r="H59" i="1"/>
  <c r="I48" i="1"/>
  <c r="J35" i="1"/>
  <c r="D51" i="1"/>
  <c r="D38" i="1"/>
  <c r="C60" i="1"/>
  <c r="H57" i="1"/>
  <c r="I59" i="1"/>
  <c r="I27" i="1"/>
  <c r="G16" i="1"/>
  <c r="I16" i="1"/>
  <c r="J12" i="1"/>
  <c r="C72" i="1"/>
  <c r="H26" i="1"/>
  <c r="G50" i="1"/>
  <c r="H66" i="1"/>
  <c r="J42" i="1"/>
  <c r="H65" i="1"/>
  <c r="I50" i="1"/>
  <c r="G49" i="1"/>
  <c r="J43" i="1"/>
  <c r="H50" i="1"/>
  <c r="F52" i="1"/>
  <c r="B52" i="1"/>
  <c r="H45" i="1"/>
  <c r="I63" i="1"/>
  <c r="H49" i="1"/>
  <c r="J34" i="1"/>
  <c r="I57" i="1"/>
  <c r="H38" i="1"/>
  <c r="G56" i="1"/>
  <c r="G59" i="1"/>
  <c r="F73" i="1"/>
  <c r="G73" i="1" s="1"/>
  <c r="J36" i="1"/>
  <c r="D49" i="1"/>
  <c r="D48" i="1"/>
  <c r="D50" i="1"/>
  <c r="C73" i="1"/>
  <c r="C52" i="1"/>
  <c r="H48" i="1"/>
  <c r="G66" i="1"/>
  <c r="J22" i="1"/>
  <c r="G27" i="1"/>
  <c r="H16" i="1"/>
  <c r="E70" i="1"/>
  <c r="H70" i="1" s="1"/>
  <c r="F70" i="1"/>
  <c r="G70" i="1" s="1"/>
  <c r="H29" i="1"/>
  <c r="H58" i="1"/>
  <c r="J15" i="1"/>
  <c r="I28" i="1"/>
  <c r="I56" i="1"/>
  <c r="D16" i="1"/>
  <c r="C70" i="1"/>
  <c r="I66" i="1"/>
  <c r="J66" i="1" s="1"/>
  <c r="D66" i="1"/>
  <c r="I23" i="1"/>
  <c r="G23" i="1"/>
  <c r="E67" i="1"/>
  <c r="F72" i="1"/>
  <c r="I64" i="1"/>
  <c r="J20" i="1"/>
  <c r="C67" i="1"/>
  <c r="B73" i="1"/>
  <c r="D27" i="1"/>
  <c r="B71" i="1"/>
  <c r="D71" i="1" s="1"/>
  <c r="H23" i="1"/>
  <c r="H28" i="1"/>
  <c r="H63" i="1"/>
  <c r="J21" i="1"/>
  <c r="F67" i="1"/>
  <c r="G63" i="1"/>
  <c r="D65" i="1"/>
  <c r="D64" i="1"/>
  <c r="B70" i="1"/>
  <c r="I29" i="1"/>
  <c r="B30" i="1"/>
  <c r="B67" i="1"/>
  <c r="I26" i="1"/>
  <c r="D26" i="1"/>
  <c r="H27" i="1"/>
  <c r="D28" i="1"/>
  <c r="F60" i="1"/>
  <c r="J14" i="1"/>
  <c r="I58" i="1"/>
  <c r="G58" i="1"/>
  <c r="G26" i="1"/>
  <c r="E30" i="1"/>
  <c r="F30" i="1"/>
  <c r="J13" i="1"/>
  <c r="H56" i="1"/>
  <c r="B72" i="1"/>
  <c r="D56" i="1"/>
  <c r="D58" i="1"/>
  <c r="B60" i="1"/>
  <c r="J19" i="8" l="1"/>
  <c r="J80" i="8"/>
  <c r="J64" i="8"/>
  <c r="J22" i="8" s="1"/>
  <c r="J20" i="8"/>
  <c r="G22" i="7"/>
  <c r="J80" i="7"/>
  <c r="J15" i="7"/>
  <c r="J13" i="7"/>
  <c r="D70" i="11"/>
  <c r="H30" i="11"/>
  <c r="G73" i="11"/>
  <c r="J23" i="11"/>
  <c r="I22" i="5"/>
  <c r="J16" i="5"/>
  <c r="G22" i="5"/>
  <c r="D22" i="4"/>
  <c r="H22" i="4"/>
  <c r="G22" i="4"/>
  <c r="G73" i="10"/>
  <c r="I70" i="10"/>
  <c r="J70" i="10" s="1"/>
  <c r="J38" i="10"/>
  <c r="J59" i="10"/>
  <c r="J60" i="10" s="1"/>
  <c r="H60" i="10"/>
  <c r="J50" i="10"/>
  <c r="J45" i="10"/>
  <c r="G71" i="1"/>
  <c r="H73" i="1"/>
  <c r="J49" i="1"/>
  <c r="H22" i="8"/>
  <c r="J17" i="7"/>
  <c r="I22" i="7"/>
  <c r="H22" i="7"/>
  <c r="F74" i="11"/>
  <c r="G72" i="11"/>
  <c r="G72" i="10"/>
  <c r="E74" i="10"/>
  <c r="G30" i="10"/>
  <c r="J23" i="10"/>
  <c r="I67" i="10"/>
  <c r="C74" i="10"/>
  <c r="J28" i="10"/>
  <c r="J65" i="10"/>
  <c r="D67" i="10"/>
  <c r="J72" i="9"/>
  <c r="I67" i="9"/>
  <c r="J23" i="9"/>
  <c r="G60" i="9"/>
  <c r="G52" i="1"/>
  <c r="E74" i="1"/>
  <c r="J65" i="1"/>
  <c r="D30" i="1"/>
  <c r="J15" i="8"/>
  <c r="J16" i="8"/>
  <c r="J13" i="8"/>
  <c r="J48" i="7"/>
  <c r="J22" i="7" s="1"/>
  <c r="J49" i="11"/>
  <c r="D67" i="11"/>
  <c r="I67" i="11"/>
  <c r="C74" i="11"/>
  <c r="I52" i="11"/>
  <c r="J48" i="11"/>
  <c r="J73" i="11"/>
  <c r="J51" i="11"/>
  <c r="H52" i="11"/>
  <c r="J64" i="11"/>
  <c r="H67" i="11"/>
  <c r="J29" i="11"/>
  <c r="J30" i="11" s="1"/>
  <c r="I74" i="11"/>
  <c r="J63" i="11"/>
  <c r="D30" i="11"/>
  <c r="E74" i="11"/>
  <c r="G70" i="11"/>
  <c r="H70" i="11"/>
  <c r="J70" i="11" s="1"/>
  <c r="I30" i="11"/>
  <c r="J16" i="11"/>
  <c r="J58" i="11"/>
  <c r="B74" i="11"/>
  <c r="D74" i="11" s="1"/>
  <c r="D71" i="11"/>
  <c r="H71" i="11"/>
  <c r="H72" i="11"/>
  <c r="J72" i="11" s="1"/>
  <c r="D72" i="11"/>
  <c r="J57" i="11"/>
  <c r="H60" i="11"/>
  <c r="J80" i="5"/>
  <c r="J15" i="5"/>
  <c r="H22" i="5"/>
  <c r="J13" i="5"/>
  <c r="J48" i="5"/>
  <c r="J96" i="4"/>
  <c r="J18" i="4"/>
  <c r="J20" i="4"/>
  <c r="J13" i="4"/>
  <c r="J21" i="4"/>
  <c r="I22" i="4"/>
  <c r="J14" i="4"/>
  <c r="J64" i="4"/>
  <c r="J16" i="4"/>
  <c r="J80" i="4"/>
  <c r="J15" i="4"/>
  <c r="J48" i="4"/>
  <c r="F74" i="10"/>
  <c r="I72" i="10"/>
  <c r="H67" i="10"/>
  <c r="I52" i="10"/>
  <c r="I71" i="10"/>
  <c r="D70" i="10"/>
  <c r="J27" i="10"/>
  <c r="J63" i="10"/>
  <c r="H71" i="10"/>
  <c r="J48" i="10"/>
  <c r="J52" i="10" s="1"/>
  <c r="H52" i="10"/>
  <c r="H72" i="10"/>
  <c r="D72" i="10"/>
  <c r="I60" i="10"/>
  <c r="D60" i="10"/>
  <c r="I30" i="10"/>
  <c r="G71" i="10"/>
  <c r="B74" i="10"/>
  <c r="D73" i="10"/>
  <c r="H73" i="10"/>
  <c r="H52" i="9"/>
  <c r="J45" i="9"/>
  <c r="J66" i="9"/>
  <c r="J67" i="9" s="1"/>
  <c r="J49" i="9"/>
  <c r="I70" i="9"/>
  <c r="D73" i="9"/>
  <c r="J30" i="9"/>
  <c r="I52" i="9"/>
  <c r="J48" i="9"/>
  <c r="J59" i="9"/>
  <c r="J38" i="9"/>
  <c r="J73" i="9"/>
  <c r="C74" i="9"/>
  <c r="I74" i="9"/>
  <c r="H60" i="9"/>
  <c r="H30" i="9"/>
  <c r="H71" i="9"/>
  <c r="J71" i="9" s="1"/>
  <c r="J60" i="9"/>
  <c r="E74" i="9"/>
  <c r="G74" i="9" s="1"/>
  <c r="D70" i="9"/>
  <c r="H70" i="9"/>
  <c r="B74" i="9"/>
  <c r="I52" i="1"/>
  <c r="J50" i="1"/>
  <c r="J64" i="1"/>
  <c r="D70" i="1"/>
  <c r="J45" i="1"/>
  <c r="G67" i="1"/>
  <c r="I73" i="1"/>
  <c r="F74" i="1"/>
  <c r="J63" i="1"/>
  <c r="J59" i="1"/>
  <c r="G60" i="1"/>
  <c r="J38" i="1"/>
  <c r="D52" i="1"/>
  <c r="I72" i="1"/>
  <c r="J27" i="1"/>
  <c r="J26" i="1"/>
  <c r="J57" i="1"/>
  <c r="J28" i="1"/>
  <c r="C74" i="1"/>
  <c r="G72" i="1"/>
  <c r="I70" i="1"/>
  <c r="J70" i="1" s="1"/>
  <c r="J58" i="1"/>
  <c r="H52" i="1"/>
  <c r="J48" i="1"/>
  <c r="I60" i="1"/>
  <c r="J29" i="1"/>
  <c r="D67" i="1"/>
  <c r="D60" i="1"/>
  <c r="J16" i="1"/>
  <c r="I67" i="1"/>
  <c r="J23" i="1"/>
  <c r="H67" i="1"/>
  <c r="D73" i="1"/>
  <c r="H71" i="1"/>
  <c r="J71" i="1" s="1"/>
  <c r="I30" i="1"/>
  <c r="H30" i="1"/>
  <c r="G30" i="1"/>
  <c r="D72" i="1"/>
  <c r="H72" i="1"/>
  <c r="J56" i="1"/>
  <c r="H60" i="1"/>
  <c r="B74" i="1"/>
  <c r="J67" i="11" l="1"/>
  <c r="J22" i="5"/>
  <c r="J73" i="1"/>
  <c r="G74" i="11"/>
  <c r="J30" i="10"/>
  <c r="I74" i="10"/>
  <c r="G74" i="10"/>
  <c r="D74" i="10"/>
  <c r="J72" i="10"/>
  <c r="J67" i="10"/>
  <c r="G74" i="1"/>
  <c r="D74" i="1"/>
  <c r="J67" i="1"/>
  <c r="J72" i="1"/>
  <c r="J74" i="1" s="1"/>
  <c r="J52" i="11"/>
  <c r="J60" i="11"/>
  <c r="H74" i="11"/>
  <c r="J71" i="11"/>
  <c r="J74" i="11" s="1"/>
  <c r="J22" i="4"/>
  <c r="J71" i="10"/>
  <c r="J73" i="10"/>
  <c r="H74" i="10"/>
  <c r="J52" i="9"/>
  <c r="D74" i="9"/>
  <c r="J70" i="9"/>
  <c r="J74" i="9" s="1"/>
  <c r="H74" i="9"/>
  <c r="J52" i="1"/>
  <c r="J30" i="1"/>
  <c r="I74" i="1"/>
  <c r="J60" i="1"/>
  <c r="H74" i="1"/>
  <c r="J74" i="10" l="1"/>
</calcChain>
</file>

<file path=xl/sharedStrings.xml><?xml version="1.0" encoding="utf-8"?>
<sst xmlns="http://schemas.openxmlformats.org/spreadsheetml/2006/main" count="831" uniqueCount="65">
  <si>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</si>
  <si>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</si>
  <si>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</si>
  <si>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</si>
  <si>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</si>
  <si>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</si>
  <si>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</si>
  <si>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</si>
  <si>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</si>
  <si>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</si>
  <si>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</si>
  <si>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</si>
  <si>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</si>
  <si>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</si>
  <si>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</si>
  <si>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</si>
  <si>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</si>
  <si>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</si>
  <si>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</si>
  <si>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</si>
  <si>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</si>
  <si>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</si>
  <si>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</si>
  <si>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</si>
  <si>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</si>
  <si>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</si>
  <si>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</si>
  <si>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</si>
  <si>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</si>
  <si>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</si>
  <si>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</si>
  <si>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</si>
  <si>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</si>
  <si>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</si>
  <si>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</si>
  <si>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</si>
  <si>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</si>
  <si>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</si>
  <si>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</si>
  <si>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</si>
  <si>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</si>
  <si>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</si>
  <si>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</si>
  <si>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</si>
  <si>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</si>
  <si>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</si>
  <si>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</si>
  <si>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</si>
  <si>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</si>
  <si>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</si>
  <si>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Alle soorten schoolbestuur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</si>
  <si>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</si>
  <si>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21PBAS01</t>
  </si>
  <si>
    <t>21PBAS02</t>
  </si>
  <si>
    <t>21PBAS03</t>
  </si>
  <si>
    <t>21PBAS04</t>
  </si>
  <si>
    <t>21PBAS05</t>
  </si>
  <si>
    <t>21PBAS06</t>
  </si>
  <si>
    <t>21PBAS07</t>
  </si>
  <si>
    <t>21PBAS08</t>
  </si>
  <si>
    <t>Schooljaar 2021-2022</t>
  </si>
  <si>
    <t>Aantal personen (inclusief alle vervangingen) -  januari 2022</t>
  </si>
  <si>
    <t>Aantal personen (inclusief alle vervangingen) - januari 2022</t>
  </si>
  <si>
    <t>Aantal budgettaire fulltime-equivalenten (inclusief alle vervangingen) - januari 2022</t>
  </si>
  <si>
    <t>PERSONEEL BASISONDERWIJS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</si>
</sst>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;0;&quot;-&quot;"/>
    <numFmt numFmtId="165" formatCode="#,##0;0;\-"/>
  </numFmts>
  <fonts count="11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u/>
      <sz val="10"/>
      <color theme="10"/>
      <name val="MS Sans Serif"/>
    </font>
    <font>
      <b/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0" xfId="1" applyFont="1" applyFill="1"/>
    <xf numFmtId="0" fontId="1" fillId="0" borderId="0" xfId="0" applyFont="1"/>
    <xf numFmtId="3" fontId="1" fillId="0" borderId="0" xfId="6" applyNumberFormat="1" applyFont="1" applyFill="1"/>
    <xf numFmtId="3" fontId="2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/>
    <xf numFmtId="3" fontId="2" fillId="0" borderId="5" xfId="0" applyNumberFormat="1" applyFont="1" applyFill="1" applyBorder="1"/>
    <xf numFmtId="3" fontId="2" fillId="0" borderId="1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2" fillId="0" borderId="4" xfId="0" applyNumberFormat="1" applyFont="1" applyFill="1" applyBorder="1"/>
    <xf numFmtId="164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164" fontId="2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2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Fill="1" applyBorder="1"/>
    <xf numFmtId="164" fontId="1" fillId="0" borderId="0" xfId="0" applyNumberFormat="1" applyFont="1" applyFill="1" applyBorder="1"/>
    <xf numFmtId="3" fontId="1" fillId="0" borderId="0" xfId="0" applyNumberFormat="1" applyFont="1" applyFill="1" applyBorder="1"/>
    <xf numFmtId="164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/>
    <xf numFmtId="3" fontId="2" fillId="0" borderId="0" xfId="3" applyNumberFormat="1" applyFont="1" applyFill="1"/>
    <xf numFmtId="0" fontId="2" fillId="0" borderId="0" xfId="3" applyFill="1"/>
    <xf numFmtId="3" fontId="1" fillId="0" borderId="0" xfId="3" applyNumberFormat="1" applyFont="1" applyFill="1" applyAlignment="1">
      <alignment horizontal="centerContinuous"/>
    </xf>
    <xf numFmtId="3" fontId="2" fillId="0" borderId="0" xfId="3" applyNumberFormat="1" applyFont="1" applyFill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3" fontId="2" fillId="0" borderId="1" xfId="3" applyNumberFormat="1" applyFont="1" applyFill="1" applyBorder="1" applyAlignment="1">
      <alignment horizontal="center"/>
    </xf>
    <xf numFmtId="3" fontId="2" fillId="0" borderId="8" xfId="3" applyNumberFormat="1" applyFont="1" applyFill="1" applyBorder="1" applyAlignment="1">
      <alignment horizontal="centerContinuous"/>
    </xf>
    <xf numFmtId="3" fontId="2" fillId="0" borderId="1" xfId="3" applyNumberFormat="1" applyFont="1" applyFill="1" applyBorder="1" applyAlignment="1">
      <alignment horizontal="centerContinuous"/>
    </xf>
    <xf numFmtId="3" fontId="2" fillId="0" borderId="5" xfId="3" applyNumberFormat="1" applyFont="1" applyFill="1" applyBorder="1" applyAlignment="1">
      <alignment horizontal="left"/>
    </xf>
    <xf numFmtId="3" fontId="2" fillId="0" borderId="9" xfId="3" applyNumberFormat="1" applyFont="1" applyFill="1" applyBorder="1" applyAlignment="1">
      <alignment horizontal="center"/>
    </xf>
    <xf numFmtId="3" fontId="2" fillId="0" borderId="10" xfId="3" applyNumberFormat="1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right"/>
    </xf>
    <xf numFmtId="3" fontId="2" fillId="0" borderId="4" xfId="3" applyNumberFormat="1" applyFont="1" applyFill="1" applyBorder="1" applyAlignment="1">
      <alignment horizontal="right"/>
    </xf>
    <xf numFmtId="164" fontId="2" fillId="0" borderId="4" xfId="3" applyNumberFormat="1" applyFont="1" applyFill="1" applyBorder="1"/>
    <xf numFmtId="164" fontId="2" fillId="0" borderId="0" xfId="3" applyNumberFormat="1" applyFont="1" applyFill="1"/>
    <xf numFmtId="164" fontId="2" fillId="0" borderId="4" xfId="3" applyNumberFormat="1" applyFont="1" applyFill="1" applyBorder="1" applyAlignment="1">
      <alignment horizontal="right"/>
    </xf>
    <xf numFmtId="164" fontId="2" fillId="0" borderId="5" xfId="3" applyNumberFormat="1" applyFont="1" applyFill="1" applyBorder="1"/>
    <xf numFmtId="3" fontId="1" fillId="0" borderId="0" xfId="3" applyNumberFormat="1" applyFont="1" applyFill="1" applyAlignment="1">
      <alignment horizontal="right"/>
    </xf>
    <xf numFmtId="164" fontId="1" fillId="0" borderId="6" xfId="3" applyNumberFormat="1" applyFont="1" applyFill="1" applyBorder="1"/>
    <xf numFmtId="164" fontId="1" fillId="0" borderId="7" xfId="3" applyNumberFormat="1" applyFont="1" applyFill="1" applyBorder="1"/>
    <xf numFmtId="3" fontId="2" fillId="0" borderId="0" xfId="4" applyNumberFormat="1" applyFont="1" applyFill="1" applyAlignment="1">
      <alignment horizontal="left" wrapText="1"/>
    </xf>
    <xf numFmtId="44" fontId="1" fillId="0" borderId="0" xfId="7" applyFont="1" applyFill="1" applyAlignment="1">
      <alignment horizontal="centerContinuous"/>
    </xf>
    <xf numFmtId="165" fontId="2" fillId="0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/>
    <xf numFmtId="164" fontId="2" fillId="0" borderId="11" xfId="3" applyNumberFormat="1" applyFont="1" applyFill="1" applyBorder="1"/>
    <xf numFmtId="3" fontId="2" fillId="0" borderId="0" xfId="4" applyNumberFormat="1" applyFont="1" applyFill="1"/>
    <xf numFmtId="0" fontId="2" fillId="0" borderId="0" xfId="4" applyFill="1"/>
    <xf numFmtId="3" fontId="1" fillId="0" borderId="0" xfId="4" applyNumberFormat="1" applyFont="1" applyFill="1" applyAlignment="1">
      <alignment horizontal="centerContinuous"/>
    </xf>
    <xf numFmtId="3" fontId="2" fillId="0" borderId="0" xfId="4" applyNumberFormat="1" applyFont="1" applyFill="1" applyAlignment="1">
      <alignment horizontal="centerContinuous"/>
    </xf>
    <xf numFmtId="0" fontId="2" fillId="0" borderId="0" xfId="4" applyFont="1" applyFill="1" applyAlignment="1">
      <alignment horizontal="centerContinuous"/>
    </xf>
    <xf numFmtId="0" fontId="1" fillId="0" borderId="0" xfId="4" applyFont="1" applyFill="1" applyAlignment="1">
      <alignment horizontal="centerContinuous"/>
    </xf>
    <xf numFmtId="0" fontId="2" fillId="0" borderId="0" xfId="4" applyFill="1" applyAlignment="1">
      <alignment horizontal="centerContinuous"/>
    </xf>
    <xf numFmtId="3" fontId="2" fillId="0" borderId="1" xfId="4" applyNumberFormat="1" applyFont="1" applyFill="1" applyBorder="1" applyAlignment="1">
      <alignment horizontal="center"/>
    </xf>
    <xf numFmtId="3" fontId="2" fillId="0" borderId="8" xfId="4" applyNumberFormat="1" applyFont="1" applyFill="1" applyBorder="1" applyAlignment="1">
      <alignment horizontal="centerContinuous"/>
    </xf>
    <xf numFmtId="3" fontId="2" fillId="0" borderId="1" xfId="4" applyNumberFormat="1" applyFont="1" applyFill="1" applyBorder="1" applyAlignment="1">
      <alignment horizontal="centerContinuous"/>
    </xf>
    <xf numFmtId="3" fontId="2" fillId="0" borderId="5" xfId="4" applyNumberFormat="1" applyFont="1" applyFill="1" applyBorder="1" applyAlignment="1">
      <alignment horizontal="left"/>
    </xf>
    <xf numFmtId="3" fontId="2" fillId="0" borderId="9" xfId="4" applyNumberFormat="1" applyFont="1" applyFill="1" applyBorder="1" applyAlignment="1">
      <alignment horizontal="centerContinuous"/>
    </xf>
    <xf numFmtId="3" fontId="2" fillId="0" borderId="10" xfId="4" applyNumberFormat="1" applyFont="1" applyFill="1" applyBorder="1" applyAlignment="1">
      <alignment horizontal="centerContinuous"/>
    </xf>
    <xf numFmtId="3" fontId="2" fillId="0" borderId="0" xfId="4" applyNumberFormat="1" applyFont="1" applyFill="1" applyBorder="1" applyAlignment="1">
      <alignment horizontal="right"/>
    </xf>
    <xf numFmtId="3" fontId="2" fillId="0" borderId="4" xfId="4" applyNumberFormat="1" applyFont="1" applyFill="1" applyBorder="1" applyAlignment="1">
      <alignment horizontal="right"/>
    </xf>
    <xf numFmtId="164" fontId="2" fillId="0" borderId="4" xfId="4" applyNumberFormat="1" applyFont="1" applyFill="1" applyBorder="1"/>
    <xf numFmtId="164" fontId="2" fillId="0" borderId="0" xfId="4" applyNumberFormat="1" applyFont="1" applyFill="1"/>
    <xf numFmtId="164" fontId="2" fillId="0" borderId="4" xfId="4" applyNumberFormat="1" applyFont="1" applyFill="1" applyBorder="1" applyAlignment="1">
      <alignment horizontal="right"/>
    </xf>
    <xf numFmtId="164" fontId="2" fillId="0" borderId="5" xfId="4" applyNumberFormat="1" applyFont="1" applyFill="1" applyBorder="1"/>
    <xf numFmtId="3" fontId="1" fillId="0" borderId="0" xfId="4" applyNumberFormat="1" applyFont="1" applyFill="1" applyAlignment="1">
      <alignment horizontal="right"/>
    </xf>
    <xf numFmtId="164" fontId="1" fillId="0" borderId="6" xfId="4" applyNumberFormat="1" applyFont="1" applyFill="1" applyBorder="1"/>
    <xf numFmtId="164" fontId="1" fillId="0" borderId="7" xfId="4" applyNumberFormat="1" applyFont="1" applyFill="1" applyBorder="1"/>
    <xf numFmtId="164" fontId="1" fillId="0" borderId="0" xfId="4" applyNumberFormat="1" applyFont="1" applyFill="1" applyBorder="1"/>
    <xf numFmtId="164" fontId="2" fillId="0" borderId="12" xfId="0" applyNumberFormat="1" applyFont="1" applyFill="1" applyBorder="1"/>
    <xf numFmtId="0" fontId="2" fillId="0" borderId="0" xfId="0" applyNumberFormat="1" applyFont="1" applyFill="1"/>
    <xf numFmtId="164" fontId="2" fillId="0" borderId="13" xfId="0" applyNumberFormat="1" applyFont="1" applyFill="1" applyBorder="1"/>
    <xf numFmtId="3" fontId="2" fillId="0" borderId="0" xfId="5" applyNumberFormat="1" applyFont="1" applyFill="1"/>
    <xf numFmtId="0" fontId="2" fillId="0" borderId="0" xfId="5" applyFill="1"/>
    <xf numFmtId="3" fontId="1" fillId="0" borderId="0" xfId="5" applyNumberFormat="1" applyFont="1" applyFill="1" applyAlignment="1">
      <alignment horizontal="centerContinuous"/>
    </xf>
    <xf numFmtId="3" fontId="2" fillId="0" borderId="0" xfId="5" applyNumberFormat="1" applyFont="1" applyFill="1" applyAlignment="1">
      <alignment horizontal="centerContinuous"/>
    </xf>
    <xf numFmtId="0" fontId="2" fillId="0" borderId="0" xfId="5" applyFont="1" applyFill="1" applyAlignment="1">
      <alignment horizontal="centerContinuous"/>
    </xf>
    <xf numFmtId="3" fontId="2" fillId="0" borderId="1" xfId="5" applyNumberFormat="1" applyFont="1" applyFill="1" applyBorder="1" applyAlignment="1">
      <alignment horizontal="center"/>
    </xf>
    <xf numFmtId="3" fontId="2" fillId="0" borderId="8" xfId="5" applyNumberFormat="1" applyFont="1" applyFill="1" applyBorder="1" applyAlignment="1">
      <alignment horizontal="centerContinuous"/>
    </xf>
    <xf numFmtId="3" fontId="2" fillId="0" borderId="1" xfId="5" applyNumberFormat="1" applyFont="1" applyFill="1" applyBorder="1" applyAlignment="1">
      <alignment horizontal="centerContinuous"/>
    </xf>
    <xf numFmtId="3" fontId="2" fillId="0" borderId="5" xfId="5" applyNumberFormat="1" applyFont="1" applyFill="1" applyBorder="1" applyAlignment="1">
      <alignment horizontal="left"/>
    </xf>
    <xf numFmtId="3" fontId="2" fillId="0" borderId="9" xfId="5" applyNumberFormat="1" applyFont="1" applyFill="1" applyBorder="1" applyAlignment="1">
      <alignment horizontal="centerContinuous"/>
    </xf>
    <xf numFmtId="3" fontId="2" fillId="0" borderId="10" xfId="5" applyNumberFormat="1" applyFont="1" applyFill="1" applyBorder="1" applyAlignment="1">
      <alignment horizontal="centerContinuous"/>
    </xf>
    <xf numFmtId="3" fontId="2" fillId="0" borderId="0" xfId="5" applyNumberFormat="1" applyFont="1" applyFill="1" applyBorder="1" applyAlignment="1">
      <alignment horizontal="right"/>
    </xf>
    <xf numFmtId="3" fontId="2" fillId="0" borderId="4" xfId="5" applyNumberFormat="1" applyFont="1" applyFill="1" applyBorder="1" applyAlignment="1">
      <alignment horizontal="right"/>
    </xf>
    <xf numFmtId="164" fontId="2" fillId="0" borderId="4" xfId="5" applyNumberFormat="1" applyFont="1" applyFill="1" applyBorder="1"/>
    <xf numFmtId="164" fontId="2" fillId="0" borderId="0" xfId="5" applyNumberFormat="1" applyFont="1" applyFill="1"/>
    <xf numFmtId="164" fontId="2" fillId="0" borderId="5" xfId="5" applyNumberFormat="1" applyFont="1" applyFill="1" applyBorder="1"/>
    <xf numFmtId="3" fontId="1" fillId="0" borderId="0" xfId="5" applyNumberFormat="1" applyFont="1" applyFill="1" applyAlignment="1">
      <alignment horizontal="right"/>
    </xf>
    <xf numFmtId="164" fontId="1" fillId="0" borderId="6" xfId="5" applyNumberFormat="1" applyFont="1" applyFill="1" applyBorder="1"/>
    <xf numFmtId="164" fontId="1" fillId="0" borderId="7" xfId="5" applyNumberFormat="1" applyFont="1" applyFill="1" applyBorder="1"/>
    <xf numFmtId="164" fontId="2" fillId="0" borderId="4" xfId="5" applyNumberFormat="1" applyFont="1" applyFill="1" applyBorder="1" applyAlignment="1">
      <alignment horizontal="right"/>
    </xf>
    <xf numFmtId="3" fontId="2" fillId="0" borderId="0" xfId="6" applyNumberFormat="1" applyFont="1" applyFill="1"/>
    <xf numFmtId="0" fontId="2" fillId="0" borderId="0" xfId="6" applyFont="1" applyFill="1"/>
    <xf numFmtId="3" fontId="2" fillId="0" borderId="0" xfId="6" applyNumberFormat="1" applyFont="1" applyFill="1" applyAlignment="1">
      <alignment horizontal="centerContinuous"/>
    </xf>
    <xf numFmtId="0" fontId="2" fillId="0" borderId="0" xfId="6" applyFont="1" applyFill="1" applyAlignment="1">
      <alignment horizontal="centerContinuous"/>
    </xf>
    <xf numFmtId="3" fontId="1" fillId="0" borderId="0" xfId="6" applyNumberFormat="1" applyFont="1" applyFill="1" applyAlignment="1">
      <alignment horizontal="centerContinuous"/>
    </xf>
    <xf numFmtId="0" fontId="2" fillId="0" borderId="0" xfId="6" applyFill="1"/>
    <xf numFmtId="3" fontId="2" fillId="0" borderId="1" xfId="6" applyNumberFormat="1" applyFont="1" applyFill="1" applyBorder="1" applyAlignment="1">
      <alignment horizontal="center"/>
    </xf>
    <xf numFmtId="3" fontId="2" fillId="0" borderId="8" xfId="6" applyNumberFormat="1" applyFont="1" applyFill="1" applyBorder="1" applyAlignment="1">
      <alignment horizontal="centerContinuous"/>
    </xf>
    <xf numFmtId="3" fontId="2" fillId="0" borderId="1" xfId="6" applyNumberFormat="1" applyFont="1" applyFill="1" applyBorder="1" applyAlignment="1">
      <alignment horizontal="centerContinuous"/>
    </xf>
    <xf numFmtId="3" fontId="2" fillId="0" borderId="5" xfId="6" applyNumberFormat="1" applyFont="1" applyFill="1" applyBorder="1" applyAlignment="1">
      <alignment horizontal="left"/>
    </xf>
    <xf numFmtId="3" fontId="2" fillId="0" borderId="9" xfId="6" applyNumberFormat="1" applyFont="1" applyFill="1" applyBorder="1" applyAlignment="1">
      <alignment horizontal="centerContinuous"/>
    </xf>
    <xf numFmtId="3" fontId="2" fillId="0" borderId="10" xfId="6" applyNumberFormat="1" applyFont="1" applyFill="1" applyBorder="1" applyAlignment="1">
      <alignment horizontal="centerContinuous"/>
    </xf>
    <xf numFmtId="3" fontId="2" fillId="0" borderId="0" xfId="6" applyNumberFormat="1" applyFont="1" applyFill="1" applyBorder="1" applyAlignment="1">
      <alignment horizontal="right"/>
    </xf>
    <xf numFmtId="3" fontId="2" fillId="0" borderId="4" xfId="6" applyNumberFormat="1" applyFont="1" applyFill="1" applyBorder="1" applyAlignment="1">
      <alignment horizontal="right"/>
    </xf>
    <xf numFmtId="164" fontId="2" fillId="0" borderId="4" xfId="6" applyNumberFormat="1" applyFont="1" applyFill="1" applyBorder="1"/>
    <xf numFmtId="164" fontId="2" fillId="0" borderId="0" xfId="6" applyNumberFormat="1" applyFont="1" applyFill="1"/>
    <xf numFmtId="164" fontId="2" fillId="0" borderId="4" xfId="6" applyNumberFormat="1" applyFont="1" applyFill="1" applyBorder="1" applyAlignment="1">
      <alignment horizontal="right"/>
    </xf>
    <xf numFmtId="164" fontId="2" fillId="0" borderId="5" xfId="6" applyNumberFormat="1" applyFont="1" applyFill="1" applyBorder="1"/>
    <xf numFmtId="3" fontId="1" fillId="0" borderId="0" xfId="6" applyNumberFormat="1" applyFont="1" applyFill="1" applyAlignment="1">
      <alignment horizontal="right"/>
    </xf>
    <xf numFmtId="164" fontId="1" fillId="0" borderId="6" xfId="6" applyNumberFormat="1" applyFont="1" applyFill="1" applyBorder="1"/>
    <xf numFmtId="164" fontId="1" fillId="0" borderId="7" xfId="6" applyNumberFormat="1" applyFont="1" applyFill="1" applyBorder="1"/>
    <xf numFmtId="3" fontId="2" fillId="0" borderId="0" xfId="4" applyNumberFormat="1" applyFont="1" applyFill="1" applyAlignment="1">
      <alignment horizontal="left" wrapText="1"/>
    </xf>
  </cellXfs>
  <cellStyles count="8">
    <cellStyle name="Hyperlink" xfId="1" builtinId="8"/>
    <cellStyle name="Standaard" xfId="0" builtinId="0"/>
    <cellStyle name="Standaard 2" xfId="2" xr:uid="{00000000-0005-0000-0000-000002000000}"/>
    <cellStyle name="Standaard_96PBAS04" xfId="3" xr:uid="{00000000-0005-0000-0000-000003000000}"/>
    <cellStyle name="Standaard_96PBAS05" xfId="4" xr:uid="{00000000-0005-0000-0000-000004000000}"/>
    <cellStyle name="Standaard_96PBAS07" xfId="5" xr:uid="{00000000-0005-0000-0000-000005000000}"/>
    <cellStyle name="Standaard_96PBAS08" xfId="6" xr:uid="{00000000-0005-0000-0000-000006000000}"/>
    <cellStyle name="Valuta" xfId="7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35" sqref="A35"/>
    </sheetView>
  </sheetViews>
  <sheetFormatPr defaultColWidth="9.109375" defaultRowHeight="13.2" x14ac:dyDescent="0.25"/>
  <cols>
    <col min="1" max="1" width="9.109375" style="2"/>
    <col min="2" max="2" width="3.88671875" style="2" customWidth="1"/>
    <col min="3" max="16384" width="9.109375" style="2"/>
  </cols>
  <sheetData>
    <row r="1" spans="1:3" ht="15.6" x14ac:dyDescent="0.3">
      <c r="A1" s="3" t="s">
        <v>64</v>
      </c>
    </row>
    <row r="3" spans="1:3" x14ac:dyDescent="0.25">
      <c r="A3" s="1" t="s">
        <v>42</v>
      </c>
    </row>
    <row r="4" spans="1:3" x14ac:dyDescent="0.25">
      <c r="A4" s="4" t="s">
        <v>52</v>
      </c>
      <c r="C4" s="2" t="s">
        <v>43</v>
      </c>
    </row>
    <row r="5" spans="1:3" x14ac:dyDescent="0.25">
      <c r="A5" s="4" t="s">
        <v>53</v>
      </c>
      <c r="C5" s="2" t="s">
        <v>44</v>
      </c>
    </row>
    <row r="6" spans="1:3" x14ac:dyDescent="0.25">
      <c r="A6" s="5"/>
    </row>
    <row r="7" spans="1:3" x14ac:dyDescent="0.25">
      <c r="A7" s="5" t="s">
        <v>45</v>
      </c>
    </row>
    <row r="8" spans="1:3" x14ac:dyDescent="0.25">
      <c r="A8" s="4" t="s">
        <v>54</v>
      </c>
      <c r="C8" s="2" t="s">
        <v>43</v>
      </c>
    </row>
    <row r="9" spans="1:3" x14ac:dyDescent="0.25">
      <c r="A9" s="4" t="s">
        <v>55</v>
      </c>
      <c r="C9" s="2" t="s">
        <v>46</v>
      </c>
    </row>
    <row r="10" spans="1:3" x14ac:dyDescent="0.25">
      <c r="A10" s="4" t="s">
        <v>56</v>
      </c>
      <c r="C10" s="2" t="s">
        <v>47</v>
      </c>
    </row>
    <row r="11" spans="1:3" x14ac:dyDescent="0.25">
      <c r="A11" s="4" t="s">
        <v>57</v>
      </c>
      <c r="C11" s="2" t="s">
        <v>44</v>
      </c>
    </row>
    <row r="12" spans="1:3" x14ac:dyDescent="0.25">
      <c r="A12" s="4" t="s">
        <v>58</v>
      </c>
      <c r="C12" s="2" t="s">
        <v>48</v>
      </c>
    </row>
    <row r="13" spans="1:3" x14ac:dyDescent="0.25">
      <c r="A13" s="4" t="s">
        <v>59</v>
      </c>
      <c r="C13" s="2" t="s">
        <v>49</v>
      </c>
    </row>
    <row r="14" spans="1:3" x14ac:dyDescent="0.25">
      <c r="A14" s="5"/>
    </row>
    <row r="15" spans="1:3" x14ac:dyDescent="0.25">
      <c r="A15" s="5"/>
    </row>
    <row r="16" spans="1:3" x14ac:dyDescent="0.25">
      <c r="A16" s="5"/>
    </row>
    <row r="17" spans="1:1" x14ac:dyDescent="0.25">
      <c r="A17" s="5"/>
    </row>
  </sheetData>
  <phoneticPr fontId="4" type="noConversion"/>
  <hyperlinks>
    <hyperlink ref="A4" location="'21PBAS01'!A1" display="21PBAS01" xr:uid="{00000000-0004-0000-0000-000000000000}"/>
    <hyperlink ref="A5" location="'21PBAS02'!A1" display="21PBAS02" xr:uid="{00000000-0004-0000-0000-000001000000}"/>
    <hyperlink ref="A8" location="'21PBAS03'!A1" display="21PBAS03" xr:uid="{00000000-0004-0000-0000-000002000000}"/>
    <hyperlink ref="A9" location="'21PBAS04'!A1" display="21PBAS04" xr:uid="{00000000-0004-0000-0000-000003000000}"/>
    <hyperlink ref="A10" location="'21PBAS05'!A1" display="21PBAS05" xr:uid="{00000000-0004-0000-0000-000004000000}"/>
    <hyperlink ref="A11" location="'21PBAS06'!A1" display="21PBAS06" xr:uid="{00000000-0004-0000-0000-000005000000}"/>
    <hyperlink ref="A12" location="'21PBAS07'!A1" display="21PBAS07" xr:uid="{00000000-0004-0000-0000-000006000000}"/>
    <hyperlink ref="A13" location="'21PBAS08'!A1" display="21PBAS08" xr:uid="{00000000-0004-0000-0000-000007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5"/>
  <sheetViews>
    <sheetView zoomScaleNormal="100" workbookViewId="0">
      <selection activeCell="A82" sqref="A82"/>
    </sheetView>
  </sheetViews>
  <sheetFormatPr defaultColWidth="9.109375" defaultRowHeight="13.2" x14ac:dyDescent="0.25"/>
  <cols>
    <col min="1" max="1" width="33.5546875" style="7" customWidth="1"/>
    <col min="2" max="16384" width="9.109375" style="7"/>
  </cols>
  <sheetData>
    <row r="1" spans="1:10" x14ac:dyDescent="0.25">
      <c r="A1" s="6" t="s">
        <v>60</v>
      </c>
      <c r="D1" s="7" t="s">
        <v>0</v>
      </c>
    </row>
    <row r="2" spans="1:10" x14ac:dyDescent="0.25">
      <c r="A2" s="8" t="s">
        <v>1</v>
      </c>
      <c r="B2" s="9"/>
      <c r="C2" s="10"/>
      <c r="D2" s="9"/>
      <c r="E2" s="10"/>
      <c r="F2" s="10"/>
      <c r="G2" s="9"/>
      <c r="H2" s="10"/>
      <c r="I2" s="9"/>
      <c r="J2" s="9"/>
    </row>
    <row r="3" spans="1:10" x14ac:dyDescent="0.25">
      <c r="A3" s="8"/>
      <c r="B3" s="9"/>
      <c r="C3" s="8"/>
      <c r="D3" s="9"/>
      <c r="E3" s="10"/>
      <c r="F3" s="10"/>
      <c r="G3" s="9"/>
      <c r="H3" s="10"/>
      <c r="I3" s="9"/>
      <c r="J3" s="9"/>
    </row>
    <row r="4" spans="1:10" x14ac:dyDescent="0.25">
      <c r="A4" s="8" t="s">
        <v>63</v>
      </c>
      <c r="B4" s="9"/>
      <c r="C4" s="8"/>
      <c r="D4" s="9"/>
      <c r="E4" s="10"/>
      <c r="F4" s="10"/>
      <c r="G4" s="9"/>
      <c r="H4" s="10"/>
      <c r="I4" s="9"/>
      <c r="J4" s="9"/>
    </row>
    <row r="5" spans="1:10" x14ac:dyDescent="0.25">
      <c r="A5" s="8"/>
      <c r="B5" s="9"/>
      <c r="C5" s="8"/>
      <c r="D5" s="9"/>
      <c r="E5" s="10"/>
      <c r="F5" s="10"/>
      <c r="G5" s="9"/>
      <c r="H5" s="10"/>
      <c r="I5" s="9"/>
      <c r="J5" s="9"/>
    </row>
    <row r="6" spans="1:10" x14ac:dyDescent="0.25">
      <c r="A6" s="8" t="s">
        <v>2</v>
      </c>
      <c r="B6" s="9"/>
      <c r="C6" s="8"/>
      <c r="D6" s="9"/>
      <c r="E6" s="9"/>
      <c r="F6" s="9"/>
      <c r="G6" s="9"/>
      <c r="H6" s="9"/>
      <c r="I6" s="9"/>
      <c r="J6" s="9"/>
    </row>
    <row r="7" spans="1:10" ht="14.25" customHeight="1" thickBot="1" x14ac:dyDescent="0.3"/>
    <row r="8" spans="1:10" x14ac:dyDescent="0.25">
      <c r="A8" s="11"/>
      <c r="B8" s="12"/>
      <c r="C8" s="13" t="s">
        <v>3</v>
      </c>
      <c r="D8" s="14"/>
      <c r="E8" s="12"/>
      <c r="F8" s="13" t="s">
        <v>4</v>
      </c>
      <c r="G8" s="14"/>
      <c r="H8" s="12"/>
      <c r="I8" s="13" t="s">
        <v>5</v>
      </c>
      <c r="J8" s="14"/>
    </row>
    <row r="9" spans="1:10" x14ac:dyDescent="0.25">
      <c r="A9" s="15"/>
      <c r="B9" s="16" t="s">
        <v>6</v>
      </c>
      <c r="C9" s="17" t="s">
        <v>7</v>
      </c>
      <c r="D9" s="17" t="s">
        <v>5</v>
      </c>
      <c r="E9" s="16" t="s">
        <v>6</v>
      </c>
      <c r="F9" s="17" t="s">
        <v>7</v>
      </c>
      <c r="G9" s="17" t="s">
        <v>5</v>
      </c>
      <c r="H9" s="16" t="s">
        <v>6</v>
      </c>
      <c r="I9" s="17" t="s">
        <v>7</v>
      </c>
      <c r="J9" s="17" t="s">
        <v>5</v>
      </c>
    </row>
    <row r="10" spans="1:10" x14ac:dyDescent="0.25">
      <c r="A10" s="18" t="s">
        <v>36</v>
      </c>
      <c r="B10" s="19"/>
      <c r="C10" s="20"/>
      <c r="D10" s="20"/>
      <c r="E10" s="19"/>
      <c r="F10" s="20"/>
      <c r="G10" s="20"/>
      <c r="H10" s="19"/>
      <c r="I10" s="20"/>
      <c r="J10" s="20"/>
    </row>
    <row r="11" spans="1:10" x14ac:dyDescent="0.25">
      <c r="A11" s="21" t="s">
        <v>30</v>
      </c>
      <c r="B11" s="22"/>
      <c r="E11" s="22"/>
      <c r="H11" s="22"/>
    </row>
    <row r="12" spans="1:10" x14ac:dyDescent="0.25">
      <c r="A12" s="7" t="s">
        <v>38</v>
      </c>
      <c r="B12" s="23">
        <v>87.52073200000001</v>
      </c>
      <c r="C12" s="24">
        <v>2485.1026338000006</v>
      </c>
      <c r="D12" s="24">
        <f>SUM(B12:C12)</f>
        <v>2572.6233658000006</v>
      </c>
      <c r="E12" s="25">
        <v>38.872361799999993</v>
      </c>
      <c r="F12" s="24">
        <v>638.24715659999981</v>
      </c>
      <c r="G12" s="24">
        <f>SUM(E12:F12)</f>
        <v>677.11951839999983</v>
      </c>
      <c r="H12" s="25">
        <f t="shared" ref="H12:I15" si="0">SUM(B12,E12)</f>
        <v>126.3930938</v>
      </c>
      <c r="I12" s="24">
        <f t="shared" si="0"/>
        <v>3123.3497904000005</v>
      </c>
      <c r="J12" s="24">
        <f>SUM(H12:I12)</f>
        <v>3249.7428842000004</v>
      </c>
    </row>
    <row r="13" spans="1:10" x14ac:dyDescent="0.25">
      <c r="A13" s="7" t="s">
        <v>39</v>
      </c>
      <c r="B13" s="23">
        <v>251.01887780000001</v>
      </c>
      <c r="C13" s="24">
        <v>9033.7990469999968</v>
      </c>
      <c r="D13" s="24">
        <f>SUM(B13:C13)</f>
        <v>9284.817924799996</v>
      </c>
      <c r="E13" s="25">
        <v>117.2696964</v>
      </c>
      <c r="F13" s="24">
        <v>2483.4431573000006</v>
      </c>
      <c r="G13" s="24">
        <f>SUM(E13:F13)</f>
        <v>2600.7128537000008</v>
      </c>
      <c r="H13" s="25">
        <f t="shared" si="0"/>
        <v>368.28857420000003</v>
      </c>
      <c r="I13" s="24">
        <f t="shared" si="0"/>
        <v>11517.242204299997</v>
      </c>
      <c r="J13" s="24">
        <f>SUM(H13:I13)</f>
        <v>11885.530778499997</v>
      </c>
    </row>
    <row r="14" spans="1:10" x14ac:dyDescent="0.25">
      <c r="A14" s="7" t="s">
        <v>40</v>
      </c>
      <c r="B14" s="23">
        <v>0.25</v>
      </c>
      <c r="C14" s="26">
        <v>7.9333333000000001</v>
      </c>
      <c r="D14" s="24">
        <f>SUM(B14:C14)</f>
        <v>8.183333300000001</v>
      </c>
      <c r="E14" s="23">
        <v>0</v>
      </c>
      <c r="F14" s="24">
        <v>4.4527776999999995</v>
      </c>
      <c r="G14" s="24">
        <f>SUM(E14:F14)</f>
        <v>4.4527776999999995</v>
      </c>
      <c r="H14" s="25">
        <f t="shared" si="0"/>
        <v>0.25</v>
      </c>
      <c r="I14" s="24">
        <f t="shared" si="0"/>
        <v>12.386111</v>
      </c>
      <c r="J14" s="24">
        <f>SUM(H14:I14)</f>
        <v>12.636111</v>
      </c>
    </row>
    <row r="15" spans="1:10" x14ac:dyDescent="0.25">
      <c r="A15" s="7" t="s">
        <v>41</v>
      </c>
      <c r="B15" s="25">
        <v>106.27666650000002</v>
      </c>
      <c r="C15" s="24">
        <v>3361.9377678999999</v>
      </c>
      <c r="D15" s="24">
        <f>SUM(B15:C15)</f>
        <v>3468.2144343999998</v>
      </c>
      <c r="E15" s="25">
        <v>48.8833348</v>
      </c>
      <c r="F15" s="24">
        <v>832.59178180000004</v>
      </c>
      <c r="G15" s="24">
        <f>SUM(E15:F15)</f>
        <v>881.47511660000009</v>
      </c>
      <c r="H15" s="25">
        <f t="shared" si="0"/>
        <v>155.16000130000003</v>
      </c>
      <c r="I15" s="24">
        <f t="shared" si="0"/>
        <v>4194.5295496999997</v>
      </c>
      <c r="J15" s="24">
        <f>SUM(H15:I15)</f>
        <v>4349.6895509999995</v>
      </c>
    </row>
    <row r="16" spans="1:10" s="21" customFormat="1" x14ac:dyDescent="0.25">
      <c r="A16" s="27" t="s">
        <v>5</v>
      </c>
      <c r="B16" s="28">
        <f>SUM(B12:B15)</f>
        <v>445.06627630000003</v>
      </c>
      <c r="C16" s="29">
        <f t="shared" ref="C16:J16" si="1">SUM(C12:C15)</f>
        <v>14888.772781999996</v>
      </c>
      <c r="D16" s="29">
        <f t="shared" si="1"/>
        <v>15333.839058299996</v>
      </c>
      <c r="E16" s="28">
        <f t="shared" si="1"/>
        <v>205.02539300000001</v>
      </c>
      <c r="F16" s="29">
        <f t="shared" si="1"/>
        <v>3958.7348734000007</v>
      </c>
      <c r="G16" s="29">
        <f t="shared" si="1"/>
        <v>4163.7602664000005</v>
      </c>
      <c r="H16" s="28">
        <f t="shared" si="1"/>
        <v>650.09166930000015</v>
      </c>
      <c r="I16" s="29">
        <f t="shared" si="1"/>
        <v>18847.507655399997</v>
      </c>
      <c r="J16" s="29">
        <f t="shared" si="1"/>
        <v>19497.599324699997</v>
      </c>
    </row>
    <row r="17" spans="1:10" x14ac:dyDescent="0.25">
      <c r="B17" s="25"/>
      <c r="C17" s="24"/>
      <c r="D17" s="24"/>
      <c r="E17" s="25"/>
      <c r="F17" s="24"/>
      <c r="G17" s="24"/>
      <c r="H17" s="25"/>
      <c r="I17" s="24"/>
      <c r="J17" s="24"/>
    </row>
    <row r="18" spans="1:10" x14ac:dyDescent="0.25">
      <c r="A18" s="21" t="s">
        <v>31</v>
      </c>
      <c r="B18" s="25"/>
      <c r="C18" s="24"/>
      <c r="D18" s="24"/>
      <c r="E18" s="25"/>
      <c r="F18" s="24"/>
      <c r="G18" s="24"/>
      <c r="H18" s="25"/>
      <c r="I18" s="24"/>
      <c r="J18" s="24"/>
    </row>
    <row r="19" spans="1:10" x14ac:dyDescent="0.25">
      <c r="A19" s="7" t="s">
        <v>38</v>
      </c>
      <c r="B19" s="23">
        <v>0</v>
      </c>
      <c r="C19" s="24">
        <v>105.84766350000004</v>
      </c>
      <c r="D19" s="24">
        <f>SUM(B19:C19)</f>
        <v>105.84766350000004</v>
      </c>
      <c r="E19" s="25">
        <v>1.3818180999999998</v>
      </c>
      <c r="F19" s="24">
        <v>45.951967999999994</v>
      </c>
      <c r="G19" s="24">
        <f>SUM(E19:F19)</f>
        <v>47.33378609999999</v>
      </c>
      <c r="H19" s="25">
        <f t="shared" ref="H19:I22" si="2">SUM(B19,E19)</f>
        <v>1.3818180999999998</v>
      </c>
      <c r="I19" s="24">
        <f t="shared" si="2"/>
        <v>151.79963150000003</v>
      </c>
      <c r="J19" s="24">
        <f>SUM(H19:I19)</f>
        <v>153.18144960000004</v>
      </c>
    </row>
    <row r="20" spans="1:10" x14ac:dyDescent="0.25">
      <c r="A20" s="7" t="s">
        <v>39</v>
      </c>
      <c r="B20" s="23">
        <v>8.5909090999999993</v>
      </c>
      <c r="C20" s="26">
        <v>255.33606250000003</v>
      </c>
      <c r="D20" s="24">
        <f>SUM(B20:C20)</f>
        <v>263.9269716</v>
      </c>
      <c r="E20" s="25">
        <v>6.3515151000000003</v>
      </c>
      <c r="F20" s="24">
        <v>130.84848529999999</v>
      </c>
      <c r="G20" s="24">
        <f>SUM(E20:F20)</f>
        <v>137.20000039999999</v>
      </c>
      <c r="H20" s="25">
        <f t="shared" si="2"/>
        <v>14.9424242</v>
      </c>
      <c r="I20" s="24">
        <f t="shared" si="2"/>
        <v>386.18454780000002</v>
      </c>
      <c r="J20" s="24">
        <f>SUM(H20:I20)</f>
        <v>401.12697200000002</v>
      </c>
    </row>
    <row r="21" spans="1:10" x14ac:dyDescent="0.25">
      <c r="A21" s="7" t="s">
        <v>40</v>
      </c>
      <c r="B21" s="23">
        <v>0</v>
      </c>
      <c r="C21" s="30">
        <v>0</v>
      </c>
      <c r="D21" s="24">
        <f>SUM(B21:C21)</f>
        <v>0</v>
      </c>
      <c r="E21" s="25">
        <v>0</v>
      </c>
      <c r="F21" s="30">
        <v>0</v>
      </c>
      <c r="G21" s="24">
        <f>SUM(E21:F21)</f>
        <v>0</v>
      </c>
      <c r="H21" s="25">
        <f t="shared" si="2"/>
        <v>0</v>
      </c>
      <c r="I21" s="24">
        <f t="shared" si="2"/>
        <v>0</v>
      </c>
      <c r="J21" s="24">
        <f>SUM(H21:I21)</f>
        <v>0</v>
      </c>
    </row>
    <row r="22" spans="1:10" x14ac:dyDescent="0.25">
      <c r="A22" s="7" t="s">
        <v>41</v>
      </c>
      <c r="B22" s="23">
        <v>2.4545453999999998</v>
      </c>
      <c r="C22" s="26">
        <v>41.763636099999999</v>
      </c>
      <c r="D22" s="24">
        <f>SUM(B22:C22)</f>
        <v>44.2181815</v>
      </c>
      <c r="E22" s="25">
        <v>1.0454546</v>
      </c>
      <c r="F22" s="24">
        <v>28.674242499999998</v>
      </c>
      <c r="G22" s="24">
        <f>SUM(E22:F22)</f>
        <v>29.719697099999998</v>
      </c>
      <c r="H22" s="25">
        <f t="shared" si="2"/>
        <v>3.5</v>
      </c>
      <c r="I22" s="24">
        <f t="shared" si="2"/>
        <v>70.437878600000005</v>
      </c>
      <c r="J22" s="24">
        <f>SUM(H22:I22)</f>
        <v>73.937878600000005</v>
      </c>
    </row>
    <row r="23" spans="1:10" s="21" customFormat="1" x14ac:dyDescent="0.25">
      <c r="A23" s="27" t="s">
        <v>5</v>
      </c>
      <c r="B23" s="31">
        <f t="shared" ref="B23:J23" si="3">SUM(B19:B22)</f>
        <v>11.045454499999998</v>
      </c>
      <c r="C23" s="29">
        <f t="shared" si="3"/>
        <v>402.94736210000008</v>
      </c>
      <c r="D23" s="29">
        <f t="shared" si="3"/>
        <v>413.99281660000008</v>
      </c>
      <c r="E23" s="28">
        <f t="shared" si="3"/>
        <v>8.7787877999999999</v>
      </c>
      <c r="F23" s="29">
        <f t="shared" si="3"/>
        <v>205.47469579999998</v>
      </c>
      <c r="G23" s="29">
        <f t="shared" si="3"/>
        <v>214.25348359999998</v>
      </c>
      <c r="H23" s="28">
        <f t="shared" si="3"/>
        <v>19.824242299999998</v>
      </c>
      <c r="I23" s="29">
        <f t="shared" si="3"/>
        <v>608.42205790000003</v>
      </c>
      <c r="J23" s="29">
        <f t="shared" si="3"/>
        <v>628.24630020000006</v>
      </c>
    </row>
    <row r="24" spans="1:10" x14ac:dyDescent="0.25">
      <c r="B24" s="25"/>
      <c r="C24" s="24"/>
      <c r="D24" s="24"/>
      <c r="E24" s="25"/>
      <c r="F24" s="24"/>
      <c r="G24" s="24"/>
      <c r="H24" s="25"/>
      <c r="I24" s="24"/>
      <c r="J24" s="24"/>
    </row>
    <row r="25" spans="1:10" x14ac:dyDescent="0.25">
      <c r="A25" s="32" t="s">
        <v>32</v>
      </c>
      <c r="B25" s="25"/>
      <c r="C25" s="33"/>
      <c r="D25" s="33"/>
      <c r="E25" s="25"/>
      <c r="F25" s="33"/>
      <c r="G25" s="33"/>
      <c r="H25" s="25"/>
      <c r="I25" s="33"/>
      <c r="J25" s="33"/>
    </row>
    <row r="26" spans="1:10" x14ac:dyDescent="0.25">
      <c r="A26" s="7" t="s">
        <v>38</v>
      </c>
      <c r="B26" s="25">
        <f t="shared" ref="B26:C29" si="4">SUM(B12,B19)</f>
        <v>87.52073200000001</v>
      </c>
      <c r="C26" s="24">
        <f t="shared" si="4"/>
        <v>2590.9502973000008</v>
      </c>
      <c r="D26" s="24">
        <f>SUM(B26:C26)</f>
        <v>2678.4710293000007</v>
      </c>
      <c r="E26" s="25">
        <f t="shared" ref="E26:F29" si="5">SUM(E12,E19)</f>
        <v>40.25417989999999</v>
      </c>
      <c r="F26" s="24">
        <f t="shared" si="5"/>
        <v>684.19912459999978</v>
      </c>
      <c r="G26" s="24">
        <f>SUM(E26:F26)</f>
        <v>724.45330449999972</v>
      </c>
      <c r="H26" s="25">
        <f t="shared" ref="H26:I29" si="6">SUM(B26,E26)</f>
        <v>127.77491190000001</v>
      </c>
      <c r="I26" s="24">
        <f t="shared" si="6"/>
        <v>3275.1494219000006</v>
      </c>
      <c r="J26" s="24">
        <f>SUM(H26:I26)</f>
        <v>3402.9243338000006</v>
      </c>
    </row>
    <row r="27" spans="1:10" x14ac:dyDescent="0.25">
      <c r="A27" s="7" t="s">
        <v>39</v>
      </c>
      <c r="B27" s="25">
        <f t="shared" si="4"/>
        <v>259.60978690000002</v>
      </c>
      <c r="C27" s="24">
        <f t="shared" si="4"/>
        <v>9289.1351094999973</v>
      </c>
      <c r="D27" s="24">
        <f>SUM(B27:C27)</f>
        <v>9548.7448963999977</v>
      </c>
      <c r="E27" s="25">
        <f t="shared" si="5"/>
        <v>123.6212115</v>
      </c>
      <c r="F27" s="24">
        <f t="shared" si="5"/>
        <v>2614.2916426000006</v>
      </c>
      <c r="G27" s="24">
        <f>SUM(E27:F27)</f>
        <v>2737.9128541000005</v>
      </c>
      <c r="H27" s="25">
        <f t="shared" si="6"/>
        <v>383.23099840000003</v>
      </c>
      <c r="I27" s="24">
        <f t="shared" si="6"/>
        <v>11903.426752099998</v>
      </c>
      <c r="J27" s="24">
        <f>SUM(H27:I27)</f>
        <v>12286.657750499999</v>
      </c>
    </row>
    <row r="28" spans="1:10" x14ac:dyDescent="0.25">
      <c r="A28" s="7" t="s">
        <v>40</v>
      </c>
      <c r="B28" s="25">
        <f t="shared" si="4"/>
        <v>0.25</v>
      </c>
      <c r="C28" s="24">
        <f t="shared" si="4"/>
        <v>7.9333333000000001</v>
      </c>
      <c r="D28" s="24">
        <f>SUM(B28:C28)</f>
        <v>8.183333300000001</v>
      </c>
      <c r="E28" s="25">
        <f t="shared" si="5"/>
        <v>0</v>
      </c>
      <c r="F28" s="24">
        <f t="shared" si="5"/>
        <v>4.4527776999999995</v>
      </c>
      <c r="G28" s="24">
        <f>SUM(E28:F28)</f>
        <v>4.4527776999999995</v>
      </c>
      <c r="H28" s="25">
        <f t="shared" si="6"/>
        <v>0.25</v>
      </c>
      <c r="I28" s="24">
        <f t="shared" si="6"/>
        <v>12.386111</v>
      </c>
      <c r="J28" s="24">
        <f>SUM(H28:I28)</f>
        <v>12.636111</v>
      </c>
    </row>
    <row r="29" spans="1:10" x14ac:dyDescent="0.25">
      <c r="A29" s="7" t="s">
        <v>41</v>
      </c>
      <c r="B29" s="25">
        <f t="shared" si="4"/>
        <v>108.73121190000002</v>
      </c>
      <c r="C29" s="24">
        <f t="shared" si="4"/>
        <v>3403.7014039999999</v>
      </c>
      <c r="D29" s="24">
        <f>SUM(B29:C29)</f>
        <v>3512.4326158999997</v>
      </c>
      <c r="E29" s="25">
        <f t="shared" si="5"/>
        <v>49.928789399999999</v>
      </c>
      <c r="F29" s="24">
        <f t="shared" si="5"/>
        <v>861.26602430000003</v>
      </c>
      <c r="G29" s="24">
        <f>SUM(E29:F29)</f>
        <v>911.19481370000005</v>
      </c>
      <c r="H29" s="25">
        <f t="shared" si="6"/>
        <v>158.66000130000003</v>
      </c>
      <c r="I29" s="24">
        <f t="shared" si="6"/>
        <v>4264.9674283000004</v>
      </c>
      <c r="J29" s="24">
        <f>SUM(H29:I29)</f>
        <v>4423.6274296000001</v>
      </c>
    </row>
    <row r="30" spans="1:10" s="21" customFormat="1" x14ac:dyDescent="0.25">
      <c r="A30" s="27" t="s">
        <v>5</v>
      </c>
      <c r="B30" s="28">
        <f t="shared" ref="B30:J30" si="7">SUM(B26:B29)</f>
        <v>456.11173080000003</v>
      </c>
      <c r="C30" s="29">
        <f t="shared" si="7"/>
        <v>15291.720144099996</v>
      </c>
      <c r="D30" s="29">
        <f>SUM(B30:C30)</f>
        <v>15747.831874899995</v>
      </c>
      <c r="E30" s="28">
        <f t="shared" si="7"/>
        <v>213.80418079999998</v>
      </c>
      <c r="F30" s="29">
        <f t="shared" si="7"/>
        <v>4164.2095692000003</v>
      </c>
      <c r="G30" s="29">
        <f>SUM(E30:F30)</f>
        <v>4378.0137500000001</v>
      </c>
      <c r="H30" s="28">
        <f t="shared" si="7"/>
        <v>669.91591160000007</v>
      </c>
      <c r="I30" s="29">
        <f t="shared" si="7"/>
        <v>19455.9297133</v>
      </c>
      <c r="J30" s="29">
        <f t="shared" si="7"/>
        <v>20125.845624900001</v>
      </c>
    </row>
    <row r="31" spans="1:10" s="34" customFormat="1" x14ac:dyDescent="0.25">
      <c r="B31" s="25"/>
      <c r="C31" s="33"/>
      <c r="D31" s="33"/>
      <c r="E31" s="25"/>
      <c r="F31" s="33"/>
      <c r="G31" s="33"/>
      <c r="H31" s="25"/>
      <c r="I31" s="33"/>
      <c r="J31" s="33"/>
    </row>
    <row r="32" spans="1:10" x14ac:dyDescent="0.25">
      <c r="A32" s="35" t="s">
        <v>37</v>
      </c>
      <c r="B32" s="25"/>
      <c r="C32" s="33"/>
      <c r="D32" s="33"/>
      <c r="E32" s="25"/>
      <c r="F32" s="33"/>
      <c r="G32" s="33"/>
      <c r="H32" s="25"/>
      <c r="I32" s="33"/>
      <c r="J32" s="33"/>
    </row>
    <row r="33" spans="1:10" x14ac:dyDescent="0.25">
      <c r="A33" s="21" t="s">
        <v>33</v>
      </c>
      <c r="B33" s="22"/>
      <c r="E33" s="22"/>
      <c r="H33" s="22"/>
    </row>
    <row r="34" spans="1:10" x14ac:dyDescent="0.25">
      <c r="A34" s="7" t="s">
        <v>38</v>
      </c>
      <c r="B34" s="23">
        <v>808.69931420000012</v>
      </c>
      <c r="C34" s="24">
        <v>4041.3508007000019</v>
      </c>
      <c r="D34" s="24">
        <f>SUM(B34:C34)</f>
        <v>4850.050114900002</v>
      </c>
      <c r="E34" s="25">
        <v>222.54177900000008</v>
      </c>
      <c r="F34" s="24">
        <v>1088.0021198999993</v>
      </c>
      <c r="G34" s="24">
        <f>SUM(E34:F34)</f>
        <v>1310.5438988999995</v>
      </c>
      <c r="H34" s="25">
        <f t="shared" ref="H34:I37" si="8">SUM(B34,E34)</f>
        <v>1031.2410932000003</v>
      </c>
      <c r="I34" s="24">
        <f t="shared" si="8"/>
        <v>5129.3529206000012</v>
      </c>
      <c r="J34" s="24">
        <f>SUM(H34:I34)</f>
        <v>6160.5940138000014</v>
      </c>
    </row>
    <row r="35" spans="1:10" x14ac:dyDescent="0.25">
      <c r="A35" s="7" t="s">
        <v>39</v>
      </c>
      <c r="B35" s="23">
        <v>3192.9492527000016</v>
      </c>
      <c r="C35" s="24">
        <v>13673.687563499998</v>
      </c>
      <c r="D35" s="24">
        <f>SUM(B35:C35)</f>
        <v>16866.6368162</v>
      </c>
      <c r="E35" s="25">
        <v>679.62508739999987</v>
      </c>
      <c r="F35" s="24">
        <v>3522.4182703999995</v>
      </c>
      <c r="G35" s="24">
        <f>SUM(E35:F35)</f>
        <v>4202.0433577999993</v>
      </c>
      <c r="H35" s="25">
        <f t="shared" si="8"/>
        <v>3872.5743401000013</v>
      </c>
      <c r="I35" s="24">
        <f t="shared" si="8"/>
        <v>17196.105833899997</v>
      </c>
      <c r="J35" s="24">
        <f>SUM(H35:I35)</f>
        <v>21068.680173999997</v>
      </c>
    </row>
    <row r="36" spans="1:10" x14ac:dyDescent="0.25">
      <c r="A36" s="7" t="s">
        <v>40</v>
      </c>
      <c r="B36" s="23">
        <v>2.75</v>
      </c>
      <c r="C36" s="26">
        <v>11.166666599999999</v>
      </c>
      <c r="D36" s="24">
        <f>SUM(B36:C36)</f>
        <v>13.916666599999999</v>
      </c>
      <c r="E36" s="23">
        <v>0</v>
      </c>
      <c r="F36" s="24">
        <v>1.3361111000000001</v>
      </c>
      <c r="G36" s="24">
        <f>SUM(E36:F36)</f>
        <v>1.3361111000000001</v>
      </c>
      <c r="H36" s="25">
        <f t="shared" si="8"/>
        <v>2.75</v>
      </c>
      <c r="I36" s="24">
        <f t="shared" si="8"/>
        <v>12.502777699999999</v>
      </c>
      <c r="J36" s="24">
        <f>SUM(H36:I36)</f>
        <v>15.252777699999999</v>
      </c>
    </row>
    <row r="37" spans="1:10" x14ac:dyDescent="0.25">
      <c r="A37" s="7" t="s">
        <v>41</v>
      </c>
      <c r="B37" s="25">
        <v>1233.2116602000001</v>
      </c>
      <c r="C37" s="24">
        <v>5359.5669623000013</v>
      </c>
      <c r="D37" s="24">
        <f>SUM(B37:C37)</f>
        <v>6592.7786225000018</v>
      </c>
      <c r="E37" s="25">
        <v>302.96236149999993</v>
      </c>
      <c r="F37" s="24">
        <v>1392.1361178000004</v>
      </c>
      <c r="G37" s="24">
        <f>SUM(E37:F37)</f>
        <v>1695.0984793000002</v>
      </c>
      <c r="H37" s="25">
        <f t="shared" si="8"/>
        <v>1536.1740217000001</v>
      </c>
      <c r="I37" s="24">
        <f t="shared" si="8"/>
        <v>6751.7030801000019</v>
      </c>
      <c r="J37" s="24">
        <f>SUM(H37:I37)</f>
        <v>8287.8771018000025</v>
      </c>
    </row>
    <row r="38" spans="1:10" s="21" customFormat="1" x14ac:dyDescent="0.25">
      <c r="A38" s="27" t="s">
        <v>5</v>
      </c>
      <c r="B38" s="28">
        <f t="shared" ref="B38:J38" si="9">SUM(B34:B37)</f>
        <v>5237.6102271000018</v>
      </c>
      <c r="C38" s="29">
        <f t="shared" si="9"/>
        <v>23085.771993100003</v>
      </c>
      <c r="D38" s="29">
        <f t="shared" si="9"/>
        <v>28323.382220200001</v>
      </c>
      <c r="E38" s="28">
        <f t="shared" si="9"/>
        <v>1205.1292278999999</v>
      </c>
      <c r="F38" s="29">
        <f t="shared" si="9"/>
        <v>6003.8926191999999</v>
      </c>
      <c r="G38" s="29">
        <f t="shared" si="9"/>
        <v>7209.0218470999989</v>
      </c>
      <c r="H38" s="28">
        <f t="shared" si="9"/>
        <v>6442.7394550000026</v>
      </c>
      <c r="I38" s="29">
        <f t="shared" si="9"/>
        <v>29089.664612300003</v>
      </c>
      <c r="J38" s="29">
        <f t="shared" si="9"/>
        <v>35532.404067299998</v>
      </c>
    </row>
    <row r="39" spans="1:10" x14ac:dyDescent="0.25">
      <c r="B39" s="25"/>
      <c r="C39" s="24"/>
      <c r="D39" s="24"/>
      <c r="E39" s="25"/>
      <c r="F39" s="24"/>
      <c r="G39" s="24"/>
      <c r="H39" s="25"/>
      <c r="I39" s="24"/>
      <c r="J39" s="24"/>
    </row>
    <row r="40" spans="1:10" x14ac:dyDescent="0.25">
      <c r="A40" s="21" t="s">
        <v>34</v>
      </c>
      <c r="B40" s="25"/>
      <c r="C40" s="24"/>
      <c r="D40" s="24"/>
      <c r="E40" s="25"/>
      <c r="F40" s="24"/>
      <c r="G40" s="24"/>
      <c r="H40" s="25"/>
      <c r="I40" s="24"/>
      <c r="J40" s="24"/>
    </row>
    <row r="41" spans="1:10" x14ac:dyDescent="0.25">
      <c r="A41" s="7" t="s">
        <v>38</v>
      </c>
      <c r="B41" s="23">
        <v>188.24874479999997</v>
      </c>
      <c r="C41" s="24">
        <v>910.14830169999993</v>
      </c>
      <c r="D41" s="24">
        <f>SUM(B41:C41)</f>
        <v>1098.3970465</v>
      </c>
      <c r="E41" s="25">
        <v>53.762423699999999</v>
      </c>
      <c r="F41" s="24">
        <v>363.79766589999997</v>
      </c>
      <c r="G41" s="24">
        <f>SUM(E41:F41)</f>
        <v>417.56008959999997</v>
      </c>
      <c r="H41" s="25">
        <f t="shared" ref="H41:I44" si="10">SUM(B41,E41)</f>
        <v>242.01116849999997</v>
      </c>
      <c r="I41" s="24">
        <f t="shared" si="10"/>
        <v>1273.9459675999999</v>
      </c>
      <c r="J41" s="24">
        <f>SUM(H41:I41)</f>
        <v>1515.9571360999998</v>
      </c>
    </row>
    <row r="42" spans="1:10" x14ac:dyDescent="0.25">
      <c r="A42" s="7" t="s">
        <v>39</v>
      </c>
      <c r="B42" s="23">
        <v>475.34894639999993</v>
      </c>
      <c r="C42" s="26">
        <v>2129.2412666999999</v>
      </c>
      <c r="D42" s="24">
        <f>SUM(B42:C42)</f>
        <v>2604.5902130999998</v>
      </c>
      <c r="E42" s="25">
        <v>157.91242459999998</v>
      </c>
      <c r="F42" s="24">
        <v>1037.3260111</v>
      </c>
      <c r="G42" s="24">
        <f>SUM(E42:F42)</f>
        <v>1195.2384356999999</v>
      </c>
      <c r="H42" s="25">
        <f t="shared" si="10"/>
        <v>633.26137099999994</v>
      </c>
      <c r="I42" s="24">
        <f t="shared" si="10"/>
        <v>3166.5672777999998</v>
      </c>
      <c r="J42" s="24">
        <f>SUM(H42:I42)</f>
        <v>3799.8286487999999</v>
      </c>
    </row>
    <row r="43" spans="1:10" x14ac:dyDescent="0.25">
      <c r="A43" s="7" t="s">
        <v>40</v>
      </c>
      <c r="B43" s="23">
        <v>14.136363599999999</v>
      </c>
      <c r="C43" s="30">
        <v>80.572151299999987</v>
      </c>
      <c r="D43" s="24">
        <f>SUM(B43:C43)</f>
        <v>94.708514899999983</v>
      </c>
      <c r="E43" s="25">
        <v>2.3272727</v>
      </c>
      <c r="F43" s="30">
        <v>25.138182199999999</v>
      </c>
      <c r="G43" s="24">
        <f>SUM(E43:F43)</f>
        <v>27.465454899999997</v>
      </c>
      <c r="H43" s="25">
        <f t="shared" si="10"/>
        <v>16.463636299999997</v>
      </c>
      <c r="I43" s="24">
        <f t="shared" si="10"/>
        <v>105.71033349999999</v>
      </c>
      <c r="J43" s="24">
        <f>SUM(H43:I43)</f>
        <v>122.17396979999998</v>
      </c>
    </row>
    <row r="44" spans="1:10" x14ac:dyDescent="0.25">
      <c r="A44" s="7" t="s">
        <v>41</v>
      </c>
      <c r="B44" s="23">
        <v>83.454545299999992</v>
      </c>
      <c r="C44" s="26">
        <v>472.74119379999996</v>
      </c>
      <c r="D44" s="24">
        <f>SUM(B44:C44)</f>
        <v>556.19573909999997</v>
      </c>
      <c r="E44" s="25">
        <v>32.839394200000001</v>
      </c>
      <c r="F44" s="24">
        <v>230.64977629999998</v>
      </c>
      <c r="G44" s="24">
        <f>SUM(E44:F44)</f>
        <v>263.4891705</v>
      </c>
      <c r="H44" s="25">
        <f t="shared" si="10"/>
        <v>116.29393949999999</v>
      </c>
      <c r="I44" s="24">
        <f t="shared" si="10"/>
        <v>703.3909701</v>
      </c>
      <c r="J44" s="24">
        <f>SUM(H44:I44)</f>
        <v>819.68490959999997</v>
      </c>
    </row>
    <row r="45" spans="1:10" s="21" customFormat="1" x14ac:dyDescent="0.25">
      <c r="A45" s="27" t="s">
        <v>5</v>
      </c>
      <c r="B45" s="31">
        <f t="shared" ref="B45:J45" si="11">SUM(B41:B44)</f>
        <v>761.1886000999998</v>
      </c>
      <c r="C45" s="29">
        <f t="shared" si="11"/>
        <v>3592.7029134999998</v>
      </c>
      <c r="D45" s="29">
        <f t="shared" si="11"/>
        <v>4353.8915135999996</v>
      </c>
      <c r="E45" s="28">
        <f t="shared" si="11"/>
        <v>246.8415152</v>
      </c>
      <c r="F45" s="29">
        <f t="shared" si="11"/>
        <v>1656.9116355000001</v>
      </c>
      <c r="G45" s="29">
        <f t="shared" si="11"/>
        <v>1903.7531506999997</v>
      </c>
      <c r="H45" s="28">
        <f t="shared" si="11"/>
        <v>1008.0301152999998</v>
      </c>
      <c r="I45" s="29">
        <f t="shared" si="11"/>
        <v>5249.6145489999999</v>
      </c>
      <c r="J45" s="29">
        <f t="shared" si="11"/>
        <v>6257.644664299999</v>
      </c>
    </row>
    <row r="46" spans="1:10" x14ac:dyDescent="0.25">
      <c r="B46" s="25"/>
      <c r="C46" s="24"/>
      <c r="D46" s="24"/>
      <c r="E46" s="25"/>
      <c r="F46" s="24"/>
      <c r="G46" s="24"/>
      <c r="H46" s="25"/>
      <c r="I46" s="24"/>
      <c r="J46" s="24"/>
    </row>
    <row r="47" spans="1:10" x14ac:dyDescent="0.25">
      <c r="A47" s="32" t="s">
        <v>35</v>
      </c>
      <c r="B47" s="25"/>
      <c r="C47" s="33"/>
      <c r="D47" s="33"/>
      <c r="E47" s="25"/>
      <c r="F47" s="33"/>
      <c r="G47" s="33"/>
      <c r="H47" s="25"/>
      <c r="I47" s="33"/>
      <c r="J47" s="33"/>
    </row>
    <row r="48" spans="1:10" x14ac:dyDescent="0.25">
      <c r="A48" s="7" t="s">
        <v>38</v>
      </c>
      <c r="B48" s="25">
        <f t="shared" ref="B48:C51" si="12">SUM(B34,B41)</f>
        <v>996.94805900000006</v>
      </c>
      <c r="C48" s="24">
        <f t="shared" si="12"/>
        <v>4951.4991024000019</v>
      </c>
      <c r="D48" s="24">
        <f>SUM(B48:C48)</f>
        <v>5948.4471614000022</v>
      </c>
      <c r="E48" s="25">
        <f t="shared" ref="E48:F51" si="13">SUM(E34,E41)</f>
        <v>276.30420270000008</v>
      </c>
      <c r="F48" s="24">
        <f t="shared" si="13"/>
        <v>1451.7997857999994</v>
      </c>
      <c r="G48" s="24">
        <f>SUM(E48:F48)</f>
        <v>1728.1039884999996</v>
      </c>
      <c r="H48" s="25">
        <f t="shared" ref="H48:I51" si="14">SUM(B48,E48)</f>
        <v>1273.2522617000002</v>
      </c>
      <c r="I48" s="24">
        <f t="shared" si="14"/>
        <v>6403.2988882000009</v>
      </c>
      <c r="J48" s="24">
        <f>SUM(H48:I48)</f>
        <v>7676.5511499000013</v>
      </c>
    </row>
    <row r="49" spans="1:10" x14ac:dyDescent="0.25">
      <c r="A49" s="7" t="s">
        <v>39</v>
      </c>
      <c r="B49" s="25">
        <f t="shared" si="12"/>
        <v>3668.2981991000015</v>
      </c>
      <c r="C49" s="24">
        <f t="shared" si="12"/>
        <v>15802.928830199999</v>
      </c>
      <c r="D49" s="24">
        <f>SUM(B49:C49)</f>
        <v>19471.2270293</v>
      </c>
      <c r="E49" s="25">
        <f t="shared" si="13"/>
        <v>837.53751199999988</v>
      </c>
      <c r="F49" s="24">
        <f t="shared" si="13"/>
        <v>4559.7442814999995</v>
      </c>
      <c r="G49" s="24">
        <f>SUM(E49:F49)</f>
        <v>5397.2817934999994</v>
      </c>
      <c r="H49" s="25">
        <f t="shared" si="14"/>
        <v>4505.8357111000014</v>
      </c>
      <c r="I49" s="24">
        <f t="shared" si="14"/>
        <v>20362.673111699998</v>
      </c>
      <c r="J49" s="24">
        <f>SUM(H49:I49)</f>
        <v>24868.508822799999</v>
      </c>
    </row>
    <row r="50" spans="1:10" x14ac:dyDescent="0.25">
      <c r="A50" s="7" t="s">
        <v>40</v>
      </c>
      <c r="B50" s="25">
        <f t="shared" si="12"/>
        <v>16.886363599999999</v>
      </c>
      <c r="C50" s="24">
        <f t="shared" si="12"/>
        <v>91.738817899999987</v>
      </c>
      <c r="D50" s="24">
        <f>SUM(B50:C50)</f>
        <v>108.62518149999998</v>
      </c>
      <c r="E50" s="25">
        <f t="shared" si="13"/>
        <v>2.3272727</v>
      </c>
      <c r="F50" s="24">
        <f t="shared" si="13"/>
        <v>26.474293299999999</v>
      </c>
      <c r="G50" s="24">
        <f>SUM(E50:F50)</f>
        <v>28.801566000000001</v>
      </c>
      <c r="H50" s="25">
        <f t="shared" si="14"/>
        <v>19.213636299999997</v>
      </c>
      <c r="I50" s="24">
        <f t="shared" si="14"/>
        <v>118.21311119999999</v>
      </c>
      <c r="J50" s="24">
        <f>SUM(H50:I50)</f>
        <v>137.42674749999998</v>
      </c>
    </row>
    <row r="51" spans="1:10" x14ac:dyDescent="0.25">
      <c r="A51" s="7" t="s">
        <v>41</v>
      </c>
      <c r="B51" s="25">
        <f t="shared" si="12"/>
        <v>1316.6662055000002</v>
      </c>
      <c r="C51" s="24">
        <f t="shared" si="12"/>
        <v>5832.3081561000008</v>
      </c>
      <c r="D51" s="24">
        <f>SUM(B51:C51)</f>
        <v>7148.9743616000014</v>
      </c>
      <c r="E51" s="25">
        <f t="shared" si="13"/>
        <v>335.80175569999994</v>
      </c>
      <c r="F51" s="24">
        <f t="shared" si="13"/>
        <v>1622.7858941000004</v>
      </c>
      <c r="G51" s="24">
        <f>SUM(E51:F51)</f>
        <v>1958.5876498000002</v>
      </c>
      <c r="H51" s="25">
        <f t="shared" si="14"/>
        <v>1652.4679612</v>
      </c>
      <c r="I51" s="24">
        <f t="shared" si="14"/>
        <v>7455.0940502000012</v>
      </c>
      <c r="J51" s="24">
        <f>SUM(H51:I51)</f>
        <v>9107.5620114000012</v>
      </c>
    </row>
    <row r="52" spans="1:10" s="21" customFormat="1" x14ac:dyDescent="0.25">
      <c r="A52" s="27" t="s">
        <v>5</v>
      </c>
      <c r="B52" s="28">
        <f>SUM(B48:B51)</f>
        <v>5998.7988272000021</v>
      </c>
      <c r="C52" s="29">
        <f>SUM(C48:C51)</f>
        <v>26678.4749066</v>
      </c>
      <c r="D52" s="29">
        <f>SUM(B52:C52)</f>
        <v>32677.273733800001</v>
      </c>
      <c r="E52" s="28">
        <f>SUM(E48:E51)</f>
        <v>1451.9707431000002</v>
      </c>
      <c r="F52" s="29">
        <f>SUM(F48:F51)</f>
        <v>7660.8042546999995</v>
      </c>
      <c r="G52" s="29">
        <f>SUM(E52:F52)</f>
        <v>9112.7749977999993</v>
      </c>
      <c r="H52" s="28">
        <f>SUM(H48:H51)</f>
        <v>7450.7695703000018</v>
      </c>
      <c r="I52" s="29">
        <f>SUM(I48:I51)</f>
        <v>34339.279161300001</v>
      </c>
      <c r="J52" s="29">
        <f>SUM(J48:J51)</f>
        <v>41790.048731600007</v>
      </c>
    </row>
    <row r="53" spans="1:10" s="39" customFormat="1" x14ac:dyDescent="0.25">
      <c r="A53" s="36"/>
      <c r="B53" s="37"/>
      <c r="C53" s="38"/>
      <c r="D53" s="38"/>
      <c r="E53" s="37"/>
      <c r="F53" s="38"/>
      <c r="G53" s="38"/>
      <c r="H53" s="37"/>
      <c r="I53" s="38"/>
      <c r="J53" s="38"/>
    </row>
    <row r="54" spans="1:10" x14ac:dyDescent="0.25">
      <c r="A54" s="35" t="s">
        <v>2</v>
      </c>
      <c r="B54" s="25"/>
      <c r="C54" s="33"/>
      <c r="D54" s="33"/>
      <c r="E54" s="25"/>
      <c r="F54" s="33"/>
      <c r="G54" s="33"/>
      <c r="H54" s="25"/>
      <c r="I54" s="33"/>
      <c r="J54" s="33"/>
    </row>
    <row r="55" spans="1:10" x14ac:dyDescent="0.25">
      <c r="A55" s="21" t="s">
        <v>8</v>
      </c>
      <c r="B55" s="22"/>
      <c r="E55" s="22"/>
      <c r="H55" s="22"/>
    </row>
    <row r="56" spans="1:10" x14ac:dyDescent="0.25">
      <c r="A56" s="7" t="s">
        <v>38</v>
      </c>
      <c r="B56" s="23">
        <f t="shared" ref="B56:C59" si="15">B12+B34</f>
        <v>896.22004620000007</v>
      </c>
      <c r="C56" s="30">
        <f t="shared" si="15"/>
        <v>6526.4534345000029</v>
      </c>
      <c r="D56" s="24">
        <f>SUM(B56:C56)</f>
        <v>7422.673480700003</v>
      </c>
      <c r="E56" s="25">
        <f t="shared" ref="E56:F59" si="16">E12+E34</f>
        <v>261.41414080000004</v>
      </c>
      <c r="F56" s="33">
        <f t="shared" si="16"/>
        <v>1726.2492764999993</v>
      </c>
      <c r="G56" s="24">
        <f>SUM(E56:F56)</f>
        <v>1987.6634172999993</v>
      </c>
      <c r="H56" s="25">
        <f t="shared" ref="H56:I59" si="17">SUM(B56,E56)</f>
        <v>1157.6341870000001</v>
      </c>
      <c r="I56" s="24">
        <f t="shared" si="17"/>
        <v>8252.7027110000017</v>
      </c>
      <c r="J56" s="24">
        <f>SUM(H56:I56)</f>
        <v>9410.3368980000014</v>
      </c>
    </row>
    <row r="57" spans="1:10" x14ac:dyDescent="0.25">
      <c r="A57" s="7" t="s">
        <v>39</v>
      </c>
      <c r="B57" s="23">
        <f t="shared" si="15"/>
        <v>3443.9681305000017</v>
      </c>
      <c r="C57" s="30">
        <f t="shared" si="15"/>
        <v>22707.486610499996</v>
      </c>
      <c r="D57" s="24">
        <f>SUM(B57:C57)</f>
        <v>26151.454740999998</v>
      </c>
      <c r="E57" s="25">
        <f t="shared" si="16"/>
        <v>796.89478379999991</v>
      </c>
      <c r="F57" s="33">
        <f t="shared" si="16"/>
        <v>6005.8614276999997</v>
      </c>
      <c r="G57" s="24">
        <f>SUM(E57:F57)</f>
        <v>6802.7562115000001</v>
      </c>
      <c r="H57" s="25">
        <f t="shared" si="17"/>
        <v>4240.8629143000016</v>
      </c>
      <c r="I57" s="24">
        <f t="shared" si="17"/>
        <v>28713.348038199998</v>
      </c>
      <c r="J57" s="24">
        <f>SUM(H57:I57)</f>
        <v>32954.210952499998</v>
      </c>
    </row>
    <row r="58" spans="1:10" x14ac:dyDescent="0.25">
      <c r="A58" s="7" t="s">
        <v>40</v>
      </c>
      <c r="B58" s="23">
        <f t="shared" si="15"/>
        <v>3</v>
      </c>
      <c r="C58" s="30">
        <f t="shared" si="15"/>
        <v>19.0999999</v>
      </c>
      <c r="D58" s="24">
        <f>SUM(B58:C58)</f>
        <v>22.0999999</v>
      </c>
      <c r="E58" s="25">
        <f t="shared" si="16"/>
        <v>0</v>
      </c>
      <c r="F58" s="33">
        <f t="shared" si="16"/>
        <v>5.7888887999999996</v>
      </c>
      <c r="G58" s="24">
        <f>SUM(E58:F58)</f>
        <v>5.7888887999999996</v>
      </c>
      <c r="H58" s="25">
        <f t="shared" si="17"/>
        <v>3</v>
      </c>
      <c r="I58" s="24">
        <f t="shared" si="17"/>
        <v>24.888888699999999</v>
      </c>
      <c r="J58" s="24">
        <f>SUM(H58:I58)</f>
        <v>27.888888699999999</v>
      </c>
    </row>
    <row r="59" spans="1:10" x14ac:dyDescent="0.25">
      <c r="A59" s="7" t="s">
        <v>41</v>
      </c>
      <c r="B59" s="40">
        <f t="shared" si="15"/>
        <v>1339.4883267</v>
      </c>
      <c r="C59" s="30">
        <f t="shared" si="15"/>
        <v>8721.5047302000021</v>
      </c>
      <c r="D59" s="24">
        <f>SUM(B59:C59)</f>
        <v>10060.993056900003</v>
      </c>
      <c r="E59" s="41">
        <f t="shared" si="16"/>
        <v>351.84569629999993</v>
      </c>
      <c r="F59" s="33">
        <f t="shared" si="16"/>
        <v>2224.7278996000005</v>
      </c>
      <c r="G59" s="24">
        <f>SUM(E59:F59)</f>
        <v>2576.5735959000003</v>
      </c>
      <c r="H59" s="25">
        <f t="shared" si="17"/>
        <v>1691.3340229999999</v>
      </c>
      <c r="I59" s="24">
        <f t="shared" si="17"/>
        <v>10946.232629800003</v>
      </c>
      <c r="J59" s="24">
        <f>SUM(H59:I59)</f>
        <v>12637.566652800002</v>
      </c>
    </row>
    <row r="60" spans="1:10" s="21" customFormat="1" x14ac:dyDescent="0.25">
      <c r="A60" s="27" t="s">
        <v>5</v>
      </c>
      <c r="B60" s="28">
        <f t="shared" ref="B60:J60" si="18">SUM(B56:B59)</f>
        <v>5682.6765034000018</v>
      </c>
      <c r="C60" s="29">
        <f t="shared" si="18"/>
        <v>37974.544775100003</v>
      </c>
      <c r="D60" s="29">
        <f t="shared" si="18"/>
        <v>43657.221278500001</v>
      </c>
      <c r="E60" s="28">
        <f t="shared" si="18"/>
        <v>1410.1546208999998</v>
      </c>
      <c r="F60" s="29">
        <f t="shared" si="18"/>
        <v>9962.6274925999987</v>
      </c>
      <c r="G60" s="29">
        <f t="shared" si="18"/>
        <v>11372.782113499998</v>
      </c>
      <c r="H60" s="28">
        <f t="shared" si="18"/>
        <v>7092.8311243000007</v>
      </c>
      <c r="I60" s="29">
        <f t="shared" si="18"/>
        <v>47937.172267700007</v>
      </c>
      <c r="J60" s="29">
        <f t="shared" si="18"/>
        <v>55030.003391999999</v>
      </c>
    </row>
    <row r="61" spans="1:10" x14ac:dyDescent="0.25">
      <c r="B61" s="25"/>
      <c r="C61" s="24"/>
      <c r="D61" s="24"/>
      <c r="E61" s="25"/>
      <c r="F61" s="24"/>
      <c r="G61" s="24"/>
      <c r="H61" s="25"/>
      <c r="I61" s="24"/>
      <c r="J61" s="24"/>
    </row>
    <row r="62" spans="1:10" x14ac:dyDescent="0.25">
      <c r="A62" s="21" t="s">
        <v>12</v>
      </c>
      <c r="B62" s="25"/>
      <c r="C62" s="24"/>
      <c r="D62" s="24"/>
      <c r="E62" s="25"/>
      <c r="F62" s="24"/>
      <c r="G62" s="24"/>
      <c r="H62" s="25"/>
      <c r="I62" s="24"/>
      <c r="J62" s="24"/>
    </row>
    <row r="63" spans="1:10" x14ac:dyDescent="0.25">
      <c r="A63" s="7" t="s">
        <v>38</v>
      </c>
      <c r="B63" s="23">
        <f t="shared" ref="B63:C66" si="19">B19+B41</f>
        <v>188.24874479999997</v>
      </c>
      <c r="C63" s="30">
        <f t="shared" si="19"/>
        <v>1015.9959652</v>
      </c>
      <c r="D63" s="24">
        <f>SUM(B63:C63)</f>
        <v>1204.2447099999999</v>
      </c>
      <c r="E63" s="25">
        <f t="shared" ref="E63:F66" si="20">E19+E41</f>
        <v>55.144241799999996</v>
      </c>
      <c r="F63" s="33">
        <f t="shared" si="20"/>
        <v>409.74963389999994</v>
      </c>
      <c r="G63" s="24">
        <f>SUM(E63:F63)</f>
        <v>464.89387569999991</v>
      </c>
      <c r="H63" s="25">
        <f t="shared" ref="H63:I66" si="21">SUM(B63,E63)</f>
        <v>243.39298659999997</v>
      </c>
      <c r="I63" s="24">
        <f t="shared" si="21"/>
        <v>1425.7455990999999</v>
      </c>
      <c r="J63" s="24">
        <f>SUM(H63:I63)</f>
        <v>1669.1385857</v>
      </c>
    </row>
    <row r="64" spans="1:10" x14ac:dyDescent="0.25">
      <c r="A64" s="7" t="s">
        <v>39</v>
      </c>
      <c r="B64" s="23">
        <f t="shared" si="19"/>
        <v>483.93985549999991</v>
      </c>
      <c r="C64" s="30">
        <f t="shared" si="19"/>
        <v>2384.5773291999999</v>
      </c>
      <c r="D64" s="24">
        <f>SUM(B64:C64)</f>
        <v>2868.5171846999997</v>
      </c>
      <c r="E64" s="25">
        <f t="shared" si="20"/>
        <v>164.26393969999998</v>
      </c>
      <c r="F64" s="33">
        <f t="shared" si="20"/>
        <v>1168.1744964</v>
      </c>
      <c r="G64" s="24">
        <f>SUM(E64:F64)</f>
        <v>1332.4384361</v>
      </c>
      <c r="H64" s="25">
        <f t="shared" si="21"/>
        <v>648.20379519999983</v>
      </c>
      <c r="I64" s="24">
        <f t="shared" si="21"/>
        <v>3552.7518255999998</v>
      </c>
      <c r="J64" s="24">
        <f>SUM(H64:I64)</f>
        <v>4200.9556207999995</v>
      </c>
    </row>
    <row r="65" spans="1:10" x14ac:dyDescent="0.25">
      <c r="A65" s="7" t="s">
        <v>40</v>
      </c>
      <c r="B65" s="23">
        <f t="shared" si="19"/>
        <v>14.136363599999999</v>
      </c>
      <c r="C65" s="30">
        <f t="shared" si="19"/>
        <v>80.572151299999987</v>
      </c>
      <c r="D65" s="24">
        <f>SUM(B65:C65)</f>
        <v>94.708514899999983</v>
      </c>
      <c r="E65" s="25">
        <f t="shared" si="20"/>
        <v>2.3272727</v>
      </c>
      <c r="F65" s="33">
        <f t="shared" si="20"/>
        <v>25.138182199999999</v>
      </c>
      <c r="G65" s="24">
        <f>SUM(E65:F65)</f>
        <v>27.465454899999997</v>
      </c>
      <c r="H65" s="25">
        <f t="shared" si="21"/>
        <v>16.463636299999997</v>
      </c>
      <c r="I65" s="24">
        <f t="shared" si="21"/>
        <v>105.71033349999999</v>
      </c>
      <c r="J65" s="24">
        <f>SUM(H65:I65)</f>
        <v>122.17396979999998</v>
      </c>
    </row>
    <row r="66" spans="1:10" x14ac:dyDescent="0.25">
      <c r="A66" s="7" t="s">
        <v>41</v>
      </c>
      <c r="B66" s="40">
        <f t="shared" si="19"/>
        <v>85.909090699999993</v>
      </c>
      <c r="C66" s="30">
        <f t="shared" si="19"/>
        <v>514.5048299</v>
      </c>
      <c r="D66" s="24">
        <f>SUM(B66:C66)</f>
        <v>600.41392059999998</v>
      </c>
      <c r="E66" s="41">
        <f t="shared" si="20"/>
        <v>33.8848488</v>
      </c>
      <c r="F66" s="33">
        <f t="shared" si="20"/>
        <v>259.32401879999998</v>
      </c>
      <c r="G66" s="24">
        <f>SUM(E66:F66)</f>
        <v>293.20886759999996</v>
      </c>
      <c r="H66" s="25">
        <f t="shared" si="21"/>
        <v>119.79393949999999</v>
      </c>
      <c r="I66" s="24">
        <f t="shared" si="21"/>
        <v>773.82884869999998</v>
      </c>
      <c r="J66" s="24">
        <f>SUM(H66:I66)</f>
        <v>893.62278819999995</v>
      </c>
    </row>
    <row r="67" spans="1:10" s="21" customFormat="1" x14ac:dyDescent="0.25">
      <c r="A67" s="27" t="s">
        <v>5</v>
      </c>
      <c r="B67" s="31">
        <f t="shared" ref="B67:J67" si="22">SUM(B63:B66)</f>
        <v>772.23405459999981</v>
      </c>
      <c r="C67" s="29">
        <f t="shared" si="22"/>
        <v>3995.6502756</v>
      </c>
      <c r="D67" s="29">
        <f t="shared" si="22"/>
        <v>4767.8843301999996</v>
      </c>
      <c r="E67" s="28">
        <f t="shared" si="22"/>
        <v>255.62030299999998</v>
      </c>
      <c r="F67" s="29">
        <f t="shared" si="22"/>
        <v>1862.3863312999999</v>
      </c>
      <c r="G67" s="29">
        <f t="shared" si="22"/>
        <v>2118.0066342999999</v>
      </c>
      <c r="H67" s="28">
        <f t="shared" si="22"/>
        <v>1027.8543575999997</v>
      </c>
      <c r="I67" s="29">
        <f t="shared" si="22"/>
        <v>5858.0366069000002</v>
      </c>
      <c r="J67" s="29">
        <f t="shared" si="22"/>
        <v>6885.8909645000003</v>
      </c>
    </row>
    <row r="68" spans="1:10" x14ac:dyDescent="0.25">
      <c r="B68" s="25"/>
      <c r="C68" s="24"/>
      <c r="D68" s="24"/>
      <c r="E68" s="25"/>
      <c r="F68" s="24"/>
      <c r="G68" s="24"/>
      <c r="H68" s="25"/>
      <c r="I68" s="24"/>
      <c r="J68" s="24"/>
    </row>
    <row r="69" spans="1:10" x14ac:dyDescent="0.25">
      <c r="A69" s="32" t="s">
        <v>13</v>
      </c>
      <c r="B69" s="25"/>
      <c r="C69" s="33"/>
      <c r="D69" s="33"/>
      <c r="E69" s="25"/>
      <c r="F69" s="33"/>
      <c r="G69" s="33"/>
      <c r="H69" s="25"/>
      <c r="I69" s="33"/>
      <c r="J69" s="33"/>
    </row>
    <row r="70" spans="1:10" x14ac:dyDescent="0.25">
      <c r="A70" s="7" t="s">
        <v>38</v>
      </c>
      <c r="B70" s="25">
        <f t="shared" ref="B70:C73" si="23">SUM(B56,B63)</f>
        <v>1084.468791</v>
      </c>
      <c r="C70" s="24">
        <f t="shared" si="23"/>
        <v>7542.4493997000027</v>
      </c>
      <c r="D70" s="24">
        <f>SUM(B70:C70)</f>
        <v>8626.918190700002</v>
      </c>
      <c r="E70" s="25">
        <f t="shared" ref="E70:F73" si="24">SUM(E56,E63)</f>
        <v>316.55838260000002</v>
      </c>
      <c r="F70" s="24">
        <f t="shared" si="24"/>
        <v>2135.9989103999992</v>
      </c>
      <c r="G70" s="24">
        <f>SUM(E70:F70)</f>
        <v>2452.5572929999994</v>
      </c>
      <c r="H70" s="25">
        <f t="shared" ref="H70:I73" si="25">SUM(B70,E70)</f>
        <v>1401.0271736</v>
      </c>
      <c r="I70" s="24">
        <f t="shared" si="25"/>
        <v>9678.4483101000023</v>
      </c>
      <c r="J70" s="24">
        <f>SUM(H70:I70)</f>
        <v>11079.475483700002</v>
      </c>
    </row>
    <row r="71" spans="1:10" x14ac:dyDescent="0.25">
      <c r="A71" s="7" t="s">
        <v>39</v>
      </c>
      <c r="B71" s="25">
        <f t="shared" si="23"/>
        <v>3927.9079860000015</v>
      </c>
      <c r="C71" s="24">
        <f t="shared" si="23"/>
        <v>25092.063939699998</v>
      </c>
      <c r="D71" s="24">
        <f>SUM(B71:C71)</f>
        <v>29019.9719257</v>
      </c>
      <c r="E71" s="25">
        <f t="shared" si="24"/>
        <v>961.15872349999995</v>
      </c>
      <c r="F71" s="24">
        <f t="shared" si="24"/>
        <v>7174.0359240999996</v>
      </c>
      <c r="G71" s="24">
        <f>SUM(E71:F71)</f>
        <v>8135.1946475999994</v>
      </c>
      <c r="H71" s="25">
        <f t="shared" si="25"/>
        <v>4889.0667095000017</v>
      </c>
      <c r="I71" s="24">
        <f t="shared" si="25"/>
        <v>32266.099863799998</v>
      </c>
      <c r="J71" s="24">
        <f>SUM(H71:I71)</f>
        <v>37155.166573299997</v>
      </c>
    </row>
    <row r="72" spans="1:10" x14ac:dyDescent="0.25">
      <c r="A72" s="7" t="s">
        <v>40</v>
      </c>
      <c r="B72" s="25">
        <f t="shared" si="23"/>
        <v>17.136363599999999</v>
      </c>
      <c r="C72" s="24">
        <f t="shared" si="23"/>
        <v>99.672151199999988</v>
      </c>
      <c r="D72" s="24">
        <f>SUM(B72:C72)</f>
        <v>116.80851479999998</v>
      </c>
      <c r="E72" s="25">
        <f t="shared" si="24"/>
        <v>2.3272727</v>
      </c>
      <c r="F72" s="24">
        <f t="shared" si="24"/>
        <v>30.927070999999998</v>
      </c>
      <c r="G72" s="24">
        <f>SUM(E72:F72)</f>
        <v>33.2543437</v>
      </c>
      <c r="H72" s="25">
        <f t="shared" si="25"/>
        <v>19.463636299999997</v>
      </c>
      <c r="I72" s="24">
        <f t="shared" si="25"/>
        <v>130.59922219999999</v>
      </c>
      <c r="J72" s="24">
        <f>SUM(H72:I72)</f>
        <v>150.06285849999998</v>
      </c>
    </row>
    <row r="73" spans="1:10" x14ac:dyDescent="0.25">
      <c r="A73" s="7" t="s">
        <v>41</v>
      </c>
      <c r="B73" s="25">
        <f t="shared" si="23"/>
        <v>1425.3974174</v>
      </c>
      <c r="C73" s="24">
        <f t="shared" si="23"/>
        <v>9236.009560100003</v>
      </c>
      <c r="D73" s="24">
        <f>SUM(B73:C73)</f>
        <v>10661.406977500003</v>
      </c>
      <c r="E73" s="25">
        <f t="shared" si="24"/>
        <v>385.73054509999992</v>
      </c>
      <c r="F73" s="24">
        <f t="shared" si="24"/>
        <v>2484.0519184000004</v>
      </c>
      <c r="G73" s="24">
        <f>SUM(E73:F73)</f>
        <v>2869.7824635000002</v>
      </c>
      <c r="H73" s="25">
        <f t="shared" si="25"/>
        <v>1811.1279625</v>
      </c>
      <c r="I73" s="24">
        <f t="shared" si="25"/>
        <v>11720.061478500003</v>
      </c>
      <c r="J73" s="24">
        <f>SUM(H73:I73)</f>
        <v>13531.189441000004</v>
      </c>
    </row>
    <row r="74" spans="1:10" s="21" customFormat="1" x14ac:dyDescent="0.25">
      <c r="A74" s="27" t="s">
        <v>5</v>
      </c>
      <c r="B74" s="28">
        <f>SUM(B70:B73)</f>
        <v>6454.9105580000014</v>
      </c>
      <c r="C74" s="29">
        <f>SUM(C70:C73)</f>
        <v>41970.1950507</v>
      </c>
      <c r="D74" s="29">
        <f>SUM(B74:C74)</f>
        <v>48425.105608700003</v>
      </c>
      <c r="E74" s="28">
        <f>SUM(E70:E73)</f>
        <v>1665.7749239</v>
      </c>
      <c r="F74" s="29">
        <f>SUM(F70:F73)</f>
        <v>11825.013823899999</v>
      </c>
      <c r="G74" s="29">
        <f>SUM(E74:F74)</f>
        <v>13490.788747799999</v>
      </c>
      <c r="H74" s="28">
        <f>SUM(H70:H73)</f>
        <v>8120.6854819000018</v>
      </c>
      <c r="I74" s="29">
        <f>SUM(I70:I73)</f>
        <v>53795.208874600008</v>
      </c>
      <c r="J74" s="29">
        <f>SUM(J70:J73)</f>
        <v>61915.894356500001</v>
      </c>
    </row>
    <row r="75" spans="1:10" x14ac:dyDescent="0.25">
      <c r="B75" s="33"/>
      <c r="C75" s="24"/>
      <c r="D75" s="24"/>
      <c r="E75" s="33"/>
      <c r="F75" s="24"/>
      <c r="G75" s="24"/>
      <c r="H75" s="33"/>
      <c r="I75" s="24"/>
      <c r="J75" s="24"/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8" orientation="portrait" horizontalDpi="4294967292" verticalDpi="4294967292" r:id="rId1"/>
  <headerFooter alignWithMargins="0">
    <oddFooter>&amp;R&amp;A</oddFooter>
  </headerFooter>
  <ignoredErrors>
    <ignoredError sqref="D26:D30 G30 D48:D52 D56:D59 D63:D66 D70:D74 G74 G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4"/>
  <sheetViews>
    <sheetView zoomScaleNormal="100" workbookViewId="0">
      <selection activeCell="A84" sqref="A84"/>
    </sheetView>
  </sheetViews>
  <sheetFormatPr defaultColWidth="9.109375" defaultRowHeight="13.2" x14ac:dyDescent="0.25"/>
  <cols>
    <col min="1" max="1" width="33.6640625" style="7" customWidth="1"/>
    <col min="2" max="10" width="8" style="7" customWidth="1"/>
    <col min="11" max="16384" width="9.109375" style="7"/>
  </cols>
  <sheetData>
    <row r="1" spans="1:10" x14ac:dyDescent="0.25">
      <c r="A1" s="6" t="s">
        <v>60</v>
      </c>
      <c r="D1" s="7" t="s">
        <v>0</v>
      </c>
    </row>
    <row r="2" spans="1:10" x14ac:dyDescent="0.25">
      <c r="A2" s="8" t="s">
        <v>14</v>
      </c>
      <c r="B2" s="9"/>
      <c r="C2" s="10"/>
      <c r="D2" s="9"/>
      <c r="E2" s="10"/>
      <c r="F2" s="10"/>
      <c r="G2" s="9"/>
      <c r="H2" s="10"/>
      <c r="I2" s="9"/>
      <c r="J2" s="9"/>
    </row>
    <row r="3" spans="1:10" x14ac:dyDescent="0.25">
      <c r="A3" s="8"/>
      <c r="B3" s="9"/>
      <c r="C3" s="8"/>
      <c r="D3" s="9"/>
      <c r="E3" s="10"/>
      <c r="F3" s="10"/>
      <c r="G3" s="9"/>
      <c r="H3" s="10"/>
      <c r="I3" s="9"/>
      <c r="J3" s="9"/>
    </row>
    <row r="4" spans="1:10" x14ac:dyDescent="0.25">
      <c r="A4" s="8" t="s">
        <v>63</v>
      </c>
      <c r="B4" s="9"/>
      <c r="C4" s="8"/>
      <c r="D4" s="9"/>
      <c r="E4" s="10"/>
      <c r="F4" s="10"/>
      <c r="G4" s="9"/>
      <c r="H4" s="10"/>
      <c r="I4" s="9"/>
      <c r="J4" s="9"/>
    </row>
    <row r="5" spans="1:10" x14ac:dyDescent="0.25">
      <c r="A5" s="8"/>
      <c r="B5" s="9"/>
      <c r="C5" s="8"/>
      <c r="D5" s="9"/>
      <c r="E5" s="10"/>
      <c r="F5" s="10"/>
      <c r="G5" s="9"/>
      <c r="H5" s="10"/>
      <c r="I5" s="9"/>
      <c r="J5" s="9"/>
    </row>
    <row r="6" spans="1:10" x14ac:dyDescent="0.25">
      <c r="A6" s="8" t="s">
        <v>2</v>
      </c>
      <c r="B6" s="9"/>
      <c r="C6" s="8"/>
      <c r="D6" s="9"/>
      <c r="E6" s="9"/>
      <c r="F6" s="9"/>
      <c r="G6" s="9"/>
      <c r="H6" s="9"/>
      <c r="I6" s="9"/>
      <c r="J6" s="9"/>
    </row>
    <row r="7" spans="1:10" ht="14.25" customHeight="1" thickBot="1" x14ac:dyDescent="0.3"/>
    <row r="8" spans="1:10" x14ac:dyDescent="0.25">
      <c r="A8" s="11"/>
      <c r="B8" s="12"/>
      <c r="C8" s="13" t="s">
        <v>3</v>
      </c>
      <c r="D8" s="14"/>
      <c r="E8" s="12"/>
      <c r="F8" s="13" t="s">
        <v>4</v>
      </c>
      <c r="G8" s="14"/>
      <c r="H8" s="12"/>
      <c r="I8" s="13" t="s">
        <v>5</v>
      </c>
      <c r="J8" s="14"/>
    </row>
    <row r="9" spans="1:10" x14ac:dyDescent="0.25">
      <c r="A9" s="15"/>
      <c r="B9" s="16" t="s">
        <v>6</v>
      </c>
      <c r="C9" s="17" t="s">
        <v>7</v>
      </c>
      <c r="D9" s="17" t="s">
        <v>5</v>
      </c>
      <c r="E9" s="16" t="s">
        <v>6</v>
      </c>
      <c r="F9" s="17" t="s">
        <v>7</v>
      </c>
      <c r="G9" s="17" t="s">
        <v>5</v>
      </c>
      <c r="H9" s="16" t="s">
        <v>6</v>
      </c>
      <c r="I9" s="17" t="s">
        <v>7</v>
      </c>
      <c r="J9" s="17" t="s">
        <v>5</v>
      </c>
    </row>
    <row r="10" spans="1:10" x14ac:dyDescent="0.25">
      <c r="A10" s="18" t="s">
        <v>36</v>
      </c>
      <c r="B10" s="19"/>
      <c r="C10" s="20"/>
      <c r="D10" s="20"/>
      <c r="E10" s="19"/>
      <c r="F10" s="20"/>
      <c r="G10" s="20"/>
      <c r="H10" s="19"/>
      <c r="I10" s="20"/>
      <c r="J10" s="20"/>
    </row>
    <row r="11" spans="1:10" x14ac:dyDescent="0.25">
      <c r="A11" s="21" t="s">
        <v>30</v>
      </c>
      <c r="B11" s="22"/>
      <c r="E11" s="22"/>
      <c r="H11" s="22"/>
    </row>
    <row r="12" spans="1:10" x14ac:dyDescent="0.25">
      <c r="A12" s="7" t="s">
        <v>38</v>
      </c>
      <c r="B12" s="23">
        <v>1.9131947999999999</v>
      </c>
      <c r="C12" s="24">
        <v>144.19493279999998</v>
      </c>
      <c r="D12" s="24">
        <f>SUM(B12:C12)</f>
        <v>146.10812759999999</v>
      </c>
      <c r="E12" s="25">
        <v>8.0881945000000002</v>
      </c>
      <c r="F12" s="24">
        <v>133.88532919999997</v>
      </c>
      <c r="G12" s="24">
        <f>SUM(E12:F12)</f>
        <v>141.97352369999999</v>
      </c>
      <c r="H12" s="25">
        <f t="shared" ref="H12:I15" si="0">SUM(B12,E12)</f>
        <v>10.0013893</v>
      </c>
      <c r="I12" s="24">
        <f t="shared" si="0"/>
        <v>278.08026199999995</v>
      </c>
      <c r="J12" s="24">
        <f>SUM(H12:I12)</f>
        <v>288.08165129999998</v>
      </c>
    </row>
    <row r="13" spans="1:10" x14ac:dyDescent="0.25">
      <c r="A13" s="7" t="s">
        <v>39</v>
      </c>
      <c r="B13" s="23">
        <v>14.030556100000004</v>
      </c>
      <c r="C13" s="24">
        <v>656.5052575000002</v>
      </c>
      <c r="D13" s="24">
        <f>SUM(B13:C13)</f>
        <v>670.53581360000021</v>
      </c>
      <c r="E13" s="25">
        <v>21.086806299999999</v>
      </c>
      <c r="F13" s="24">
        <v>484.80919939999984</v>
      </c>
      <c r="G13" s="24">
        <f>SUM(E13:F13)</f>
        <v>505.89600569999982</v>
      </c>
      <c r="H13" s="25">
        <f t="shared" si="0"/>
        <v>35.117362400000005</v>
      </c>
      <c r="I13" s="24">
        <f t="shared" si="0"/>
        <v>1141.3144569000001</v>
      </c>
      <c r="J13" s="24">
        <f>SUM(H13:I13)</f>
        <v>1176.4318193000001</v>
      </c>
    </row>
    <row r="14" spans="1:10" x14ac:dyDescent="0.25">
      <c r="A14" s="7" t="s">
        <v>40</v>
      </c>
      <c r="B14" s="23">
        <v>2.7777799999999998E-2</v>
      </c>
      <c r="C14" s="26">
        <v>0.70555560000000006</v>
      </c>
      <c r="D14" s="24">
        <f>SUM(B14:C14)</f>
        <v>0.73333340000000002</v>
      </c>
      <c r="E14" s="23">
        <v>0</v>
      </c>
      <c r="F14" s="24">
        <v>0.5416666</v>
      </c>
      <c r="G14" s="24">
        <f>SUM(E14:F14)</f>
        <v>0.5416666</v>
      </c>
      <c r="H14" s="25">
        <f t="shared" si="0"/>
        <v>2.7777799999999998E-2</v>
      </c>
      <c r="I14" s="24">
        <f t="shared" si="0"/>
        <v>1.2472221999999999</v>
      </c>
      <c r="J14" s="24">
        <f>SUM(H14:I14)</f>
        <v>1.2749999999999999</v>
      </c>
    </row>
    <row r="15" spans="1:10" x14ac:dyDescent="0.25">
      <c r="A15" s="7" t="s">
        <v>41</v>
      </c>
      <c r="B15" s="25">
        <v>4.9236113000000001</v>
      </c>
      <c r="C15" s="24">
        <v>218.81734809999998</v>
      </c>
      <c r="D15" s="24">
        <f>SUM(B15:C15)</f>
        <v>223.74095939999998</v>
      </c>
      <c r="E15" s="25">
        <v>4.7662040999999995</v>
      </c>
      <c r="F15" s="24">
        <v>147.47766320000002</v>
      </c>
      <c r="G15" s="24">
        <f>SUM(E15:F15)</f>
        <v>152.24386730000003</v>
      </c>
      <c r="H15" s="25">
        <f t="shared" si="0"/>
        <v>9.6898154000000005</v>
      </c>
      <c r="I15" s="24">
        <f t="shared" si="0"/>
        <v>366.2950113</v>
      </c>
      <c r="J15" s="24">
        <f>SUM(H15:I15)</f>
        <v>375.98482669999999</v>
      </c>
    </row>
    <row r="16" spans="1:10" s="21" customFormat="1" x14ac:dyDescent="0.25">
      <c r="A16" s="27" t="s">
        <v>5</v>
      </c>
      <c r="B16" s="28">
        <f>SUM(B12:B15)</f>
        <v>20.895140000000005</v>
      </c>
      <c r="C16" s="29">
        <f t="shared" ref="C16:J16" si="1">SUM(C12:C15)</f>
        <v>1020.2230940000002</v>
      </c>
      <c r="D16" s="29">
        <f t="shared" si="1"/>
        <v>1041.1182340000003</v>
      </c>
      <c r="E16" s="28">
        <f t="shared" si="1"/>
        <v>33.941204900000002</v>
      </c>
      <c r="F16" s="29">
        <f t="shared" si="1"/>
        <v>766.71385839999982</v>
      </c>
      <c r="G16" s="29">
        <f t="shared" si="1"/>
        <v>800.65506329999982</v>
      </c>
      <c r="H16" s="28">
        <f t="shared" si="1"/>
        <v>54.836344900000007</v>
      </c>
      <c r="I16" s="29">
        <f t="shared" si="1"/>
        <v>1786.9369523999999</v>
      </c>
      <c r="J16" s="29">
        <f t="shared" si="1"/>
        <v>1841.7732973000002</v>
      </c>
    </row>
    <row r="17" spans="1:10" x14ac:dyDescent="0.25">
      <c r="B17" s="25"/>
      <c r="C17" s="24"/>
      <c r="D17" s="24"/>
      <c r="E17" s="25"/>
      <c r="F17" s="24"/>
      <c r="G17" s="24"/>
      <c r="H17" s="25"/>
      <c r="I17" s="24"/>
      <c r="J17" s="24"/>
    </row>
    <row r="18" spans="1:10" x14ac:dyDescent="0.25">
      <c r="A18" s="21" t="s">
        <v>31</v>
      </c>
      <c r="B18" s="25"/>
      <c r="C18" s="24"/>
      <c r="D18" s="24"/>
      <c r="E18" s="25"/>
      <c r="F18" s="24"/>
      <c r="G18" s="24"/>
      <c r="H18" s="25"/>
      <c r="I18" s="24"/>
      <c r="J18" s="24"/>
    </row>
    <row r="19" spans="1:10" x14ac:dyDescent="0.25">
      <c r="A19" s="7" t="s">
        <v>38</v>
      </c>
      <c r="B19" s="23">
        <v>0</v>
      </c>
      <c r="C19" s="24">
        <v>8.1153819000000009</v>
      </c>
      <c r="D19" s="24">
        <f>SUM(B19:C19)</f>
        <v>8.1153819000000009</v>
      </c>
      <c r="E19" s="25">
        <v>1.4777777999999999</v>
      </c>
      <c r="F19" s="24">
        <v>3.8269676999999995</v>
      </c>
      <c r="G19" s="24">
        <f>SUM(E19:F19)</f>
        <v>5.3047454999999992</v>
      </c>
      <c r="H19" s="25">
        <f t="shared" ref="H19:I22" si="2">SUM(B19,E19)</f>
        <v>1.4777777999999999</v>
      </c>
      <c r="I19" s="24">
        <f t="shared" si="2"/>
        <v>11.9423496</v>
      </c>
      <c r="J19" s="24">
        <f>SUM(H19:I19)</f>
        <v>13.4201274</v>
      </c>
    </row>
    <row r="20" spans="1:10" x14ac:dyDescent="0.25">
      <c r="A20" s="7" t="s">
        <v>39</v>
      </c>
      <c r="B20" s="23">
        <v>0</v>
      </c>
      <c r="C20" s="26">
        <v>16.5861111</v>
      </c>
      <c r="D20" s="24">
        <f>SUM(B20:C20)</f>
        <v>16.5861111</v>
      </c>
      <c r="E20" s="25">
        <v>0.75694440000000007</v>
      </c>
      <c r="F20" s="24">
        <v>15.080578799999998</v>
      </c>
      <c r="G20" s="24">
        <f>SUM(E20:F20)</f>
        <v>15.837523199999998</v>
      </c>
      <c r="H20" s="25">
        <f t="shared" si="2"/>
        <v>0.75694440000000007</v>
      </c>
      <c r="I20" s="24">
        <f t="shared" si="2"/>
        <v>31.666689899999998</v>
      </c>
      <c r="J20" s="24">
        <f>SUM(H20:I20)</f>
        <v>32.423634299999996</v>
      </c>
    </row>
    <row r="21" spans="1:10" x14ac:dyDescent="0.25">
      <c r="A21" s="7" t="s">
        <v>40</v>
      </c>
      <c r="B21" s="23">
        <v>0</v>
      </c>
      <c r="C21" s="30">
        <v>0</v>
      </c>
      <c r="D21" s="24">
        <f>SUM(B21:C21)</f>
        <v>0</v>
      </c>
      <c r="E21" s="25">
        <v>0</v>
      </c>
      <c r="F21" s="30">
        <v>0</v>
      </c>
      <c r="G21" s="24">
        <f>SUM(E21:F21)</f>
        <v>0</v>
      </c>
      <c r="H21" s="25">
        <f t="shared" si="2"/>
        <v>0</v>
      </c>
      <c r="I21" s="24">
        <f t="shared" si="2"/>
        <v>0</v>
      </c>
      <c r="J21" s="24">
        <f>SUM(H21:I21)</f>
        <v>0</v>
      </c>
    </row>
    <row r="22" spans="1:10" x14ac:dyDescent="0.25">
      <c r="A22" s="7" t="s">
        <v>41</v>
      </c>
      <c r="B22" s="23">
        <v>0</v>
      </c>
      <c r="C22" s="26">
        <v>3.3541666000000001</v>
      </c>
      <c r="D22" s="24">
        <f>SUM(B22:C22)</f>
        <v>3.3541666000000001</v>
      </c>
      <c r="E22" s="25">
        <v>0.1875</v>
      </c>
      <c r="F22" s="24">
        <v>2.4458333999999997</v>
      </c>
      <c r="G22" s="24">
        <f>SUM(E22:F22)</f>
        <v>2.6333333999999997</v>
      </c>
      <c r="H22" s="25">
        <f t="shared" si="2"/>
        <v>0.1875</v>
      </c>
      <c r="I22" s="24">
        <f t="shared" si="2"/>
        <v>5.8</v>
      </c>
      <c r="J22" s="24">
        <f>SUM(H22:I22)</f>
        <v>5.9874999999999998</v>
      </c>
    </row>
    <row r="23" spans="1:10" s="21" customFormat="1" x14ac:dyDescent="0.25">
      <c r="A23" s="27" t="s">
        <v>5</v>
      </c>
      <c r="B23" s="31">
        <f t="shared" ref="B23:J23" si="3">SUM(B19:B22)</f>
        <v>0</v>
      </c>
      <c r="C23" s="29">
        <f t="shared" si="3"/>
        <v>28.055659599999998</v>
      </c>
      <c r="D23" s="29">
        <f t="shared" si="3"/>
        <v>28.055659599999998</v>
      </c>
      <c r="E23" s="28">
        <f>SUM(E19:E22)</f>
        <v>2.4222222000000002</v>
      </c>
      <c r="F23" s="29">
        <f>SUM(F19:F22)</f>
        <v>21.3533799</v>
      </c>
      <c r="G23" s="29">
        <f t="shared" si="3"/>
        <v>23.775602099999993</v>
      </c>
      <c r="H23" s="28">
        <f t="shared" si="3"/>
        <v>2.4222222000000002</v>
      </c>
      <c r="I23" s="29">
        <f t="shared" si="3"/>
        <v>49.409039499999992</v>
      </c>
      <c r="J23" s="29">
        <f t="shared" si="3"/>
        <v>51.831261699999992</v>
      </c>
    </row>
    <row r="24" spans="1:10" x14ac:dyDescent="0.25">
      <c r="B24" s="25"/>
      <c r="C24" s="24"/>
      <c r="D24" s="24"/>
      <c r="E24" s="25"/>
      <c r="F24" s="24"/>
      <c r="G24" s="24"/>
      <c r="H24" s="25"/>
      <c r="I24" s="24"/>
      <c r="J24" s="24"/>
    </row>
    <row r="25" spans="1:10" x14ac:dyDescent="0.25">
      <c r="A25" s="32" t="s">
        <v>32</v>
      </c>
      <c r="B25" s="25"/>
      <c r="C25" s="33"/>
      <c r="D25" s="33"/>
      <c r="E25" s="25"/>
      <c r="F25" s="33"/>
      <c r="G25" s="33"/>
      <c r="H25" s="25"/>
      <c r="I25" s="33"/>
      <c r="J25" s="33"/>
    </row>
    <row r="26" spans="1:10" x14ac:dyDescent="0.25">
      <c r="A26" s="7" t="s">
        <v>38</v>
      </c>
      <c r="B26" s="25">
        <f t="shared" ref="B26:C29" si="4">SUM(B12,B19)</f>
        <v>1.9131947999999999</v>
      </c>
      <c r="C26" s="24">
        <f t="shared" si="4"/>
        <v>152.31031469999996</v>
      </c>
      <c r="D26" s="24">
        <f>SUM(B26:C26)</f>
        <v>154.22350949999998</v>
      </c>
      <c r="E26" s="25">
        <f t="shared" ref="E26:F29" si="5">SUM(E12,E19)</f>
        <v>9.5659723000000003</v>
      </c>
      <c r="F26" s="24">
        <f t="shared" si="5"/>
        <v>137.71229689999998</v>
      </c>
      <c r="G26" s="24">
        <f>SUM(E26:F26)</f>
        <v>147.27826919999998</v>
      </c>
      <c r="H26" s="25">
        <f t="shared" ref="H26:I29" si="6">SUM(B26,E26)</f>
        <v>11.4791671</v>
      </c>
      <c r="I26" s="24">
        <f t="shared" si="6"/>
        <v>290.02261159999995</v>
      </c>
      <c r="J26" s="24">
        <f>SUM(H26:I26)</f>
        <v>301.50177869999993</v>
      </c>
    </row>
    <row r="27" spans="1:10" x14ac:dyDescent="0.25">
      <c r="A27" s="7" t="s">
        <v>39</v>
      </c>
      <c r="B27" s="25">
        <f t="shared" si="4"/>
        <v>14.030556100000004</v>
      </c>
      <c r="C27" s="24">
        <f t="shared" si="4"/>
        <v>673.09136860000024</v>
      </c>
      <c r="D27" s="24">
        <f>SUM(B27:C27)</f>
        <v>687.12192470000025</v>
      </c>
      <c r="E27" s="25">
        <f t="shared" si="5"/>
        <v>21.843750700000001</v>
      </c>
      <c r="F27" s="24">
        <f t="shared" si="5"/>
        <v>499.88977819999985</v>
      </c>
      <c r="G27" s="24">
        <f>SUM(E27:F27)</f>
        <v>521.7335288999999</v>
      </c>
      <c r="H27" s="25">
        <f t="shared" si="6"/>
        <v>35.874306800000006</v>
      </c>
      <c r="I27" s="24">
        <f t="shared" si="6"/>
        <v>1172.9811468</v>
      </c>
      <c r="J27" s="24">
        <f>SUM(H27:I27)</f>
        <v>1208.8554536000001</v>
      </c>
    </row>
    <row r="28" spans="1:10" x14ac:dyDescent="0.25">
      <c r="A28" s="7" t="s">
        <v>40</v>
      </c>
      <c r="B28" s="25">
        <f t="shared" si="4"/>
        <v>2.7777799999999998E-2</v>
      </c>
      <c r="C28" s="24">
        <f t="shared" si="4"/>
        <v>0.70555560000000006</v>
      </c>
      <c r="D28" s="24">
        <f>SUM(B28:C28)</f>
        <v>0.73333340000000002</v>
      </c>
      <c r="E28" s="25">
        <f t="shared" si="5"/>
        <v>0</v>
      </c>
      <c r="F28" s="24">
        <f t="shared" si="5"/>
        <v>0.5416666</v>
      </c>
      <c r="G28" s="24">
        <f>SUM(E28:F28)</f>
        <v>0.5416666</v>
      </c>
      <c r="H28" s="25">
        <f t="shared" si="6"/>
        <v>2.7777799999999998E-2</v>
      </c>
      <c r="I28" s="24">
        <f t="shared" si="6"/>
        <v>1.2472221999999999</v>
      </c>
      <c r="J28" s="24">
        <f>SUM(H28:I28)</f>
        <v>1.2749999999999999</v>
      </c>
    </row>
    <row r="29" spans="1:10" x14ac:dyDescent="0.25">
      <c r="A29" s="7" t="s">
        <v>41</v>
      </c>
      <c r="B29" s="25">
        <f t="shared" si="4"/>
        <v>4.9236113000000001</v>
      </c>
      <c r="C29" s="24">
        <f t="shared" si="4"/>
        <v>222.17151469999999</v>
      </c>
      <c r="D29" s="24">
        <f>SUM(B29:C29)</f>
        <v>227.09512599999999</v>
      </c>
      <c r="E29" s="25">
        <f t="shared" si="5"/>
        <v>4.9537040999999995</v>
      </c>
      <c r="F29" s="24">
        <f t="shared" si="5"/>
        <v>149.92349660000002</v>
      </c>
      <c r="G29" s="24">
        <f>SUM(E29:F29)</f>
        <v>154.87720070000003</v>
      </c>
      <c r="H29" s="25">
        <f t="shared" si="6"/>
        <v>9.8773154000000005</v>
      </c>
      <c r="I29" s="24">
        <f t="shared" si="6"/>
        <v>372.09501130000001</v>
      </c>
      <c r="J29" s="24">
        <f>SUM(H29:I29)</f>
        <v>381.9723267</v>
      </c>
    </row>
    <row r="30" spans="1:10" s="21" customFormat="1" x14ac:dyDescent="0.25">
      <c r="A30" s="27" t="s">
        <v>5</v>
      </c>
      <c r="B30" s="28">
        <f t="shared" ref="B30:J30" si="7">SUM(B26:B29)</f>
        <v>20.895140000000005</v>
      </c>
      <c r="C30" s="29">
        <f t="shared" si="7"/>
        <v>1048.2787536000001</v>
      </c>
      <c r="D30" s="29">
        <f>SUM(B30:C30)</f>
        <v>1069.1738936000002</v>
      </c>
      <c r="E30" s="28">
        <f t="shared" si="7"/>
        <v>36.363427099999996</v>
      </c>
      <c r="F30" s="29">
        <f t="shared" si="7"/>
        <v>788.06723829999987</v>
      </c>
      <c r="G30" s="29">
        <f>SUM(E30:F30)</f>
        <v>824.43066539999984</v>
      </c>
      <c r="H30" s="28">
        <f t="shared" si="7"/>
        <v>57.258567100000008</v>
      </c>
      <c r="I30" s="29">
        <f t="shared" si="7"/>
        <v>1836.3459918999997</v>
      </c>
      <c r="J30" s="29">
        <f t="shared" si="7"/>
        <v>1893.6045590000001</v>
      </c>
    </row>
    <row r="31" spans="1:10" s="34" customFormat="1" x14ac:dyDescent="0.25">
      <c r="B31" s="25"/>
      <c r="C31" s="33"/>
      <c r="D31" s="33"/>
      <c r="E31" s="25"/>
      <c r="F31" s="33"/>
      <c r="G31" s="33"/>
      <c r="H31" s="25"/>
      <c r="I31" s="33"/>
      <c r="J31" s="33"/>
    </row>
    <row r="32" spans="1:10" x14ac:dyDescent="0.25">
      <c r="A32" s="35" t="s">
        <v>37</v>
      </c>
      <c r="B32" s="25"/>
      <c r="C32" s="33"/>
      <c r="D32" s="33"/>
      <c r="E32" s="25"/>
      <c r="F32" s="33"/>
      <c r="G32" s="33"/>
      <c r="H32" s="25"/>
      <c r="I32" s="33"/>
      <c r="J32" s="33"/>
    </row>
    <row r="33" spans="1:10" x14ac:dyDescent="0.25">
      <c r="A33" s="21" t="s">
        <v>33</v>
      </c>
      <c r="B33" s="22"/>
      <c r="E33" s="22"/>
      <c r="H33" s="22"/>
    </row>
    <row r="34" spans="1:10" x14ac:dyDescent="0.25">
      <c r="A34" s="7" t="s">
        <v>38</v>
      </c>
      <c r="B34" s="23">
        <v>82.658333400000004</v>
      </c>
      <c r="C34" s="24">
        <v>533.7263213</v>
      </c>
      <c r="D34" s="24">
        <f>SUM(B34:C34)</f>
        <v>616.38465470000006</v>
      </c>
      <c r="E34" s="25">
        <v>70.461344600000004</v>
      </c>
      <c r="F34" s="24">
        <v>270.79058209999988</v>
      </c>
      <c r="G34" s="24">
        <f>SUM(E34:F34)</f>
        <v>341.2519266999999</v>
      </c>
      <c r="H34" s="25">
        <f t="shared" ref="H34:I37" si="8">SUM(B34,E34)</f>
        <v>153.11967800000002</v>
      </c>
      <c r="I34" s="24">
        <f t="shared" si="8"/>
        <v>804.51690339999982</v>
      </c>
      <c r="J34" s="24">
        <f>SUM(H34:I34)</f>
        <v>957.63658139999984</v>
      </c>
    </row>
    <row r="35" spans="1:10" x14ac:dyDescent="0.25">
      <c r="A35" s="7" t="s">
        <v>39</v>
      </c>
      <c r="B35" s="23">
        <v>260.0424923999999</v>
      </c>
      <c r="C35" s="24">
        <v>1718.8679671</v>
      </c>
      <c r="D35" s="24">
        <f>SUM(B35:C35)</f>
        <v>1978.9104594999999</v>
      </c>
      <c r="E35" s="25">
        <v>176.53597119999998</v>
      </c>
      <c r="F35" s="24">
        <v>796.65256139999997</v>
      </c>
      <c r="G35" s="24">
        <f>SUM(E35:F35)</f>
        <v>973.18853259999992</v>
      </c>
      <c r="H35" s="25">
        <f t="shared" si="8"/>
        <v>436.57846359999985</v>
      </c>
      <c r="I35" s="24">
        <f t="shared" si="8"/>
        <v>2515.5205285000002</v>
      </c>
      <c r="J35" s="24">
        <f>SUM(H35:I35)</f>
        <v>2952.0989921</v>
      </c>
    </row>
    <row r="36" spans="1:10" x14ac:dyDescent="0.25">
      <c r="A36" s="7" t="s">
        <v>40</v>
      </c>
      <c r="B36" s="23">
        <v>0.3333333</v>
      </c>
      <c r="C36" s="26">
        <v>2.2333333</v>
      </c>
      <c r="D36" s="24">
        <f>SUM(B36:C36)</f>
        <v>2.5666666</v>
      </c>
      <c r="E36" s="23">
        <v>2.7777799999999998E-2</v>
      </c>
      <c r="F36" s="24">
        <v>2.7777799999999998E-2</v>
      </c>
      <c r="G36" s="24">
        <f>SUM(E36:F36)</f>
        <v>5.5555599999999997E-2</v>
      </c>
      <c r="H36" s="25">
        <f t="shared" si="8"/>
        <v>0.36111110000000002</v>
      </c>
      <c r="I36" s="24">
        <f t="shared" si="8"/>
        <v>2.2611110999999999</v>
      </c>
      <c r="J36" s="24">
        <f>SUM(H36:I36)</f>
        <v>2.6222221999999999</v>
      </c>
    </row>
    <row r="37" spans="1:10" x14ac:dyDescent="0.25">
      <c r="A37" s="7" t="s">
        <v>41</v>
      </c>
      <c r="B37" s="25">
        <v>107.06906430000005</v>
      </c>
      <c r="C37" s="24">
        <v>703.28134730000022</v>
      </c>
      <c r="D37" s="24">
        <f>SUM(B37:C37)</f>
        <v>810.35041160000026</v>
      </c>
      <c r="E37" s="25">
        <v>60.36111369999999</v>
      </c>
      <c r="F37" s="24">
        <v>296.39850520000005</v>
      </c>
      <c r="G37" s="24">
        <f>SUM(E37:F37)</f>
        <v>356.75961890000002</v>
      </c>
      <c r="H37" s="25">
        <f t="shared" si="8"/>
        <v>167.43017800000004</v>
      </c>
      <c r="I37" s="24">
        <f t="shared" si="8"/>
        <v>999.67985250000027</v>
      </c>
      <c r="J37" s="24">
        <f>SUM(H37:I37)</f>
        <v>1167.1100305000002</v>
      </c>
    </row>
    <row r="38" spans="1:10" s="21" customFormat="1" x14ac:dyDescent="0.25">
      <c r="A38" s="27" t="s">
        <v>5</v>
      </c>
      <c r="B38" s="28">
        <f>SUM(B34:B37)</f>
        <v>450.10322339999993</v>
      </c>
      <c r="C38" s="29">
        <f t="shared" ref="C38:J38" si="9">SUM(C34:C37)</f>
        <v>2958.1089690000003</v>
      </c>
      <c r="D38" s="29">
        <f t="shared" si="9"/>
        <v>3408.2121924000007</v>
      </c>
      <c r="E38" s="28">
        <f t="shared" si="9"/>
        <v>307.38620729999997</v>
      </c>
      <c r="F38" s="29">
        <f t="shared" si="9"/>
        <v>1363.8694264999999</v>
      </c>
      <c r="G38" s="29">
        <f t="shared" si="9"/>
        <v>1671.2556337999999</v>
      </c>
      <c r="H38" s="28">
        <f t="shared" si="9"/>
        <v>757.48943069999996</v>
      </c>
      <c r="I38" s="29">
        <f t="shared" si="9"/>
        <v>4321.9783955000003</v>
      </c>
      <c r="J38" s="29">
        <f t="shared" si="9"/>
        <v>5079.4678262000007</v>
      </c>
    </row>
    <row r="39" spans="1:10" x14ac:dyDescent="0.25">
      <c r="B39" s="25"/>
      <c r="C39" s="24"/>
      <c r="D39" s="24"/>
      <c r="E39" s="25"/>
      <c r="F39" s="24"/>
      <c r="G39" s="24"/>
      <c r="H39" s="25"/>
      <c r="I39" s="24"/>
      <c r="J39" s="24"/>
    </row>
    <row r="40" spans="1:10" x14ac:dyDescent="0.25">
      <c r="A40" s="21" t="s">
        <v>34</v>
      </c>
      <c r="B40" s="25"/>
      <c r="C40" s="24"/>
      <c r="D40" s="24"/>
      <c r="E40" s="25"/>
      <c r="F40" s="24"/>
      <c r="G40" s="24"/>
      <c r="H40" s="25"/>
      <c r="I40" s="24"/>
      <c r="J40" s="24"/>
    </row>
    <row r="41" spans="1:10" x14ac:dyDescent="0.25">
      <c r="A41" s="7" t="s">
        <v>38</v>
      </c>
      <c r="B41" s="23">
        <v>47.40087789999999</v>
      </c>
      <c r="C41" s="24">
        <v>439.31925160000009</v>
      </c>
      <c r="D41" s="24">
        <f>SUM(B41:C41)</f>
        <v>486.7201295000001</v>
      </c>
      <c r="E41" s="25">
        <v>14.584675899999999</v>
      </c>
      <c r="F41" s="24">
        <v>268.01774669999998</v>
      </c>
      <c r="G41" s="24">
        <f>SUM(E41:F41)</f>
        <v>282.60242259999995</v>
      </c>
      <c r="H41" s="25">
        <f t="shared" ref="H41:I44" si="10">SUM(B41,E41)</f>
        <v>61.985553799999991</v>
      </c>
      <c r="I41" s="24">
        <f t="shared" si="10"/>
        <v>707.3369983</v>
      </c>
      <c r="J41" s="24">
        <f>SUM(H41:I41)</f>
        <v>769.32255209999994</v>
      </c>
    </row>
    <row r="42" spans="1:10" x14ac:dyDescent="0.25">
      <c r="A42" s="7" t="s">
        <v>39</v>
      </c>
      <c r="B42" s="23">
        <v>61.884906299999997</v>
      </c>
      <c r="C42" s="26">
        <v>954.84457209999994</v>
      </c>
      <c r="D42" s="24">
        <f>SUM(B42:C42)</f>
        <v>1016.7294783999999</v>
      </c>
      <c r="E42" s="25">
        <v>38.167478299999999</v>
      </c>
      <c r="F42" s="24">
        <v>690.04242130000023</v>
      </c>
      <c r="G42" s="24">
        <f>SUM(E42:F42)</f>
        <v>728.2098996000002</v>
      </c>
      <c r="H42" s="25">
        <f t="shared" si="10"/>
        <v>100.0523846</v>
      </c>
      <c r="I42" s="24">
        <f t="shared" si="10"/>
        <v>1644.8869934000002</v>
      </c>
      <c r="J42" s="24">
        <f>SUM(H42:I42)</f>
        <v>1744.9393780000003</v>
      </c>
    </row>
    <row r="43" spans="1:10" x14ac:dyDescent="0.25">
      <c r="A43" s="7" t="s">
        <v>40</v>
      </c>
      <c r="B43" s="23">
        <v>1.3055555999999999</v>
      </c>
      <c r="C43" s="30">
        <v>27.926388799999998</v>
      </c>
      <c r="D43" s="24">
        <f>SUM(B43:C43)</f>
        <v>29.231944399999996</v>
      </c>
      <c r="E43" s="25">
        <v>0</v>
      </c>
      <c r="F43" s="30">
        <v>16.881134299999999</v>
      </c>
      <c r="G43" s="24">
        <f>SUM(E43:F43)</f>
        <v>16.881134299999999</v>
      </c>
      <c r="H43" s="25">
        <f t="shared" si="10"/>
        <v>1.3055555999999999</v>
      </c>
      <c r="I43" s="24">
        <f t="shared" si="10"/>
        <v>44.807523099999997</v>
      </c>
      <c r="J43" s="24">
        <f>SUM(H43:I43)</f>
        <v>46.113078699999996</v>
      </c>
    </row>
    <row r="44" spans="1:10" x14ac:dyDescent="0.25">
      <c r="A44" s="7" t="s">
        <v>41</v>
      </c>
      <c r="B44" s="23">
        <v>10.059027799999999</v>
      </c>
      <c r="C44" s="26">
        <v>197.86854809999994</v>
      </c>
      <c r="D44" s="24">
        <f>SUM(B44:C44)</f>
        <v>207.92757589999994</v>
      </c>
      <c r="E44" s="25">
        <v>6.0840278999999997</v>
      </c>
      <c r="F44" s="24">
        <v>184.75532370000002</v>
      </c>
      <c r="G44" s="24">
        <f>SUM(E44:F44)</f>
        <v>190.83935160000001</v>
      </c>
      <c r="H44" s="25">
        <f t="shared" si="10"/>
        <v>16.143055699999998</v>
      </c>
      <c r="I44" s="24">
        <f t="shared" si="10"/>
        <v>382.62387179999996</v>
      </c>
      <c r="J44" s="24">
        <f>SUM(H44:I44)</f>
        <v>398.76692749999995</v>
      </c>
    </row>
    <row r="45" spans="1:10" s="21" customFormat="1" x14ac:dyDescent="0.25">
      <c r="A45" s="27" t="s">
        <v>5</v>
      </c>
      <c r="B45" s="31">
        <f t="shared" ref="B45:J45" si="11">SUM(B41:B44)</f>
        <v>120.6503676</v>
      </c>
      <c r="C45" s="29">
        <f t="shared" si="11"/>
        <v>1619.9587606</v>
      </c>
      <c r="D45" s="29">
        <f t="shared" si="11"/>
        <v>1740.6091282</v>
      </c>
      <c r="E45" s="28">
        <f t="shared" si="11"/>
        <v>58.836182100000002</v>
      </c>
      <c r="F45" s="29">
        <f t="shared" si="11"/>
        <v>1159.6966260000002</v>
      </c>
      <c r="G45" s="29">
        <f t="shared" si="11"/>
        <v>1218.5328081000002</v>
      </c>
      <c r="H45" s="28">
        <f t="shared" si="11"/>
        <v>179.48654969999996</v>
      </c>
      <c r="I45" s="29">
        <f t="shared" si="11"/>
        <v>2779.6553865999999</v>
      </c>
      <c r="J45" s="29">
        <f t="shared" si="11"/>
        <v>2959.1419363000005</v>
      </c>
    </row>
    <row r="46" spans="1:10" x14ac:dyDescent="0.25">
      <c r="B46" s="25"/>
      <c r="C46" s="24"/>
      <c r="D46" s="24"/>
      <c r="E46" s="25"/>
      <c r="F46" s="24"/>
      <c r="G46" s="24"/>
      <c r="H46" s="25"/>
      <c r="I46" s="24"/>
      <c r="J46" s="24"/>
    </row>
    <row r="47" spans="1:10" x14ac:dyDescent="0.25">
      <c r="A47" s="32" t="s">
        <v>35</v>
      </c>
      <c r="B47" s="25"/>
      <c r="C47" s="33"/>
      <c r="D47" s="33"/>
      <c r="E47" s="25"/>
      <c r="F47" s="33"/>
      <c r="G47" s="33"/>
      <c r="H47" s="25"/>
      <c r="I47" s="33"/>
      <c r="J47" s="33"/>
    </row>
    <row r="48" spans="1:10" x14ac:dyDescent="0.25">
      <c r="A48" s="7" t="s">
        <v>38</v>
      </c>
      <c r="B48" s="25">
        <f t="shared" ref="B48:C51" si="12">SUM(B34,B41)</f>
        <v>130.05921129999999</v>
      </c>
      <c r="C48" s="24">
        <f t="shared" si="12"/>
        <v>973.04557290000002</v>
      </c>
      <c r="D48" s="24">
        <f>SUM(B48:C48)</f>
        <v>1103.1047842</v>
      </c>
      <c r="E48" s="25">
        <f t="shared" ref="E48:F51" si="13">SUM(E34,E41)</f>
        <v>85.046020499999997</v>
      </c>
      <c r="F48" s="24">
        <f t="shared" si="13"/>
        <v>538.8083287999998</v>
      </c>
      <c r="G48" s="24">
        <f>SUM(E48:F48)</f>
        <v>623.85434929999974</v>
      </c>
      <c r="H48" s="25">
        <f t="shared" ref="H48:I51" si="14">SUM(B48,E48)</f>
        <v>215.10523179999998</v>
      </c>
      <c r="I48" s="24">
        <f t="shared" si="14"/>
        <v>1511.8539016999998</v>
      </c>
      <c r="J48" s="24">
        <f>SUM(H48:I48)</f>
        <v>1726.9591334999998</v>
      </c>
    </row>
    <row r="49" spans="1:10" x14ac:dyDescent="0.25">
      <c r="A49" s="7" t="s">
        <v>39</v>
      </c>
      <c r="B49" s="25">
        <f t="shared" si="12"/>
        <v>321.92739869999991</v>
      </c>
      <c r="C49" s="24">
        <f t="shared" si="12"/>
        <v>2673.7125391999998</v>
      </c>
      <c r="D49" s="24">
        <f>SUM(B49:C49)</f>
        <v>2995.6399378999995</v>
      </c>
      <c r="E49" s="25">
        <f t="shared" si="13"/>
        <v>214.70344949999998</v>
      </c>
      <c r="F49" s="24">
        <f t="shared" si="13"/>
        <v>1486.6949827000003</v>
      </c>
      <c r="G49" s="24">
        <f>SUM(E49:F49)</f>
        <v>1701.3984322000003</v>
      </c>
      <c r="H49" s="25">
        <f t="shared" si="14"/>
        <v>536.63084819999995</v>
      </c>
      <c r="I49" s="24">
        <f t="shared" si="14"/>
        <v>4160.4075219000006</v>
      </c>
      <c r="J49" s="24">
        <f>SUM(H49:I49)</f>
        <v>4697.038370100001</v>
      </c>
    </row>
    <row r="50" spans="1:10" x14ac:dyDescent="0.25">
      <c r="A50" s="7" t="s">
        <v>40</v>
      </c>
      <c r="B50" s="25">
        <f t="shared" si="12"/>
        <v>1.6388889</v>
      </c>
      <c r="C50" s="24">
        <f t="shared" si="12"/>
        <v>30.159722099999996</v>
      </c>
      <c r="D50" s="24">
        <f>SUM(B50:C50)</f>
        <v>31.798610999999998</v>
      </c>
      <c r="E50" s="25">
        <f t="shared" si="13"/>
        <v>2.7777799999999998E-2</v>
      </c>
      <c r="F50" s="24">
        <f t="shared" si="13"/>
        <v>16.908912099999998</v>
      </c>
      <c r="G50" s="24">
        <f>SUM(E50:F50)</f>
        <v>16.936689899999998</v>
      </c>
      <c r="H50" s="25">
        <f t="shared" si="14"/>
        <v>1.6666666999999999</v>
      </c>
      <c r="I50" s="24">
        <f t="shared" si="14"/>
        <v>47.068634199999991</v>
      </c>
      <c r="J50" s="24">
        <f>SUM(H50:I50)</f>
        <v>48.735300899999991</v>
      </c>
    </row>
    <row r="51" spans="1:10" x14ac:dyDescent="0.25">
      <c r="A51" s="7" t="s">
        <v>41</v>
      </c>
      <c r="B51" s="25">
        <f t="shared" si="12"/>
        <v>117.12809210000005</v>
      </c>
      <c r="C51" s="24">
        <f t="shared" si="12"/>
        <v>901.1498954000001</v>
      </c>
      <c r="D51" s="24">
        <f>SUM(B51:C51)</f>
        <v>1018.2779875000001</v>
      </c>
      <c r="E51" s="25">
        <f t="shared" si="13"/>
        <v>66.445141599999985</v>
      </c>
      <c r="F51" s="24">
        <f t="shared" si="13"/>
        <v>481.15382890000006</v>
      </c>
      <c r="G51" s="24">
        <f>SUM(E51:F51)</f>
        <v>547.59897050000006</v>
      </c>
      <c r="H51" s="25">
        <f t="shared" si="14"/>
        <v>183.57323370000003</v>
      </c>
      <c r="I51" s="24">
        <f t="shared" si="14"/>
        <v>1382.3037243000001</v>
      </c>
      <c r="J51" s="24">
        <f>SUM(H51:I51)</f>
        <v>1565.8769580000001</v>
      </c>
    </row>
    <row r="52" spans="1:10" s="21" customFormat="1" x14ac:dyDescent="0.25">
      <c r="A52" s="27" t="s">
        <v>5</v>
      </c>
      <c r="B52" s="28">
        <f>SUM(B48:B51)</f>
        <v>570.75359099999991</v>
      </c>
      <c r="C52" s="29">
        <f>SUM(C48:C51)</f>
        <v>4578.0677296000003</v>
      </c>
      <c r="D52" s="29">
        <f>SUM(B52:C52)</f>
        <v>5148.8213206</v>
      </c>
      <c r="E52" s="28">
        <f>SUM(E48:E51)</f>
        <v>366.2223894</v>
      </c>
      <c r="F52" s="29">
        <f>SUM(F48:F51)</f>
        <v>2523.5660525000003</v>
      </c>
      <c r="G52" s="29">
        <f>SUM(E52:F52)</f>
        <v>2889.7884419000002</v>
      </c>
      <c r="H52" s="28">
        <f>SUM(H48:H51)</f>
        <v>936.97598039999991</v>
      </c>
      <c r="I52" s="29">
        <f>SUM(I48:I51)</f>
        <v>7101.6337821000006</v>
      </c>
      <c r="J52" s="29">
        <f>SUM(J48:J51)</f>
        <v>8038.6097625000002</v>
      </c>
    </row>
    <row r="53" spans="1:10" s="39" customFormat="1" x14ac:dyDescent="0.25">
      <c r="A53" s="36"/>
      <c r="B53" s="37"/>
      <c r="C53" s="38"/>
      <c r="D53" s="38"/>
      <c r="E53" s="37"/>
      <c r="F53" s="38"/>
      <c r="G53" s="38"/>
      <c r="H53" s="37"/>
      <c r="I53" s="38"/>
      <c r="J53" s="38"/>
    </row>
    <row r="54" spans="1:10" x14ac:dyDescent="0.25">
      <c r="A54" s="35" t="s">
        <v>2</v>
      </c>
      <c r="B54" s="25"/>
      <c r="C54" s="33"/>
      <c r="D54" s="33"/>
      <c r="E54" s="25"/>
      <c r="F54" s="33"/>
      <c r="G54" s="33"/>
      <c r="H54" s="25"/>
      <c r="I54" s="33"/>
      <c r="J54" s="33"/>
    </row>
    <row r="55" spans="1:10" x14ac:dyDescent="0.25">
      <c r="A55" s="21" t="s">
        <v>8</v>
      </c>
      <c r="B55" s="22"/>
      <c r="E55" s="22"/>
      <c r="H55" s="22"/>
    </row>
    <row r="56" spans="1:10" x14ac:dyDescent="0.25">
      <c r="A56" s="7" t="s">
        <v>38</v>
      </c>
      <c r="B56" s="23">
        <f>B12+B34</f>
        <v>84.571528200000003</v>
      </c>
      <c r="C56" s="30">
        <f>C12+C34</f>
        <v>677.92125409999994</v>
      </c>
      <c r="D56" s="24">
        <f>SUM(B56:C56)</f>
        <v>762.49278229999993</v>
      </c>
      <c r="E56" s="25">
        <f>E12+E34</f>
        <v>78.549539100000004</v>
      </c>
      <c r="F56" s="33">
        <f>F12+F34</f>
        <v>404.67591129999983</v>
      </c>
      <c r="G56" s="24">
        <f>SUM(E56:F56)</f>
        <v>483.22545039999983</v>
      </c>
      <c r="H56" s="25">
        <f t="shared" ref="H56:I59" si="15">SUM(B56,E56)</f>
        <v>163.12106729999999</v>
      </c>
      <c r="I56" s="24">
        <f t="shared" si="15"/>
        <v>1082.5971653999998</v>
      </c>
      <c r="J56" s="24">
        <f>SUM(H56:I56)</f>
        <v>1245.7182326999998</v>
      </c>
    </row>
    <row r="57" spans="1:10" x14ac:dyDescent="0.25">
      <c r="A57" s="7" t="s">
        <v>39</v>
      </c>
      <c r="B57" s="23">
        <f t="shared" ref="B57:C59" si="16">B13+B35</f>
        <v>274.07304849999991</v>
      </c>
      <c r="C57" s="30">
        <f t="shared" si="16"/>
        <v>2375.3732246</v>
      </c>
      <c r="D57" s="24">
        <f>SUM(B57:C57)</f>
        <v>2649.4462730999999</v>
      </c>
      <c r="E57" s="25">
        <f t="shared" ref="E57:F59" si="17">E13+E35</f>
        <v>197.62277749999998</v>
      </c>
      <c r="F57" s="33">
        <f t="shared" si="17"/>
        <v>1281.4617607999999</v>
      </c>
      <c r="G57" s="24">
        <f>SUM(E57:F57)</f>
        <v>1479.0845382999998</v>
      </c>
      <c r="H57" s="25">
        <f t="shared" si="15"/>
        <v>471.6958259999999</v>
      </c>
      <c r="I57" s="24">
        <f t="shared" si="15"/>
        <v>3656.8349853999998</v>
      </c>
      <c r="J57" s="24">
        <f>SUM(H57:I57)</f>
        <v>4128.5308113999999</v>
      </c>
    </row>
    <row r="58" spans="1:10" x14ac:dyDescent="0.25">
      <c r="A58" s="7" t="s">
        <v>40</v>
      </c>
      <c r="B58" s="23">
        <f t="shared" si="16"/>
        <v>0.36111110000000002</v>
      </c>
      <c r="C58" s="30">
        <f t="shared" si="16"/>
        <v>2.9388889000000002</v>
      </c>
      <c r="D58" s="24">
        <f>SUM(B58:C58)</f>
        <v>3.3000000000000003</v>
      </c>
      <c r="E58" s="25">
        <f t="shared" si="17"/>
        <v>2.7777799999999998E-2</v>
      </c>
      <c r="F58" s="33">
        <f t="shared" si="17"/>
        <v>0.56944439999999996</v>
      </c>
      <c r="G58" s="24">
        <f>SUM(E58:F58)</f>
        <v>0.59722219999999993</v>
      </c>
      <c r="H58" s="25">
        <f t="shared" si="15"/>
        <v>0.38888890000000004</v>
      </c>
      <c r="I58" s="24">
        <f t="shared" si="15"/>
        <v>3.5083333000000003</v>
      </c>
      <c r="J58" s="24">
        <f>SUM(H58:I58)</f>
        <v>3.8972222000000003</v>
      </c>
    </row>
    <row r="59" spans="1:10" x14ac:dyDescent="0.25">
      <c r="A59" s="7" t="s">
        <v>41</v>
      </c>
      <c r="B59" s="40">
        <f t="shared" si="16"/>
        <v>111.99267560000006</v>
      </c>
      <c r="C59" s="30">
        <f t="shared" si="16"/>
        <v>922.09869540000022</v>
      </c>
      <c r="D59" s="24">
        <f>SUM(B59:C59)</f>
        <v>1034.0913710000002</v>
      </c>
      <c r="E59" s="41">
        <f t="shared" si="17"/>
        <v>65.127317799999986</v>
      </c>
      <c r="F59" s="33">
        <f t="shared" si="17"/>
        <v>443.8761684000001</v>
      </c>
      <c r="G59" s="24">
        <f>SUM(E59:F59)</f>
        <v>509.00348620000011</v>
      </c>
      <c r="H59" s="25">
        <f t="shared" si="15"/>
        <v>177.11999340000006</v>
      </c>
      <c r="I59" s="24">
        <f t="shared" si="15"/>
        <v>1365.9748638000003</v>
      </c>
      <c r="J59" s="24">
        <f>SUM(H59:I59)</f>
        <v>1543.0948572000004</v>
      </c>
    </row>
    <row r="60" spans="1:10" s="21" customFormat="1" x14ac:dyDescent="0.25">
      <c r="A60" s="27" t="s">
        <v>5</v>
      </c>
      <c r="B60" s="28">
        <f>SUM(B56:B59)</f>
        <v>470.99836339999996</v>
      </c>
      <c r="C60" s="29">
        <f t="shared" ref="C60:J60" si="18">SUM(C56:C59)</f>
        <v>3978.3320629999998</v>
      </c>
      <c r="D60" s="29">
        <f t="shared" si="18"/>
        <v>4449.3304263999999</v>
      </c>
      <c r="E60" s="28">
        <f t="shared" si="18"/>
        <v>341.32741220000003</v>
      </c>
      <c r="F60" s="29">
        <f t="shared" si="18"/>
        <v>2130.5832848999999</v>
      </c>
      <c r="G60" s="29">
        <f t="shared" si="18"/>
        <v>2471.9106970999997</v>
      </c>
      <c r="H60" s="28">
        <f t="shared" si="18"/>
        <v>812.32577560000004</v>
      </c>
      <c r="I60" s="29">
        <f t="shared" si="18"/>
        <v>6108.9153478999997</v>
      </c>
      <c r="J60" s="29">
        <f t="shared" si="18"/>
        <v>6921.2411235000009</v>
      </c>
    </row>
    <row r="61" spans="1:10" x14ac:dyDescent="0.25">
      <c r="B61" s="25"/>
      <c r="C61" s="24"/>
      <c r="D61" s="24"/>
      <c r="E61" s="25"/>
      <c r="F61" s="24"/>
      <c r="G61" s="24"/>
      <c r="H61" s="25"/>
      <c r="I61" s="24"/>
      <c r="J61" s="24"/>
    </row>
    <row r="62" spans="1:10" x14ac:dyDescent="0.25">
      <c r="A62" s="21" t="s">
        <v>12</v>
      </c>
      <c r="B62" s="25"/>
      <c r="C62" s="24"/>
      <c r="D62" s="24"/>
      <c r="E62" s="25"/>
      <c r="F62" s="24"/>
      <c r="G62" s="24"/>
      <c r="H62" s="25"/>
      <c r="I62" s="24"/>
      <c r="J62" s="24"/>
    </row>
    <row r="63" spans="1:10" x14ac:dyDescent="0.25">
      <c r="A63" s="7" t="s">
        <v>38</v>
      </c>
      <c r="B63" s="23">
        <f>B19+B41</f>
        <v>47.40087789999999</v>
      </c>
      <c r="C63" s="30">
        <f>C19+C41</f>
        <v>447.43463350000007</v>
      </c>
      <c r="D63" s="24">
        <f>SUM(B63:C63)</f>
        <v>494.83551140000009</v>
      </c>
      <c r="E63" s="25">
        <f t="shared" ref="E63:F66" si="19">E19+E41</f>
        <v>16.062453699999999</v>
      </c>
      <c r="F63" s="33">
        <f t="shared" si="19"/>
        <v>271.84471439999999</v>
      </c>
      <c r="G63" s="24">
        <f>SUM(E63:F63)</f>
        <v>287.90716809999998</v>
      </c>
      <c r="H63" s="25">
        <f t="shared" ref="H63:I66" si="20">SUM(B63,E63)</f>
        <v>63.463331599999989</v>
      </c>
      <c r="I63" s="24">
        <f t="shared" si="20"/>
        <v>719.27934790000006</v>
      </c>
      <c r="J63" s="24">
        <f>SUM(H63:I63)</f>
        <v>782.74267950000001</v>
      </c>
    </row>
    <row r="64" spans="1:10" x14ac:dyDescent="0.25">
      <c r="A64" s="7" t="s">
        <v>39</v>
      </c>
      <c r="B64" s="23">
        <f t="shared" ref="B64:C66" si="21">B20+B42</f>
        <v>61.884906299999997</v>
      </c>
      <c r="C64" s="30">
        <f t="shared" si="21"/>
        <v>971.43068319999998</v>
      </c>
      <c r="D64" s="24">
        <f>SUM(B64:C64)</f>
        <v>1033.3155895</v>
      </c>
      <c r="E64" s="25">
        <f t="shared" si="19"/>
        <v>38.924422700000001</v>
      </c>
      <c r="F64" s="33">
        <f t="shared" si="19"/>
        <v>705.12300010000024</v>
      </c>
      <c r="G64" s="24">
        <f>SUM(E64:F64)</f>
        <v>744.04742280000028</v>
      </c>
      <c r="H64" s="25">
        <f t="shared" si="20"/>
        <v>100.80932899999999</v>
      </c>
      <c r="I64" s="24">
        <f t="shared" si="20"/>
        <v>1676.5536833000001</v>
      </c>
      <c r="J64" s="24">
        <f>SUM(H64:I64)</f>
        <v>1777.3630123</v>
      </c>
    </row>
    <row r="65" spans="1:10" x14ac:dyDescent="0.25">
      <c r="A65" s="7" t="s">
        <v>40</v>
      </c>
      <c r="B65" s="23">
        <f t="shared" si="21"/>
        <v>1.3055555999999999</v>
      </c>
      <c r="C65" s="30">
        <f t="shared" si="21"/>
        <v>27.926388799999998</v>
      </c>
      <c r="D65" s="24">
        <f>SUM(B65:C65)</f>
        <v>29.231944399999996</v>
      </c>
      <c r="E65" s="25">
        <f t="shared" si="19"/>
        <v>0</v>
      </c>
      <c r="F65" s="33">
        <f t="shared" si="19"/>
        <v>16.881134299999999</v>
      </c>
      <c r="G65" s="24">
        <f>SUM(E65:F65)</f>
        <v>16.881134299999999</v>
      </c>
      <c r="H65" s="25">
        <f t="shared" si="20"/>
        <v>1.3055555999999999</v>
      </c>
      <c r="I65" s="24">
        <f t="shared" si="20"/>
        <v>44.807523099999997</v>
      </c>
      <c r="J65" s="24">
        <f>SUM(H65:I65)</f>
        <v>46.113078699999996</v>
      </c>
    </row>
    <row r="66" spans="1:10" x14ac:dyDescent="0.25">
      <c r="A66" s="7" t="s">
        <v>41</v>
      </c>
      <c r="B66" s="40">
        <f t="shared" si="21"/>
        <v>10.059027799999999</v>
      </c>
      <c r="C66" s="30">
        <f t="shared" si="21"/>
        <v>201.22271469999995</v>
      </c>
      <c r="D66" s="24">
        <f>SUM(B66:C66)</f>
        <v>211.28174249999995</v>
      </c>
      <c r="E66" s="41">
        <f t="shared" si="19"/>
        <v>6.2715278999999997</v>
      </c>
      <c r="F66" s="33">
        <f t="shared" si="19"/>
        <v>187.20115710000002</v>
      </c>
      <c r="G66" s="24">
        <f>SUM(E66:F66)</f>
        <v>193.47268500000001</v>
      </c>
      <c r="H66" s="25">
        <f t="shared" si="20"/>
        <v>16.330555699999998</v>
      </c>
      <c r="I66" s="24">
        <f t="shared" si="20"/>
        <v>388.42387179999997</v>
      </c>
      <c r="J66" s="24">
        <f>SUM(H66:I66)</f>
        <v>404.75442749999996</v>
      </c>
    </row>
    <row r="67" spans="1:10" s="21" customFormat="1" x14ac:dyDescent="0.25">
      <c r="A67" s="27" t="s">
        <v>5</v>
      </c>
      <c r="B67" s="31">
        <f t="shared" ref="B67:J67" si="22">SUM(B63:B66)</f>
        <v>120.6503676</v>
      </c>
      <c r="C67" s="29">
        <f t="shared" si="22"/>
        <v>1648.0144201999999</v>
      </c>
      <c r="D67" s="29">
        <f t="shared" si="22"/>
        <v>1768.6647877999999</v>
      </c>
      <c r="E67" s="28">
        <f t="shared" si="22"/>
        <v>61.258404300000002</v>
      </c>
      <c r="F67" s="29">
        <f t="shared" si="22"/>
        <v>1181.0500059000003</v>
      </c>
      <c r="G67" s="29">
        <f t="shared" si="22"/>
        <v>1242.3084102000003</v>
      </c>
      <c r="H67" s="28">
        <f t="shared" si="22"/>
        <v>181.90877189999998</v>
      </c>
      <c r="I67" s="29">
        <f t="shared" si="22"/>
        <v>2829.0644261000002</v>
      </c>
      <c r="J67" s="29">
        <f t="shared" si="22"/>
        <v>3010.9731980000001</v>
      </c>
    </row>
    <row r="68" spans="1:10" x14ac:dyDescent="0.25">
      <c r="B68" s="25"/>
      <c r="C68" s="24"/>
      <c r="D68" s="24"/>
      <c r="E68" s="25"/>
      <c r="F68" s="24"/>
      <c r="G68" s="24"/>
      <c r="H68" s="25"/>
      <c r="I68" s="24"/>
      <c r="J68" s="24"/>
    </row>
    <row r="69" spans="1:10" x14ac:dyDescent="0.25">
      <c r="A69" s="32" t="s">
        <v>13</v>
      </c>
      <c r="B69" s="25"/>
      <c r="C69" s="33"/>
      <c r="D69" s="33"/>
      <c r="E69" s="25"/>
      <c r="F69" s="33"/>
      <c r="G69" s="33"/>
      <c r="H69" s="25"/>
      <c r="I69" s="33"/>
      <c r="J69" s="33"/>
    </row>
    <row r="70" spans="1:10" x14ac:dyDescent="0.25">
      <c r="A70" s="7" t="s">
        <v>38</v>
      </c>
      <c r="B70" s="25">
        <f t="shared" ref="B70:C73" si="23">SUM(B56,B63)</f>
        <v>131.9724061</v>
      </c>
      <c r="C70" s="24">
        <f t="shared" si="23"/>
        <v>1125.3558876</v>
      </c>
      <c r="D70" s="24">
        <f>SUM(B70:C70)</f>
        <v>1257.3282936999999</v>
      </c>
      <c r="E70" s="25">
        <f t="shared" ref="E70:F73" si="24">SUM(E56,E63)</f>
        <v>94.611992799999996</v>
      </c>
      <c r="F70" s="24">
        <f t="shared" si="24"/>
        <v>676.52062569999975</v>
      </c>
      <c r="G70" s="24">
        <f>SUM(E70:F70)</f>
        <v>771.13261849999981</v>
      </c>
      <c r="H70" s="25">
        <f t="shared" ref="H70:I73" si="25">SUM(B70,E70)</f>
        <v>226.5843989</v>
      </c>
      <c r="I70" s="24">
        <f t="shared" si="25"/>
        <v>1801.8765132999997</v>
      </c>
      <c r="J70" s="24">
        <f>SUM(H70:I70)</f>
        <v>2028.4609121999997</v>
      </c>
    </row>
    <row r="71" spans="1:10" x14ac:dyDescent="0.25">
      <c r="A71" s="7" t="s">
        <v>39</v>
      </c>
      <c r="B71" s="25">
        <f t="shared" si="23"/>
        <v>335.95795479999992</v>
      </c>
      <c r="C71" s="24">
        <f t="shared" si="23"/>
        <v>3346.8039078000002</v>
      </c>
      <c r="D71" s="24">
        <f>SUM(B71:C71)</f>
        <v>3682.7618626000003</v>
      </c>
      <c r="E71" s="25">
        <f t="shared" si="24"/>
        <v>236.54720019999999</v>
      </c>
      <c r="F71" s="24">
        <f t="shared" si="24"/>
        <v>1986.5847609000002</v>
      </c>
      <c r="G71" s="24">
        <f>SUM(E71:F71)</f>
        <v>2223.1319611000004</v>
      </c>
      <c r="H71" s="25">
        <f t="shared" si="25"/>
        <v>572.50515499999995</v>
      </c>
      <c r="I71" s="24">
        <f t="shared" si="25"/>
        <v>5333.3886687000004</v>
      </c>
      <c r="J71" s="24">
        <f>SUM(H71:I71)</f>
        <v>5905.8938237000002</v>
      </c>
    </row>
    <row r="72" spans="1:10" x14ac:dyDescent="0.25">
      <c r="A72" s="7" t="s">
        <v>40</v>
      </c>
      <c r="B72" s="25">
        <f t="shared" si="23"/>
        <v>1.6666666999999999</v>
      </c>
      <c r="C72" s="24">
        <f t="shared" si="23"/>
        <v>30.8652777</v>
      </c>
      <c r="D72" s="24">
        <f>SUM(B72:C72)</f>
        <v>32.5319444</v>
      </c>
      <c r="E72" s="25">
        <f t="shared" si="24"/>
        <v>2.7777799999999998E-2</v>
      </c>
      <c r="F72" s="24">
        <f t="shared" si="24"/>
        <v>17.450578699999998</v>
      </c>
      <c r="G72" s="24">
        <f>SUM(E72:F72)</f>
        <v>17.478356499999997</v>
      </c>
      <c r="H72" s="25">
        <f t="shared" si="25"/>
        <v>1.6944444999999999</v>
      </c>
      <c r="I72" s="24">
        <f t="shared" si="25"/>
        <v>48.315856400000001</v>
      </c>
      <c r="J72" s="24">
        <f>SUM(H72:I72)</f>
        <v>50.010300900000004</v>
      </c>
    </row>
    <row r="73" spans="1:10" x14ac:dyDescent="0.25">
      <c r="A73" s="7" t="s">
        <v>41</v>
      </c>
      <c r="B73" s="25">
        <f t="shared" si="23"/>
        <v>122.05170340000005</v>
      </c>
      <c r="C73" s="24">
        <f t="shared" si="23"/>
        <v>1123.3214101000001</v>
      </c>
      <c r="D73" s="24">
        <f>SUM(B73:C73)</f>
        <v>1245.3731135</v>
      </c>
      <c r="E73" s="25">
        <f t="shared" si="24"/>
        <v>71.398845699999981</v>
      </c>
      <c r="F73" s="24">
        <f t="shared" si="24"/>
        <v>631.07732550000014</v>
      </c>
      <c r="G73" s="24">
        <f>SUM(E73:F73)</f>
        <v>702.47617120000018</v>
      </c>
      <c r="H73" s="25">
        <f t="shared" si="25"/>
        <v>193.45054910000005</v>
      </c>
      <c r="I73" s="24">
        <f t="shared" si="25"/>
        <v>1754.3987356000002</v>
      </c>
      <c r="J73" s="24">
        <f>SUM(H73:I73)</f>
        <v>1947.8492847000002</v>
      </c>
    </row>
    <row r="74" spans="1:10" s="21" customFormat="1" x14ac:dyDescent="0.25">
      <c r="A74" s="27" t="s">
        <v>5</v>
      </c>
      <c r="B74" s="28">
        <f>SUM(B70:B73)</f>
        <v>591.648731</v>
      </c>
      <c r="C74" s="29">
        <f>SUM(C70:C73)</f>
        <v>5626.3464832</v>
      </c>
      <c r="D74" s="29">
        <f>SUM(B74:C74)</f>
        <v>6217.9952142000002</v>
      </c>
      <c r="E74" s="28">
        <f>SUM(E70:E73)</f>
        <v>402.58581649999996</v>
      </c>
      <c r="F74" s="29">
        <f>SUM(F70:F73)</f>
        <v>3311.6332908000004</v>
      </c>
      <c r="G74" s="29">
        <f>SUM(E74:F74)</f>
        <v>3714.2191073000004</v>
      </c>
      <c r="H74" s="28">
        <f>SUM(H70:H73)</f>
        <v>994.23454749999996</v>
      </c>
      <c r="I74" s="29">
        <f>SUM(I70:I73)</f>
        <v>8937.9797739999995</v>
      </c>
      <c r="J74" s="29">
        <f>SUM(J70:J73)</f>
        <v>9932.2143215000015</v>
      </c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portrait" r:id="rId1"/>
  <headerFooter alignWithMargins="0">
    <oddFooter>&amp;R&amp;A</oddFooter>
  </headerFooter>
  <ignoredErrors>
    <ignoredError sqref="D26:D30 G30 D48:D52 G52 D56:D59 D63:D66 D70:D74 G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zoomScaleNormal="100" workbookViewId="0">
      <selection activeCell="A80" sqref="A80"/>
    </sheetView>
  </sheetViews>
  <sheetFormatPr defaultColWidth="9.109375" defaultRowHeight="13.2" x14ac:dyDescent="0.25"/>
  <cols>
    <col min="1" max="1" width="33" style="7" customWidth="1"/>
    <col min="2" max="2" width="7.88671875" style="7" customWidth="1"/>
    <col min="3" max="3" width="9.5546875" style="7" customWidth="1"/>
    <col min="4" max="4" width="9.33203125" style="7" customWidth="1"/>
    <col min="5" max="5" width="8.33203125" style="7" customWidth="1"/>
    <col min="6" max="6" width="9.5546875" style="7" customWidth="1"/>
    <col min="7" max="7" width="8.33203125" style="7" customWidth="1"/>
    <col min="8" max="9" width="9" style="7" customWidth="1"/>
    <col min="10" max="10" width="9.6640625" style="7" customWidth="1"/>
    <col min="11" max="16384" width="9.109375" style="7"/>
  </cols>
  <sheetData>
    <row r="1" spans="1:10" x14ac:dyDescent="0.25">
      <c r="A1" s="6" t="s">
        <v>60</v>
      </c>
      <c r="D1" s="7" t="s">
        <v>0</v>
      </c>
    </row>
    <row r="2" spans="1:10" x14ac:dyDescent="0.25">
      <c r="A2" s="8" t="s">
        <v>1</v>
      </c>
      <c r="B2" s="9"/>
      <c r="C2" s="10"/>
      <c r="D2" s="9"/>
      <c r="E2" s="10"/>
      <c r="F2" s="10"/>
      <c r="G2" s="9"/>
      <c r="H2" s="10"/>
      <c r="I2" s="9"/>
      <c r="J2" s="9"/>
    </row>
    <row r="3" spans="1:10" x14ac:dyDescent="0.25">
      <c r="A3" s="8"/>
      <c r="B3" s="9"/>
      <c r="C3" s="8"/>
      <c r="D3" s="9"/>
      <c r="E3" s="10"/>
      <c r="F3" s="10"/>
      <c r="G3" s="9"/>
      <c r="H3" s="10"/>
      <c r="I3" s="9"/>
      <c r="J3" s="9"/>
    </row>
    <row r="4" spans="1:10" x14ac:dyDescent="0.25">
      <c r="A4" s="8" t="s">
        <v>62</v>
      </c>
      <c r="B4" s="9"/>
      <c r="C4" s="8"/>
      <c r="D4" s="9"/>
      <c r="E4" s="10"/>
      <c r="F4" s="10"/>
      <c r="G4" s="9"/>
      <c r="H4" s="10"/>
      <c r="I4" s="9"/>
      <c r="J4" s="9"/>
    </row>
    <row r="5" spans="1:10" x14ac:dyDescent="0.25">
      <c r="A5" s="8"/>
      <c r="B5" s="9"/>
      <c r="C5" s="8"/>
      <c r="D5" s="9"/>
      <c r="E5" s="10"/>
      <c r="F5" s="10"/>
      <c r="G5" s="9"/>
      <c r="H5" s="10"/>
      <c r="I5" s="9"/>
      <c r="J5" s="9"/>
    </row>
    <row r="6" spans="1:10" x14ac:dyDescent="0.25">
      <c r="A6" s="8" t="s">
        <v>2</v>
      </c>
      <c r="B6" s="9"/>
      <c r="C6" s="8"/>
      <c r="D6" s="9"/>
      <c r="E6" s="9"/>
      <c r="F6" s="9"/>
      <c r="G6" s="9"/>
      <c r="H6" s="9"/>
      <c r="I6" s="9"/>
      <c r="J6" s="9"/>
    </row>
    <row r="7" spans="1:10" ht="14.25" customHeight="1" thickBot="1" x14ac:dyDescent="0.3"/>
    <row r="8" spans="1:10" x14ac:dyDescent="0.25">
      <c r="A8" s="11"/>
      <c r="B8" s="12"/>
      <c r="C8" s="13" t="s">
        <v>3</v>
      </c>
      <c r="D8" s="14"/>
      <c r="E8" s="12"/>
      <c r="F8" s="13" t="s">
        <v>4</v>
      </c>
      <c r="G8" s="14"/>
      <c r="H8" s="12"/>
      <c r="I8" s="13" t="s">
        <v>5</v>
      </c>
      <c r="J8" s="14"/>
    </row>
    <row r="9" spans="1:10" x14ac:dyDescent="0.25">
      <c r="A9" s="15"/>
      <c r="B9" s="16" t="s">
        <v>6</v>
      </c>
      <c r="C9" s="17" t="s">
        <v>7</v>
      </c>
      <c r="D9" s="17" t="s">
        <v>5</v>
      </c>
      <c r="E9" s="16" t="s">
        <v>6</v>
      </c>
      <c r="F9" s="17" t="s">
        <v>7</v>
      </c>
      <c r="G9" s="17" t="s">
        <v>5</v>
      </c>
      <c r="H9" s="16" t="s">
        <v>6</v>
      </c>
      <c r="I9" s="17" t="s">
        <v>7</v>
      </c>
      <c r="J9" s="17" t="s">
        <v>5</v>
      </c>
    </row>
    <row r="10" spans="1:10" x14ac:dyDescent="0.25">
      <c r="A10" s="18" t="s">
        <v>36</v>
      </c>
      <c r="B10" s="19"/>
      <c r="C10" s="20"/>
      <c r="D10" s="20"/>
      <c r="E10" s="19"/>
      <c r="F10" s="20"/>
      <c r="G10" s="20"/>
      <c r="H10" s="19"/>
      <c r="I10" s="20"/>
      <c r="J10" s="20"/>
    </row>
    <row r="11" spans="1:10" x14ac:dyDescent="0.25">
      <c r="A11" s="21" t="s">
        <v>30</v>
      </c>
      <c r="B11" s="22"/>
      <c r="E11" s="22"/>
      <c r="H11" s="22"/>
    </row>
    <row r="12" spans="1:10" x14ac:dyDescent="0.25">
      <c r="A12" s="7" t="s">
        <v>38</v>
      </c>
      <c r="B12" s="23">
        <v>74</v>
      </c>
      <c r="C12" s="24">
        <v>2753</v>
      </c>
      <c r="D12" s="24">
        <f>SUM(B12:C12)</f>
        <v>2827</v>
      </c>
      <c r="E12" s="25">
        <v>35</v>
      </c>
      <c r="F12" s="24">
        <v>730</v>
      </c>
      <c r="G12" s="24">
        <f>SUM(E12:F12)</f>
        <v>765</v>
      </c>
      <c r="H12" s="25">
        <f t="shared" ref="H12:I15" si="0">SUM(B12,E12)</f>
        <v>109</v>
      </c>
      <c r="I12" s="24">
        <f t="shared" si="0"/>
        <v>3483</v>
      </c>
      <c r="J12" s="24">
        <f>SUM(H12:I12)</f>
        <v>3592</v>
      </c>
    </row>
    <row r="13" spans="1:10" x14ac:dyDescent="0.25">
      <c r="A13" s="7" t="s">
        <v>39</v>
      </c>
      <c r="B13" s="23">
        <v>229</v>
      </c>
      <c r="C13" s="24">
        <v>10394</v>
      </c>
      <c r="D13" s="24">
        <f>SUM(B13:C13)</f>
        <v>10623</v>
      </c>
      <c r="E13" s="25">
        <v>114</v>
      </c>
      <c r="F13" s="24">
        <v>2875</v>
      </c>
      <c r="G13" s="24">
        <f>SUM(E13:F13)</f>
        <v>2989</v>
      </c>
      <c r="H13" s="25">
        <f t="shared" si="0"/>
        <v>343</v>
      </c>
      <c r="I13" s="24">
        <f t="shared" si="0"/>
        <v>13269</v>
      </c>
      <c r="J13" s="24">
        <f>SUM(H13:I13)</f>
        <v>13612</v>
      </c>
    </row>
    <row r="14" spans="1:10" x14ac:dyDescent="0.25">
      <c r="A14" s="7" t="s">
        <v>40</v>
      </c>
      <c r="B14" s="23">
        <v>0</v>
      </c>
      <c r="C14" s="26">
        <v>9</v>
      </c>
      <c r="D14" s="24">
        <f>SUM(B14:C14)</f>
        <v>9</v>
      </c>
      <c r="E14" s="23">
        <v>0</v>
      </c>
      <c r="F14" s="24">
        <v>7</v>
      </c>
      <c r="G14" s="24">
        <f>SUM(E14:F14)</f>
        <v>7</v>
      </c>
      <c r="H14" s="25">
        <f t="shared" si="0"/>
        <v>0</v>
      </c>
      <c r="I14" s="24">
        <f t="shared" si="0"/>
        <v>16</v>
      </c>
      <c r="J14" s="24">
        <f>SUM(H14:I14)</f>
        <v>16</v>
      </c>
    </row>
    <row r="15" spans="1:10" x14ac:dyDescent="0.25">
      <c r="A15" s="7" t="s">
        <v>41</v>
      </c>
      <c r="B15" s="25">
        <v>93</v>
      </c>
      <c r="C15" s="24">
        <v>3810</v>
      </c>
      <c r="D15" s="24">
        <f>SUM(B15:C15)</f>
        <v>3903</v>
      </c>
      <c r="E15" s="25">
        <v>54</v>
      </c>
      <c r="F15" s="24">
        <v>964</v>
      </c>
      <c r="G15" s="24">
        <f>SUM(E15:F15)</f>
        <v>1018</v>
      </c>
      <c r="H15" s="25">
        <f t="shared" si="0"/>
        <v>147</v>
      </c>
      <c r="I15" s="24">
        <f t="shared" si="0"/>
        <v>4774</v>
      </c>
      <c r="J15" s="24">
        <f>SUM(H15:I15)</f>
        <v>4921</v>
      </c>
    </row>
    <row r="16" spans="1:10" s="21" customFormat="1" x14ac:dyDescent="0.25">
      <c r="A16" s="27" t="s">
        <v>5</v>
      </c>
      <c r="B16" s="28">
        <f>SUM(B12:B15)</f>
        <v>396</v>
      </c>
      <c r="C16" s="29">
        <f t="shared" ref="C16:J16" si="1">SUM(C12:C15)</f>
        <v>16966</v>
      </c>
      <c r="D16" s="29">
        <f t="shared" si="1"/>
        <v>17362</v>
      </c>
      <c r="E16" s="28">
        <f t="shared" si="1"/>
        <v>203</v>
      </c>
      <c r="F16" s="29">
        <f t="shared" si="1"/>
        <v>4576</v>
      </c>
      <c r="G16" s="29">
        <f t="shared" si="1"/>
        <v>4779</v>
      </c>
      <c r="H16" s="28">
        <f t="shared" si="1"/>
        <v>599</v>
      </c>
      <c r="I16" s="29">
        <f t="shared" si="1"/>
        <v>21542</v>
      </c>
      <c r="J16" s="29">
        <f t="shared" si="1"/>
        <v>22141</v>
      </c>
    </row>
    <row r="17" spans="1:10" x14ac:dyDescent="0.25">
      <c r="B17" s="25"/>
      <c r="C17" s="24"/>
      <c r="D17" s="24"/>
      <c r="E17" s="25"/>
      <c r="F17" s="24"/>
      <c r="G17" s="24"/>
      <c r="H17" s="25"/>
      <c r="I17" s="24"/>
      <c r="J17" s="24"/>
    </row>
    <row r="18" spans="1:10" x14ac:dyDescent="0.25">
      <c r="A18" s="21" t="s">
        <v>31</v>
      </c>
      <c r="B18" s="25"/>
      <c r="C18" s="24"/>
      <c r="D18" s="24"/>
      <c r="E18" s="25"/>
      <c r="F18" s="24"/>
      <c r="G18" s="24"/>
      <c r="H18" s="25"/>
      <c r="I18" s="24"/>
      <c r="J18" s="24"/>
    </row>
    <row r="19" spans="1:10" x14ac:dyDescent="0.25">
      <c r="A19" s="7" t="s">
        <v>38</v>
      </c>
      <c r="B19" s="23">
        <v>0</v>
      </c>
      <c r="C19" s="24">
        <v>120</v>
      </c>
      <c r="D19" s="24">
        <f>SUM(B19:C19)</f>
        <v>120</v>
      </c>
      <c r="E19" s="25">
        <v>2</v>
      </c>
      <c r="F19" s="24">
        <v>48</v>
      </c>
      <c r="G19" s="24">
        <f>SUM(E19:F19)</f>
        <v>50</v>
      </c>
      <c r="H19" s="25">
        <f t="shared" ref="H19:I22" si="2">SUM(B19,E19)</f>
        <v>2</v>
      </c>
      <c r="I19" s="24">
        <f t="shared" si="2"/>
        <v>168</v>
      </c>
      <c r="J19" s="24">
        <f>SUM(H19:I19)</f>
        <v>170</v>
      </c>
    </row>
    <row r="20" spans="1:10" x14ac:dyDescent="0.25">
      <c r="A20" s="7" t="s">
        <v>39</v>
      </c>
      <c r="B20" s="23">
        <v>9</v>
      </c>
      <c r="C20" s="26">
        <v>298</v>
      </c>
      <c r="D20" s="24">
        <f>SUM(B20:C20)</f>
        <v>307</v>
      </c>
      <c r="E20" s="25">
        <v>7</v>
      </c>
      <c r="F20" s="24">
        <v>146</v>
      </c>
      <c r="G20" s="24">
        <f>SUM(E20:F20)</f>
        <v>153</v>
      </c>
      <c r="H20" s="25">
        <f t="shared" si="2"/>
        <v>16</v>
      </c>
      <c r="I20" s="24">
        <f t="shared" si="2"/>
        <v>444</v>
      </c>
      <c r="J20" s="24">
        <f>SUM(H20:I20)</f>
        <v>460</v>
      </c>
    </row>
    <row r="21" spans="1:10" x14ac:dyDescent="0.25">
      <c r="A21" s="7" t="s">
        <v>40</v>
      </c>
      <c r="B21" s="23">
        <v>0</v>
      </c>
      <c r="C21" s="30">
        <v>0</v>
      </c>
      <c r="D21" s="24">
        <f>SUM(B21:C21)</f>
        <v>0</v>
      </c>
      <c r="E21" s="25">
        <v>0</v>
      </c>
      <c r="F21" s="30">
        <v>0</v>
      </c>
      <c r="G21" s="24">
        <f>SUM(E21:F21)</f>
        <v>0</v>
      </c>
      <c r="H21" s="25">
        <f t="shared" si="2"/>
        <v>0</v>
      </c>
      <c r="I21" s="24">
        <f t="shared" si="2"/>
        <v>0</v>
      </c>
      <c r="J21" s="24">
        <f>SUM(H21:I21)</f>
        <v>0</v>
      </c>
    </row>
    <row r="22" spans="1:10" x14ac:dyDescent="0.25">
      <c r="A22" s="7" t="s">
        <v>41</v>
      </c>
      <c r="B22" s="23">
        <v>3</v>
      </c>
      <c r="C22" s="26">
        <v>49</v>
      </c>
      <c r="D22" s="24">
        <f>SUM(B22:C22)</f>
        <v>52</v>
      </c>
      <c r="E22" s="25">
        <v>1</v>
      </c>
      <c r="F22" s="24">
        <v>30</v>
      </c>
      <c r="G22" s="24">
        <f>SUM(E22:F22)</f>
        <v>31</v>
      </c>
      <c r="H22" s="25">
        <f t="shared" si="2"/>
        <v>4</v>
      </c>
      <c r="I22" s="24">
        <f t="shared" si="2"/>
        <v>79</v>
      </c>
      <c r="J22" s="24">
        <f>SUM(H22:I22)</f>
        <v>83</v>
      </c>
    </row>
    <row r="23" spans="1:10" s="21" customFormat="1" ht="13.65" customHeight="1" x14ac:dyDescent="0.25">
      <c r="A23" s="27" t="s">
        <v>5</v>
      </c>
      <c r="B23" s="31">
        <f t="shared" ref="B23:J23" si="3">SUM(B19:B22)</f>
        <v>12</v>
      </c>
      <c r="C23" s="29">
        <f t="shared" si="3"/>
        <v>467</v>
      </c>
      <c r="D23" s="29">
        <f t="shared" si="3"/>
        <v>479</v>
      </c>
      <c r="E23" s="28">
        <f t="shared" si="3"/>
        <v>10</v>
      </c>
      <c r="F23" s="29">
        <f t="shared" si="3"/>
        <v>224</v>
      </c>
      <c r="G23" s="29">
        <f t="shared" si="3"/>
        <v>234</v>
      </c>
      <c r="H23" s="28">
        <f t="shared" si="3"/>
        <v>22</v>
      </c>
      <c r="I23" s="29">
        <f t="shared" si="3"/>
        <v>691</v>
      </c>
      <c r="J23" s="29">
        <f t="shared" si="3"/>
        <v>713</v>
      </c>
    </row>
    <row r="24" spans="1:10" x14ac:dyDescent="0.25">
      <c r="B24" s="25"/>
      <c r="C24" s="24"/>
      <c r="D24" s="24"/>
      <c r="E24" s="25"/>
      <c r="F24" s="24"/>
      <c r="G24" s="24"/>
      <c r="H24" s="25"/>
      <c r="I24" s="24"/>
      <c r="J24" s="24"/>
    </row>
    <row r="25" spans="1:10" x14ac:dyDescent="0.25">
      <c r="A25" s="32" t="s">
        <v>32</v>
      </c>
      <c r="B25" s="25"/>
      <c r="C25" s="33"/>
      <c r="D25" s="33"/>
      <c r="E25" s="25"/>
      <c r="F25" s="33"/>
      <c r="G25" s="33"/>
      <c r="H25" s="25"/>
      <c r="I25" s="33"/>
      <c r="J25" s="33"/>
    </row>
    <row r="26" spans="1:10" x14ac:dyDescent="0.25">
      <c r="A26" s="7" t="s">
        <v>38</v>
      </c>
      <c r="B26" s="25">
        <f t="shared" ref="B26:C29" si="4">SUM(B12,B19)</f>
        <v>74</v>
      </c>
      <c r="C26" s="24">
        <f t="shared" si="4"/>
        <v>2873</v>
      </c>
      <c r="D26" s="24">
        <f>SUM(B26:C26)</f>
        <v>2947</v>
      </c>
      <c r="E26" s="25">
        <f t="shared" ref="E26:F29" si="5">SUM(E12,E19)</f>
        <v>37</v>
      </c>
      <c r="F26" s="24">
        <f t="shared" si="5"/>
        <v>778</v>
      </c>
      <c r="G26" s="24">
        <f>SUM(E26:F26)</f>
        <v>815</v>
      </c>
      <c r="H26" s="25">
        <f t="shared" ref="H26:I29" si="6">SUM(B26,E26)</f>
        <v>111</v>
      </c>
      <c r="I26" s="24">
        <f t="shared" si="6"/>
        <v>3651</v>
      </c>
      <c r="J26" s="24">
        <f>SUM(H26:I26)</f>
        <v>3762</v>
      </c>
    </row>
    <row r="27" spans="1:10" x14ac:dyDescent="0.25">
      <c r="A27" s="7" t="s">
        <v>39</v>
      </c>
      <c r="B27" s="25">
        <f t="shared" si="4"/>
        <v>238</v>
      </c>
      <c r="C27" s="24">
        <f t="shared" si="4"/>
        <v>10692</v>
      </c>
      <c r="D27" s="24">
        <f>SUM(B27:C27)</f>
        <v>10930</v>
      </c>
      <c r="E27" s="25">
        <f t="shared" si="5"/>
        <v>121</v>
      </c>
      <c r="F27" s="24">
        <f t="shared" si="5"/>
        <v>3021</v>
      </c>
      <c r="G27" s="24">
        <f>SUM(E27:F27)</f>
        <v>3142</v>
      </c>
      <c r="H27" s="25">
        <f t="shared" si="6"/>
        <v>359</v>
      </c>
      <c r="I27" s="24">
        <f t="shared" si="6"/>
        <v>13713</v>
      </c>
      <c r="J27" s="24">
        <f>SUM(H27:I27)</f>
        <v>14072</v>
      </c>
    </row>
    <row r="28" spans="1:10" x14ac:dyDescent="0.25">
      <c r="A28" s="7" t="s">
        <v>40</v>
      </c>
      <c r="B28" s="25">
        <f t="shared" si="4"/>
        <v>0</v>
      </c>
      <c r="C28" s="24">
        <f t="shared" si="4"/>
        <v>9</v>
      </c>
      <c r="D28" s="24">
        <f>SUM(B28:C28)</f>
        <v>9</v>
      </c>
      <c r="E28" s="25">
        <f t="shared" si="5"/>
        <v>0</v>
      </c>
      <c r="F28" s="24">
        <f t="shared" si="5"/>
        <v>7</v>
      </c>
      <c r="G28" s="24">
        <f>SUM(E28:F28)</f>
        <v>7</v>
      </c>
      <c r="H28" s="25">
        <f t="shared" si="6"/>
        <v>0</v>
      </c>
      <c r="I28" s="24">
        <f t="shared" si="6"/>
        <v>16</v>
      </c>
      <c r="J28" s="24">
        <f>SUM(H28:I28)</f>
        <v>16</v>
      </c>
    </row>
    <row r="29" spans="1:10" x14ac:dyDescent="0.25">
      <c r="A29" s="7" t="s">
        <v>41</v>
      </c>
      <c r="B29" s="25">
        <f t="shared" si="4"/>
        <v>96</v>
      </c>
      <c r="C29" s="24">
        <f t="shared" si="4"/>
        <v>3859</v>
      </c>
      <c r="D29" s="24">
        <f>SUM(B29:C29)</f>
        <v>3955</v>
      </c>
      <c r="E29" s="25">
        <f t="shared" si="5"/>
        <v>55</v>
      </c>
      <c r="F29" s="24">
        <f t="shared" si="5"/>
        <v>994</v>
      </c>
      <c r="G29" s="24">
        <f>SUM(E29:F29)</f>
        <v>1049</v>
      </c>
      <c r="H29" s="25">
        <f t="shared" si="6"/>
        <v>151</v>
      </c>
      <c r="I29" s="24">
        <f t="shared" si="6"/>
        <v>4853</v>
      </c>
      <c r="J29" s="24">
        <f>SUM(H29:I29)</f>
        <v>5004</v>
      </c>
    </row>
    <row r="30" spans="1:10" s="21" customFormat="1" x14ac:dyDescent="0.25">
      <c r="A30" s="27" t="s">
        <v>5</v>
      </c>
      <c r="B30" s="28">
        <f t="shared" ref="B30:J30" si="7">SUM(B26:B29)</f>
        <v>408</v>
      </c>
      <c r="C30" s="29">
        <f t="shared" si="7"/>
        <v>17433</v>
      </c>
      <c r="D30" s="29">
        <f>SUM(B30:C30)</f>
        <v>17841</v>
      </c>
      <c r="E30" s="28">
        <f t="shared" si="7"/>
        <v>213</v>
      </c>
      <c r="F30" s="29">
        <f t="shared" si="7"/>
        <v>4800</v>
      </c>
      <c r="G30" s="29">
        <f>SUM(E30:F30)</f>
        <v>5013</v>
      </c>
      <c r="H30" s="28">
        <f t="shared" si="7"/>
        <v>621</v>
      </c>
      <c r="I30" s="29">
        <f t="shared" si="7"/>
        <v>22233</v>
      </c>
      <c r="J30" s="29">
        <f t="shared" si="7"/>
        <v>22854</v>
      </c>
    </row>
    <row r="31" spans="1:10" s="34" customFormat="1" x14ac:dyDescent="0.25">
      <c r="B31" s="25"/>
      <c r="C31" s="33"/>
      <c r="D31" s="33"/>
      <c r="E31" s="25"/>
      <c r="F31" s="33"/>
      <c r="G31" s="33"/>
      <c r="H31" s="25"/>
      <c r="I31" s="33"/>
      <c r="J31" s="33"/>
    </row>
    <row r="32" spans="1:10" x14ac:dyDescent="0.25">
      <c r="A32" s="35" t="s">
        <v>37</v>
      </c>
      <c r="B32" s="25"/>
      <c r="C32" s="33"/>
      <c r="D32" s="33"/>
      <c r="E32" s="25"/>
      <c r="F32" s="33"/>
      <c r="G32" s="33"/>
      <c r="H32" s="25"/>
      <c r="I32" s="33"/>
      <c r="J32" s="33"/>
    </row>
    <row r="33" spans="1:10" x14ac:dyDescent="0.25">
      <c r="A33" s="21" t="s">
        <v>33</v>
      </c>
      <c r="B33" s="22"/>
      <c r="E33" s="22"/>
      <c r="H33" s="22"/>
    </row>
    <row r="34" spans="1:10" x14ac:dyDescent="0.25">
      <c r="A34" s="7" t="s">
        <v>38</v>
      </c>
      <c r="B34" s="23">
        <v>880</v>
      </c>
      <c r="C34" s="24">
        <v>4473</v>
      </c>
      <c r="D34" s="24">
        <f>SUM(B34:C34)</f>
        <v>5353</v>
      </c>
      <c r="E34" s="25">
        <v>251</v>
      </c>
      <c r="F34" s="24">
        <v>1261</v>
      </c>
      <c r="G34" s="24">
        <f>SUM(E34:F34)</f>
        <v>1512</v>
      </c>
      <c r="H34" s="25">
        <f t="shared" ref="H34:I37" si="8">SUM(B34,E34)</f>
        <v>1131</v>
      </c>
      <c r="I34" s="24">
        <f t="shared" si="8"/>
        <v>5734</v>
      </c>
      <c r="J34" s="24">
        <f>SUM(H34:I34)</f>
        <v>6865</v>
      </c>
    </row>
    <row r="35" spans="1:10" x14ac:dyDescent="0.25">
      <c r="A35" s="7" t="s">
        <v>39</v>
      </c>
      <c r="B35" s="23">
        <v>3474</v>
      </c>
      <c r="C35" s="24">
        <v>15601</v>
      </c>
      <c r="D35" s="24">
        <f>SUM(B35:C35)</f>
        <v>19075</v>
      </c>
      <c r="E35" s="25">
        <v>810</v>
      </c>
      <c r="F35" s="24">
        <v>4047</v>
      </c>
      <c r="G35" s="24">
        <f>SUM(E35:F35)</f>
        <v>4857</v>
      </c>
      <c r="H35" s="25">
        <f t="shared" si="8"/>
        <v>4284</v>
      </c>
      <c r="I35" s="24">
        <f t="shared" si="8"/>
        <v>19648</v>
      </c>
      <c r="J35" s="24">
        <f>SUM(H35:I35)</f>
        <v>23932</v>
      </c>
    </row>
    <row r="36" spans="1:10" x14ac:dyDescent="0.25">
      <c r="A36" s="7" t="s">
        <v>40</v>
      </c>
      <c r="B36" s="23">
        <v>3</v>
      </c>
      <c r="C36" s="26">
        <v>15</v>
      </c>
      <c r="D36" s="24">
        <f>SUM(B36:C36)</f>
        <v>18</v>
      </c>
      <c r="E36" s="23">
        <v>0</v>
      </c>
      <c r="F36" s="24">
        <v>2</v>
      </c>
      <c r="G36" s="24">
        <f>SUM(E36:F36)</f>
        <v>2</v>
      </c>
      <c r="H36" s="25">
        <f t="shared" si="8"/>
        <v>3</v>
      </c>
      <c r="I36" s="24">
        <f t="shared" si="8"/>
        <v>17</v>
      </c>
      <c r="J36" s="24">
        <f>SUM(H36:I36)</f>
        <v>20</v>
      </c>
    </row>
    <row r="37" spans="1:10" x14ac:dyDescent="0.25">
      <c r="A37" s="7" t="s">
        <v>41</v>
      </c>
      <c r="B37" s="25">
        <v>1360</v>
      </c>
      <c r="C37" s="24">
        <v>6112</v>
      </c>
      <c r="D37" s="24">
        <f>SUM(B37:C37)</f>
        <v>7472</v>
      </c>
      <c r="E37" s="25">
        <v>370</v>
      </c>
      <c r="F37" s="24">
        <v>1657</v>
      </c>
      <c r="G37" s="24">
        <f>SUM(E37:F37)</f>
        <v>2027</v>
      </c>
      <c r="H37" s="25">
        <f t="shared" si="8"/>
        <v>1730</v>
      </c>
      <c r="I37" s="24">
        <f t="shared" si="8"/>
        <v>7769</v>
      </c>
      <c r="J37" s="24">
        <f>SUM(H37:I37)</f>
        <v>9499</v>
      </c>
    </row>
    <row r="38" spans="1:10" s="21" customFormat="1" x14ac:dyDescent="0.25">
      <c r="A38" s="27" t="s">
        <v>5</v>
      </c>
      <c r="B38" s="28">
        <f>SUM(B34:B37)</f>
        <v>5717</v>
      </c>
      <c r="C38" s="29">
        <f t="shared" ref="C38:J38" si="9">SUM(C34:C37)</f>
        <v>26201</v>
      </c>
      <c r="D38" s="29">
        <f t="shared" si="9"/>
        <v>31918</v>
      </c>
      <c r="E38" s="28">
        <f t="shared" si="9"/>
        <v>1431</v>
      </c>
      <c r="F38" s="29">
        <f t="shared" si="9"/>
        <v>6967</v>
      </c>
      <c r="G38" s="29">
        <f t="shared" si="9"/>
        <v>8398</v>
      </c>
      <c r="H38" s="28">
        <f t="shared" si="9"/>
        <v>7148</v>
      </c>
      <c r="I38" s="29">
        <f t="shared" si="9"/>
        <v>33168</v>
      </c>
      <c r="J38" s="29">
        <f t="shared" si="9"/>
        <v>40316</v>
      </c>
    </row>
    <row r="39" spans="1:10" x14ac:dyDescent="0.25">
      <c r="B39" s="25"/>
      <c r="C39" s="24"/>
      <c r="D39" s="24"/>
      <c r="E39" s="25"/>
      <c r="F39" s="24"/>
      <c r="G39" s="24"/>
      <c r="H39" s="25"/>
      <c r="I39" s="24"/>
      <c r="J39" s="24"/>
    </row>
    <row r="40" spans="1:10" x14ac:dyDescent="0.25">
      <c r="A40" s="21" t="s">
        <v>34</v>
      </c>
      <c r="B40" s="25"/>
      <c r="C40" s="24"/>
      <c r="D40" s="24"/>
      <c r="E40" s="25"/>
      <c r="F40" s="24"/>
      <c r="G40" s="24"/>
      <c r="H40" s="25"/>
      <c r="I40" s="24"/>
      <c r="J40" s="24"/>
    </row>
    <row r="41" spans="1:10" x14ac:dyDescent="0.25">
      <c r="A41" s="7" t="s">
        <v>38</v>
      </c>
      <c r="B41" s="23">
        <v>198</v>
      </c>
      <c r="C41" s="24">
        <v>1014</v>
      </c>
      <c r="D41" s="24">
        <f>SUM(B41:C41)</f>
        <v>1212</v>
      </c>
      <c r="E41" s="25">
        <v>57</v>
      </c>
      <c r="F41" s="24">
        <v>401</v>
      </c>
      <c r="G41" s="24">
        <f>SUM(E41:F41)</f>
        <v>458</v>
      </c>
      <c r="H41" s="25">
        <f t="shared" ref="H41:I44" si="10">SUM(B41,E41)</f>
        <v>255</v>
      </c>
      <c r="I41" s="24">
        <f t="shared" si="10"/>
        <v>1415</v>
      </c>
      <c r="J41" s="24">
        <f>SUM(H41:I41)</f>
        <v>1670</v>
      </c>
    </row>
    <row r="42" spans="1:10" x14ac:dyDescent="0.25">
      <c r="A42" s="7" t="s">
        <v>39</v>
      </c>
      <c r="B42" s="23">
        <v>512</v>
      </c>
      <c r="C42" s="26">
        <v>2431</v>
      </c>
      <c r="D42" s="24">
        <f>SUM(B42:C42)</f>
        <v>2943</v>
      </c>
      <c r="E42" s="25">
        <v>172</v>
      </c>
      <c r="F42" s="24">
        <v>1152</v>
      </c>
      <c r="G42" s="24">
        <f>SUM(E42:F42)</f>
        <v>1324</v>
      </c>
      <c r="H42" s="25">
        <f t="shared" si="10"/>
        <v>684</v>
      </c>
      <c r="I42" s="24">
        <f t="shared" si="10"/>
        <v>3583</v>
      </c>
      <c r="J42" s="24">
        <f>SUM(H42:I42)</f>
        <v>4267</v>
      </c>
    </row>
    <row r="43" spans="1:10" x14ac:dyDescent="0.25">
      <c r="A43" s="7" t="s">
        <v>40</v>
      </c>
      <c r="B43" s="23">
        <v>14</v>
      </c>
      <c r="C43" s="30">
        <v>91</v>
      </c>
      <c r="D43" s="24">
        <f>SUM(B43:C43)</f>
        <v>105</v>
      </c>
      <c r="E43" s="25">
        <v>4</v>
      </c>
      <c r="F43" s="30">
        <v>27</v>
      </c>
      <c r="G43" s="24">
        <f>SUM(E43:F43)</f>
        <v>31</v>
      </c>
      <c r="H43" s="25">
        <f t="shared" si="10"/>
        <v>18</v>
      </c>
      <c r="I43" s="24">
        <f t="shared" si="10"/>
        <v>118</v>
      </c>
      <c r="J43" s="24">
        <f>SUM(H43:I43)</f>
        <v>136</v>
      </c>
    </row>
    <row r="44" spans="1:10" x14ac:dyDescent="0.25">
      <c r="A44" s="7" t="s">
        <v>41</v>
      </c>
      <c r="B44" s="23">
        <v>90</v>
      </c>
      <c r="C44" s="26">
        <v>536</v>
      </c>
      <c r="D44" s="24">
        <f>SUM(B44:C44)</f>
        <v>626</v>
      </c>
      <c r="E44" s="25">
        <v>36</v>
      </c>
      <c r="F44" s="24">
        <v>245</v>
      </c>
      <c r="G44" s="24">
        <f>SUM(E44:F44)</f>
        <v>281</v>
      </c>
      <c r="H44" s="25">
        <f t="shared" si="10"/>
        <v>126</v>
      </c>
      <c r="I44" s="24">
        <f t="shared" si="10"/>
        <v>781</v>
      </c>
      <c r="J44" s="24">
        <f>SUM(H44:I44)</f>
        <v>907</v>
      </c>
    </row>
    <row r="45" spans="1:10" s="21" customFormat="1" x14ac:dyDescent="0.25">
      <c r="A45" s="27" t="s">
        <v>5</v>
      </c>
      <c r="B45" s="31">
        <f t="shared" ref="B45:J45" si="11">SUM(B41:B44)</f>
        <v>814</v>
      </c>
      <c r="C45" s="29">
        <f t="shared" si="11"/>
        <v>4072</v>
      </c>
      <c r="D45" s="29">
        <f t="shared" si="11"/>
        <v>4886</v>
      </c>
      <c r="E45" s="28">
        <f t="shared" si="11"/>
        <v>269</v>
      </c>
      <c r="F45" s="29">
        <f t="shared" si="11"/>
        <v>1825</v>
      </c>
      <c r="G45" s="29">
        <f t="shared" si="11"/>
        <v>2094</v>
      </c>
      <c r="H45" s="28">
        <f t="shared" si="11"/>
        <v>1083</v>
      </c>
      <c r="I45" s="29">
        <f t="shared" si="11"/>
        <v>5897</v>
      </c>
      <c r="J45" s="29">
        <f t="shared" si="11"/>
        <v>6980</v>
      </c>
    </row>
    <row r="46" spans="1:10" x14ac:dyDescent="0.25">
      <c r="B46" s="25"/>
      <c r="C46" s="24"/>
      <c r="D46" s="24"/>
      <c r="E46" s="25"/>
      <c r="F46" s="24"/>
      <c r="G46" s="24"/>
      <c r="H46" s="25"/>
      <c r="I46" s="24"/>
      <c r="J46" s="24"/>
    </row>
    <row r="47" spans="1:10" x14ac:dyDescent="0.25">
      <c r="A47" s="32" t="s">
        <v>35</v>
      </c>
      <c r="B47" s="25"/>
      <c r="C47" s="33"/>
      <c r="D47" s="33"/>
      <c r="E47" s="25"/>
      <c r="F47" s="33"/>
      <c r="G47" s="33"/>
      <c r="H47" s="25"/>
      <c r="I47" s="33"/>
      <c r="J47" s="33"/>
    </row>
    <row r="48" spans="1:10" x14ac:dyDescent="0.25">
      <c r="A48" s="7" t="s">
        <v>38</v>
      </c>
      <c r="B48" s="25">
        <f t="shared" ref="B48:C51" si="12">SUM(B34,B41)</f>
        <v>1078</v>
      </c>
      <c r="C48" s="24">
        <f t="shared" si="12"/>
        <v>5487</v>
      </c>
      <c r="D48" s="24">
        <f>SUM(B48:C48)</f>
        <v>6565</v>
      </c>
      <c r="E48" s="25">
        <f t="shared" ref="E48:F51" si="13">SUM(E34,E41)</f>
        <v>308</v>
      </c>
      <c r="F48" s="24">
        <f t="shared" si="13"/>
        <v>1662</v>
      </c>
      <c r="G48" s="24">
        <f>SUM(E48:F48)</f>
        <v>1970</v>
      </c>
      <c r="H48" s="25">
        <f t="shared" ref="H48:I51" si="14">SUM(B48,E48)</f>
        <v>1386</v>
      </c>
      <c r="I48" s="24">
        <f t="shared" si="14"/>
        <v>7149</v>
      </c>
      <c r="J48" s="24">
        <f>SUM(H48:I48)</f>
        <v>8535</v>
      </c>
    </row>
    <row r="49" spans="1:10" x14ac:dyDescent="0.25">
      <c r="A49" s="7" t="s">
        <v>39</v>
      </c>
      <c r="B49" s="25">
        <f t="shared" si="12"/>
        <v>3986</v>
      </c>
      <c r="C49" s="24">
        <f t="shared" si="12"/>
        <v>18032</v>
      </c>
      <c r="D49" s="24">
        <f>SUM(B49:C49)</f>
        <v>22018</v>
      </c>
      <c r="E49" s="25">
        <f t="shared" si="13"/>
        <v>982</v>
      </c>
      <c r="F49" s="24">
        <f t="shared" si="13"/>
        <v>5199</v>
      </c>
      <c r="G49" s="24">
        <f>SUM(E49:F49)</f>
        <v>6181</v>
      </c>
      <c r="H49" s="25">
        <f t="shared" si="14"/>
        <v>4968</v>
      </c>
      <c r="I49" s="24">
        <f t="shared" si="14"/>
        <v>23231</v>
      </c>
      <c r="J49" s="24">
        <f>SUM(H49:I49)</f>
        <v>28199</v>
      </c>
    </row>
    <row r="50" spans="1:10" x14ac:dyDescent="0.25">
      <c r="A50" s="7" t="s">
        <v>40</v>
      </c>
      <c r="B50" s="25">
        <f t="shared" si="12"/>
        <v>17</v>
      </c>
      <c r="C50" s="24">
        <f t="shared" si="12"/>
        <v>106</v>
      </c>
      <c r="D50" s="24">
        <f>SUM(B50:C50)</f>
        <v>123</v>
      </c>
      <c r="E50" s="25">
        <f t="shared" si="13"/>
        <v>4</v>
      </c>
      <c r="F50" s="24">
        <f t="shared" si="13"/>
        <v>29</v>
      </c>
      <c r="G50" s="24">
        <f>SUM(E50:F50)</f>
        <v>33</v>
      </c>
      <c r="H50" s="25">
        <f t="shared" si="14"/>
        <v>21</v>
      </c>
      <c r="I50" s="24">
        <f t="shared" si="14"/>
        <v>135</v>
      </c>
      <c r="J50" s="24">
        <f>SUM(H50:I50)</f>
        <v>156</v>
      </c>
    </row>
    <row r="51" spans="1:10" x14ac:dyDescent="0.25">
      <c r="A51" s="7" t="s">
        <v>41</v>
      </c>
      <c r="B51" s="25">
        <f t="shared" si="12"/>
        <v>1450</v>
      </c>
      <c r="C51" s="24">
        <f t="shared" si="12"/>
        <v>6648</v>
      </c>
      <c r="D51" s="24">
        <f>SUM(B51:C51)</f>
        <v>8098</v>
      </c>
      <c r="E51" s="25">
        <f t="shared" si="13"/>
        <v>406</v>
      </c>
      <c r="F51" s="24">
        <f t="shared" si="13"/>
        <v>1902</v>
      </c>
      <c r="G51" s="24">
        <f>SUM(E51:F51)</f>
        <v>2308</v>
      </c>
      <c r="H51" s="25">
        <f t="shared" si="14"/>
        <v>1856</v>
      </c>
      <c r="I51" s="24">
        <f t="shared" si="14"/>
        <v>8550</v>
      </c>
      <c r="J51" s="24">
        <f>SUM(H51:I51)</f>
        <v>10406</v>
      </c>
    </row>
    <row r="52" spans="1:10" s="21" customFormat="1" x14ac:dyDescent="0.25">
      <c r="A52" s="27" t="s">
        <v>5</v>
      </c>
      <c r="B52" s="28">
        <f>SUM(B48:B51)</f>
        <v>6531</v>
      </c>
      <c r="C52" s="29">
        <f>SUM(C48:C51)</f>
        <v>30273</v>
      </c>
      <c r="D52" s="29">
        <f>SUM(B52:C52)</f>
        <v>36804</v>
      </c>
      <c r="E52" s="28">
        <f>SUM(E48:E51)</f>
        <v>1700</v>
      </c>
      <c r="F52" s="29">
        <f>SUM(F48:F51)</f>
        <v>8792</v>
      </c>
      <c r="G52" s="29">
        <f>SUM(E52:F52)</f>
        <v>10492</v>
      </c>
      <c r="H52" s="28">
        <f>SUM(H48:H51)</f>
        <v>8231</v>
      </c>
      <c r="I52" s="29">
        <f>SUM(I48:I51)</f>
        <v>39065</v>
      </c>
      <c r="J52" s="29">
        <f>SUM(J48:J51)</f>
        <v>47296</v>
      </c>
    </row>
    <row r="53" spans="1:10" s="39" customFormat="1" x14ac:dyDescent="0.25">
      <c r="A53" s="36"/>
      <c r="B53" s="37"/>
      <c r="C53" s="38"/>
      <c r="D53" s="38"/>
      <c r="E53" s="37"/>
      <c r="F53" s="38"/>
      <c r="G53" s="38"/>
      <c r="H53" s="37"/>
      <c r="I53" s="38"/>
      <c r="J53" s="38"/>
    </row>
    <row r="54" spans="1:10" x14ac:dyDescent="0.25">
      <c r="A54" s="35" t="s">
        <v>2</v>
      </c>
      <c r="B54" s="25"/>
      <c r="C54" s="33"/>
      <c r="D54" s="33"/>
      <c r="E54" s="25"/>
      <c r="F54" s="33"/>
      <c r="G54" s="33"/>
      <c r="H54" s="25"/>
      <c r="I54" s="33"/>
      <c r="J54" s="33"/>
    </row>
    <row r="55" spans="1:10" x14ac:dyDescent="0.25">
      <c r="A55" s="21" t="s">
        <v>8</v>
      </c>
      <c r="B55" s="22"/>
      <c r="E55" s="22"/>
      <c r="H55" s="22"/>
    </row>
    <row r="56" spans="1:10" x14ac:dyDescent="0.25">
      <c r="A56" s="7" t="s">
        <v>38</v>
      </c>
      <c r="B56" s="23">
        <f t="shared" ref="B56:C59" si="15">B12+B34</f>
        <v>954</v>
      </c>
      <c r="C56" s="30">
        <f t="shared" si="15"/>
        <v>7226</v>
      </c>
      <c r="D56" s="24">
        <f>SUM(B56:C56)</f>
        <v>8180</v>
      </c>
      <c r="E56" s="25">
        <f t="shared" ref="E56:F59" si="16">E12+E34</f>
        <v>286</v>
      </c>
      <c r="F56" s="33">
        <f t="shared" si="16"/>
        <v>1991</v>
      </c>
      <c r="G56" s="24">
        <f>SUM(E56:F56)</f>
        <v>2277</v>
      </c>
      <c r="H56" s="25">
        <f t="shared" ref="H56:I59" si="17">SUM(B56,E56)</f>
        <v>1240</v>
      </c>
      <c r="I56" s="24">
        <f t="shared" si="17"/>
        <v>9217</v>
      </c>
      <c r="J56" s="24">
        <f>SUM(H56:I56)</f>
        <v>10457</v>
      </c>
    </row>
    <row r="57" spans="1:10" x14ac:dyDescent="0.25">
      <c r="A57" s="7" t="s">
        <v>39</v>
      </c>
      <c r="B57" s="23">
        <f t="shared" si="15"/>
        <v>3703</v>
      </c>
      <c r="C57" s="30">
        <f t="shared" si="15"/>
        <v>25995</v>
      </c>
      <c r="D57" s="24">
        <f>SUM(B57:C57)</f>
        <v>29698</v>
      </c>
      <c r="E57" s="25">
        <f t="shared" si="16"/>
        <v>924</v>
      </c>
      <c r="F57" s="33">
        <f t="shared" si="16"/>
        <v>6922</v>
      </c>
      <c r="G57" s="24">
        <f>SUM(E57:F57)</f>
        <v>7846</v>
      </c>
      <c r="H57" s="25">
        <f t="shared" si="17"/>
        <v>4627</v>
      </c>
      <c r="I57" s="24">
        <f t="shared" si="17"/>
        <v>32917</v>
      </c>
      <c r="J57" s="24">
        <f>SUM(H57:I57)</f>
        <v>37544</v>
      </c>
    </row>
    <row r="58" spans="1:10" x14ac:dyDescent="0.25">
      <c r="A58" s="7" t="s">
        <v>40</v>
      </c>
      <c r="B58" s="23">
        <f t="shared" si="15"/>
        <v>3</v>
      </c>
      <c r="C58" s="30">
        <f t="shared" si="15"/>
        <v>24</v>
      </c>
      <c r="D58" s="24">
        <f>SUM(B58:C58)</f>
        <v>27</v>
      </c>
      <c r="E58" s="25">
        <f t="shared" si="16"/>
        <v>0</v>
      </c>
      <c r="F58" s="33">
        <f t="shared" si="16"/>
        <v>9</v>
      </c>
      <c r="G58" s="24">
        <f>SUM(E58:F58)</f>
        <v>9</v>
      </c>
      <c r="H58" s="25">
        <f t="shared" si="17"/>
        <v>3</v>
      </c>
      <c r="I58" s="24">
        <f t="shared" si="17"/>
        <v>33</v>
      </c>
      <c r="J58" s="24">
        <f>SUM(H58:I58)</f>
        <v>36</v>
      </c>
    </row>
    <row r="59" spans="1:10" x14ac:dyDescent="0.25">
      <c r="A59" s="7" t="s">
        <v>41</v>
      </c>
      <c r="B59" s="40">
        <f t="shared" si="15"/>
        <v>1453</v>
      </c>
      <c r="C59" s="30">
        <f t="shared" si="15"/>
        <v>9922</v>
      </c>
      <c r="D59" s="24">
        <f>SUM(B59:C59)</f>
        <v>11375</v>
      </c>
      <c r="E59" s="41">
        <f t="shared" si="16"/>
        <v>424</v>
      </c>
      <c r="F59" s="33">
        <f t="shared" si="16"/>
        <v>2621</v>
      </c>
      <c r="G59" s="24">
        <f>SUM(E59:F59)</f>
        <v>3045</v>
      </c>
      <c r="H59" s="25">
        <f t="shared" si="17"/>
        <v>1877</v>
      </c>
      <c r="I59" s="24">
        <f t="shared" si="17"/>
        <v>12543</v>
      </c>
      <c r="J59" s="24">
        <f>SUM(H59:I59)</f>
        <v>14420</v>
      </c>
    </row>
    <row r="60" spans="1:10" s="21" customFormat="1" x14ac:dyDescent="0.25">
      <c r="A60" s="27" t="s">
        <v>5</v>
      </c>
      <c r="B60" s="28">
        <f>SUM(B56:B59)</f>
        <v>6113</v>
      </c>
      <c r="C60" s="29">
        <f t="shared" ref="C60:J60" si="18">SUM(C56:C59)</f>
        <v>43167</v>
      </c>
      <c r="D60" s="29">
        <f t="shared" si="18"/>
        <v>49280</v>
      </c>
      <c r="E60" s="28">
        <f t="shared" si="18"/>
        <v>1634</v>
      </c>
      <c r="F60" s="29">
        <f t="shared" si="18"/>
        <v>11543</v>
      </c>
      <c r="G60" s="29">
        <f t="shared" si="18"/>
        <v>13177</v>
      </c>
      <c r="H60" s="28">
        <f t="shared" si="18"/>
        <v>7747</v>
      </c>
      <c r="I60" s="29">
        <f t="shared" si="18"/>
        <v>54710</v>
      </c>
      <c r="J60" s="29">
        <f t="shared" si="18"/>
        <v>62457</v>
      </c>
    </row>
    <row r="61" spans="1:10" x14ac:dyDescent="0.25">
      <c r="B61" s="25"/>
      <c r="C61" s="24"/>
      <c r="D61" s="24"/>
      <c r="E61" s="25"/>
      <c r="F61" s="24"/>
      <c r="G61" s="24"/>
      <c r="H61" s="25"/>
      <c r="I61" s="24"/>
      <c r="J61" s="24"/>
    </row>
    <row r="62" spans="1:10" x14ac:dyDescent="0.25">
      <c r="A62" s="21" t="s">
        <v>12</v>
      </c>
      <c r="B62" s="25"/>
      <c r="C62" s="24"/>
      <c r="D62" s="24"/>
      <c r="E62" s="25"/>
      <c r="F62" s="24"/>
      <c r="G62" s="24"/>
      <c r="H62" s="25"/>
      <c r="I62" s="24"/>
      <c r="J62" s="24"/>
    </row>
    <row r="63" spans="1:10" x14ac:dyDescent="0.25">
      <c r="A63" s="7" t="s">
        <v>38</v>
      </c>
      <c r="B63" s="23">
        <f t="shared" ref="B63:C66" si="19">B19+B41</f>
        <v>198</v>
      </c>
      <c r="C63" s="30">
        <f t="shared" si="19"/>
        <v>1134</v>
      </c>
      <c r="D63" s="24">
        <f>SUM(B63:C63)</f>
        <v>1332</v>
      </c>
      <c r="E63" s="25">
        <f t="shared" ref="E63:F66" si="20">E19+E41</f>
        <v>59</v>
      </c>
      <c r="F63" s="33">
        <f t="shared" si="20"/>
        <v>449</v>
      </c>
      <c r="G63" s="24">
        <f>SUM(E63:F63)</f>
        <v>508</v>
      </c>
      <c r="H63" s="25">
        <f t="shared" ref="H63:I66" si="21">SUM(B63,E63)</f>
        <v>257</v>
      </c>
      <c r="I63" s="24">
        <f t="shared" si="21"/>
        <v>1583</v>
      </c>
      <c r="J63" s="24">
        <f>SUM(H63:I63)</f>
        <v>1840</v>
      </c>
    </row>
    <row r="64" spans="1:10" x14ac:dyDescent="0.25">
      <c r="A64" s="7" t="s">
        <v>39</v>
      </c>
      <c r="B64" s="23">
        <f t="shared" si="19"/>
        <v>521</v>
      </c>
      <c r="C64" s="30">
        <f t="shared" si="19"/>
        <v>2729</v>
      </c>
      <c r="D64" s="24">
        <f>SUM(B64:C64)</f>
        <v>3250</v>
      </c>
      <c r="E64" s="25">
        <f t="shared" si="20"/>
        <v>179</v>
      </c>
      <c r="F64" s="33">
        <f t="shared" si="20"/>
        <v>1298</v>
      </c>
      <c r="G64" s="24">
        <f>SUM(E64:F64)</f>
        <v>1477</v>
      </c>
      <c r="H64" s="25">
        <f t="shared" si="21"/>
        <v>700</v>
      </c>
      <c r="I64" s="24">
        <f t="shared" si="21"/>
        <v>4027</v>
      </c>
      <c r="J64" s="24">
        <f>SUM(H64:I64)</f>
        <v>4727</v>
      </c>
    </row>
    <row r="65" spans="1:10" x14ac:dyDescent="0.25">
      <c r="A65" s="7" t="s">
        <v>40</v>
      </c>
      <c r="B65" s="23">
        <f t="shared" si="19"/>
        <v>14</v>
      </c>
      <c r="C65" s="30">
        <f t="shared" si="19"/>
        <v>91</v>
      </c>
      <c r="D65" s="24">
        <f>SUM(B65:C65)</f>
        <v>105</v>
      </c>
      <c r="E65" s="25">
        <f t="shared" si="20"/>
        <v>4</v>
      </c>
      <c r="F65" s="33">
        <f t="shared" si="20"/>
        <v>27</v>
      </c>
      <c r="G65" s="24">
        <f>SUM(E65:F65)</f>
        <v>31</v>
      </c>
      <c r="H65" s="25">
        <f t="shared" si="21"/>
        <v>18</v>
      </c>
      <c r="I65" s="24">
        <f t="shared" si="21"/>
        <v>118</v>
      </c>
      <c r="J65" s="24">
        <f>SUM(H65:I65)</f>
        <v>136</v>
      </c>
    </row>
    <row r="66" spans="1:10" x14ac:dyDescent="0.25">
      <c r="A66" s="7" t="s">
        <v>41</v>
      </c>
      <c r="B66" s="40">
        <f t="shared" si="19"/>
        <v>93</v>
      </c>
      <c r="C66" s="30">
        <f t="shared" si="19"/>
        <v>585</v>
      </c>
      <c r="D66" s="24">
        <f>SUM(B66:C66)</f>
        <v>678</v>
      </c>
      <c r="E66" s="41">
        <f t="shared" si="20"/>
        <v>37</v>
      </c>
      <c r="F66" s="33">
        <f t="shared" si="20"/>
        <v>275</v>
      </c>
      <c r="G66" s="24">
        <f>SUM(E66:F66)</f>
        <v>312</v>
      </c>
      <c r="H66" s="25">
        <f t="shared" si="21"/>
        <v>130</v>
      </c>
      <c r="I66" s="24">
        <f t="shared" si="21"/>
        <v>860</v>
      </c>
      <c r="J66" s="24">
        <f>SUM(H66:I66)</f>
        <v>990</v>
      </c>
    </row>
    <row r="67" spans="1:10" s="21" customFormat="1" x14ac:dyDescent="0.25">
      <c r="A67" s="27" t="s">
        <v>5</v>
      </c>
      <c r="B67" s="31">
        <f t="shared" ref="B67:J67" si="22">SUM(B63:B66)</f>
        <v>826</v>
      </c>
      <c r="C67" s="29">
        <f t="shared" si="22"/>
        <v>4539</v>
      </c>
      <c r="D67" s="29">
        <f t="shared" si="22"/>
        <v>5365</v>
      </c>
      <c r="E67" s="28">
        <f t="shared" si="22"/>
        <v>279</v>
      </c>
      <c r="F67" s="29">
        <f t="shared" si="22"/>
        <v>2049</v>
      </c>
      <c r="G67" s="29">
        <f t="shared" si="22"/>
        <v>2328</v>
      </c>
      <c r="H67" s="28">
        <f t="shared" si="22"/>
        <v>1105</v>
      </c>
      <c r="I67" s="29">
        <f t="shared" si="22"/>
        <v>6588</v>
      </c>
      <c r="J67" s="29">
        <f t="shared" si="22"/>
        <v>7693</v>
      </c>
    </row>
    <row r="68" spans="1:10" x14ac:dyDescent="0.25">
      <c r="B68" s="25"/>
      <c r="C68" s="24"/>
      <c r="D68" s="24"/>
      <c r="E68" s="25"/>
      <c r="F68" s="24"/>
      <c r="G68" s="24"/>
      <c r="H68" s="25"/>
      <c r="I68" s="24"/>
      <c r="J68" s="24"/>
    </row>
    <row r="69" spans="1:10" x14ac:dyDescent="0.25">
      <c r="A69" s="32" t="s">
        <v>13</v>
      </c>
      <c r="B69" s="25"/>
      <c r="C69" s="33"/>
      <c r="D69" s="33"/>
      <c r="E69" s="25"/>
      <c r="F69" s="33"/>
      <c r="G69" s="33"/>
      <c r="H69" s="25"/>
      <c r="I69" s="33"/>
      <c r="J69" s="33"/>
    </row>
    <row r="70" spans="1:10" x14ac:dyDescent="0.25">
      <c r="A70" s="7" t="s">
        <v>38</v>
      </c>
      <c r="B70" s="25">
        <f t="shared" ref="B70:C73" si="23">SUM(B56,B63)</f>
        <v>1152</v>
      </c>
      <c r="C70" s="24">
        <f t="shared" si="23"/>
        <v>8360</v>
      </c>
      <c r="D70" s="24">
        <f>SUM(B70:C70)</f>
        <v>9512</v>
      </c>
      <c r="E70" s="25">
        <f t="shared" ref="E70:F73" si="24">SUM(E56,E63)</f>
        <v>345</v>
      </c>
      <c r="F70" s="24">
        <f t="shared" si="24"/>
        <v>2440</v>
      </c>
      <c r="G70" s="24">
        <f>SUM(E70:F70)</f>
        <v>2785</v>
      </c>
      <c r="H70" s="25">
        <f t="shared" ref="H70:I73" si="25">SUM(B70,E70)</f>
        <v>1497</v>
      </c>
      <c r="I70" s="24">
        <f t="shared" si="25"/>
        <v>10800</v>
      </c>
      <c r="J70" s="24">
        <f>SUM(H70:I70)</f>
        <v>12297</v>
      </c>
    </row>
    <row r="71" spans="1:10" x14ac:dyDescent="0.25">
      <c r="A71" s="7" t="s">
        <v>39</v>
      </c>
      <c r="B71" s="25">
        <f t="shared" si="23"/>
        <v>4224</v>
      </c>
      <c r="C71" s="24">
        <f t="shared" si="23"/>
        <v>28724</v>
      </c>
      <c r="D71" s="24">
        <f>SUM(B71:C71)</f>
        <v>32948</v>
      </c>
      <c r="E71" s="25">
        <f t="shared" si="24"/>
        <v>1103</v>
      </c>
      <c r="F71" s="24">
        <f t="shared" si="24"/>
        <v>8220</v>
      </c>
      <c r="G71" s="24">
        <f>SUM(E71:F71)</f>
        <v>9323</v>
      </c>
      <c r="H71" s="25">
        <f t="shared" si="25"/>
        <v>5327</v>
      </c>
      <c r="I71" s="24">
        <f t="shared" si="25"/>
        <v>36944</v>
      </c>
      <c r="J71" s="24">
        <f>SUM(H71:I71)</f>
        <v>42271</v>
      </c>
    </row>
    <row r="72" spans="1:10" x14ac:dyDescent="0.25">
      <c r="A72" s="7" t="s">
        <v>40</v>
      </c>
      <c r="B72" s="25">
        <f t="shared" si="23"/>
        <v>17</v>
      </c>
      <c r="C72" s="24">
        <f t="shared" si="23"/>
        <v>115</v>
      </c>
      <c r="D72" s="24">
        <f>SUM(B72:C72)</f>
        <v>132</v>
      </c>
      <c r="E72" s="25">
        <f t="shared" si="24"/>
        <v>4</v>
      </c>
      <c r="F72" s="24">
        <f t="shared" si="24"/>
        <v>36</v>
      </c>
      <c r="G72" s="24">
        <f>SUM(E72:F72)</f>
        <v>40</v>
      </c>
      <c r="H72" s="25">
        <f t="shared" si="25"/>
        <v>21</v>
      </c>
      <c r="I72" s="24">
        <f t="shared" si="25"/>
        <v>151</v>
      </c>
      <c r="J72" s="24">
        <f>SUM(H72:I72)</f>
        <v>172</v>
      </c>
    </row>
    <row r="73" spans="1:10" x14ac:dyDescent="0.25">
      <c r="A73" s="7" t="s">
        <v>41</v>
      </c>
      <c r="B73" s="25">
        <f t="shared" si="23"/>
        <v>1546</v>
      </c>
      <c r="C73" s="24">
        <f t="shared" si="23"/>
        <v>10507</v>
      </c>
      <c r="D73" s="24">
        <f>SUM(B73:C73)</f>
        <v>12053</v>
      </c>
      <c r="E73" s="25">
        <f t="shared" si="24"/>
        <v>461</v>
      </c>
      <c r="F73" s="24">
        <f t="shared" si="24"/>
        <v>2896</v>
      </c>
      <c r="G73" s="24">
        <f>SUM(E73:F73)</f>
        <v>3357</v>
      </c>
      <c r="H73" s="25">
        <f t="shared" si="25"/>
        <v>2007</v>
      </c>
      <c r="I73" s="24">
        <f t="shared" si="25"/>
        <v>13403</v>
      </c>
      <c r="J73" s="24">
        <f>SUM(H73:I73)</f>
        <v>15410</v>
      </c>
    </row>
    <row r="74" spans="1:10" s="21" customFormat="1" x14ac:dyDescent="0.25">
      <c r="A74" s="27" t="s">
        <v>5</v>
      </c>
      <c r="B74" s="28">
        <f>SUM(B70:B73)</f>
        <v>6939</v>
      </c>
      <c r="C74" s="29">
        <f>SUM(C70:C73)</f>
        <v>47706</v>
      </c>
      <c r="D74" s="29">
        <f>SUM(B74:C74)</f>
        <v>54645</v>
      </c>
      <c r="E74" s="28">
        <f>SUM(E70:E73)</f>
        <v>1913</v>
      </c>
      <c r="F74" s="29">
        <f>SUM(F70:F73)</f>
        <v>13592</v>
      </c>
      <c r="G74" s="29">
        <f>SUM(E74:F74)</f>
        <v>15505</v>
      </c>
      <c r="H74" s="28">
        <f>SUM(H70:H73)</f>
        <v>8852</v>
      </c>
      <c r="I74" s="29">
        <f>SUM(I70:I73)</f>
        <v>61298</v>
      </c>
      <c r="J74" s="29">
        <f>SUM(J70:J73)</f>
        <v>70150</v>
      </c>
    </row>
  </sheetData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Footer>&amp;R&amp;A</oddFooter>
  </headerFooter>
  <ignoredErrors>
    <ignoredError sqref="G30 D26:D30 G52 D48:D52 D56:D59 D63:D66 D70:D74 G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6"/>
  <sheetViews>
    <sheetView zoomScaleNormal="100" workbookViewId="0">
      <selection activeCell="A104" sqref="A104"/>
    </sheetView>
  </sheetViews>
  <sheetFormatPr defaultColWidth="9.109375" defaultRowHeight="12.3" customHeight="1" x14ac:dyDescent="0.25"/>
  <cols>
    <col min="1" max="1" width="32.5546875" style="43" customWidth="1"/>
    <col min="2" max="10" width="9.6640625" style="43" customWidth="1"/>
    <col min="11" max="16384" width="9.109375" style="43"/>
  </cols>
  <sheetData>
    <row r="1" spans="1:10" ht="12.3" customHeight="1" x14ac:dyDescent="0.25">
      <c r="A1" s="6" t="s">
        <v>60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3" customHeight="1" x14ac:dyDescent="0.25">
      <c r="A2" s="44" t="s">
        <v>15</v>
      </c>
      <c r="B2" s="45"/>
      <c r="C2" s="45"/>
      <c r="D2" s="45"/>
      <c r="E2" s="46"/>
      <c r="F2" s="46"/>
      <c r="G2" s="45"/>
      <c r="H2" s="45"/>
      <c r="I2" s="45"/>
      <c r="J2" s="45"/>
    </row>
    <row r="3" spans="1:10" ht="12.3" customHeight="1" x14ac:dyDescent="0.25">
      <c r="A3" s="45"/>
      <c r="B3" s="45"/>
      <c r="C3" s="45"/>
      <c r="D3" s="45"/>
      <c r="E3" s="46"/>
      <c r="F3" s="44"/>
      <c r="G3" s="45"/>
      <c r="H3" s="45"/>
      <c r="I3" s="45"/>
      <c r="J3" s="45"/>
    </row>
    <row r="4" spans="1:10" ht="12.3" customHeight="1" x14ac:dyDescent="0.25">
      <c r="A4" s="44" t="s">
        <v>62</v>
      </c>
      <c r="B4" s="45"/>
      <c r="C4" s="45"/>
      <c r="D4" s="45"/>
      <c r="E4" s="46"/>
      <c r="F4" s="46"/>
      <c r="G4" s="45"/>
      <c r="H4" s="45"/>
      <c r="I4" s="45"/>
      <c r="J4" s="45"/>
    </row>
    <row r="5" spans="1:10" ht="12.3" customHeight="1" x14ac:dyDescent="0.25">
      <c r="A5" s="44"/>
      <c r="B5" s="45"/>
      <c r="C5" s="45"/>
      <c r="D5" s="45"/>
      <c r="E5" s="46"/>
      <c r="F5" s="46"/>
      <c r="G5" s="45"/>
      <c r="H5" s="45"/>
      <c r="I5" s="45"/>
      <c r="J5" s="45"/>
    </row>
    <row r="6" spans="1:10" ht="12.3" customHeight="1" x14ac:dyDescent="0.25">
      <c r="A6" s="44" t="s">
        <v>16</v>
      </c>
      <c r="B6" s="45"/>
      <c r="C6" s="45"/>
      <c r="D6" s="45"/>
      <c r="E6" s="46"/>
      <c r="F6" s="44"/>
      <c r="G6" s="45"/>
      <c r="H6" s="45"/>
      <c r="I6" s="45"/>
      <c r="J6" s="45"/>
    </row>
    <row r="7" spans="1:10" ht="12.3" customHeight="1" x14ac:dyDescent="0.25">
      <c r="A7" s="44"/>
      <c r="B7" s="45"/>
      <c r="C7" s="45"/>
      <c r="D7" s="45"/>
      <c r="E7" s="46"/>
      <c r="F7" s="44"/>
      <c r="G7" s="45"/>
      <c r="H7" s="45"/>
      <c r="I7" s="45"/>
      <c r="J7" s="45"/>
    </row>
    <row r="8" spans="1:10" ht="12.3" customHeight="1" x14ac:dyDescent="0.25">
      <c r="A8" s="44" t="s">
        <v>50</v>
      </c>
      <c r="B8" s="47"/>
      <c r="C8" s="44"/>
      <c r="D8" s="44"/>
      <c r="E8" s="47"/>
      <c r="F8" s="44"/>
      <c r="G8" s="44"/>
      <c r="H8" s="44"/>
      <c r="I8" s="44"/>
      <c r="J8" s="44"/>
    </row>
    <row r="9" spans="1:10" ht="12.3" customHeight="1" thickBo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2.3" customHeight="1" x14ac:dyDescent="0.25">
      <c r="A10" s="48"/>
      <c r="B10" s="49" t="s">
        <v>3</v>
      </c>
      <c r="C10" s="50"/>
      <c r="D10" s="50"/>
      <c r="E10" s="49" t="s">
        <v>4</v>
      </c>
      <c r="F10" s="50"/>
      <c r="G10" s="50"/>
      <c r="H10" s="49" t="s">
        <v>5</v>
      </c>
      <c r="I10" s="50"/>
      <c r="J10" s="50"/>
    </row>
    <row r="11" spans="1:10" ht="12.3" customHeight="1" x14ac:dyDescent="0.25">
      <c r="A11" s="51" t="s">
        <v>17</v>
      </c>
      <c r="B11" s="52" t="s">
        <v>6</v>
      </c>
      <c r="C11" s="53" t="s">
        <v>7</v>
      </c>
      <c r="D11" s="53" t="s">
        <v>5</v>
      </c>
      <c r="E11" s="52" t="s">
        <v>6</v>
      </c>
      <c r="F11" s="53" t="s">
        <v>7</v>
      </c>
      <c r="G11" s="53" t="s">
        <v>5</v>
      </c>
      <c r="H11" s="52" t="s">
        <v>6</v>
      </c>
      <c r="I11" s="53" t="s">
        <v>7</v>
      </c>
      <c r="J11" s="53" t="s">
        <v>5</v>
      </c>
    </row>
    <row r="12" spans="1:10" ht="12.3" customHeight="1" x14ac:dyDescent="0.25">
      <c r="A12" s="54"/>
      <c r="B12" s="55"/>
      <c r="C12" s="54"/>
      <c r="D12" s="54"/>
      <c r="E12" s="55"/>
      <c r="F12" s="54"/>
      <c r="G12" s="54"/>
      <c r="H12" s="55"/>
      <c r="I12" s="54"/>
      <c r="J12" s="54"/>
    </row>
    <row r="13" spans="1:10" ht="12.3" customHeight="1" x14ac:dyDescent="0.25">
      <c r="A13" s="42" t="s">
        <v>18</v>
      </c>
      <c r="B13" s="56">
        <f t="shared" ref="B13:J13" si="0">SUM(B39,B55,B71,B87)</f>
        <v>27</v>
      </c>
      <c r="C13" s="57">
        <f t="shared" si="0"/>
        <v>198</v>
      </c>
      <c r="D13" s="57">
        <f t="shared" si="0"/>
        <v>225</v>
      </c>
      <c r="E13" s="56">
        <f t="shared" si="0"/>
        <v>393</v>
      </c>
      <c r="F13" s="57">
        <f t="shared" si="0"/>
        <v>3080</v>
      </c>
      <c r="G13" s="57">
        <f t="shared" si="0"/>
        <v>3473</v>
      </c>
      <c r="H13" s="56">
        <f t="shared" si="0"/>
        <v>420</v>
      </c>
      <c r="I13" s="57">
        <f t="shared" si="0"/>
        <v>3278</v>
      </c>
      <c r="J13" s="57">
        <f t="shared" si="0"/>
        <v>3698</v>
      </c>
    </row>
    <row r="14" spans="1:10" ht="12.3" customHeight="1" x14ac:dyDescent="0.25">
      <c r="A14" s="42" t="s">
        <v>19</v>
      </c>
      <c r="B14" s="56">
        <f t="shared" ref="B14:J14" si="1">SUM(B40,B56,B72,B88)</f>
        <v>422</v>
      </c>
      <c r="C14" s="57">
        <f t="shared" si="1"/>
        <v>3451</v>
      </c>
      <c r="D14" s="57">
        <f t="shared" si="1"/>
        <v>3873</v>
      </c>
      <c r="E14" s="56">
        <f t="shared" si="1"/>
        <v>563</v>
      </c>
      <c r="F14" s="57">
        <f t="shared" si="1"/>
        <v>3874</v>
      </c>
      <c r="G14" s="57">
        <f t="shared" si="1"/>
        <v>4437</v>
      </c>
      <c r="H14" s="56">
        <f t="shared" si="1"/>
        <v>985</v>
      </c>
      <c r="I14" s="57">
        <f t="shared" si="1"/>
        <v>7325</v>
      </c>
      <c r="J14" s="57">
        <f t="shared" si="1"/>
        <v>8310</v>
      </c>
    </row>
    <row r="15" spans="1:10" ht="12.3" customHeight="1" x14ac:dyDescent="0.25">
      <c r="A15" s="42" t="s">
        <v>20</v>
      </c>
      <c r="B15" s="56">
        <f t="shared" ref="B15:J15" si="2">SUM(B41,B57,B73,B89)</f>
        <v>793</v>
      </c>
      <c r="C15" s="57">
        <f t="shared" si="2"/>
        <v>6098</v>
      </c>
      <c r="D15" s="57">
        <f t="shared" si="2"/>
        <v>6891</v>
      </c>
      <c r="E15" s="56">
        <f t="shared" si="2"/>
        <v>267</v>
      </c>
      <c r="F15" s="57">
        <f t="shared" si="2"/>
        <v>1862</v>
      </c>
      <c r="G15" s="57">
        <f t="shared" si="2"/>
        <v>2129</v>
      </c>
      <c r="H15" s="56">
        <f t="shared" si="2"/>
        <v>1060</v>
      </c>
      <c r="I15" s="57">
        <f t="shared" si="2"/>
        <v>7960</v>
      </c>
      <c r="J15" s="57">
        <f t="shared" si="2"/>
        <v>9020</v>
      </c>
    </row>
    <row r="16" spans="1:10" ht="12.3" customHeight="1" x14ac:dyDescent="0.25">
      <c r="A16" s="42" t="s">
        <v>21</v>
      </c>
      <c r="B16" s="58">
        <f t="shared" ref="B16:J16" si="3">SUM(B42,B58,B74,B90)</f>
        <v>907</v>
      </c>
      <c r="C16" s="57">
        <f t="shared" si="3"/>
        <v>7114</v>
      </c>
      <c r="D16" s="57">
        <f t="shared" si="3"/>
        <v>8021</v>
      </c>
      <c r="E16" s="56">
        <f t="shared" si="3"/>
        <v>127</v>
      </c>
      <c r="F16" s="57">
        <f t="shared" si="3"/>
        <v>1051</v>
      </c>
      <c r="G16" s="57">
        <f t="shared" si="3"/>
        <v>1178</v>
      </c>
      <c r="H16" s="56">
        <f t="shared" si="3"/>
        <v>1034</v>
      </c>
      <c r="I16" s="57">
        <f t="shared" si="3"/>
        <v>8165</v>
      </c>
      <c r="J16" s="57">
        <f t="shared" si="3"/>
        <v>9199</v>
      </c>
    </row>
    <row r="17" spans="1:10" ht="12.3" customHeight="1" x14ac:dyDescent="0.25">
      <c r="A17" s="42" t="s">
        <v>22</v>
      </c>
      <c r="B17" s="58">
        <f t="shared" ref="B17:J17" si="4">SUM(B43,B59,B75,B91)</f>
        <v>961</v>
      </c>
      <c r="C17" s="57">
        <f t="shared" si="4"/>
        <v>6817</v>
      </c>
      <c r="D17" s="57">
        <f t="shared" si="4"/>
        <v>7778</v>
      </c>
      <c r="E17" s="56">
        <f t="shared" si="4"/>
        <v>80</v>
      </c>
      <c r="F17" s="57">
        <f t="shared" si="4"/>
        <v>728</v>
      </c>
      <c r="G17" s="57">
        <f t="shared" si="4"/>
        <v>808</v>
      </c>
      <c r="H17" s="56">
        <f t="shared" si="4"/>
        <v>1041</v>
      </c>
      <c r="I17" s="57">
        <f t="shared" si="4"/>
        <v>7545</v>
      </c>
      <c r="J17" s="57">
        <f t="shared" si="4"/>
        <v>8586</v>
      </c>
    </row>
    <row r="18" spans="1:10" ht="12.3" customHeight="1" x14ac:dyDescent="0.25">
      <c r="A18" s="42" t="s">
        <v>23</v>
      </c>
      <c r="B18" s="58">
        <f t="shared" ref="B18:J18" si="5">SUM(B44,B60,B76,B92)</f>
        <v>689</v>
      </c>
      <c r="C18" s="57">
        <f t="shared" si="5"/>
        <v>5760</v>
      </c>
      <c r="D18" s="57">
        <f t="shared" si="5"/>
        <v>6449</v>
      </c>
      <c r="E18" s="56">
        <f t="shared" si="5"/>
        <v>35</v>
      </c>
      <c r="F18" s="57">
        <f t="shared" si="5"/>
        <v>333</v>
      </c>
      <c r="G18" s="57">
        <f t="shared" si="5"/>
        <v>368</v>
      </c>
      <c r="H18" s="56">
        <f t="shared" si="5"/>
        <v>724</v>
      </c>
      <c r="I18" s="57">
        <f t="shared" si="5"/>
        <v>6093</v>
      </c>
      <c r="J18" s="57">
        <f t="shared" si="5"/>
        <v>6817</v>
      </c>
    </row>
    <row r="19" spans="1:10" ht="12.3" customHeight="1" x14ac:dyDescent="0.25">
      <c r="A19" s="42" t="s">
        <v>24</v>
      </c>
      <c r="B19" s="58">
        <f t="shared" ref="B19:J19" si="6">SUM(B45,B61,B77,B93)</f>
        <v>637</v>
      </c>
      <c r="C19" s="57">
        <f t="shared" si="6"/>
        <v>5499</v>
      </c>
      <c r="D19" s="57">
        <f t="shared" si="6"/>
        <v>6136</v>
      </c>
      <c r="E19" s="56">
        <f t="shared" si="6"/>
        <v>23</v>
      </c>
      <c r="F19" s="57">
        <f t="shared" si="6"/>
        <v>187</v>
      </c>
      <c r="G19" s="57">
        <f t="shared" si="6"/>
        <v>210</v>
      </c>
      <c r="H19" s="56">
        <f t="shared" si="6"/>
        <v>660</v>
      </c>
      <c r="I19" s="57">
        <f t="shared" si="6"/>
        <v>5686</v>
      </c>
      <c r="J19" s="57">
        <f t="shared" si="6"/>
        <v>6346</v>
      </c>
    </row>
    <row r="20" spans="1:10" ht="12.3" customHeight="1" x14ac:dyDescent="0.25">
      <c r="A20" s="42" t="s">
        <v>25</v>
      </c>
      <c r="B20" s="58">
        <f t="shared" ref="B20:J20" si="7">SUM(B46,B62,B78,B94)</f>
        <v>1132</v>
      </c>
      <c r="C20" s="57">
        <f t="shared" si="7"/>
        <v>6215</v>
      </c>
      <c r="D20" s="57">
        <f t="shared" si="7"/>
        <v>7347</v>
      </c>
      <c r="E20" s="56">
        <f t="shared" si="7"/>
        <v>29</v>
      </c>
      <c r="F20" s="57">
        <f t="shared" si="7"/>
        <v>147</v>
      </c>
      <c r="G20" s="57">
        <f t="shared" si="7"/>
        <v>176</v>
      </c>
      <c r="H20" s="56">
        <f t="shared" si="7"/>
        <v>1161</v>
      </c>
      <c r="I20" s="57">
        <f t="shared" si="7"/>
        <v>6362</v>
      </c>
      <c r="J20" s="57">
        <f t="shared" si="7"/>
        <v>7523</v>
      </c>
    </row>
    <row r="21" spans="1:10" ht="12.3" customHeight="1" x14ac:dyDescent="0.25">
      <c r="A21" s="42" t="s">
        <v>26</v>
      </c>
      <c r="B21" s="58">
        <f t="shared" ref="B21:J21" si="8">SUM(B47,B63,B79,B95)</f>
        <v>545</v>
      </c>
      <c r="C21" s="57">
        <f t="shared" si="8"/>
        <v>2015</v>
      </c>
      <c r="D21" s="59">
        <f t="shared" si="8"/>
        <v>2560</v>
      </c>
      <c r="E21" s="56">
        <f t="shared" si="8"/>
        <v>117</v>
      </c>
      <c r="F21" s="57">
        <f t="shared" si="8"/>
        <v>281</v>
      </c>
      <c r="G21" s="59">
        <f t="shared" si="8"/>
        <v>398</v>
      </c>
      <c r="H21" s="56">
        <f t="shared" si="8"/>
        <v>662</v>
      </c>
      <c r="I21" s="57">
        <f t="shared" si="8"/>
        <v>2296</v>
      </c>
      <c r="J21" s="59">
        <f t="shared" si="8"/>
        <v>2958</v>
      </c>
    </row>
    <row r="22" spans="1:10" ht="12.3" customHeight="1" x14ac:dyDescent="0.25">
      <c r="A22" s="60" t="s">
        <v>5</v>
      </c>
      <c r="B22" s="61">
        <f t="shared" ref="B22:J22" si="9">SUM(B48,B64,B80,B96)</f>
        <v>6113</v>
      </c>
      <c r="C22" s="62">
        <f t="shared" si="9"/>
        <v>43167</v>
      </c>
      <c r="D22" s="62">
        <f t="shared" si="9"/>
        <v>49280</v>
      </c>
      <c r="E22" s="61">
        <f t="shared" si="9"/>
        <v>1634</v>
      </c>
      <c r="F22" s="62">
        <f t="shared" si="9"/>
        <v>11543</v>
      </c>
      <c r="G22" s="62">
        <f t="shared" si="9"/>
        <v>13177</v>
      </c>
      <c r="H22" s="61">
        <f t="shared" si="9"/>
        <v>7747</v>
      </c>
      <c r="I22" s="62">
        <f t="shared" si="9"/>
        <v>54710</v>
      </c>
      <c r="J22" s="62">
        <f t="shared" si="9"/>
        <v>62457</v>
      </c>
    </row>
    <row r="24" spans="1:10" ht="41.25" customHeight="1" x14ac:dyDescent="0.25">
      <c r="A24" s="135" t="s">
        <v>51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3.2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7" spans="1:10" ht="12.3" customHeight="1" x14ac:dyDescent="0.25">
      <c r="A27" s="6" t="s">
        <v>60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2.3" customHeight="1" x14ac:dyDescent="0.25">
      <c r="A28" s="44" t="s">
        <v>15</v>
      </c>
      <c r="B28" s="45"/>
      <c r="C28" s="45"/>
      <c r="D28" s="45"/>
      <c r="E28" s="46"/>
      <c r="F28" s="46"/>
      <c r="G28" s="45"/>
      <c r="H28" s="45"/>
      <c r="I28" s="45"/>
      <c r="J28" s="45"/>
    </row>
    <row r="29" spans="1:10" ht="12.3" customHeight="1" x14ac:dyDescent="0.25">
      <c r="A29" s="45"/>
      <c r="B29" s="45"/>
      <c r="C29" s="45"/>
      <c r="D29" s="45"/>
      <c r="E29" s="46"/>
      <c r="F29" s="44"/>
      <c r="G29" s="45"/>
      <c r="H29" s="45"/>
      <c r="I29" s="45"/>
      <c r="J29" s="45"/>
    </row>
    <row r="30" spans="1:10" ht="12.3" customHeight="1" x14ac:dyDescent="0.25">
      <c r="A30" s="64" t="s">
        <v>62</v>
      </c>
      <c r="B30" s="45"/>
      <c r="C30" s="45"/>
      <c r="D30" s="45"/>
      <c r="E30" s="46"/>
      <c r="F30" s="46"/>
      <c r="G30" s="45"/>
      <c r="H30" s="45"/>
      <c r="I30" s="45"/>
      <c r="J30" s="45"/>
    </row>
    <row r="31" spans="1:10" ht="12.3" customHeight="1" x14ac:dyDescent="0.25">
      <c r="A31" s="44"/>
      <c r="B31" s="45"/>
      <c r="C31" s="45"/>
      <c r="D31" s="45"/>
      <c r="E31" s="46"/>
      <c r="F31" s="46"/>
      <c r="G31" s="45"/>
      <c r="H31" s="45"/>
      <c r="I31" s="45"/>
      <c r="J31" s="45"/>
    </row>
    <row r="32" spans="1:10" ht="12.3" customHeight="1" x14ac:dyDescent="0.25">
      <c r="A32" s="44" t="s">
        <v>16</v>
      </c>
      <c r="B32" s="45"/>
      <c r="C32" s="45"/>
      <c r="D32" s="45"/>
      <c r="E32" s="46"/>
      <c r="F32" s="44"/>
      <c r="G32" s="45"/>
      <c r="H32" s="45"/>
      <c r="I32" s="45"/>
      <c r="J32" s="45"/>
    </row>
    <row r="33" spans="1:10" ht="12.3" customHeight="1" x14ac:dyDescent="0.25">
      <c r="A33" s="44"/>
      <c r="B33" s="45"/>
      <c r="C33" s="45"/>
      <c r="D33" s="45"/>
      <c r="E33" s="46"/>
      <c r="F33" s="44"/>
      <c r="G33" s="45"/>
      <c r="H33" s="45"/>
      <c r="I33" s="45"/>
      <c r="J33" s="45"/>
    </row>
    <row r="34" spans="1:10" ht="12.3" customHeight="1" x14ac:dyDescent="0.25">
      <c r="A34" s="44" t="s">
        <v>29</v>
      </c>
      <c r="B34" s="45"/>
      <c r="C34" s="45"/>
      <c r="D34" s="45"/>
      <c r="E34" s="46"/>
      <c r="F34" s="44"/>
      <c r="G34" s="45"/>
      <c r="H34" s="45"/>
      <c r="I34" s="45"/>
      <c r="J34" s="45"/>
    </row>
    <row r="35" spans="1:10" ht="12.3" customHeight="1" thickBo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2.3" customHeight="1" x14ac:dyDescent="0.25">
      <c r="A36" s="48"/>
      <c r="B36" s="49" t="s">
        <v>3</v>
      </c>
      <c r="C36" s="50"/>
      <c r="D36" s="50"/>
      <c r="E36" s="49" t="s">
        <v>4</v>
      </c>
      <c r="F36" s="50"/>
      <c r="G36" s="50"/>
      <c r="H36" s="49" t="s">
        <v>5</v>
      </c>
      <c r="I36" s="50"/>
      <c r="J36" s="50"/>
    </row>
    <row r="37" spans="1:10" ht="12.3" customHeight="1" x14ac:dyDescent="0.25">
      <c r="A37" s="51" t="s">
        <v>17</v>
      </c>
      <c r="B37" s="52" t="s">
        <v>6</v>
      </c>
      <c r="C37" s="53" t="s">
        <v>7</v>
      </c>
      <c r="D37" s="53" t="s">
        <v>5</v>
      </c>
      <c r="E37" s="52" t="s">
        <v>6</v>
      </c>
      <c r="F37" s="53" t="s">
        <v>7</v>
      </c>
      <c r="G37" s="53" t="s">
        <v>5</v>
      </c>
      <c r="H37" s="52" t="s">
        <v>6</v>
      </c>
      <c r="I37" s="53" t="s">
        <v>7</v>
      </c>
      <c r="J37" s="53" t="s">
        <v>5</v>
      </c>
    </row>
    <row r="38" spans="1:10" ht="12.3" customHeight="1" x14ac:dyDescent="0.25">
      <c r="A38" s="54"/>
      <c r="B38" s="55"/>
      <c r="C38" s="54"/>
      <c r="D38" s="54"/>
      <c r="E38" s="55"/>
      <c r="F38" s="54"/>
      <c r="G38" s="54"/>
      <c r="H38" s="55"/>
      <c r="I38" s="54"/>
      <c r="J38" s="54"/>
    </row>
    <row r="39" spans="1:10" ht="12.3" customHeight="1" x14ac:dyDescent="0.25">
      <c r="A39" s="42" t="s">
        <v>18</v>
      </c>
      <c r="B39" s="56">
        <v>3</v>
      </c>
      <c r="C39" s="57">
        <v>42</v>
      </c>
      <c r="D39" s="57">
        <f t="shared" ref="D39:D47" si="10">SUM(B39:C39)</f>
        <v>45</v>
      </c>
      <c r="E39" s="56">
        <v>44</v>
      </c>
      <c r="F39" s="57">
        <v>443</v>
      </c>
      <c r="G39" s="57">
        <f t="shared" ref="G39:G47" si="11">SUM(E39:F39)</f>
        <v>487</v>
      </c>
      <c r="H39" s="56">
        <f t="shared" ref="H39:H47" si="12">SUM(B39,E39)</f>
        <v>47</v>
      </c>
      <c r="I39" s="57">
        <f t="shared" ref="I39:I47" si="13">SUM(C39,F39)</f>
        <v>485</v>
      </c>
      <c r="J39" s="57">
        <f t="shared" ref="J39:J47" si="14">SUM(H39:I39)</f>
        <v>532</v>
      </c>
    </row>
    <row r="40" spans="1:10" ht="12.3" customHeight="1" x14ac:dyDescent="0.25">
      <c r="A40" s="42" t="s">
        <v>19</v>
      </c>
      <c r="B40" s="56">
        <v>92</v>
      </c>
      <c r="C40" s="57">
        <v>590</v>
      </c>
      <c r="D40" s="57">
        <f t="shared" si="10"/>
        <v>682</v>
      </c>
      <c r="E40" s="56">
        <v>90</v>
      </c>
      <c r="F40" s="57">
        <v>653</v>
      </c>
      <c r="G40" s="57">
        <f t="shared" si="11"/>
        <v>743</v>
      </c>
      <c r="H40" s="56">
        <f t="shared" si="12"/>
        <v>182</v>
      </c>
      <c r="I40" s="57">
        <f t="shared" si="13"/>
        <v>1243</v>
      </c>
      <c r="J40" s="57">
        <f t="shared" si="14"/>
        <v>1425</v>
      </c>
    </row>
    <row r="41" spans="1:10" ht="12.3" customHeight="1" x14ac:dyDescent="0.25">
      <c r="A41" s="42" t="s">
        <v>20</v>
      </c>
      <c r="B41" s="56">
        <v>137</v>
      </c>
      <c r="C41" s="57">
        <v>1097</v>
      </c>
      <c r="D41" s="57">
        <f t="shared" si="10"/>
        <v>1234</v>
      </c>
      <c r="E41" s="56">
        <v>64</v>
      </c>
      <c r="F41" s="57">
        <v>366</v>
      </c>
      <c r="G41" s="57">
        <f t="shared" si="11"/>
        <v>430</v>
      </c>
      <c r="H41" s="56">
        <f t="shared" si="12"/>
        <v>201</v>
      </c>
      <c r="I41" s="57">
        <f t="shared" si="13"/>
        <v>1463</v>
      </c>
      <c r="J41" s="57">
        <f t="shared" si="14"/>
        <v>1664</v>
      </c>
    </row>
    <row r="42" spans="1:10" ht="12.3" customHeight="1" x14ac:dyDescent="0.25">
      <c r="A42" s="42" t="s">
        <v>21</v>
      </c>
      <c r="B42" s="56">
        <v>186</v>
      </c>
      <c r="C42" s="57">
        <v>1306</v>
      </c>
      <c r="D42" s="57">
        <f t="shared" si="10"/>
        <v>1492</v>
      </c>
      <c r="E42" s="56">
        <v>32</v>
      </c>
      <c r="F42" s="57">
        <v>225</v>
      </c>
      <c r="G42" s="57">
        <f t="shared" si="11"/>
        <v>257</v>
      </c>
      <c r="H42" s="56">
        <f t="shared" si="12"/>
        <v>218</v>
      </c>
      <c r="I42" s="57">
        <f t="shared" si="13"/>
        <v>1531</v>
      </c>
      <c r="J42" s="57">
        <f t="shared" si="14"/>
        <v>1749</v>
      </c>
    </row>
    <row r="43" spans="1:10" ht="12.3" customHeight="1" x14ac:dyDescent="0.25">
      <c r="A43" s="42" t="s">
        <v>22</v>
      </c>
      <c r="B43" s="58">
        <v>188</v>
      </c>
      <c r="C43" s="57">
        <v>1354</v>
      </c>
      <c r="D43" s="57">
        <f t="shared" si="10"/>
        <v>1542</v>
      </c>
      <c r="E43" s="56">
        <v>21</v>
      </c>
      <c r="F43" s="57">
        <v>122</v>
      </c>
      <c r="G43" s="57">
        <f t="shared" si="11"/>
        <v>143</v>
      </c>
      <c r="H43" s="56">
        <f t="shared" si="12"/>
        <v>209</v>
      </c>
      <c r="I43" s="57">
        <f t="shared" si="13"/>
        <v>1476</v>
      </c>
      <c r="J43" s="57">
        <f t="shared" si="14"/>
        <v>1685</v>
      </c>
    </row>
    <row r="44" spans="1:10" ht="12.3" customHeight="1" x14ac:dyDescent="0.25">
      <c r="A44" s="42" t="s">
        <v>23</v>
      </c>
      <c r="B44" s="58">
        <v>144</v>
      </c>
      <c r="C44" s="57">
        <v>1149</v>
      </c>
      <c r="D44" s="57">
        <f t="shared" si="10"/>
        <v>1293</v>
      </c>
      <c r="E44" s="56">
        <v>6</v>
      </c>
      <c r="F44" s="57">
        <v>69</v>
      </c>
      <c r="G44" s="57">
        <f t="shared" si="11"/>
        <v>75</v>
      </c>
      <c r="H44" s="56">
        <f t="shared" si="12"/>
        <v>150</v>
      </c>
      <c r="I44" s="57">
        <f t="shared" si="13"/>
        <v>1218</v>
      </c>
      <c r="J44" s="57">
        <f t="shared" si="14"/>
        <v>1368</v>
      </c>
    </row>
    <row r="45" spans="1:10" ht="12.3" customHeight="1" x14ac:dyDescent="0.25">
      <c r="A45" s="42" t="s">
        <v>24</v>
      </c>
      <c r="B45" s="58">
        <v>88</v>
      </c>
      <c r="C45" s="57">
        <v>819</v>
      </c>
      <c r="D45" s="57">
        <f t="shared" si="10"/>
        <v>907</v>
      </c>
      <c r="E45" s="56">
        <v>10</v>
      </c>
      <c r="F45" s="57">
        <v>36</v>
      </c>
      <c r="G45" s="57">
        <f t="shared" si="11"/>
        <v>46</v>
      </c>
      <c r="H45" s="56">
        <f t="shared" si="12"/>
        <v>98</v>
      </c>
      <c r="I45" s="57">
        <f t="shared" si="13"/>
        <v>855</v>
      </c>
      <c r="J45" s="57">
        <f t="shared" si="14"/>
        <v>953</v>
      </c>
    </row>
    <row r="46" spans="1:10" ht="12.3" customHeight="1" x14ac:dyDescent="0.25">
      <c r="A46" s="42" t="s">
        <v>25</v>
      </c>
      <c r="B46" s="58">
        <v>73</v>
      </c>
      <c r="C46" s="57">
        <v>623</v>
      </c>
      <c r="D46" s="57">
        <f t="shared" si="10"/>
        <v>696</v>
      </c>
      <c r="E46" s="56">
        <v>4</v>
      </c>
      <c r="F46" s="57">
        <v>27</v>
      </c>
      <c r="G46" s="57">
        <f t="shared" si="11"/>
        <v>31</v>
      </c>
      <c r="H46" s="56">
        <f t="shared" si="12"/>
        <v>77</v>
      </c>
      <c r="I46" s="57">
        <f t="shared" si="13"/>
        <v>650</v>
      </c>
      <c r="J46" s="57">
        <f t="shared" si="14"/>
        <v>727</v>
      </c>
    </row>
    <row r="47" spans="1:10" ht="12.3" customHeight="1" x14ac:dyDescent="0.25">
      <c r="A47" s="42" t="s">
        <v>26</v>
      </c>
      <c r="B47" s="58">
        <v>43</v>
      </c>
      <c r="C47" s="57">
        <v>246</v>
      </c>
      <c r="D47" s="59">
        <f t="shared" si="10"/>
        <v>289</v>
      </c>
      <c r="E47" s="56">
        <v>15</v>
      </c>
      <c r="F47" s="57">
        <v>50</v>
      </c>
      <c r="G47" s="59">
        <f t="shared" si="11"/>
        <v>65</v>
      </c>
      <c r="H47" s="56">
        <f t="shared" si="12"/>
        <v>58</v>
      </c>
      <c r="I47" s="57">
        <f t="shared" si="13"/>
        <v>296</v>
      </c>
      <c r="J47" s="59">
        <f t="shared" si="14"/>
        <v>354</v>
      </c>
    </row>
    <row r="48" spans="1:10" ht="12.3" customHeight="1" x14ac:dyDescent="0.25">
      <c r="A48" s="60" t="s">
        <v>5</v>
      </c>
      <c r="B48" s="61">
        <f t="shared" ref="B48:J48" si="15">SUM(B39:B47)</f>
        <v>954</v>
      </c>
      <c r="C48" s="62">
        <f t="shared" si="15"/>
        <v>7226</v>
      </c>
      <c r="D48" s="62">
        <f t="shared" si="15"/>
        <v>8180</v>
      </c>
      <c r="E48" s="61">
        <f t="shared" si="15"/>
        <v>286</v>
      </c>
      <c r="F48" s="62">
        <f t="shared" si="15"/>
        <v>1991</v>
      </c>
      <c r="G48" s="62">
        <f t="shared" si="15"/>
        <v>2277</v>
      </c>
      <c r="H48" s="61">
        <f t="shared" si="15"/>
        <v>1240</v>
      </c>
      <c r="I48" s="62">
        <f t="shared" si="15"/>
        <v>9217</v>
      </c>
      <c r="J48" s="62">
        <f t="shared" si="15"/>
        <v>10457</v>
      </c>
    </row>
    <row r="50" spans="1:10" ht="12.3" customHeight="1" x14ac:dyDescent="0.25">
      <c r="A50" s="44" t="s">
        <v>9</v>
      </c>
      <c r="B50" s="45"/>
      <c r="C50" s="45"/>
      <c r="D50" s="45"/>
      <c r="E50" s="46"/>
      <c r="F50" s="44"/>
      <c r="G50" s="45"/>
      <c r="H50" s="45"/>
      <c r="I50" s="45"/>
      <c r="J50" s="45"/>
    </row>
    <row r="51" spans="1:10" ht="12.3" customHeight="1" thickBot="1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3" customHeight="1" x14ac:dyDescent="0.25">
      <c r="A52" s="48"/>
      <c r="B52" s="49" t="s">
        <v>3</v>
      </c>
      <c r="C52" s="50"/>
      <c r="D52" s="50"/>
      <c r="E52" s="49" t="s">
        <v>4</v>
      </c>
      <c r="F52" s="50"/>
      <c r="G52" s="50"/>
      <c r="H52" s="49" t="s">
        <v>5</v>
      </c>
      <c r="I52" s="50"/>
      <c r="J52" s="50"/>
    </row>
    <row r="53" spans="1:10" ht="12.3" customHeight="1" x14ac:dyDescent="0.25">
      <c r="A53" s="51" t="s">
        <v>17</v>
      </c>
      <c r="B53" s="52" t="s">
        <v>6</v>
      </c>
      <c r="C53" s="53" t="s">
        <v>7</v>
      </c>
      <c r="D53" s="53" t="s">
        <v>5</v>
      </c>
      <c r="E53" s="52" t="s">
        <v>6</v>
      </c>
      <c r="F53" s="53" t="s">
        <v>7</v>
      </c>
      <c r="G53" s="53" t="s">
        <v>5</v>
      </c>
      <c r="H53" s="52" t="s">
        <v>6</v>
      </c>
      <c r="I53" s="53" t="s">
        <v>7</v>
      </c>
      <c r="J53" s="53" t="s">
        <v>5</v>
      </c>
    </row>
    <row r="54" spans="1:10" ht="12.3" customHeight="1" x14ac:dyDescent="0.25">
      <c r="A54" s="54"/>
      <c r="B54" s="55"/>
      <c r="C54" s="54"/>
      <c r="D54" s="54"/>
      <c r="E54" s="55"/>
      <c r="F54" s="54"/>
      <c r="G54" s="54"/>
      <c r="H54" s="55"/>
      <c r="I54" s="54"/>
      <c r="J54" s="54"/>
    </row>
    <row r="55" spans="1:10" ht="12.3" customHeight="1" x14ac:dyDescent="0.25">
      <c r="A55" s="42" t="s">
        <v>18</v>
      </c>
      <c r="B55" s="56">
        <v>17</v>
      </c>
      <c r="C55" s="57">
        <v>119</v>
      </c>
      <c r="D55" s="57">
        <f>SUM(B55:C55)</f>
        <v>136</v>
      </c>
      <c r="E55" s="56">
        <v>270</v>
      </c>
      <c r="F55" s="57">
        <v>2065</v>
      </c>
      <c r="G55" s="57">
        <f t="shared" ref="G55:G63" si="16">SUM(E55:F55)</f>
        <v>2335</v>
      </c>
      <c r="H55" s="56">
        <f>SUM(B55,E55)</f>
        <v>287</v>
      </c>
      <c r="I55" s="57">
        <f>SUM(C55,F55)</f>
        <v>2184</v>
      </c>
      <c r="J55" s="57">
        <f t="shared" ref="J55:J63" si="17">SUM(H55:I55)</f>
        <v>2471</v>
      </c>
    </row>
    <row r="56" spans="1:10" ht="12.3" customHeight="1" x14ac:dyDescent="0.25">
      <c r="A56" s="42" t="s">
        <v>19</v>
      </c>
      <c r="B56" s="56">
        <v>254</v>
      </c>
      <c r="C56" s="57">
        <v>2157</v>
      </c>
      <c r="D56" s="57">
        <f t="shared" ref="D56:D63" si="18">SUM(B56:C56)</f>
        <v>2411</v>
      </c>
      <c r="E56" s="56">
        <v>323</v>
      </c>
      <c r="F56" s="57">
        <v>2367</v>
      </c>
      <c r="G56" s="57">
        <f t="shared" si="16"/>
        <v>2690</v>
      </c>
      <c r="H56" s="56">
        <f t="shared" ref="H56:H63" si="19">SUM(B56,E56)</f>
        <v>577</v>
      </c>
      <c r="I56" s="57">
        <f t="shared" ref="I56:I63" si="20">SUM(C56,F56)</f>
        <v>4524</v>
      </c>
      <c r="J56" s="57">
        <f t="shared" si="17"/>
        <v>5101</v>
      </c>
    </row>
    <row r="57" spans="1:10" ht="12.3" customHeight="1" x14ac:dyDescent="0.25">
      <c r="A57" s="42" t="s">
        <v>20</v>
      </c>
      <c r="B57" s="56">
        <v>455</v>
      </c>
      <c r="C57" s="57">
        <v>3616</v>
      </c>
      <c r="D57" s="57">
        <f t="shared" si="18"/>
        <v>4071</v>
      </c>
      <c r="E57" s="56">
        <v>127</v>
      </c>
      <c r="F57" s="57">
        <v>1027</v>
      </c>
      <c r="G57" s="57">
        <f t="shared" si="16"/>
        <v>1154</v>
      </c>
      <c r="H57" s="56">
        <f t="shared" si="19"/>
        <v>582</v>
      </c>
      <c r="I57" s="57">
        <f t="shared" si="20"/>
        <v>4643</v>
      </c>
      <c r="J57" s="57">
        <f t="shared" si="17"/>
        <v>5225</v>
      </c>
    </row>
    <row r="58" spans="1:10" ht="12.3" customHeight="1" x14ac:dyDescent="0.25">
      <c r="A58" s="42" t="s">
        <v>21</v>
      </c>
      <c r="B58" s="58">
        <v>494</v>
      </c>
      <c r="C58" s="57">
        <v>4050</v>
      </c>
      <c r="D58" s="57">
        <f t="shared" si="18"/>
        <v>4544</v>
      </c>
      <c r="E58" s="56">
        <v>56</v>
      </c>
      <c r="F58" s="57">
        <v>540</v>
      </c>
      <c r="G58" s="57">
        <f t="shared" si="16"/>
        <v>596</v>
      </c>
      <c r="H58" s="56">
        <f t="shared" si="19"/>
        <v>550</v>
      </c>
      <c r="I58" s="57">
        <f t="shared" si="20"/>
        <v>4590</v>
      </c>
      <c r="J58" s="57">
        <f t="shared" si="17"/>
        <v>5140</v>
      </c>
    </row>
    <row r="59" spans="1:10" ht="12.3" customHeight="1" x14ac:dyDescent="0.25">
      <c r="A59" s="42" t="s">
        <v>22</v>
      </c>
      <c r="B59" s="58">
        <v>529</v>
      </c>
      <c r="C59" s="57">
        <v>3856</v>
      </c>
      <c r="D59" s="57">
        <f t="shared" si="18"/>
        <v>4385</v>
      </c>
      <c r="E59" s="56">
        <v>34</v>
      </c>
      <c r="F59" s="57">
        <v>407</v>
      </c>
      <c r="G59" s="57">
        <f t="shared" si="16"/>
        <v>441</v>
      </c>
      <c r="H59" s="56">
        <f t="shared" si="19"/>
        <v>563</v>
      </c>
      <c r="I59" s="57">
        <f t="shared" si="20"/>
        <v>4263</v>
      </c>
      <c r="J59" s="57">
        <f t="shared" si="17"/>
        <v>4826</v>
      </c>
    </row>
    <row r="60" spans="1:10" ht="12.3" customHeight="1" x14ac:dyDescent="0.25">
      <c r="A60" s="42" t="s">
        <v>23</v>
      </c>
      <c r="B60" s="58">
        <v>375</v>
      </c>
      <c r="C60" s="57">
        <v>3208</v>
      </c>
      <c r="D60" s="57">
        <f t="shared" si="18"/>
        <v>3583</v>
      </c>
      <c r="E60" s="56">
        <v>18</v>
      </c>
      <c r="F60" s="57">
        <v>170</v>
      </c>
      <c r="G60" s="57">
        <f t="shared" si="16"/>
        <v>188</v>
      </c>
      <c r="H60" s="56">
        <f t="shared" si="19"/>
        <v>393</v>
      </c>
      <c r="I60" s="57">
        <f t="shared" si="20"/>
        <v>3378</v>
      </c>
      <c r="J60" s="57">
        <f t="shared" si="17"/>
        <v>3771</v>
      </c>
    </row>
    <row r="61" spans="1:10" ht="12.3" customHeight="1" x14ac:dyDescent="0.25">
      <c r="A61" s="42" t="s">
        <v>24</v>
      </c>
      <c r="B61" s="58">
        <v>395</v>
      </c>
      <c r="C61" s="57">
        <v>3446</v>
      </c>
      <c r="D61" s="57">
        <f t="shared" si="18"/>
        <v>3841</v>
      </c>
      <c r="E61" s="56">
        <v>9</v>
      </c>
      <c r="F61" s="57">
        <v>95</v>
      </c>
      <c r="G61" s="57">
        <f t="shared" si="16"/>
        <v>104</v>
      </c>
      <c r="H61" s="56">
        <f t="shared" si="19"/>
        <v>404</v>
      </c>
      <c r="I61" s="57">
        <f t="shared" si="20"/>
        <v>3541</v>
      </c>
      <c r="J61" s="57">
        <f t="shared" si="17"/>
        <v>3945</v>
      </c>
    </row>
    <row r="62" spans="1:10" ht="12.3" customHeight="1" x14ac:dyDescent="0.25">
      <c r="A62" s="42" t="s">
        <v>25</v>
      </c>
      <c r="B62" s="58">
        <v>810</v>
      </c>
      <c r="C62" s="57">
        <v>4269</v>
      </c>
      <c r="D62" s="57">
        <f t="shared" si="18"/>
        <v>5079</v>
      </c>
      <c r="E62" s="56">
        <v>13</v>
      </c>
      <c r="F62" s="57">
        <v>83</v>
      </c>
      <c r="G62" s="57">
        <f t="shared" si="16"/>
        <v>96</v>
      </c>
      <c r="H62" s="56">
        <f t="shared" si="19"/>
        <v>823</v>
      </c>
      <c r="I62" s="57">
        <f t="shared" si="20"/>
        <v>4352</v>
      </c>
      <c r="J62" s="57">
        <f t="shared" si="17"/>
        <v>5175</v>
      </c>
    </row>
    <row r="63" spans="1:10" ht="12.3" customHeight="1" x14ac:dyDescent="0.25">
      <c r="A63" s="42" t="s">
        <v>26</v>
      </c>
      <c r="B63" s="58">
        <v>374</v>
      </c>
      <c r="C63" s="57">
        <v>1274</v>
      </c>
      <c r="D63" s="59">
        <f t="shared" si="18"/>
        <v>1648</v>
      </c>
      <c r="E63" s="56">
        <v>74</v>
      </c>
      <c r="F63" s="57">
        <v>168</v>
      </c>
      <c r="G63" s="59">
        <f t="shared" si="16"/>
        <v>242</v>
      </c>
      <c r="H63" s="56">
        <f t="shared" si="19"/>
        <v>448</v>
      </c>
      <c r="I63" s="57">
        <f t="shared" si="20"/>
        <v>1442</v>
      </c>
      <c r="J63" s="59">
        <f t="shared" si="17"/>
        <v>1890</v>
      </c>
    </row>
    <row r="64" spans="1:10" ht="12.3" customHeight="1" x14ac:dyDescent="0.25">
      <c r="A64" s="60" t="s">
        <v>5</v>
      </c>
      <c r="B64" s="61">
        <f t="shared" ref="B64:J64" si="21">SUM(B55:B63)</f>
        <v>3703</v>
      </c>
      <c r="C64" s="62">
        <f t="shared" si="21"/>
        <v>25995</v>
      </c>
      <c r="D64" s="62">
        <f t="shared" si="21"/>
        <v>29698</v>
      </c>
      <c r="E64" s="61">
        <f t="shared" si="21"/>
        <v>924</v>
      </c>
      <c r="F64" s="62">
        <f t="shared" si="21"/>
        <v>6922</v>
      </c>
      <c r="G64" s="62">
        <f t="shared" si="21"/>
        <v>7846</v>
      </c>
      <c r="H64" s="61">
        <f t="shared" si="21"/>
        <v>4627</v>
      </c>
      <c r="I64" s="62">
        <f t="shared" si="21"/>
        <v>32917</v>
      </c>
      <c r="J64" s="62">
        <f t="shared" si="21"/>
        <v>37544</v>
      </c>
    </row>
    <row r="66" spans="1:10" ht="12.3" customHeight="1" x14ac:dyDescent="0.25">
      <c r="A66" s="44" t="s">
        <v>10</v>
      </c>
      <c r="B66" s="45"/>
      <c r="C66" s="45"/>
      <c r="D66" s="45"/>
      <c r="E66" s="46"/>
      <c r="F66" s="44"/>
      <c r="G66" s="45"/>
      <c r="H66" s="45"/>
      <c r="I66" s="45"/>
      <c r="J66" s="45"/>
    </row>
    <row r="67" spans="1:10" ht="12.3" customHeight="1" thickBot="1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3" customHeight="1" x14ac:dyDescent="0.25">
      <c r="A68" s="48"/>
      <c r="B68" s="49" t="s">
        <v>3</v>
      </c>
      <c r="C68" s="50"/>
      <c r="D68" s="50"/>
      <c r="E68" s="49" t="s">
        <v>4</v>
      </c>
      <c r="F68" s="50"/>
      <c r="G68" s="50"/>
      <c r="H68" s="49" t="s">
        <v>5</v>
      </c>
      <c r="I68" s="50"/>
      <c r="J68" s="50"/>
    </row>
    <row r="69" spans="1:10" ht="12.3" customHeight="1" x14ac:dyDescent="0.25">
      <c r="A69" s="51" t="s">
        <v>17</v>
      </c>
      <c r="B69" s="52" t="s">
        <v>6</v>
      </c>
      <c r="C69" s="53" t="s">
        <v>7</v>
      </c>
      <c r="D69" s="53" t="s">
        <v>5</v>
      </c>
      <c r="E69" s="52" t="s">
        <v>6</v>
      </c>
      <c r="F69" s="53" t="s">
        <v>7</v>
      </c>
      <c r="G69" s="53" t="s">
        <v>5</v>
      </c>
      <c r="H69" s="52" t="s">
        <v>6</v>
      </c>
      <c r="I69" s="53" t="s">
        <v>7</v>
      </c>
      <c r="J69" s="53" t="s">
        <v>5</v>
      </c>
    </row>
    <row r="70" spans="1:10" ht="12.3" customHeight="1" x14ac:dyDescent="0.25">
      <c r="A70" s="54"/>
      <c r="B70" s="55"/>
      <c r="D70" s="54"/>
      <c r="E70" s="55"/>
      <c r="F70" s="54"/>
      <c r="G70" s="54"/>
      <c r="H70" s="55"/>
      <c r="I70" s="54"/>
      <c r="J70" s="54"/>
    </row>
    <row r="71" spans="1:10" ht="12.3" customHeight="1" x14ac:dyDescent="0.25">
      <c r="A71" s="42" t="s">
        <v>18</v>
      </c>
      <c r="B71" s="56">
        <v>0</v>
      </c>
      <c r="C71" s="65">
        <v>0</v>
      </c>
      <c r="D71" s="57">
        <f>SUM(B71:C71)</f>
        <v>0</v>
      </c>
      <c r="E71" s="56">
        <v>0</v>
      </c>
      <c r="F71" s="57">
        <v>2</v>
      </c>
      <c r="G71" s="57">
        <f t="shared" ref="G71:G79" si="22">SUM(E71:F71)</f>
        <v>2</v>
      </c>
      <c r="H71" s="56">
        <f>SUM(B71,E71)</f>
        <v>0</v>
      </c>
      <c r="I71" s="66">
        <f>SUM(C71,F71)</f>
        <v>2</v>
      </c>
      <c r="J71" s="57">
        <f t="shared" ref="J71:J78" si="23">SUM(H71:I71)</f>
        <v>2</v>
      </c>
    </row>
    <row r="72" spans="1:10" ht="12.3" customHeight="1" x14ac:dyDescent="0.25">
      <c r="A72" s="42" t="s">
        <v>19</v>
      </c>
      <c r="B72" s="56">
        <v>0</v>
      </c>
      <c r="C72" s="57">
        <v>0</v>
      </c>
      <c r="D72" s="57">
        <f t="shared" ref="D72:D78" si="24">SUM(B72:C72)</f>
        <v>0</v>
      </c>
      <c r="E72" s="56">
        <v>0</v>
      </c>
      <c r="F72" s="57">
        <v>2</v>
      </c>
      <c r="G72" s="57">
        <f t="shared" si="22"/>
        <v>2</v>
      </c>
      <c r="H72" s="56">
        <f t="shared" ref="H72:I79" si="25">SUM(B72,E72)</f>
        <v>0</v>
      </c>
      <c r="I72" s="66">
        <f t="shared" si="25"/>
        <v>2</v>
      </c>
      <c r="J72" s="57">
        <f t="shared" si="23"/>
        <v>2</v>
      </c>
    </row>
    <row r="73" spans="1:10" ht="12.3" customHeight="1" x14ac:dyDescent="0.25">
      <c r="A73" s="42" t="s">
        <v>20</v>
      </c>
      <c r="B73" s="56">
        <v>0</v>
      </c>
      <c r="C73" s="57">
        <v>2</v>
      </c>
      <c r="D73" s="57">
        <f t="shared" si="24"/>
        <v>2</v>
      </c>
      <c r="E73" s="56">
        <v>0</v>
      </c>
      <c r="F73" s="57">
        <v>2</v>
      </c>
      <c r="G73" s="57">
        <f t="shared" si="22"/>
        <v>2</v>
      </c>
      <c r="H73" s="56">
        <f t="shared" si="25"/>
        <v>0</v>
      </c>
      <c r="I73" s="66">
        <f t="shared" si="25"/>
        <v>4</v>
      </c>
      <c r="J73" s="57">
        <f t="shared" si="23"/>
        <v>4</v>
      </c>
    </row>
    <row r="74" spans="1:10" ht="12.3" customHeight="1" x14ac:dyDescent="0.25">
      <c r="A74" s="42" t="s">
        <v>21</v>
      </c>
      <c r="B74" s="58">
        <v>0</v>
      </c>
      <c r="C74" s="57">
        <v>4</v>
      </c>
      <c r="D74" s="57">
        <f t="shared" si="24"/>
        <v>4</v>
      </c>
      <c r="E74" s="56">
        <v>0</v>
      </c>
      <c r="F74" s="57">
        <v>1</v>
      </c>
      <c r="G74" s="57">
        <f t="shared" si="22"/>
        <v>1</v>
      </c>
      <c r="H74" s="56">
        <f t="shared" si="25"/>
        <v>0</v>
      </c>
      <c r="I74" s="66">
        <f t="shared" si="25"/>
        <v>5</v>
      </c>
      <c r="J74" s="57">
        <f t="shared" si="23"/>
        <v>5</v>
      </c>
    </row>
    <row r="75" spans="1:10" ht="12.3" customHeight="1" x14ac:dyDescent="0.25">
      <c r="A75" s="42" t="s">
        <v>22</v>
      </c>
      <c r="B75" s="58">
        <v>0</v>
      </c>
      <c r="C75" s="57">
        <v>3</v>
      </c>
      <c r="D75" s="57">
        <f t="shared" si="24"/>
        <v>3</v>
      </c>
      <c r="E75" s="56">
        <v>0</v>
      </c>
      <c r="F75" s="57">
        <v>1</v>
      </c>
      <c r="G75" s="57">
        <f t="shared" si="22"/>
        <v>1</v>
      </c>
      <c r="H75" s="56">
        <f t="shared" si="25"/>
        <v>0</v>
      </c>
      <c r="I75" s="66">
        <f t="shared" si="25"/>
        <v>4</v>
      </c>
      <c r="J75" s="57">
        <f t="shared" si="23"/>
        <v>4</v>
      </c>
    </row>
    <row r="76" spans="1:10" ht="12.3" customHeight="1" x14ac:dyDescent="0.25">
      <c r="A76" s="42" t="s">
        <v>23</v>
      </c>
      <c r="B76" s="58">
        <v>0</v>
      </c>
      <c r="C76" s="57">
        <v>4</v>
      </c>
      <c r="D76" s="57">
        <f t="shared" si="24"/>
        <v>4</v>
      </c>
      <c r="E76" s="56">
        <v>0</v>
      </c>
      <c r="F76" s="57">
        <v>0</v>
      </c>
      <c r="G76" s="57">
        <f t="shared" si="22"/>
        <v>0</v>
      </c>
      <c r="H76" s="56">
        <f t="shared" si="25"/>
        <v>0</v>
      </c>
      <c r="I76" s="66">
        <f t="shared" si="25"/>
        <v>4</v>
      </c>
      <c r="J76" s="57">
        <f t="shared" si="23"/>
        <v>4</v>
      </c>
    </row>
    <row r="77" spans="1:10" ht="12.3" customHeight="1" x14ac:dyDescent="0.25">
      <c r="A77" s="42" t="s">
        <v>24</v>
      </c>
      <c r="B77" s="58">
        <v>0</v>
      </c>
      <c r="C77" s="57">
        <v>4</v>
      </c>
      <c r="D77" s="57">
        <f t="shared" si="24"/>
        <v>4</v>
      </c>
      <c r="E77" s="56">
        <v>0</v>
      </c>
      <c r="F77" s="57">
        <v>0</v>
      </c>
      <c r="G77" s="57">
        <f t="shared" si="22"/>
        <v>0</v>
      </c>
      <c r="H77" s="56">
        <f t="shared" si="25"/>
        <v>0</v>
      </c>
      <c r="I77" s="66">
        <f t="shared" si="25"/>
        <v>4</v>
      </c>
      <c r="J77" s="57">
        <f t="shared" si="23"/>
        <v>4</v>
      </c>
    </row>
    <row r="78" spans="1:10" ht="12.3" customHeight="1" x14ac:dyDescent="0.25">
      <c r="A78" s="42" t="s">
        <v>25</v>
      </c>
      <c r="B78" s="58">
        <v>3</v>
      </c>
      <c r="C78" s="57">
        <v>5</v>
      </c>
      <c r="D78" s="57">
        <f t="shared" si="24"/>
        <v>8</v>
      </c>
      <c r="E78" s="56">
        <v>0</v>
      </c>
      <c r="F78" s="57">
        <v>1</v>
      </c>
      <c r="G78" s="57">
        <f t="shared" si="22"/>
        <v>1</v>
      </c>
      <c r="H78" s="56">
        <f t="shared" si="25"/>
        <v>3</v>
      </c>
      <c r="I78" s="66">
        <f t="shared" si="25"/>
        <v>6</v>
      </c>
      <c r="J78" s="57">
        <f t="shared" si="23"/>
        <v>9</v>
      </c>
    </row>
    <row r="79" spans="1:10" ht="12.3" customHeight="1" x14ac:dyDescent="0.25">
      <c r="A79" s="42" t="s">
        <v>26</v>
      </c>
      <c r="B79" s="58">
        <v>0</v>
      </c>
      <c r="C79" s="57">
        <v>2</v>
      </c>
      <c r="D79" s="59">
        <f>SUM(B79:C79)</f>
        <v>2</v>
      </c>
      <c r="E79" s="56">
        <v>0</v>
      </c>
      <c r="F79" s="57">
        <v>0</v>
      </c>
      <c r="G79" s="59">
        <f t="shared" si="22"/>
        <v>0</v>
      </c>
      <c r="H79" s="67">
        <f t="shared" si="25"/>
        <v>0</v>
      </c>
      <c r="I79" s="66">
        <f t="shared" si="25"/>
        <v>2</v>
      </c>
      <c r="J79" s="57">
        <f>SUM(H79:I79)</f>
        <v>2</v>
      </c>
    </row>
    <row r="80" spans="1:10" ht="12.3" customHeight="1" x14ac:dyDescent="0.25">
      <c r="A80" s="60" t="s">
        <v>5</v>
      </c>
      <c r="B80" s="61">
        <f t="shared" ref="B80:J80" si="26">SUM(B71:B79)</f>
        <v>3</v>
      </c>
      <c r="C80" s="62">
        <f>SUM(C72:C79)</f>
        <v>24</v>
      </c>
      <c r="D80" s="62">
        <f t="shared" si="26"/>
        <v>27</v>
      </c>
      <c r="E80" s="61">
        <f t="shared" si="26"/>
        <v>0</v>
      </c>
      <c r="F80" s="62">
        <f t="shared" si="26"/>
        <v>9</v>
      </c>
      <c r="G80" s="62">
        <f t="shared" si="26"/>
        <v>9</v>
      </c>
      <c r="H80" s="61">
        <f t="shared" si="26"/>
        <v>3</v>
      </c>
      <c r="I80" s="62">
        <f t="shared" si="26"/>
        <v>33</v>
      </c>
      <c r="J80" s="62">
        <f t="shared" si="26"/>
        <v>36</v>
      </c>
    </row>
    <row r="82" spans="1:10" ht="12.3" customHeight="1" x14ac:dyDescent="0.25">
      <c r="A82" s="44" t="s">
        <v>11</v>
      </c>
      <c r="B82" s="45"/>
      <c r="C82" s="45"/>
      <c r="D82" s="45"/>
      <c r="E82" s="46"/>
      <c r="F82" s="44"/>
      <c r="G82" s="45"/>
      <c r="H82" s="45"/>
      <c r="I82" s="45"/>
      <c r="J82" s="45"/>
    </row>
    <row r="83" spans="1:10" ht="12.3" customHeight="1" thickBot="1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3" customHeight="1" x14ac:dyDescent="0.25">
      <c r="A84" s="48"/>
      <c r="B84" s="49" t="s">
        <v>3</v>
      </c>
      <c r="C84" s="50"/>
      <c r="D84" s="50"/>
      <c r="E84" s="49" t="s">
        <v>4</v>
      </c>
      <c r="F84" s="50"/>
      <c r="G84" s="50"/>
      <c r="H84" s="49" t="s">
        <v>5</v>
      </c>
      <c r="I84" s="50"/>
      <c r="J84" s="50"/>
    </row>
    <row r="85" spans="1:10" ht="12.3" customHeight="1" x14ac:dyDescent="0.25">
      <c r="A85" s="51" t="s">
        <v>17</v>
      </c>
      <c r="B85" s="52" t="s">
        <v>6</v>
      </c>
      <c r="C85" s="53" t="s">
        <v>7</v>
      </c>
      <c r="D85" s="53" t="s">
        <v>5</v>
      </c>
      <c r="E85" s="52" t="s">
        <v>6</v>
      </c>
      <c r="F85" s="53" t="s">
        <v>7</v>
      </c>
      <c r="G85" s="53" t="s">
        <v>5</v>
      </c>
      <c r="H85" s="52" t="s">
        <v>6</v>
      </c>
      <c r="I85" s="53" t="s">
        <v>7</v>
      </c>
      <c r="J85" s="53" t="s">
        <v>5</v>
      </c>
    </row>
    <row r="86" spans="1:10" ht="12.3" customHeight="1" x14ac:dyDescent="0.25">
      <c r="A86" s="54"/>
      <c r="B86" s="55"/>
      <c r="C86" s="54"/>
      <c r="D86" s="54"/>
      <c r="E86" s="55"/>
      <c r="F86" s="54"/>
      <c r="G86" s="54"/>
      <c r="H86" s="55"/>
      <c r="I86" s="54"/>
      <c r="J86" s="54"/>
    </row>
    <row r="87" spans="1:10" ht="12.3" customHeight="1" x14ac:dyDescent="0.25">
      <c r="A87" s="42" t="s">
        <v>18</v>
      </c>
      <c r="B87" s="56">
        <v>7</v>
      </c>
      <c r="C87" s="57">
        <v>37</v>
      </c>
      <c r="D87" s="57">
        <f>SUM(B87:C87)</f>
        <v>44</v>
      </c>
      <c r="E87" s="56">
        <v>79</v>
      </c>
      <c r="F87" s="57">
        <v>570</v>
      </c>
      <c r="G87" s="57">
        <f t="shared" ref="G87:G95" si="27">SUM(E87:F87)</f>
        <v>649</v>
      </c>
      <c r="H87" s="56">
        <f>SUM(B87,E87)</f>
        <v>86</v>
      </c>
      <c r="I87" s="57">
        <f>SUM(C87,F87)</f>
        <v>607</v>
      </c>
      <c r="J87" s="57">
        <f t="shared" ref="J87:J95" si="28">SUM(H87:I87)</f>
        <v>693</v>
      </c>
    </row>
    <row r="88" spans="1:10" ht="12.3" customHeight="1" x14ac:dyDescent="0.25">
      <c r="A88" s="42" t="s">
        <v>19</v>
      </c>
      <c r="B88" s="56">
        <v>76</v>
      </c>
      <c r="C88" s="57">
        <v>704</v>
      </c>
      <c r="D88" s="57">
        <f t="shared" ref="D88:D95" si="29">SUM(B88:C88)</f>
        <v>780</v>
      </c>
      <c r="E88" s="56">
        <v>150</v>
      </c>
      <c r="F88" s="57">
        <v>852</v>
      </c>
      <c r="G88" s="57">
        <f t="shared" si="27"/>
        <v>1002</v>
      </c>
      <c r="H88" s="56">
        <f t="shared" ref="H88:H95" si="30">SUM(B88,E88)</f>
        <v>226</v>
      </c>
      <c r="I88" s="57">
        <f t="shared" ref="I88:I95" si="31">SUM(C88,F88)</f>
        <v>1556</v>
      </c>
      <c r="J88" s="57">
        <f t="shared" si="28"/>
        <v>1782</v>
      </c>
    </row>
    <row r="89" spans="1:10" ht="12.3" customHeight="1" x14ac:dyDescent="0.25">
      <c r="A89" s="42" t="s">
        <v>20</v>
      </c>
      <c r="B89" s="56">
        <v>201</v>
      </c>
      <c r="C89" s="57">
        <v>1383</v>
      </c>
      <c r="D89" s="57">
        <f t="shared" si="29"/>
        <v>1584</v>
      </c>
      <c r="E89" s="56">
        <v>76</v>
      </c>
      <c r="F89" s="57">
        <v>467</v>
      </c>
      <c r="G89" s="57">
        <f t="shared" si="27"/>
        <v>543</v>
      </c>
      <c r="H89" s="56">
        <f t="shared" si="30"/>
        <v>277</v>
      </c>
      <c r="I89" s="57">
        <f t="shared" si="31"/>
        <v>1850</v>
      </c>
      <c r="J89" s="57">
        <f t="shared" si="28"/>
        <v>2127</v>
      </c>
    </row>
    <row r="90" spans="1:10" ht="12.3" customHeight="1" x14ac:dyDescent="0.25">
      <c r="A90" s="42" t="s">
        <v>21</v>
      </c>
      <c r="B90" s="58">
        <v>227</v>
      </c>
      <c r="C90" s="57">
        <v>1754</v>
      </c>
      <c r="D90" s="57">
        <f t="shared" si="29"/>
        <v>1981</v>
      </c>
      <c r="E90" s="56">
        <v>39</v>
      </c>
      <c r="F90" s="57">
        <v>285</v>
      </c>
      <c r="G90" s="57">
        <f t="shared" si="27"/>
        <v>324</v>
      </c>
      <c r="H90" s="56">
        <f t="shared" si="30"/>
        <v>266</v>
      </c>
      <c r="I90" s="57">
        <f t="shared" si="31"/>
        <v>2039</v>
      </c>
      <c r="J90" s="57">
        <f t="shared" si="28"/>
        <v>2305</v>
      </c>
    </row>
    <row r="91" spans="1:10" ht="12.3" customHeight="1" x14ac:dyDescent="0.25">
      <c r="A91" s="42" t="s">
        <v>22</v>
      </c>
      <c r="B91" s="58">
        <v>244</v>
      </c>
      <c r="C91" s="57">
        <v>1604</v>
      </c>
      <c r="D91" s="57">
        <f t="shared" si="29"/>
        <v>1848</v>
      </c>
      <c r="E91" s="56">
        <v>25</v>
      </c>
      <c r="F91" s="57">
        <v>198</v>
      </c>
      <c r="G91" s="57">
        <f t="shared" si="27"/>
        <v>223</v>
      </c>
      <c r="H91" s="56">
        <f t="shared" si="30"/>
        <v>269</v>
      </c>
      <c r="I91" s="57">
        <f t="shared" si="31"/>
        <v>1802</v>
      </c>
      <c r="J91" s="57">
        <f t="shared" si="28"/>
        <v>2071</v>
      </c>
    </row>
    <row r="92" spans="1:10" ht="12.3" customHeight="1" x14ac:dyDescent="0.25">
      <c r="A92" s="42" t="s">
        <v>23</v>
      </c>
      <c r="B92" s="58">
        <v>170</v>
      </c>
      <c r="C92" s="57">
        <v>1399</v>
      </c>
      <c r="D92" s="57">
        <f t="shared" si="29"/>
        <v>1569</v>
      </c>
      <c r="E92" s="56">
        <v>11</v>
      </c>
      <c r="F92" s="57">
        <v>94</v>
      </c>
      <c r="G92" s="57">
        <f t="shared" si="27"/>
        <v>105</v>
      </c>
      <c r="H92" s="56">
        <f t="shared" si="30"/>
        <v>181</v>
      </c>
      <c r="I92" s="57">
        <f t="shared" si="31"/>
        <v>1493</v>
      </c>
      <c r="J92" s="57">
        <f t="shared" si="28"/>
        <v>1674</v>
      </c>
    </row>
    <row r="93" spans="1:10" ht="12.3" customHeight="1" x14ac:dyDescent="0.25">
      <c r="A93" s="42" t="s">
        <v>24</v>
      </c>
      <c r="B93" s="58">
        <v>154</v>
      </c>
      <c r="C93" s="57">
        <v>1230</v>
      </c>
      <c r="D93" s="57">
        <f t="shared" si="29"/>
        <v>1384</v>
      </c>
      <c r="E93" s="56">
        <v>4</v>
      </c>
      <c r="F93" s="57">
        <v>56</v>
      </c>
      <c r="G93" s="57">
        <f t="shared" si="27"/>
        <v>60</v>
      </c>
      <c r="H93" s="56">
        <f t="shared" si="30"/>
        <v>158</v>
      </c>
      <c r="I93" s="57">
        <f t="shared" si="31"/>
        <v>1286</v>
      </c>
      <c r="J93" s="57">
        <f t="shared" si="28"/>
        <v>1444</v>
      </c>
    </row>
    <row r="94" spans="1:10" ht="12.3" customHeight="1" x14ac:dyDescent="0.25">
      <c r="A94" s="42" t="s">
        <v>25</v>
      </c>
      <c r="B94" s="58">
        <v>246</v>
      </c>
      <c r="C94" s="57">
        <v>1318</v>
      </c>
      <c r="D94" s="57">
        <f t="shared" si="29"/>
        <v>1564</v>
      </c>
      <c r="E94" s="56">
        <v>12</v>
      </c>
      <c r="F94" s="57">
        <v>36</v>
      </c>
      <c r="G94" s="57">
        <f t="shared" si="27"/>
        <v>48</v>
      </c>
      <c r="H94" s="56">
        <f t="shared" si="30"/>
        <v>258</v>
      </c>
      <c r="I94" s="57">
        <f t="shared" si="31"/>
        <v>1354</v>
      </c>
      <c r="J94" s="57">
        <f t="shared" si="28"/>
        <v>1612</v>
      </c>
    </row>
    <row r="95" spans="1:10" ht="12.3" customHeight="1" x14ac:dyDescent="0.25">
      <c r="A95" s="42" t="s">
        <v>26</v>
      </c>
      <c r="B95" s="58">
        <v>128</v>
      </c>
      <c r="C95" s="57">
        <v>493</v>
      </c>
      <c r="D95" s="59">
        <f t="shared" si="29"/>
        <v>621</v>
      </c>
      <c r="E95" s="56">
        <v>28</v>
      </c>
      <c r="F95" s="57">
        <v>63</v>
      </c>
      <c r="G95" s="59">
        <f t="shared" si="27"/>
        <v>91</v>
      </c>
      <c r="H95" s="56">
        <f t="shared" si="30"/>
        <v>156</v>
      </c>
      <c r="I95" s="57">
        <f t="shared" si="31"/>
        <v>556</v>
      </c>
      <c r="J95" s="59">
        <f t="shared" si="28"/>
        <v>712</v>
      </c>
    </row>
    <row r="96" spans="1:10" ht="12.3" customHeight="1" x14ac:dyDescent="0.25">
      <c r="A96" s="60" t="s">
        <v>5</v>
      </c>
      <c r="B96" s="61">
        <f t="shared" ref="B96:J96" si="32">SUM(B87:B95)</f>
        <v>1453</v>
      </c>
      <c r="C96" s="62">
        <f t="shared" si="32"/>
        <v>9922</v>
      </c>
      <c r="D96" s="62">
        <f t="shared" si="32"/>
        <v>11375</v>
      </c>
      <c r="E96" s="61">
        <f t="shared" si="32"/>
        <v>424</v>
      </c>
      <c r="F96" s="62">
        <f t="shared" si="32"/>
        <v>2621</v>
      </c>
      <c r="G96" s="62">
        <f t="shared" si="32"/>
        <v>3045</v>
      </c>
      <c r="H96" s="61">
        <f t="shared" si="32"/>
        <v>1877</v>
      </c>
      <c r="I96" s="62">
        <f t="shared" si="32"/>
        <v>12543</v>
      </c>
      <c r="J96" s="62">
        <f t="shared" si="32"/>
        <v>14420</v>
      </c>
    </row>
  </sheetData>
  <mergeCells count="1">
    <mergeCell ref="A24:J24"/>
  </mergeCells>
  <phoneticPr fontId="0" type="noConversion"/>
  <printOptions horizontalCentered="1"/>
  <pageMargins left="0.39370078740157483" right="0.39370078740157483" top="0.39370078740157483" bottom="0.19685039370078741" header="0.51181102362204722" footer="0.51181102362204722"/>
  <pageSetup paperSize="9" scale="73" fitToWidth="2" orientation="portrait" horizontalDpi="4294967292" verticalDpi="300" r:id="rId1"/>
  <headerFooter alignWithMargins="0">
    <oddFooter>&amp;R&amp;A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6"/>
  <sheetViews>
    <sheetView zoomScaleNormal="100" workbookViewId="0">
      <selection activeCell="A105" sqref="A105"/>
    </sheetView>
  </sheetViews>
  <sheetFormatPr defaultColWidth="9.109375" defaultRowHeight="12.75" customHeight="1" x14ac:dyDescent="0.25"/>
  <cols>
    <col min="1" max="1" width="34.88671875" style="69" customWidth="1"/>
    <col min="2" max="10" width="9.44140625" style="69" customWidth="1"/>
    <col min="11" max="16384" width="9.109375" style="69"/>
  </cols>
  <sheetData>
    <row r="1" spans="1:10" ht="12.75" customHeight="1" x14ac:dyDescent="0.25">
      <c r="A1" s="6" t="s">
        <v>60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 customHeight="1" x14ac:dyDescent="0.25">
      <c r="A2" s="70" t="s">
        <v>15</v>
      </c>
      <c r="B2" s="71"/>
      <c r="C2" s="71"/>
      <c r="D2" s="71"/>
      <c r="E2" s="72"/>
      <c r="F2" s="72"/>
      <c r="G2" s="71"/>
      <c r="H2" s="71"/>
      <c r="I2" s="71"/>
      <c r="J2" s="71"/>
    </row>
    <row r="3" spans="1:10" ht="12.75" customHeight="1" x14ac:dyDescent="0.25">
      <c r="A3" s="71"/>
      <c r="B3" s="71"/>
      <c r="C3" s="71"/>
      <c r="D3" s="71"/>
      <c r="E3" s="72"/>
      <c r="F3" s="70"/>
      <c r="G3" s="71"/>
      <c r="H3" s="71"/>
      <c r="I3" s="71"/>
      <c r="J3" s="71"/>
    </row>
    <row r="4" spans="1:10" ht="12.75" customHeight="1" x14ac:dyDescent="0.25">
      <c r="A4" s="70" t="s">
        <v>62</v>
      </c>
      <c r="B4" s="71"/>
      <c r="C4" s="71"/>
      <c r="D4" s="71"/>
      <c r="E4" s="72"/>
      <c r="F4" s="72"/>
      <c r="G4" s="71"/>
      <c r="H4" s="71"/>
      <c r="I4" s="71"/>
      <c r="J4" s="71"/>
    </row>
    <row r="6" spans="1:10" ht="12.75" customHeight="1" x14ac:dyDescent="0.25">
      <c r="A6" s="73" t="s">
        <v>27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2.75" customHeight="1" x14ac:dyDescent="0.25">
      <c r="A7" s="73"/>
      <c r="B7" s="74"/>
      <c r="C7" s="74"/>
      <c r="D7" s="74"/>
      <c r="E7" s="74"/>
      <c r="F7" s="74"/>
      <c r="G7" s="74"/>
      <c r="H7" s="74"/>
      <c r="I7" s="74"/>
      <c r="J7" s="74"/>
    </row>
    <row r="8" spans="1:10" ht="12.75" customHeight="1" x14ac:dyDescent="0.25">
      <c r="A8" s="73" t="s">
        <v>50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12.75" customHeight="1" thickBot="1" x14ac:dyDescent="0.3"/>
    <row r="10" spans="1:10" ht="12.75" customHeight="1" x14ac:dyDescent="0.25">
      <c r="A10" s="75"/>
      <c r="B10" s="76" t="s">
        <v>3</v>
      </c>
      <c r="C10" s="77"/>
      <c r="D10" s="77"/>
      <c r="E10" s="76" t="s">
        <v>4</v>
      </c>
      <c r="F10" s="77"/>
      <c r="G10" s="77"/>
      <c r="H10" s="76" t="s">
        <v>5</v>
      </c>
      <c r="I10" s="77"/>
      <c r="J10" s="77"/>
    </row>
    <row r="11" spans="1:10" ht="12.75" customHeight="1" x14ac:dyDescent="0.25">
      <c r="A11" s="78" t="s">
        <v>17</v>
      </c>
      <c r="B11" s="79" t="s">
        <v>6</v>
      </c>
      <c r="C11" s="80" t="s">
        <v>7</v>
      </c>
      <c r="D11" s="80" t="s">
        <v>5</v>
      </c>
      <c r="E11" s="79" t="s">
        <v>6</v>
      </c>
      <c r="F11" s="80" t="s">
        <v>7</v>
      </c>
      <c r="G11" s="80" t="s">
        <v>5</v>
      </c>
      <c r="H11" s="79" t="s">
        <v>6</v>
      </c>
      <c r="I11" s="80" t="s">
        <v>7</v>
      </c>
      <c r="J11" s="80" t="s">
        <v>5</v>
      </c>
    </row>
    <row r="12" spans="1:10" ht="12.75" customHeight="1" x14ac:dyDescent="0.25">
      <c r="A12" s="81"/>
      <c r="B12" s="82"/>
      <c r="C12" s="81"/>
      <c r="D12" s="81"/>
      <c r="E12" s="82"/>
      <c r="F12" s="81"/>
      <c r="G12" s="81"/>
      <c r="H12" s="82"/>
      <c r="I12" s="81"/>
      <c r="J12" s="81"/>
    </row>
    <row r="13" spans="1:10" ht="12.75" customHeight="1" x14ac:dyDescent="0.25">
      <c r="A13" s="68" t="s">
        <v>18</v>
      </c>
      <c r="B13" s="83">
        <f>B39+B55+B71+B87</f>
        <v>1</v>
      </c>
      <c r="C13" s="84">
        <f t="shared" ref="C13:C21" si="0">C39+C55+C71+C87</f>
        <v>17</v>
      </c>
      <c r="D13" s="84">
        <f t="shared" ref="D13:J13" si="1">SUM(D39,D55,D71,D87)</f>
        <v>18</v>
      </c>
      <c r="E13" s="83">
        <f t="shared" ref="E13:F21" si="2">E39+E55+E71+E87</f>
        <v>58</v>
      </c>
      <c r="F13" s="84">
        <f t="shared" si="2"/>
        <v>476</v>
      </c>
      <c r="G13" s="84">
        <f t="shared" si="1"/>
        <v>534</v>
      </c>
      <c r="H13" s="83">
        <f t="shared" si="1"/>
        <v>59</v>
      </c>
      <c r="I13" s="84">
        <f t="shared" si="1"/>
        <v>493</v>
      </c>
      <c r="J13" s="84">
        <f t="shared" si="1"/>
        <v>552</v>
      </c>
    </row>
    <row r="14" spans="1:10" ht="12.75" customHeight="1" x14ac:dyDescent="0.25">
      <c r="A14" s="68" t="s">
        <v>19</v>
      </c>
      <c r="B14" s="83">
        <f t="shared" ref="B14:B21" si="3">B40+B56+B72+B88</f>
        <v>33</v>
      </c>
      <c r="C14" s="84">
        <f t="shared" si="0"/>
        <v>255</v>
      </c>
      <c r="D14" s="84">
        <f t="shared" ref="D14:J14" si="4">SUM(D40,D56,D72,D88)</f>
        <v>288</v>
      </c>
      <c r="E14" s="83">
        <f t="shared" si="2"/>
        <v>91</v>
      </c>
      <c r="F14" s="84">
        <f t="shared" si="2"/>
        <v>674</v>
      </c>
      <c r="G14" s="84">
        <f t="shared" si="4"/>
        <v>765</v>
      </c>
      <c r="H14" s="83">
        <f t="shared" si="4"/>
        <v>124</v>
      </c>
      <c r="I14" s="84">
        <f t="shared" si="4"/>
        <v>929</v>
      </c>
      <c r="J14" s="84">
        <f t="shared" si="4"/>
        <v>1053</v>
      </c>
    </row>
    <row r="15" spans="1:10" ht="12.75" customHeight="1" x14ac:dyDescent="0.25">
      <c r="A15" s="68" t="s">
        <v>20</v>
      </c>
      <c r="B15" s="83">
        <f t="shared" si="3"/>
        <v>79</v>
      </c>
      <c r="C15" s="84">
        <f t="shared" si="0"/>
        <v>476</v>
      </c>
      <c r="D15" s="84">
        <f t="shared" ref="D15:J15" si="5">SUM(D41,D57,D73,D89)</f>
        <v>555</v>
      </c>
      <c r="E15" s="83">
        <f t="shared" si="2"/>
        <v>42</v>
      </c>
      <c r="F15" s="84">
        <f t="shared" si="2"/>
        <v>338</v>
      </c>
      <c r="G15" s="84">
        <f t="shared" si="5"/>
        <v>380</v>
      </c>
      <c r="H15" s="83">
        <f t="shared" si="5"/>
        <v>121</v>
      </c>
      <c r="I15" s="84">
        <f t="shared" si="5"/>
        <v>814</v>
      </c>
      <c r="J15" s="84">
        <f t="shared" si="5"/>
        <v>935</v>
      </c>
    </row>
    <row r="16" spans="1:10" ht="12.75" customHeight="1" x14ac:dyDescent="0.25">
      <c r="A16" s="68" t="s">
        <v>21</v>
      </c>
      <c r="B16" s="85">
        <f t="shared" si="3"/>
        <v>117</v>
      </c>
      <c r="C16" s="84">
        <f t="shared" si="0"/>
        <v>868</v>
      </c>
      <c r="D16" s="84">
        <f t="shared" ref="D16:J16" si="6">SUM(D42,D58,D74,D90)</f>
        <v>985</v>
      </c>
      <c r="E16" s="83">
        <f t="shared" si="2"/>
        <v>26</v>
      </c>
      <c r="F16" s="84">
        <f t="shared" si="2"/>
        <v>242</v>
      </c>
      <c r="G16" s="84">
        <f t="shared" si="6"/>
        <v>268</v>
      </c>
      <c r="H16" s="83">
        <f t="shared" si="6"/>
        <v>143</v>
      </c>
      <c r="I16" s="84">
        <f t="shared" si="6"/>
        <v>1110</v>
      </c>
      <c r="J16" s="84">
        <f t="shared" si="6"/>
        <v>1253</v>
      </c>
    </row>
    <row r="17" spans="1:10" ht="12.75" customHeight="1" x14ac:dyDescent="0.25">
      <c r="A17" s="68" t="s">
        <v>22</v>
      </c>
      <c r="B17" s="85">
        <f t="shared" si="3"/>
        <v>158</v>
      </c>
      <c r="C17" s="84">
        <f t="shared" si="0"/>
        <v>825</v>
      </c>
      <c r="D17" s="84">
        <f t="shared" ref="D17:J17" si="7">SUM(D43,D59,D75,D91)</f>
        <v>983</v>
      </c>
      <c r="E17" s="83">
        <f t="shared" si="2"/>
        <v>18</v>
      </c>
      <c r="F17" s="84">
        <f t="shared" si="2"/>
        <v>142</v>
      </c>
      <c r="G17" s="84">
        <f t="shared" si="7"/>
        <v>160</v>
      </c>
      <c r="H17" s="83">
        <f t="shared" si="7"/>
        <v>176</v>
      </c>
      <c r="I17" s="84">
        <f t="shared" si="7"/>
        <v>967</v>
      </c>
      <c r="J17" s="84">
        <f t="shared" si="7"/>
        <v>1143</v>
      </c>
    </row>
    <row r="18" spans="1:10" ht="12.75" customHeight="1" x14ac:dyDescent="0.25">
      <c r="A18" s="68" t="s">
        <v>23</v>
      </c>
      <c r="B18" s="85">
        <f t="shared" si="3"/>
        <v>129</v>
      </c>
      <c r="C18" s="84">
        <f t="shared" si="0"/>
        <v>746</v>
      </c>
      <c r="D18" s="84">
        <f t="shared" ref="D18:J18" si="8">SUM(D44,D60,D76,D92)</f>
        <v>875</v>
      </c>
      <c r="E18" s="83">
        <f t="shared" si="2"/>
        <v>16</v>
      </c>
      <c r="F18" s="84">
        <f t="shared" si="2"/>
        <v>85</v>
      </c>
      <c r="G18" s="84">
        <f t="shared" si="8"/>
        <v>101</v>
      </c>
      <c r="H18" s="83">
        <f t="shared" si="8"/>
        <v>145</v>
      </c>
      <c r="I18" s="84">
        <f t="shared" si="8"/>
        <v>831</v>
      </c>
      <c r="J18" s="84">
        <f t="shared" si="8"/>
        <v>976</v>
      </c>
    </row>
    <row r="19" spans="1:10" ht="12.75" customHeight="1" x14ac:dyDescent="0.25">
      <c r="A19" s="68" t="s">
        <v>24</v>
      </c>
      <c r="B19" s="85">
        <f t="shared" si="3"/>
        <v>118</v>
      </c>
      <c r="C19" s="84">
        <f t="shared" si="0"/>
        <v>584</v>
      </c>
      <c r="D19" s="84">
        <f t="shared" ref="D19:J19" si="9">SUM(D45,D61,D77,D93)</f>
        <v>702</v>
      </c>
      <c r="E19" s="83">
        <f t="shared" si="2"/>
        <v>7</v>
      </c>
      <c r="F19" s="84">
        <f t="shared" si="2"/>
        <v>47</v>
      </c>
      <c r="G19" s="84">
        <f t="shared" si="9"/>
        <v>54</v>
      </c>
      <c r="H19" s="83">
        <f t="shared" si="9"/>
        <v>125</v>
      </c>
      <c r="I19" s="84">
        <f t="shared" si="9"/>
        <v>631</v>
      </c>
      <c r="J19" s="84">
        <f t="shared" si="9"/>
        <v>756</v>
      </c>
    </row>
    <row r="20" spans="1:10" ht="12.75" customHeight="1" x14ac:dyDescent="0.25">
      <c r="A20" s="68" t="s">
        <v>25</v>
      </c>
      <c r="B20" s="85">
        <f t="shared" si="3"/>
        <v>116</v>
      </c>
      <c r="C20" s="84">
        <f t="shared" si="0"/>
        <v>551</v>
      </c>
      <c r="D20" s="84">
        <f t="shared" ref="D20:J20" si="10">SUM(D46,D62,D78,D94)</f>
        <v>667</v>
      </c>
      <c r="E20" s="83">
        <f t="shared" si="2"/>
        <v>7</v>
      </c>
      <c r="F20" s="84">
        <f t="shared" si="2"/>
        <v>31</v>
      </c>
      <c r="G20" s="84">
        <f t="shared" si="10"/>
        <v>38</v>
      </c>
      <c r="H20" s="83">
        <f t="shared" si="10"/>
        <v>123</v>
      </c>
      <c r="I20" s="84">
        <f t="shared" si="10"/>
        <v>582</v>
      </c>
      <c r="J20" s="84">
        <f t="shared" si="10"/>
        <v>705</v>
      </c>
    </row>
    <row r="21" spans="1:10" ht="12.75" customHeight="1" x14ac:dyDescent="0.25">
      <c r="A21" s="68" t="s">
        <v>26</v>
      </c>
      <c r="B21" s="85">
        <f t="shared" si="3"/>
        <v>75</v>
      </c>
      <c r="C21" s="84">
        <f t="shared" si="0"/>
        <v>217</v>
      </c>
      <c r="D21" s="86">
        <f t="shared" ref="D21:J21" si="11">SUM(D47,D63,D79,D95)</f>
        <v>292</v>
      </c>
      <c r="E21" s="83">
        <f t="shared" si="2"/>
        <v>14</v>
      </c>
      <c r="F21" s="84">
        <f t="shared" si="2"/>
        <v>14</v>
      </c>
      <c r="G21" s="86">
        <f t="shared" si="11"/>
        <v>28</v>
      </c>
      <c r="H21" s="83">
        <f t="shared" si="11"/>
        <v>89</v>
      </c>
      <c r="I21" s="84">
        <f t="shared" si="11"/>
        <v>231</v>
      </c>
      <c r="J21" s="86">
        <f t="shared" si="11"/>
        <v>320</v>
      </c>
    </row>
    <row r="22" spans="1:10" ht="12.75" customHeight="1" x14ac:dyDescent="0.25">
      <c r="A22" s="87" t="s">
        <v>5</v>
      </c>
      <c r="B22" s="88">
        <f t="shared" ref="B22:J22" si="12">SUM(B48,B64,B80,B96)</f>
        <v>826</v>
      </c>
      <c r="C22" s="89">
        <f t="shared" si="12"/>
        <v>4539</v>
      </c>
      <c r="D22" s="89">
        <f t="shared" si="12"/>
        <v>5365</v>
      </c>
      <c r="E22" s="88">
        <f t="shared" si="12"/>
        <v>279</v>
      </c>
      <c r="F22" s="89">
        <f t="shared" si="12"/>
        <v>2049</v>
      </c>
      <c r="G22" s="89">
        <f t="shared" si="12"/>
        <v>2328</v>
      </c>
      <c r="H22" s="88">
        <f t="shared" si="12"/>
        <v>1105</v>
      </c>
      <c r="I22" s="89">
        <f t="shared" si="12"/>
        <v>6588</v>
      </c>
      <c r="J22" s="89">
        <f t="shared" si="12"/>
        <v>7693</v>
      </c>
    </row>
    <row r="23" spans="1:10" ht="12.75" customHeight="1" x14ac:dyDescent="0.25">
      <c r="A23" s="87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40.65" customHeight="1" x14ac:dyDescent="0.25">
      <c r="A24" s="135" t="s">
        <v>51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3.2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7" spans="1:10" ht="12.75" customHeight="1" x14ac:dyDescent="0.25">
      <c r="A27" s="6" t="s">
        <v>60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2.75" customHeight="1" x14ac:dyDescent="0.25">
      <c r="A28" s="70" t="s">
        <v>15</v>
      </c>
      <c r="B28" s="71"/>
      <c r="C28" s="71"/>
      <c r="D28" s="71"/>
      <c r="E28" s="72"/>
      <c r="F28" s="72"/>
      <c r="G28" s="71"/>
      <c r="H28" s="71"/>
      <c r="I28" s="71"/>
      <c r="J28" s="71"/>
    </row>
    <row r="29" spans="1:10" ht="12.75" customHeight="1" x14ac:dyDescent="0.25">
      <c r="A29" s="71"/>
      <c r="B29" s="71"/>
      <c r="C29" s="71"/>
      <c r="D29" s="71"/>
      <c r="E29" s="72"/>
      <c r="F29" s="70"/>
      <c r="G29" s="71"/>
      <c r="H29" s="71"/>
      <c r="I29" s="71"/>
      <c r="J29" s="71"/>
    </row>
    <row r="30" spans="1:10" ht="12.75" customHeight="1" x14ac:dyDescent="0.25">
      <c r="A30" s="70" t="s">
        <v>62</v>
      </c>
      <c r="B30" s="71"/>
      <c r="C30" s="71"/>
      <c r="D30" s="71"/>
      <c r="E30" s="72"/>
      <c r="F30" s="72"/>
      <c r="G30" s="71"/>
      <c r="H30" s="71"/>
      <c r="I30" s="71"/>
      <c r="J30" s="71"/>
    </row>
    <row r="32" spans="1:10" ht="12.75" customHeight="1" x14ac:dyDescent="0.25">
      <c r="A32" s="73" t="s">
        <v>27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 customHeight="1" x14ac:dyDescent="0.25">
      <c r="A33" s="73"/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2.75" customHeight="1" x14ac:dyDescent="0.25">
      <c r="A34" s="73" t="s">
        <v>29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 customHeight="1" thickBot="1" x14ac:dyDescent="0.3"/>
    <row r="36" spans="1:10" ht="12.75" customHeight="1" x14ac:dyDescent="0.25">
      <c r="A36" s="75"/>
      <c r="B36" s="76" t="s">
        <v>3</v>
      </c>
      <c r="C36" s="77"/>
      <c r="D36" s="77"/>
      <c r="E36" s="76" t="s">
        <v>4</v>
      </c>
      <c r="F36" s="77"/>
      <c r="G36" s="77"/>
      <c r="H36" s="76" t="s">
        <v>5</v>
      </c>
      <c r="I36" s="77"/>
      <c r="J36" s="77"/>
    </row>
    <row r="37" spans="1:10" ht="12.75" customHeight="1" x14ac:dyDescent="0.25">
      <c r="A37" s="78" t="s">
        <v>17</v>
      </c>
      <c r="B37" s="79" t="s">
        <v>6</v>
      </c>
      <c r="C37" s="80" t="s">
        <v>7</v>
      </c>
      <c r="D37" s="80" t="s">
        <v>5</v>
      </c>
      <c r="E37" s="79" t="s">
        <v>6</v>
      </c>
      <c r="F37" s="80" t="s">
        <v>7</v>
      </c>
      <c r="G37" s="80" t="s">
        <v>5</v>
      </c>
      <c r="H37" s="79" t="s">
        <v>6</v>
      </c>
      <c r="I37" s="80" t="s">
        <v>7</v>
      </c>
      <c r="J37" s="80" t="s">
        <v>5</v>
      </c>
    </row>
    <row r="38" spans="1:10" ht="12.75" customHeight="1" x14ac:dyDescent="0.25">
      <c r="A38" s="81"/>
      <c r="B38" s="82"/>
      <c r="C38" s="81"/>
      <c r="D38" s="81"/>
      <c r="E38" s="82"/>
      <c r="F38" s="81"/>
      <c r="G38" s="81"/>
      <c r="H38" s="82"/>
      <c r="I38" s="81"/>
      <c r="J38" s="81"/>
    </row>
    <row r="39" spans="1:10" ht="12.75" customHeight="1" x14ac:dyDescent="0.25">
      <c r="A39" s="68" t="s">
        <v>18</v>
      </c>
      <c r="B39" s="83">
        <v>0</v>
      </c>
      <c r="C39" s="84">
        <v>1</v>
      </c>
      <c r="D39" s="84">
        <f>SUM(B39:C39)</f>
        <v>1</v>
      </c>
      <c r="E39" s="83">
        <v>13</v>
      </c>
      <c r="F39" s="84">
        <v>97</v>
      </c>
      <c r="G39" s="84">
        <f t="shared" ref="G39:G47" si="13">SUM(E39:F39)</f>
        <v>110</v>
      </c>
      <c r="H39" s="83">
        <f>SUM(B39,E39)</f>
        <v>13</v>
      </c>
      <c r="I39" s="84">
        <f>SUM(C39,F39)</f>
        <v>98</v>
      </c>
      <c r="J39" s="84">
        <f t="shared" ref="J39:J47" si="14">SUM(H39:I39)</f>
        <v>111</v>
      </c>
    </row>
    <row r="40" spans="1:10" ht="12.75" customHeight="1" x14ac:dyDescent="0.25">
      <c r="A40" s="68" t="s">
        <v>19</v>
      </c>
      <c r="B40" s="83">
        <v>8</v>
      </c>
      <c r="C40" s="84">
        <v>55</v>
      </c>
      <c r="D40" s="84">
        <f t="shared" ref="D40:D47" si="15">SUM(B40:C40)</f>
        <v>63</v>
      </c>
      <c r="E40" s="83">
        <v>14</v>
      </c>
      <c r="F40" s="84">
        <v>144</v>
      </c>
      <c r="G40" s="84">
        <f t="shared" si="13"/>
        <v>158</v>
      </c>
      <c r="H40" s="83">
        <f t="shared" ref="H40:I47" si="16">SUM(B40,E40)</f>
        <v>22</v>
      </c>
      <c r="I40" s="84">
        <f t="shared" si="16"/>
        <v>199</v>
      </c>
      <c r="J40" s="84">
        <f t="shared" si="14"/>
        <v>221</v>
      </c>
    </row>
    <row r="41" spans="1:10" ht="12.75" customHeight="1" x14ac:dyDescent="0.25">
      <c r="A41" s="68" t="s">
        <v>20</v>
      </c>
      <c r="B41" s="83">
        <v>22</v>
      </c>
      <c r="C41" s="84">
        <v>127</v>
      </c>
      <c r="D41" s="84">
        <f t="shared" si="15"/>
        <v>149</v>
      </c>
      <c r="E41" s="83">
        <v>15</v>
      </c>
      <c r="F41" s="84">
        <v>71</v>
      </c>
      <c r="G41" s="84">
        <f t="shared" si="13"/>
        <v>86</v>
      </c>
      <c r="H41" s="83">
        <f t="shared" si="16"/>
        <v>37</v>
      </c>
      <c r="I41" s="84">
        <f t="shared" si="16"/>
        <v>198</v>
      </c>
      <c r="J41" s="84">
        <f t="shared" si="14"/>
        <v>235</v>
      </c>
    </row>
    <row r="42" spans="1:10" ht="12.75" customHeight="1" x14ac:dyDescent="0.25">
      <c r="A42" s="68" t="s">
        <v>21</v>
      </c>
      <c r="B42" s="85">
        <v>39</v>
      </c>
      <c r="C42" s="84">
        <v>242</v>
      </c>
      <c r="D42" s="84">
        <f t="shared" si="15"/>
        <v>281</v>
      </c>
      <c r="E42" s="83">
        <v>8</v>
      </c>
      <c r="F42" s="84">
        <v>57</v>
      </c>
      <c r="G42" s="84">
        <f t="shared" si="13"/>
        <v>65</v>
      </c>
      <c r="H42" s="83">
        <f t="shared" si="16"/>
        <v>47</v>
      </c>
      <c r="I42" s="84">
        <f t="shared" si="16"/>
        <v>299</v>
      </c>
      <c r="J42" s="84">
        <f t="shared" si="14"/>
        <v>346</v>
      </c>
    </row>
    <row r="43" spans="1:10" ht="12.75" customHeight="1" x14ac:dyDescent="0.25">
      <c r="A43" s="68" t="s">
        <v>22</v>
      </c>
      <c r="B43" s="85">
        <v>40</v>
      </c>
      <c r="C43" s="84">
        <v>226</v>
      </c>
      <c r="D43" s="84">
        <f t="shared" si="15"/>
        <v>266</v>
      </c>
      <c r="E43" s="83">
        <v>1</v>
      </c>
      <c r="F43" s="84">
        <v>31</v>
      </c>
      <c r="G43" s="84">
        <f t="shared" si="13"/>
        <v>32</v>
      </c>
      <c r="H43" s="83">
        <f t="shared" si="16"/>
        <v>41</v>
      </c>
      <c r="I43" s="84">
        <f t="shared" si="16"/>
        <v>257</v>
      </c>
      <c r="J43" s="84">
        <f t="shared" si="14"/>
        <v>298</v>
      </c>
    </row>
    <row r="44" spans="1:10" ht="12.75" customHeight="1" x14ac:dyDescent="0.25">
      <c r="A44" s="68" t="s">
        <v>23</v>
      </c>
      <c r="B44" s="85">
        <v>26</v>
      </c>
      <c r="C44" s="84">
        <v>183</v>
      </c>
      <c r="D44" s="84">
        <f t="shared" si="15"/>
        <v>209</v>
      </c>
      <c r="E44" s="83">
        <v>3</v>
      </c>
      <c r="F44" s="84">
        <v>23</v>
      </c>
      <c r="G44" s="84">
        <f t="shared" si="13"/>
        <v>26</v>
      </c>
      <c r="H44" s="83">
        <f t="shared" si="16"/>
        <v>29</v>
      </c>
      <c r="I44" s="84">
        <f t="shared" si="16"/>
        <v>206</v>
      </c>
      <c r="J44" s="84">
        <f t="shared" si="14"/>
        <v>235</v>
      </c>
    </row>
    <row r="45" spans="1:10" ht="12.75" customHeight="1" x14ac:dyDescent="0.25">
      <c r="A45" s="68" t="s">
        <v>24</v>
      </c>
      <c r="B45" s="85">
        <v>25</v>
      </c>
      <c r="C45" s="84">
        <v>134</v>
      </c>
      <c r="D45" s="84">
        <f t="shared" si="15"/>
        <v>159</v>
      </c>
      <c r="E45" s="83">
        <v>2</v>
      </c>
      <c r="F45" s="84">
        <v>9</v>
      </c>
      <c r="G45" s="84">
        <f t="shared" si="13"/>
        <v>11</v>
      </c>
      <c r="H45" s="83">
        <f t="shared" si="16"/>
        <v>27</v>
      </c>
      <c r="I45" s="84">
        <f t="shared" si="16"/>
        <v>143</v>
      </c>
      <c r="J45" s="84">
        <f t="shared" si="14"/>
        <v>170</v>
      </c>
    </row>
    <row r="46" spans="1:10" ht="12.75" customHeight="1" x14ac:dyDescent="0.25">
      <c r="A46" s="68" t="s">
        <v>25</v>
      </c>
      <c r="B46" s="85">
        <v>18</v>
      </c>
      <c r="C46" s="84">
        <v>116</v>
      </c>
      <c r="D46" s="84">
        <f t="shared" si="15"/>
        <v>134</v>
      </c>
      <c r="E46" s="83">
        <v>1</v>
      </c>
      <c r="F46" s="84">
        <v>11</v>
      </c>
      <c r="G46" s="84">
        <f t="shared" si="13"/>
        <v>12</v>
      </c>
      <c r="H46" s="83">
        <f t="shared" si="16"/>
        <v>19</v>
      </c>
      <c r="I46" s="84">
        <f t="shared" si="16"/>
        <v>127</v>
      </c>
      <c r="J46" s="84">
        <f t="shared" si="14"/>
        <v>146</v>
      </c>
    </row>
    <row r="47" spans="1:10" ht="12.75" customHeight="1" x14ac:dyDescent="0.25">
      <c r="A47" s="68" t="s">
        <v>26</v>
      </c>
      <c r="B47" s="85">
        <v>20</v>
      </c>
      <c r="C47" s="84">
        <v>50</v>
      </c>
      <c r="D47" s="84">
        <f t="shared" si="15"/>
        <v>70</v>
      </c>
      <c r="E47" s="83">
        <v>2</v>
      </c>
      <c r="F47" s="84">
        <v>6</v>
      </c>
      <c r="G47" s="86">
        <f t="shared" si="13"/>
        <v>8</v>
      </c>
      <c r="H47" s="83">
        <f t="shared" si="16"/>
        <v>22</v>
      </c>
      <c r="I47" s="84">
        <f t="shared" si="16"/>
        <v>56</v>
      </c>
      <c r="J47" s="86">
        <f t="shared" si="14"/>
        <v>78</v>
      </c>
    </row>
    <row r="48" spans="1:10" ht="12.75" customHeight="1" x14ac:dyDescent="0.25">
      <c r="A48" s="87" t="s">
        <v>5</v>
      </c>
      <c r="B48" s="88">
        <f>SUM(B39:B47)</f>
        <v>198</v>
      </c>
      <c r="C48" s="89">
        <f t="shared" ref="C48:J48" si="17">SUM(C39:C47)</f>
        <v>1134</v>
      </c>
      <c r="D48" s="89">
        <f t="shared" si="17"/>
        <v>1332</v>
      </c>
      <c r="E48" s="88">
        <f t="shared" si="17"/>
        <v>59</v>
      </c>
      <c r="F48" s="89">
        <f t="shared" si="17"/>
        <v>449</v>
      </c>
      <c r="G48" s="89">
        <f t="shared" si="17"/>
        <v>508</v>
      </c>
      <c r="H48" s="88">
        <f t="shared" si="17"/>
        <v>257</v>
      </c>
      <c r="I48" s="89">
        <f t="shared" si="17"/>
        <v>1583</v>
      </c>
      <c r="J48" s="89">
        <f t="shared" si="17"/>
        <v>1840</v>
      </c>
    </row>
    <row r="50" spans="1:10" ht="12.75" customHeight="1" x14ac:dyDescent="0.25">
      <c r="A50" s="73" t="s">
        <v>9</v>
      </c>
      <c r="B50" s="74"/>
      <c r="C50" s="74"/>
      <c r="D50" s="74"/>
      <c r="E50" s="74"/>
      <c r="F50" s="74"/>
      <c r="G50" s="74"/>
      <c r="H50" s="74"/>
      <c r="I50" s="74"/>
      <c r="J50" s="74"/>
    </row>
    <row r="51" spans="1:10" ht="12.75" customHeight="1" thickBot="1" x14ac:dyDescent="0.3"/>
    <row r="52" spans="1:10" ht="12.75" customHeight="1" x14ac:dyDescent="0.25">
      <c r="A52" s="75"/>
      <c r="B52" s="76" t="s">
        <v>3</v>
      </c>
      <c r="C52" s="77"/>
      <c r="D52" s="77"/>
      <c r="E52" s="76" t="s">
        <v>4</v>
      </c>
      <c r="F52" s="77"/>
      <c r="G52" s="77"/>
      <c r="H52" s="76" t="s">
        <v>5</v>
      </c>
      <c r="I52" s="77"/>
      <c r="J52" s="77"/>
    </row>
    <row r="53" spans="1:10" ht="12.75" customHeight="1" x14ac:dyDescent="0.25">
      <c r="A53" s="78" t="s">
        <v>17</v>
      </c>
      <c r="B53" s="79" t="s">
        <v>6</v>
      </c>
      <c r="C53" s="80" t="s">
        <v>7</v>
      </c>
      <c r="D53" s="80" t="s">
        <v>5</v>
      </c>
      <c r="E53" s="79" t="s">
        <v>6</v>
      </c>
      <c r="F53" s="80" t="s">
        <v>7</v>
      </c>
      <c r="G53" s="80" t="s">
        <v>5</v>
      </c>
      <c r="H53" s="79" t="s">
        <v>6</v>
      </c>
      <c r="I53" s="80" t="s">
        <v>7</v>
      </c>
      <c r="J53" s="80" t="s">
        <v>5</v>
      </c>
    </row>
    <row r="54" spans="1:10" ht="12.75" customHeight="1" x14ac:dyDescent="0.25">
      <c r="A54" s="81"/>
      <c r="B54" s="82"/>
      <c r="C54" s="81"/>
      <c r="D54" s="81"/>
      <c r="E54" s="82"/>
      <c r="F54" s="81"/>
      <c r="G54" s="81"/>
      <c r="H54" s="82"/>
      <c r="I54" s="81"/>
      <c r="J54" s="81"/>
    </row>
    <row r="55" spans="1:10" ht="12.75" customHeight="1" x14ac:dyDescent="0.25">
      <c r="A55" s="68" t="s">
        <v>18</v>
      </c>
      <c r="B55" s="83">
        <v>1</v>
      </c>
      <c r="C55" s="84">
        <v>16</v>
      </c>
      <c r="D55" s="84">
        <f>SUM(B55:C55)</f>
        <v>17</v>
      </c>
      <c r="E55" s="83">
        <v>43</v>
      </c>
      <c r="F55" s="84">
        <v>323</v>
      </c>
      <c r="G55" s="84">
        <f t="shared" ref="G55:G63" si="18">SUM(E55:F55)</f>
        <v>366</v>
      </c>
      <c r="H55" s="83">
        <f>SUM(B55,E55)</f>
        <v>44</v>
      </c>
      <c r="I55" s="84">
        <f>SUM(C55,F55)</f>
        <v>339</v>
      </c>
      <c r="J55" s="84">
        <f t="shared" ref="J55:J63" si="19">SUM(H55:I55)</f>
        <v>383</v>
      </c>
    </row>
    <row r="56" spans="1:10" ht="12.75" customHeight="1" x14ac:dyDescent="0.25">
      <c r="A56" s="68" t="s">
        <v>19</v>
      </c>
      <c r="B56" s="83">
        <v>20</v>
      </c>
      <c r="C56" s="84">
        <v>150</v>
      </c>
      <c r="D56" s="84">
        <f>SUM(B56:C56)</f>
        <v>170</v>
      </c>
      <c r="E56" s="83">
        <v>59</v>
      </c>
      <c r="F56" s="84">
        <v>423</v>
      </c>
      <c r="G56" s="84">
        <f t="shared" si="18"/>
        <v>482</v>
      </c>
      <c r="H56" s="83">
        <f t="shared" ref="H56:I63" si="20">SUM(B56,E56)</f>
        <v>79</v>
      </c>
      <c r="I56" s="84">
        <f t="shared" si="20"/>
        <v>573</v>
      </c>
      <c r="J56" s="84">
        <f t="shared" si="19"/>
        <v>652</v>
      </c>
    </row>
    <row r="57" spans="1:10" ht="12.75" customHeight="1" x14ac:dyDescent="0.25">
      <c r="A57" s="68" t="s">
        <v>20</v>
      </c>
      <c r="B57" s="83">
        <v>50</v>
      </c>
      <c r="C57" s="84">
        <v>269</v>
      </c>
      <c r="D57" s="84">
        <f t="shared" ref="D57:D63" si="21">SUM(B57:C57)</f>
        <v>319</v>
      </c>
      <c r="E57" s="83">
        <v>21</v>
      </c>
      <c r="F57" s="84">
        <v>218</v>
      </c>
      <c r="G57" s="84">
        <f t="shared" si="18"/>
        <v>239</v>
      </c>
      <c r="H57" s="83">
        <f t="shared" si="20"/>
        <v>71</v>
      </c>
      <c r="I57" s="84">
        <f t="shared" si="20"/>
        <v>487</v>
      </c>
      <c r="J57" s="84">
        <f t="shared" si="19"/>
        <v>558</v>
      </c>
    </row>
    <row r="58" spans="1:10" ht="12.75" customHeight="1" x14ac:dyDescent="0.25">
      <c r="A58" s="68" t="s">
        <v>21</v>
      </c>
      <c r="B58" s="85">
        <v>64</v>
      </c>
      <c r="C58" s="84">
        <v>500</v>
      </c>
      <c r="D58" s="84">
        <f t="shared" si="21"/>
        <v>564</v>
      </c>
      <c r="E58" s="83">
        <v>16</v>
      </c>
      <c r="F58" s="84">
        <v>153</v>
      </c>
      <c r="G58" s="84">
        <f t="shared" si="18"/>
        <v>169</v>
      </c>
      <c r="H58" s="83">
        <f t="shared" si="20"/>
        <v>80</v>
      </c>
      <c r="I58" s="84">
        <f t="shared" si="20"/>
        <v>653</v>
      </c>
      <c r="J58" s="84">
        <f t="shared" si="19"/>
        <v>733</v>
      </c>
    </row>
    <row r="59" spans="1:10" ht="12.75" customHeight="1" x14ac:dyDescent="0.25">
      <c r="A59" s="68" t="s">
        <v>22</v>
      </c>
      <c r="B59" s="85">
        <v>100</v>
      </c>
      <c r="C59" s="84">
        <v>471</v>
      </c>
      <c r="D59" s="84">
        <f t="shared" si="21"/>
        <v>571</v>
      </c>
      <c r="E59" s="83">
        <v>13</v>
      </c>
      <c r="F59" s="84">
        <v>84</v>
      </c>
      <c r="G59" s="84">
        <f t="shared" si="18"/>
        <v>97</v>
      </c>
      <c r="H59" s="83">
        <f t="shared" si="20"/>
        <v>113</v>
      </c>
      <c r="I59" s="84">
        <f t="shared" si="20"/>
        <v>555</v>
      </c>
      <c r="J59" s="84">
        <f t="shared" si="19"/>
        <v>668</v>
      </c>
    </row>
    <row r="60" spans="1:10" ht="12.75" customHeight="1" x14ac:dyDescent="0.25">
      <c r="A60" s="68" t="s">
        <v>23</v>
      </c>
      <c r="B60" s="85">
        <v>89</v>
      </c>
      <c r="C60" s="84">
        <v>467</v>
      </c>
      <c r="D60" s="84">
        <f t="shared" si="21"/>
        <v>556</v>
      </c>
      <c r="E60" s="83">
        <v>8</v>
      </c>
      <c r="F60" s="84">
        <v>46</v>
      </c>
      <c r="G60" s="84">
        <f t="shared" si="18"/>
        <v>54</v>
      </c>
      <c r="H60" s="83">
        <f t="shared" si="20"/>
        <v>97</v>
      </c>
      <c r="I60" s="84">
        <f t="shared" si="20"/>
        <v>513</v>
      </c>
      <c r="J60" s="84">
        <f t="shared" si="19"/>
        <v>610</v>
      </c>
    </row>
    <row r="61" spans="1:10" ht="12.75" customHeight="1" x14ac:dyDescent="0.25">
      <c r="A61" s="68" t="s">
        <v>24</v>
      </c>
      <c r="B61" s="85">
        <v>78</v>
      </c>
      <c r="C61" s="84">
        <v>371</v>
      </c>
      <c r="D61" s="84">
        <f t="shared" si="21"/>
        <v>449</v>
      </c>
      <c r="E61" s="83">
        <v>4</v>
      </c>
      <c r="F61" s="84">
        <v>28</v>
      </c>
      <c r="G61" s="84">
        <f t="shared" si="18"/>
        <v>32</v>
      </c>
      <c r="H61" s="83">
        <f t="shared" si="20"/>
        <v>82</v>
      </c>
      <c r="I61" s="84">
        <f t="shared" si="20"/>
        <v>399</v>
      </c>
      <c r="J61" s="84">
        <f t="shared" si="19"/>
        <v>481</v>
      </c>
    </row>
    <row r="62" spans="1:10" ht="12.75" customHeight="1" x14ac:dyDescent="0.25">
      <c r="A62" s="68" t="s">
        <v>25</v>
      </c>
      <c r="B62" s="85">
        <v>83</v>
      </c>
      <c r="C62" s="84">
        <v>359</v>
      </c>
      <c r="D62" s="84">
        <f t="shared" si="21"/>
        <v>442</v>
      </c>
      <c r="E62" s="83">
        <v>5</v>
      </c>
      <c r="F62" s="84">
        <v>17</v>
      </c>
      <c r="G62" s="84">
        <f t="shared" si="18"/>
        <v>22</v>
      </c>
      <c r="H62" s="83">
        <f t="shared" si="20"/>
        <v>88</v>
      </c>
      <c r="I62" s="84">
        <f t="shared" si="20"/>
        <v>376</v>
      </c>
      <c r="J62" s="84">
        <f t="shared" si="19"/>
        <v>464</v>
      </c>
    </row>
    <row r="63" spans="1:10" ht="12.75" customHeight="1" x14ac:dyDescent="0.25">
      <c r="A63" s="68" t="s">
        <v>26</v>
      </c>
      <c r="B63" s="85">
        <v>36</v>
      </c>
      <c r="C63" s="84">
        <v>126</v>
      </c>
      <c r="D63" s="86">
        <f t="shared" si="21"/>
        <v>162</v>
      </c>
      <c r="E63" s="83">
        <v>10</v>
      </c>
      <c r="F63" s="84">
        <v>6</v>
      </c>
      <c r="G63" s="86">
        <f t="shared" si="18"/>
        <v>16</v>
      </c>
      <c r="H63" s="83">
        <f t="shared" si="20"/>
        <v>46</v>
      </c>
      <c r="I63" s="84">
        <f t="shared" si="20"/>
        <v>132</v>
      </c>
      <c r="J63" s="86">
        <f t="shared" si="19"/>
        <v>178</v>
      </c>
    </row>
    <row r="64" spans="1:10" ht="12.75" customHeight="1" x14ac:dyDescent="0.25">
      <c r="A64" s="87" t="s">
        <v>5</v>
      </c>
      <c r="B64" s="88">
        <f>SUM(B55:B63)</f>
        <v>521</v>
      </c>
      <c r="C64" s="89">
        <f t="shared" ref="C64:J64" si="22">SUM(C55:C63)</f>
        <v>2729</v>
      </c>
      <c r="D64" s="89">
        <f t="shared" si="22"/>
        <v>3250</v>
      </c>
      <c r="E64" s="88">
        <f t="shared" si="22"/>
        <v>179</v>
      </c>
      <c r="F64" s="89">
        <f t="shared" si="22"/>
        <v>1298</v>
      </c>
      <c r="G64" s="89">
        <f t="shared" si="22"/>
        <v>1477</v>
      </c>
      <c r="H64" s="88">
        <f t="shared" si="22"/>
        <v>700</v>
      </c>
      <c r="I64" s="89">
        <f t="shared" si="22"/>
        <v>4027</v>
      </c>
      <c r="J64" s="89">
        <f t="shared" si="22"/>
        <v>4727</v>
      </c>
    </row>
    <row r="66" spans="1:10" ht="12.75" customHeight="1" x14ac:dyDescent="0.25">
      <c r="A66" s="73" t="s">
        <v>10</v>
      </c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 customHeight="1" thickBot="1" x14ac:dyDescent="0.3"/>
    <row r="68" spans="1:10" ht="12.75" customHeight="1" x14ac:dyDescent="0.25">
      <c r="A68" s="75"/>
      <c r="B68" s="76" t="s">
        <v>3</v>
      </c>
      <c r="C68" s="77"/>
      <c r="D68" s="77"/>
      <c r="E68" s="76" t="s">
        <v>4</v>
      </c>
      <c r="F68" s="77"/>
      <c r="G68" s="77"/>
      <c r="H68" s="76" t="s">
        <v>5</v>
      </c>
      <c r="I68" s="77"/>
      <c r="J68" s="77"/>
    </row>
    <row r="69" spans="1:10" ht="12.75" customHeight="1" x14ac:dyDescent="0.25">
      <c r="A69" s="78" t="s">
        <v>17</v>
      </c>
      <c r="B69" s="79" t="s">
        <v>6</v>
      </c>
      <c r="C69" s="80" t="s">
        <v>7</v>
      </c>
      <c r="D69" s="80" t="s">
        <v>5</v>
      </c>
      <c r="E69" s="79" t="s">
        <v>6</v>
      </c>
      <c r="F69" s="80" t="s">
        <v>7</v>
      </c>
      <c r="G69" s="80" t="s">
        <v>5</v>
      </c>
      <c r="H69" s="79" t="s">
        <v>6</v>
      </c>
      <c r="I69" s="80" t="s">
        <v>7</v>
      </c>
      <c r="J69" s="80" t="s">
        <v>5</v>
      </c>
    </row>
    <row r="70" spans="1:10" ht="12.75" customHeight="1" x14ac:dyDescent="0.25">
      <c r="A70" s="81"/>
      <c r="B70" s="82"/>
      <c r="C70" s="81"/>
      <c r="D70" s="81"/>
      <c r="E70" s="82"/>
      <c r="F70" s="81"/>
      <c r="G70" s="81"/>
      <c r="H70" s="82"/>
      <c r="I70" s="81"/>
      <c r="J70" s="81"/>
    </row>
    <row r="71" spans="1:10" ht="12.75" customHeight="1" x14ac:dyDescent="0.25">
      <c r="A71" s="68" t="s">
        <v>18</v>
      </c>
      <c r="B71" s="83">
        <v>0</v>
      </c>
      <c r="C71" s="84">
        <v>0</v>
      </c>
      <c r="D71" s="84">
        <f>SUM(B71:C71)</f>
        <v>0</v>
      </c>
      <c r="E71" s="83">
        <v>0</v>
      </c>
      <c r="F71" s="84">
        <v>4</v>
      </c>
      <c r="G71" s="84">
        <f t="shared" ref="G71:G79" si="23">SUM(E71:F71)</f>
        <v>4</v>
      </c>
      <c r="H71" s="83">
        <f>SUM(B71,E71)</f>
        <v>0</v>
      </c>
      <c r="I71" s="84">
        <f>SUM(C71,F71)</f>
        <v>4</v>
      </c>
      <c r="J71" s="84">
        <f t="shared" ref="J71:J79" si="24">SUM(H71:I71)</f>
        <v>4</v>
      </c>
    </row>
    <row r="72" spans="1:10" ht="12.75" customHeight="1" x14ac:dyDescent="0.25">
      <c r="A72" s="68" t="s">
        <v>19</v>
      </c>
      <c r="B72" s="83">
        <v>0</v>
      </c>
      <c r="C72" s="84">
        <v>6</v>
      </c>
      <c r="D72" s="84">
        <f t="shared" ref="D72:D79" si="25">SUM(B72:C72)</f>
        <v>6</v>
      </c>
      <c r="E72" s="83">
        <v>1</v>
      </c>
      <c r="F72" s="84">
        <v>7</v>
      </c>
      <c r="G72" s="84">
        <f t="shared" si="23"/>
        <v>8</v>
      </c>
      <c r="H72" s="83">
        <f t="shared" ref="H72:I79" si="26">SUM(B72,E72)</f>
        <v>1</v>
      </c>
      <c r="I72" s="84">
        <f t="shared" si="26"/>
        <v>13</v>
      </c>
      <c r="J72" s="84">
        <f t="shared" si="24"/>
        <v>14</v>
      </c>
    </row>
    <row r="73" spans="1:10" ht="12.75" customHeight="1" x14ac:dyDescent="0.25">
      <c r="A73" s="68" t="s">
        <v>20</v>
      </c>
      <c r="B73" s="83">
        <v>1</v>
      </c>
      <c r="C73" s="84">
        <v>4</v>
      </c>
      <c r="D73" s="84">
        <f t="shared" si="25"/>
        <v>5</v>
      </c>
      <c r="E73" s="83">
        <v>0</v>
      </c>
      <c r="F73" s="84">
        <v>7</v>
      </c>
      <c r="G73" s="84">
        <f t="shared" si="23"/>
        <v>7</v>
      </c>
      <c r="H73" s="83">
        <f t="shared" si="26"/>
        <v>1</v>
      </c>
      <c r="I73" s="84">
        <f t="shared" si="26"/>
        <v>11</v>
      </c>
      <c r="J73" s="84">
        <f t="shared" si="24"/>
        <v>12</v>
      </c>
    </row>
    <row r="74" spans="1:10" ht="12.75" customHeight="1" x14ac:dyDescent="0.25">
      <c r="A74" s="68" t="s">
        <v>21</v>
      </c>
      <c r="B74" s="85">
        <v>1</v>
      </c>
      <c r="C74" s="84">
        <v>14</v>
      </c>
      <c r="D74" s="84">
        <f t="shared" si="25"/>
        <v>15</v>
      </c>
      <c r="E74" s="83">
        <v>0</v>
      </c>
      <c r="F74" s="84">
        <v>5</v>
      </c>
      <c r="G74" s="84">
        <f t="shared" si="23"/>
        <v>5</v>
      </c>
      <c r="H74" s="83">
        <f t="shared" si="26"/>
        <v>1</v>
      </c>
      <c r="I74" s="84">
        <f t="shared" si="26"/>
        <v>19</v>
      </c>
      <c r="J74" s="84">
        <f t="shared" si="24"/>
        <v>20</v>
      </c>
    </row>
    <row r="75" spans="1:10" ht="12.75" customHeight="1" x14ac:dyDescent="0.25">
      <c r="A75" s="68" t="s">
        <v>22</v>
      </c>
      <c r="B75" s="85">
        <v>3</v>
      </c>
      <c r="C75" s="84">
        <v>26</v>
      </c>
      <c r="D75" s="84">
        <f t="shared" si="25"/>
        <v>29</v>
      </c>
      <c r="E75" s="83">
        <v>0</v>
      </c>
      <c r="F75" s="84">
        <v>1</v>
      </c>
      <c r="G75" s="84">
        <f t="shared" si="23"/>
        <v>1</v>
      </c>
      <c r="H75" s="83">
        <f t="shared" si="26"/>
        <v>3</v>
      </c>
      <c r="I75" s="84">
        <f t="shared" si="26"/>
        <v>27</v>
      </c>
      <c r="J75" s="84">
        <f t="shared" si="24"/>
        <v>30</v>
      </c>
    </row>
    <row r="76" spans="1:10" ht="12.75" customHeight="1" x14ac:dyDescent="0.25">
      <c r="A76" s="68" t="s">
        <v>23</v>
      </c>
      <c r="B76" s="85">
        <v>3</v>
      </c>
      <c r="C76" s="84">
        <v>17</v>
      </c>
      <c r="D76" s="84">
        <f t="shared" si="25"/>
        <v>20</v>
      </c>
      <c r="E76" s="83">
        <v>1</v>
      </c>
      <c r="F76" s="84">
        <v>2</v>
      </c>
      <c r="G76" s="84">
        <f t="shared" si="23"/>
        <v>3</v>
      </c>
      <c r="H76" s="83">
        <f t="shared" si="26"/>
        <v>4</v>
      </c>
      <c r="I76" s="84">
        <f t="shared" si="26"/>
        <v>19</v>
      </c>
      <c r="J76" s="84">
        <f t="shared" si="24"/>
        <v>23</v>
      </c>
    </row>
    <row r="77" spans="1:10" ht="12.75" customHeight="1" x14ac:dyDescent="0.25">
      <c r="A77" s="68" t="s">
        <v>24</v>
      </c>
      <c r="B77" s="85">
        <v>4</v>
      </c>
      <c r="C77" s="84">
        <v>12</v>
      </c>
      <c r="D77" s="84">
        <f t="shared" si="25"/>
        <v>16</v>
      </c>
      <c r="E77" s="83">
        <v>0</v>
      </c>
      <c r="F77" s="84">
        <v>1</v>
      </c>
      <c r="G77" s="84">
        <f t="shared" si="23"/>
        <v>1</v>
      </c>
      <c r="H77" s="83">
        <f t="shared" si="26"/>
        <v>4</v>
      </c>
      <c r="I77" s="84">
        <f t="shared" si="26"/>
        <v>13</v>
      </c>
      <c r="J77" s="84">
        <f t="shared" si="24"/>
        <v>17</v>
      </c>
    </row>
    <row r="78" spans="1:10" ht="12.75" customHeight="1" x14ac:dyDescent="0.25">
      <c r="A78" s="68" t="s">
        <v>25</v>
      </c>
      <c r="B78" s="85">
        <v>1</v>
      </c>
      <c r="C78" s="84">
        <v>10</v>
      </c>
      <c r="D78" s="84">
        <f t="shared" si="25"/>
        <v>11</v>
      </c>
      <c r="E78" s="83">
        <v>1</v>
      </c>
      <c r="F78" s="84">
        <v>0</v>
      </c>
      <c r="G78" s="84">
        <f t="shared" si="23"/>
        <v>1</v>
      </c>
      <c r="H78" s="83">
        <f t="shared" si="26"/>
        <v>2</v>
      </c>
      <c r="I78" s="84">
        <f t="shared" si="26"/>
        <v>10</v>
      </c>
      <c r="J78" s="84">
        <f t="shared" si="24"/>
        <v>12</v>
      </c>
    </row>
    <row r="79" spans="1:10" ht="12.75" customHeight="1" x14ac:dyDescent="0.25">
      <c r="A79" s="68" t="s">
        <v>26</v>
      </c>
      <c r="B79" s="85">
        <v>1</v>
      </c>
      <c r="C79" s="84">
        <v>2</v>
      </c>
      <c r="D79" s="86">
        <f t="shared" si="25"/>
        <v>3</v>
      </c>
      <c r="E79" s="83">
        <v>1</v>
      </c>
      <c r="F79" s="84">
        <v>0</v>
      </c>
      <c r="G79" s="86">
        <f t="shared" si="23"/>
        <v>1</v>
      </c>
      <c r="H79" s="83">
        <f t="shared" si="26"/>
        <v>2</v>
      </c>
      <c r="I79" s="84">
        <f t="shared" si="26"/>
        <v>2</v>
      </c>
      <c r="J79" s="86">
        <f t="shared" si="24"/>
        <v>4</v>
      </c>
    </row>
    <row r="80" spans="1:10" ht="12.75" customHeight="1" x14ac:dyDescent="0.25">
      <c r="A80" s="87" t="s">
        <v>5</v>
      </c>
      <c r="B80" s="88">
        <f>SUM(B71:B79)</f>
        <v>14</v>
      </c>
      <c r="C80" s="89">
        <f t="shared" ref="C80:J80" si="27">SUM(C71:C79)</f>
        <v>91</v>
      </c>
      <c r="D80" s="89">
        <f t="shared" si="27"/>
        <v>105</v>
      </c>
      <c r="E80" s="88">
        <f t="shared" si="27"/>
        <v>4</v>
      </c>
      <c r="F80" s="89">
        <f t="shared" si="27"/>
        <v>27</v>
      </c>
      <c r="G80" s="89">
        <f t="shared" si="27"/>
        <v>31</v>
      </c>
      <c r="H80" s="88">
        <f t="shared" si="27"/>
        <v>18</v>
      </c>
      <c r="I80" s="89">
        <f t="shared" si="27"/>
        <v>118</v>
      </c>
      <c r="J80" s="89">
        <f t="shared" si="27"/>
        <v>136</v>
      </c>
    </row>
    <row r="82" spans="1:10" ht="12.75" customHeight="1" x14ac:dyDescent="0.25">
      <c r="A82" s="73" t="s">
        <v>11</v>
      </c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12.75" customHeight="1" thickBot="1" x14ac:dyDescent="0.3"/>
    <row r="84" spans="1:10" ht="12.75" customHeight="1" x14ac:dyDescent="0.25">
      <c r="A84" s="75"/>
      <c r="B84" s="76" t="s">
        <v>3</v>
      </c>
      <c r="C84" s="77"/>
      <c r="D84" s="77"/>
      <c r="E84" s="76" t="s">
        <v>4</v>
      </c>
      <c r="F84" s="77"/>
      <c r="G84" s="77"/>
      <c r="H84" s="76" t="s">
        <v>5</v>
      </c>
      <c r="I84" s="77"/>
      <c r="J84" s="77"/>
    </row>
    <row r="85" spans="1:10" ht="12.75" customHeight="1" x14ac:dyDescent="0.25">
      <c r="A85" s="78" t="s">
        <v>17</v>
      </c>
      <c r="B85" s="79" t="s">
        <v>6</v>
      </c>
      <c r="C85" s="80" t="s">
        <v>7</v>
      </c>
      <c r="D85" s="80" t="s">
        <v>5</v>
      </c>
      <c r="E85" s="79" t="s">
        <v>6</v>
      </c>
      <c r="F85" s="80" t="s">
        <v>7</v>
      </c>
      <c r="G85" s="80" t="s">
        <v>5</v>
      </c>
      <c r="H85" s="79" t="s">
        <v>6</v>
      </c>
      <c r="I85" s="80" t="s">
        <v>7</v>
      </c>
      <c r="J85" s="80" t="s">
        <v>5</v>
      </c>
    </row>
    <row r="86" spans="1:10" ht="12.75" customHeight="1" x14ac:dyDescent="0.25">
      <c r="A86" s="81"/>
      <c r="B86" s="82"/>
      <c r="C86" s="81"/>
      <c r="D86" s="81"/>
      <c r="E86" s="82"/>
      <c r="F86" s="81"/>
      <c r="G86" s="81"/>
      <c r="H86" s="82"/>
      <c r="I86" s="81"/>
      <c r="J86" s="81"/>
    </row>
    <row r="87" spans="1:10" ht="12.75" customHeight="1" x14ac:dyDescent="0.25">
      <c r="A87" s="68" t="s">
        <v>18</v>
      </c>
      <c r="B87" s="83">
        <v>0</v>
      </c>
      <c r="C87" s="84">
        <v>0</v>
      </c>
      <c r="D87" s="84">
        <f>SUM(B87:C87)</f>
        <v>0</v>
      </c>
      <c r="E87" s="83">
        <v>2</v>
      </c>
      <c r="F87" s="84">
        <v>52</v>
      </c>
      <c r="G87" s="84">
        <f t="shared" ref="G87:G95" si="28">SUM(E87:F87)</f>
        <v>54</v>
      </c>
      <c r="H87" s="83">
        <f>SUM(B87,E87)</f>
        <v>2</v>
      </c>
      <c r="I87" s="84">
        <f>SUM(C87,F87)</f>
        <v>52</v>
      </c>
      <c r="J87" s="84">
        <f t="shared" ref="J87:J95" si="29">SUM(H87:I87)</f>
        <v>54</v>
      </c>
    </row>
    <row r="88" spans="1:10" ht="12.75" customHeight="1" x14ac:dyDescent="0.25">
      <c r="A88" s="68" t="s">
        <v>19</v>
      </c>
      <c r="B88" s="83">
        <v>5</v>
      </c>
      <c r="C88" s="84">
        <v>44</v>
      </c>
      <c r="D88" s="84">
        <f t="shared" ref="D88:D95" si="30">SUM(B88:C88)</f>
        <v>49</v>
      </c>
      <c r="E88" s="83">
        <v>17</v>
      </c>
      <c r="F88" s="84">
        <v>100</v>
      </c>
      <c r="G88" s="84">
        <f t="shared" si="28"/>
        <v>117</v>
      </c>
      <c r="H88" s="83">
        <f t="shared" ref="H88:I95" si="31">SUM(B88,E88)</f>
        <v>22</v>
      </c>
      <c r="I88" s="84">
        <f t="shared" si="31"/>
        <v>144</v>
      </c>
      <c r="J88" s="84">
        <f t="shared" si="29"/>
        <v>166</v>
      </c>
    </row>
    <row r="89" spans="1:10" ht="12.75" customHeight="1" x14ac:dyDescent="0.25">
      <c r="A89" s="68" t="s">
        <v>20</v>
      </c>
      <c r="B89" s="83">
        <v>6</v>
      </c>
      <c r="C89" s="84">
        <v>76</v>
      </c>
      <c r="D89" s="84">
        <f t="shared" si="30"/>
        <v>82</v>
      </c>
      <c r="E89" s="83">
        <v>6</v>
      </c>
      <c r="F89" s="84">
        <v>42</v>
      </c>
      <c r="G89" s="84">
        <f t="shared" si="28"/>
        <v>48</v>
      </c>
      <c r="H89" s="83">
        <f t="shared" si="31"/>
        <v>12</v>
      </c>
      <c r="I89" s="84">
        <f t="shared" si="31"/>
        <v>118</v>
      </c>
      <c r="J89" s="84">
        <f t="shared" si="29"/>
        <v>130</v>
      </c>
    </row>
    <row r="90" spans="1:10" ht="12.75" customHeight="1" x14ac:dyDescent="0.25">
      <c r="A90" s="68" t="s">
        <v>21</v>
      </c>
      <c r="B90" s="85">
        <v>13</v>
      </c>
      <c r="C90" s="84">
        <v>112</v>
      </c>
      <c r="D90" s="84">
        <f t="shared" si="30"/>
        <v>125</v>
      </c>
      <c r="E90" s="83">
        <v>2</v>
      </c>
      <c r="F90" s="84">
        <v>27</v>
      </c>
      <c r="G90" s="84">
        <f t="shared" si="28"/>
        <v>29</v>
      </c>
      <c r="H90" s="83">
        <f t="shared" si="31"/>
        <v>15</v>
      </c>
      <c r="I90" s="84">
        <f t="shared" si="31"/>
        <v>139</v>
      </c>
      <c r="J90" s="84">
        <f t="shared" si="29"/>
        <v>154</v>
      </c>
    </row>
    <row r="91" spans="1:10" ht="12.75" customHeight="1" x14ac:dyDescent="0.25">
      <c r="A91" s="68" t="s">
        <v>22</v>
      </c>
      <c r="B91" s="85">
        <v>15</v>
      </c>
      <c r="C91" s="84">
        <v>102</v>
      </c>
      <c r="D91" s="84">
        <f t="shared" si="30"/>
        <v>117</v>
      </c>
      <c r="E91" s="83">
        <v>4</v>
      </c>
      <c r="F91" s="84">
        <v>26</v>
      </c>
      <c r="G91" s="84">
        <f t="shared" si="28"/>
        <v>30</v>
      </c>
      <c r="H91" s="83">
        <f t="shared" si="31"/>
        <v>19</v>
      </c>
      <c r="I91" s="84">
        <f t="shared" si="31"/>
        <v>128</v>
      </c>
      <c r="J91" s="84">
        <f t="shared" si="29"/>
        <v>147</v>
      </c>
    </row>
    <row r="92" spans="1:10" ht="12.75" customHeight="1" x14ac:dyDescent="0.25">
      <c r="A92" s="68" t="s">
        <v>23</v>
      </c>
      <c r="B92" s="85">
        <v>11</v>
      </c>
      <c r="C92" s="84">
        <v>79</v>
      </c>
      <c r="D92" s="84">
        <f t="shared" si="30"/>
        <v>90</v>
      </c>
      <c r="E92" s="83">
        <v>4</v>
      </c>
      <c r="F92" s="84">
        <v>14</v>
      </c>
      <c r="G92" s="84">
        <f t="shared" si="28"/>
        <v>18</v>
      </c>
      <c r="H92" s="83">
        <f t="shared" si="31"/>
        <v>15</v>
      </c>
      <c r="I92" s="84">
        <f t="shared" si="31"/>
        <v>93</v>
      </c>
      <c r="J92" s="84">
        <f t="shared" si="29"/>
        <v>108</v>
      </c>
    </row>
    <row r="93" spans="1:10" ht="12.75" customHeight="1" x14ac:dyDescent="0.25">
      <c r="A93" s="68" t="s">
        <v>24</v>
      </c>
      <c r="B93" s="85">
        <v>11</v>
      </c>
      <c r="C93" s="84">
        <v>67</v>
      </c>
      <c r="D93" s="84">
        <f t="shared" si="30"/>
        <v>78</v>
      </c>
      <c r="E93" s="83">
        <v>1</v>
      </c>
      <c r="F93" s="84">
        <v>9</v>
      </c>
      <c r="G93" s="84">
        <f t="shared" si="28"/>
        <v>10</v>
      </c>
      <c r="H93" s="83">
        <f t="shared" si="31"/>
        <v>12</v>
      </c>
      <c r="I93" s="84">
        <f t="shared" si="31"/>
        <v>76</v>
      </c>
      <c r="J93" s="84">
        <f t="shared" si="29"/>
        <v>88</v>
      </c>
    </row>
    <row r="94" spans="1:10" ht="12.75" customHeight="1" x14ac:dyDescent="0.25">
      <c r="A94" s="68" t="s">
        <v>25</v>
      </c>
      <c r="B94" s="85">
        <v>14</v>
      </c>
      <c r="C94" s="84">
        <v>66</v>
      </c>
      <c r="D94" s="84">
        <f t="shared" si="30"/>
        <v>80</v>
      </c>
      <c r="E94" s="83">
        <v>0</v>
      </c>
      <c r="F94" s="84">
        <v>3</v>
      </c>
      <c r="G94" s="84">
        <f t="shared" si="28"/>
        <v>3</v>
      </c>
      <c r="H94" s="83">
        <f t="shared" si="31"/>
        <v>14</v>
      </c>
      <c r="I94" s="84">
        <f t="shared" si="31"/>
        <v>69</v>
      </c>
      <c r="J94" s="84">
        <f t="shared" si="29"/>
        <v>83</v>
      </c>
    </row>
    <row r="95" spans="1:10" ht="12.75" customHeight="1" x14ac:dyDescent="0.25">
      <c r="A95" s="68" t="s">
        <v>26</v>
      </c>
      <c r="B95" s="85">
        <v>18</v>
      </c>
      <c r="C95" s="84">
        <v>39</v>
      </c>
      <c r="D95" s="86">
        <f t="shared" si="30"/>
        <v>57</v>
      </c>
      <c r="E95" s="83">
        <v>1</v>
      </c>
      <c r="F95" s="84">
        <v>2</v>
      </c>
      <c r="G95" s="86">
        <f t="shared" si="28"/>
        <v>3</v>
      </c>
      <c r="H95" s="83">
        <f t="shared" si="31"/>
        <v>19</v>
      </c>
      <c r="I95" s="84">
        <f t="shared" si="31"/>
        <v>41</v>
      </c>
      <c r="J95" s="86">
        <f t="shared" si="29"/>
        <v>60</v>
      </c>
    </row>
    <row r="96" spans="1:10" ht="12.75" customHeight="1" x14ac:dyDescent="0.25">
      <c r="A96" s="87" t="s">
        <v>5</v>
      </c>
      <c r="B96" s="88">
        <f>SUM(B87:B95)</f>
        <v>93</v>
      </c>
      <c r="C96" s="89">
        <f t="shared" ref="C96:J96" si="32">SUM(C87:C95)</f>
        <v>585</v>
      </c>
      <c r="D96" s="89">
        <f t="shared" si="32"/>
        <v>678</v>
      </c>
      <c r="E96" s="88">
        <f t="shared" si="32"/>
        <v>37</v>
      </c>
      <c r="F96" s="89">
        <f t="shared" si="32"/>
        <v>275</v>
      </c>
      <c r="G96" s="89">
        <f t="shared" si="32"/>
        <v>312</v>
      </c>
      <c r="H96" s="88">
        <f t="shared" si="32"/>
        <v>130</v>
      </c>
      <c r="I96" s="89">
        <f t="shared" si="32"/>
        <v>860</v>
      </c>
      <c r="J96" s="89">
        <f t="shared" si="32"/>
        <v>990</v>
      </c>
    </row>
  </sheetData>
  <mergeCells count="1">
    <mergeCell ref="A24:J24"/>
  </mergeCells>
  <phoneticPr fontId="0" type="noConversion"/>
  <printOptions horizontalCentered="1"/>
  <pageMargins left="0.39370078740157483" right="0.39370078740157483" top="0.39370078740157483" bottom="0.19685039370078741" header="0.51181102362204722" footer="0.51181102362204722"/>
  <pageSetup paperSize="9" scale="72" orientation="portrait" horizontalDpi="4294967292" verticalDpi="300" r:id="rId1"/>
  <headerFooter alignWithMargins="0">
    <oddFooter>&amp;R&amp;A</oddFooter>
  </headerFooter>
  <rowBreaks count="1" manualBreakCount="1">
    <brk id="26" max="16383" man="1"/>
  </rowBreaks>
  <ignoredErrors>
    <ignoredError sqref="D13:D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74"/>
  <sheetViews>
    <sheetView zoomScaleNormal="100" workbookViewId="0">
      <selection activeCell="A83" sqref="A83"/>
    </sheetView>
  </sheetViews>
  <sheetFormatPr defaultColWidth="9.109375" defaultRowHeight="13.2" x14ac:dyDescent="0.25"/>
  <cols>
    <col min="1" max="1" width="33.109375" style="7" customWidth="1"/>
    <col min="2" max="10" width="9.6640625" style="7" customWidth="1"/>
    <col min="11" max="16384" width="9.109375" style="7"/>
  </cols>
  <sheetData>
    <row r="1" spans="1:10" x14ac:dyDescent="0.25">
      <c r="A1" s="6" t="s">
        <v>60</v>
      </c>
      <c r="D1" s="7" t="s">
        <v>0</v>
      </c>
    </row>
    <row r="2" spans="1:10" x14ac:dyDescent="0.25">
      <c r="A2" s="8" t="s">
        <v>14</v>
      </c>
      <c r="B2" s="9"/>
      <c r="C2" s="10"/>
      <c r="D2" s="9"/>
      <c r="E2" s="10"/>
      <c r="F2" s="10"/>
      <c r="G2" s="9"/>
      <c r="H2" s="10"/>
      <c r="I2" s="9"/>
      <c r="J2" s="9"/>
    </row>
    <row r="3" spans="1:10" x14ac:dyDescent="0.25">
      <c r="A3" s="8"/>
      <c r="B3" s="9"/>
      <c r="C3" s="8"/>
      <c r="D3" s="9"/>
      <c r="E3" s="10"/>
      <c r="F3" s="10"/>
      <c r="G3" s="9"/>
      <c r="H3" s="10"/>
      <c r="I3" s="9"/>
      <c r="J3" s="9"/>
    </row>
    <row r="4" spans="1:10" x14ac:dyDescent="0.25">
      <c r="A4" s="8" t="s">
        <v>62</v>
      </c>
      <c r="B4" s="9"/>
      <c r="C4" s="8"/>
      <c r="D4" s="9"/>
      <c r="E4" s="10"/>
      <c r="F4" s="10"/>
      <c r="G4" s="9"/>
      <c r="H4" s="10"/>
      <c r="I4" s="9"/>
      <c r="J4" s="9"/>
    </row>
    <row r="5" spans="1:10" x14ac:dyDescent="0.25">
      <c r="A5" s="8"/>
      <c r="B5" s="9"/>
      <c r="C5" s="8"/>
      <c r="D5" s="9"/>
      <c r="E5" s="10"/>
      <c r="F5" s="10"/>
      <c r="G5" s="9"/>
      <c r="H5" s="10"/>
      <c r="I5" s="9"/>
      <c r="J5" s="9"/>
    </row>
    <row r="6" spans="1:10" x14ac:dyDescent="0.25">
      <c r="A6" s="8" t="s">
        <v>2</v>
      </c>
      <c r="B6" s="9"/>
      <c r="C6" s="8"/>
      <c r="D6" s="9"/>
      <c r="E6" s="9"/>
      <c r="F6" s="9"/>
      <c r="G6" s="9"/>
      <c r="H6" s="9"/>
      <c r="I6" s="9"/>
      <c r="J6" s="9"/>
    </row>
    <row r="7" spans="1:10" ht="14.25" customHeight="1" thickBot="1" x14ac:dyDescent="0.3"/>
    <row r="8" spans="1:10" x14ac:dyDescent="0.25">
      <c r="A8" s="11"/>
      <c r="B8" s="12"/>
      <c r="C8" s="13" t="s">
        <v>3</v>
      </c>
      <c r="D8" s="14"/>
      <c r="E8" s="12"/>
      <c r="F8" s="13" t="s">
        <v>4</v>
      </c>
      <c r="G8" s="14"/>
      <c r="H8" s="12"/>
      <c r="I8" s="13" t="s">
        <v>5</v>
      </c>
      <c r="J8" s="14"/>
    </row>
    <row r="9" spans="1:10" x14ac:dyDescent="0.25">
      <c r="A9" s="15"/>
      <c r="B9" s="16" t="s">
        <v>6</v>
      </c>
      <c r="C9" s="17" t="s">
        <v>7</v>
      </c>
      <c r="D9" s="17" t="s">
        <v>5</v>
      </c>
      <c r="E9" s="16" t="s">
        <v>6</v>
      </c>
      <c r="F9" s="17" t="s">
        <v>7</v>
      </c>
      <c r="G9" s="17" t="s">
        <v>5</v>
      </c>
      <c r="H9" s="16" t="s">
        <v>6</v>
      </c>
      <c r="I9" s="17" t="s">
        <v>7</v>
      </c>
      <c r="J9" s="17" t="s">
        <v>5</v>
      </c>
    </row>
    <row r="10" spans="1:10" x14ac:dyDescent="0.25">
      <c r="A10" s="18" t="s">
        <v>36</v>
      </c>
      <c r="B10" s="19"/>
      <c r="C10" s="20"/>
      <c r="D10" s="20"/>
      <c r="E10" s="19"/>
      <c r="F10" s="20"/>
      <c r="G10" s="20"/>
      <c r="H10" s="19"/>
      <c r="I10" s="20"/>
      <c r="J10" s="20"/>
    </row>
    <row r="11" spans="1:10" x14ac:dyDescent="0.25">
      <c r="A11" s="21" t="s">
        <v>30</v>
      </c>
      <c r="B11" s="22"/>
      <c r="E11" s="22"/>
      <c r="H11" s="22"/>
    </row>
    <row r="12" spans="1:10" x14ac:dyDescent="0.25">
      <c r="A12" s="7" t="s">
        <v>38</v>
      </c>
      <c r="B12" s="23">
        <v>1</v>
      </c>
      <c r="C12" s="24">
        <v>188</v>
      </c>
      <c r="D12" s="24">
        <f>SUM(B12:C12)</f>
        <v>189</v>
      </c>
      <c r="E12" s="25">
        <v>14</v>
      </c>
      <c r="F12" s="24">
        <v>214</v>
      </c>
      <c r="G12" s="24">
        <f>SUM(E12:F12)</f>
        <v>228</v>
      </c>
      <c r="H12" s="25">
        <f t="shared" ref="H12:I15" si="0">SUM(B12,E12)</f>
        <v>15</v>
      </c>
      <c r="I12" s="24">
        <f t="shared" si="0"/>
        <v>402</v>
      </c>
      <c r="J12" s="24">
        <f>SUM(H12:I12)</f>
        <v>417</v>
      </c>
    </row>
    <row r="13" spans="1:10" x14ac:dyDescent="0.25">
      <c r="A13" s="7" t="s">
        <v>39</v>
      </c>
      <c r="B13" s="23">
        <v>6</v>
      </c>
      <c r="C13" s="24">
        <v>907</v>
      </c>
      <c r="D13" s="24">
        <f>SUM(B13:C13)</f>
        <v>913</v>
      </c>
      <c r="E13" s="25">
        <v>29</v>
      </c>
      <c r="F13" s="24">
        <v>727</v>
      </c>
      <c r="G13" s="24">
        <f>SUM(E13:F13)</f>
        <v>756</v>
      </c>
      <c r="H13" s="25">
        <f t="shared" si="0"/>
        <v>35</v>
      </c>
      <c r="I13" s="24">
        <f t="shared" si="0"/>
        <v>1634</v>
      </c>
      <c r="J13" s="24">
        <f>SUM(H13:I13)</f>
        <v>1669</v>
      </c>
    </row>
    <row r="14" spans="1:10" x14ac:dyDescent="0.25">
      <c r="A14" s="7" t="s">
        <v>40</v>
      </c>
      <c r="B14" s="23">
        <v>0</v>
      </c>
      <c r="C14" s="26">
        <v>1</v>
      </c>
      <c r="D14" s="24">
        <f>SUM(B14:C14)</f>
        <v>1</v>
      </c>
      <c r="E14" s="23">
        <v>0</v>
      </c>
      <c r="F14" s="24">
        <v>0</v>
      </c>
      <c r="G14" s="24">
        <f>SUM(E14:F14)</f>
        <v>0</v>
      </c>
      <c r="H14" s="25">
        <f t="shared" si="0"/>
        <v>0</v>
      </c>
      <c r="I14" s="24">
        <f t="shared" si="0"/>
        <v>1</v>
      </c>
      <c r="J14" s="24">
        <f>SUM(H14:I14)</f>
        <v>1</v>
      </c>
    </row>
    <row r="15" spans="1:10" x14ac:dyDescent="0.25">
      <c r="A15" s="7" t="s">
        <v>41</v>
      </c>
      <c r="B15" s="25">
        <v>4</v>
      </c>
      <c r="C15" s="24">
        <v>301</v>
      </c>
      <c r="D15" s="24">
        <f>SUM(B15:C15)</f>
        <v>305</v>
      </c>
      <c r="E15" s="25">
        <v>10</v>
      </c>
      <c r="F15" s="24">
        <v>242</v>
      </c>
      <c r="G15" s="24">
        <f>SUM(E15:F15)</f>
        <v>252</v>
      </c>
      <c r="H15" s="25">
        <f t="shared" si="0"/>
        <v>14</v>
      </c>
      <c r="I15" s="24">
        <f t="shared" si="0"/>
        <v>543</v>
      </c>
      <c r="J15" s="24">
        <f>SUM(H15:I15)</f>
        <v>557</v>
      </c>
    </row>
    <row r="16" spans="1:10" s="21" customFormat="1" x14ac:dyDescent="0.25">
      <c r="A16" s="27" t="s">
        <v>5</v>
      </c>
      <c r="B16" s="28">
        <f>SUM(B12:B15)</f>
        <v>11</v>
      </c>
      <c r="C16" s="29">
        <f t="shared" ref="C16:J16" si="1">SUM(C12:C15)</f>
        <v>1397</v>
      </c>
      <c r="D16" s="29">
        <f t="shared" si="1"/>
        <v>1408</v>
      </c>
      <c r="E16" s="28">
        <f t="shared" si="1"/>
        <v>53</v>
      </c>
      <c r="F16" s="29">
        <f t="shared" si="1"/>
        <v>1183</v>
      </c>
      <c r="G16" s="29">
        <f t="shared" si="1"/>
        <v>1236</v>
      </c>
      <c r="H16" s="28">
        <f t="shared" si="1"/>
        <v>64</v>
      </c>
      <c r="I16" s="29">
        <f t="shared" si="1"/>
        <v>2580</v>
      </c>
      <c r="J16" s="29">
        <f t="shared" si="1"/>
        <v>2644</v>
      </c>
    </row>
    <row r="17" spans="1:10" x14ac:dyDescent="0.25">
      <c r="B17" s="25"/>
      <c r="C17" s="24"/>
      <c r="D17" s="24"/>
      <c r="E17" s="25"/>
      <c r="F17" s="24"/>
      <c r="G17" s="24"/>
      <c r="H17" s="25"/>
      <c r="I17" s="24"/>
      <c r="J17" s="24"/>
    </row>
    <row r="18" spans="1:10" x14ac:dyDescent="0.25">
      <c r="A18" s="21" t="s">
        <v>31</v>
      </c>
      <c r="B18" s="25"/>
      <c r="C18" s="24"/>
      <c r="D18" s="24"/>
      <c r="E18" s="25"/>
      <c r="F18" s="24"/>
      <c r="G18" s="24"/>
      <c r="H18" s="25"/>
      <c r="I18" s="24"/>
      <c r="J18" s="24"/>
    </row>
    <row r="19" spans="1:10" x14ac:dyDescent="0.25">
      <c r="A19" s="7" t="s">
        <v>38</v>
      </c>
      <c r="B19" s="23">
        <v>0</v>
      </c>
      <c r="C19" s="24">
        <v>10</v>
      </c>
      <c r="D19" s="24">
        <f>SUM(B19:C19)</f>
        <v>10</v>
      </c>
      <c r="E19" s="25">
        <v>1</v>
      </c>
      <c r="F19" s="24">
        <v>4</v>
      </c>
      <c r="G19" s="24">
        <f>SUM(E19:F19)</f>
        <v>5</v>
      </c>
      <c r="H19" s="25">
        <f t="shared" ref="H19:I22" si="2">SUM(B19,E19)</f>
        <v>1</v>
      </c>
      <c r="I19" s="24">
        <f t="shared" si="2"/>
        <v>14</v>
      </c>
      <c r="J19" s="24">
        <f>SUM(H19:I19)</f>
        <v>15</v>
      </c>
    </row>
    <row r="20" spans="1:10" x14ac:dyDescent="0.25">
      <c r="A20" s="7" t="s">
        <v>39</v>
      </c>
      <c r="B20" s="23">
        <v>0</v>
      </c>
      <c r="C20" s="26">
        <v>19</v>
      </c>
      <c r="D20" s="24">
        <f>SUM(B20:C20)</f>
        <v>19</v>
      </c>
      <c r="E20" s="25">
        <v>0</v>
      </c>
      <c r="F20" s="24">
        <v>20</v>
      </c>
      <c r="G20" s="24">
        <f>SUM(E20:F20)</f>
        <v>20</v>
      </c>
      <c r="H20" s="25">
        <f t="shared" si="2"/>
        <v>0</v>
      </c>
      <c r="I20" s="24">
        <f t="shared" si="2"/>
        <v>39</v>
      </c>
      <c r="J20" s="24">
        <f>SUM(H20:I20)</f>
        <v>39</v>
      </c>
    </row>
    <row r="21" spans="1:10" x14ac:dyDescent="0.25">
      <c r="A21" s="7" t="s">
        <v>40</v>
      </c>
      <c r="B21" s="23">
        <v>0</v>
      </c>
      <c r="C21" s="30">
        <v>0</v>
      </c>
      <c r="D21" s="24">
        <f>SUM(B21:C21)</f>
        <v>0</v>
      </c>
      <c r="E21" s="25">
        <v>0</v>
      </c>
      <c r="F21" s="30">
        <v>0</v>
      </c>
      <c r="G21" s="24">
        <f>SUM(E21:F21)</f>
        <v>0</v>
      </c>
      <c r="H21" s="25">
        <f t="shared" si="2"/>
        <v>0</v>
      </c>
      <c r="I21" s="24">
        <f t="shared" si="2"/>
        <v>0</v>
      </c>
      <c r="J21" s="24">
        <f>SUM(H21:I21)</f>
        <v>0</v>
      </c>
    </row>
    <row r="22" spans="1:10" x14ac:dyDescent="0.25">
      <c r="A22" s="7" t="s">
        <v>41</v>
      </c>
      <c r="B22" s="23">
        <v>0</v>
      </c>
      <c r="C22" s="26">
        <v>4</v>
      </c>
      <c r="D22" s="24">
        <f>SUM(B22:C22)</f>
        <v>4</v>
      </c>
      <c r="E22" s="25">
        <v>1</v>
      </c>
      <c r="F22" s="24">
        <v>5</v>
      </c>
      <c r="G22" s="24">
        <f>SUM(E22:F22)</f>
        <v>6</v>
      </c>
      <c r="H22" s="25">
        <f t="shared" si="2"/>
        <v>1</v>
      </c>
      <c r="I22" s="24">
        <f t="shared" si="2"/>
        <v>9</v>
      </c>
      <c r="J22" s="24">
        <f>SUM(H22:I22)</f>
        <v>10</v>
      </c>
    </row>
    <row r="23" spans="1:10" s="21" customFormat="1" x14ac:dyDescent="0.25">
      <c r="A23" s="27" t="s">
        <v>5</v>
      </c>
      <c r="B23" s="31">
        <f t="shared" ref="B23:J23" si="3">SUM(B19:B22)</f>
        <v>0</v>
      </c>
      <c r="C23" s="29">
        <f t="shared" si="3"/>
        <v>33</v>
      </c>
      <c r="D23" s="29">
        <f t="shared" si="3"/>
        <v>33</v>
      </c>
      <c r="E23" s="28">
        <f t="shared" si="3"/>
        <v>2</v>
      </c>
      <c r="F23" s="29">
        <f t="shared" si="3"/>
        <v>29</v>
      </c>
      <c r="G23" s="29">
        <f t="shared" si="3"/>
        <v>31</v>
      </c>
      <c r="H23" s="28">
        <f t="shared" si="3"/>
        <v>2</v>
      </c>
      <c r="I23" s="29">
        <f t="shared" si="3"/>
        <v>62</v>
      </c>
      <c r="J23" s="29">
        <f t="shared" si="3"/>
        <v>64</v>
      </c>
    </row>
    <row r="24" spans="1:10" x14ac:dyDescent="0.25">
      <c r="B24" s="25"/>
      <c r="C24" s="24"/>
      <c r="D24" s="24"/>
      <c r="E24" s="25"/>
      <c r="F24" s="24"/>
      <c r="G24" s="24"/>
      <c r="H24" s="25"/>
      <c r="I24" s="24"/>
      <c r="J24" s="24"/>
    </row>
    <row r="25" spans="1:10" x14ac:dyDescent="0.25">
      <c r="A25" s="32" t="s">
        <v>32</v>
      </c>
      <c r="B25" s="25"/>
      <c r="C25" s="33"/>
      <c r="D25" s="33"/>
      <c r="E25" s="25"/>
      <c r="F25" s="33"/>
      <c r="G25" s="33"/>
      <c r="H25" s="25"/>
      <c r="I25" s="33"/>
      <c r="J25" s="33"/>
    </row>
    <row r="26" spans="1:10" x14ac:dyDescent="0.25">
      <c r="A26" s="7" t="s">
        <v>38</v>
      </c>
      <c r="B26" s="25">
        <f t="shared" ref="B26:C29" si="4">SUM(B12,B19)</f>
        <v>1</v>
      </c>
      <c r="C26" s="24">
        <f t="shared" si="4"/>
        <v>198</v>
      </c>
      <c r="D26" s="24">
        <f>SUM(B26:C26)</f>
        <v>199</v>
      </c>
      <c r="E26" s="25">
        <f t="shared" ref="E26:F29" si="5">SUM(E12,E19)</f>
        <v>15</v>
      </c>
      <c r="F26" s="24">
        <f t="shared" si="5"/>
        <v>218</v>
      </c>
      <c r="G26" s="24">
        <f>SUM(E26:F26)</f>
        <v>233</v>
      </c>
      <c r="H26" s="25">
        <f t="shared" ref="H26:I29" si="6">SUM(B26,E26)</f>
        <v>16</v>
      </c>
      <c r="I26" s="24">
        <f t="shared" si="6"/>
        <v>416</v>
      </c>
      <c r="J26" s="24">
        <f>SUM(H26:I26)</f>
        <v>432</v>
      </c>
    </row>
    <row r="27" spans="1:10" x14ac:dyDescent="0.25">
      <c r="A27" s="7" t="s">
        <v>39</v>
      </c>
      <c r="B27" s="25">
        <f t="shared" si="4"/>
        <v>6</v>
      </c>
      <c r="C27" s="24">
        <f t="shared" si="4"/>
        <v>926</v>
      </c>
      <c r="D27" s="24">
        <f>SUM(B27:C27)</f>
        <v>932</v>
      </c>
      <c r="E27" s="25">
        <f t="shared" si="5"/>
        <v>29</v>
      </c>
      <c r="F27" s="24">
        <f t="shared" si="5"/>
        <v>747</v>
      </c>
      <c r="G27" s="24">
        <f>SUM(E27:F27)</f>
        <v>776</v>
      </c>
      <c r="H27" s="25">
        <f t="shared" si="6"/>
        <v>35</v>
      </c>
      <c r="I27" s="24">
        <f t="shared" si="6"/>
        <v>1673</v>
      </c>
      <c r="J27" s="24">
        <f>SUM(H27:I27)</f>
        <v>1708</v>
      </c>
    </row>
    <row r="28" spans="1:10" x14ac:dyDescent="0.25">
      <c r="A28" s="7" t="s">
        <v>40</v>
      </c>
      <c r="B28" s="25">
        <f t="shared" si="4"/>
        <v>0</v>
      </c>
      <c r="C28" s="24">
        <f t="shared" si="4"/>
        <v>1</v>
      </c>
      <c r="D28" s="24">
        <f>SUM(B28:C28)</f>
        <v>1</v>
      </c>
      <c r="E28" s="25">
        <f t="shared" si="5"/>
        <v>0</v>
      </c>
      <c r="F28" s="24">
        <f t="shared" si="5"/>
        <v>0</v>
      </c>
      <c r="G28" s="24">
        <f>SUM(E28:F28)</f>
        <v>0</v>
      </c>
      <c r="H28" s="25">
        <f t="shared" si="6"/>
        <v>0</v>
      </c>
      <c r="I28" s="24">
        <f t="shared" si="6"/>
        <v>1</v>
      </c>
      <c r="J28" s="24">
        <f>SUM(H28:I28)</f>
        <v>1</v>
      </c>
    </row>
    <row r="29" spans="1:10" x14ac:dyDescent="0.25">
      <c r="A29" s="7" t="s">
        <v>41</v>
      </c>
      <c r="B29" s="25">
        <f t="shared" si="4"/>
        <v>4</v>
      </c>
      <c r="C29" s="24">
        <f t="shared" si="4"/>
        <v>305</v>
      </c>
      <c r="D29" s="24">
        <f>SUM(B29:C29)</f>
        <v>309</v>
      </c>
      <c r="E29" s="25">
        <f t="shared" si="5"/>
        <v>11</v>
      </c>
      <c r="F29" s="24">
        <f t="shared" si="5"/>
        <v>247</v>
      </c>
      <c r="G29" s="24">
        <f>SUM(E29:F29)</f>
        <v>258</v>
      </c>
      <c r="H29" s="25">
        <f t="shared" si="6"/>
        <v>15</v>
      </c>
      <c r="I29" s="24">
        <f t="shared" si="6"/>
        <v>552</v>
      </c>
      <c r="J29" s="24">
        <f>SUM(H29:I29)</f>
        <v>567</v>
      </c>
    </row>
    <row r="30" spans="1:10" s="21" customFormat="1" x14ac:dyDescent="0.25">
      <c r="A30" s="27" t="s">
        <v>5</v>
      </c>
      <c r="B30" s="28">
        <f t="shared" ref="B30:J30" si="7">SUM(B26:B29)</f>
        <v>11</v>
      </c>
      <c r="C30" s="29">
        <f t="shared" si="7"/>
        <v>1430</v>
      </c>
      <c r="D30" s="29">
        <f>SUM(B30:C30)</f>
        <v>1441</v>
      </c>
      <c r="E30" s="28">
        <f t="shared" si="7"/>
        <v>55</v>
      </c>
      <c r="F30" s="29">
        <f t="shared" si="7"/>
        <v>1212</v>
      </c>
      <c r="G30" s="29">
        <f>SUM(E30:F30)</f>
        <v>1267</v>
      </c>
      <c r="H30" s="28">
        <f t="shared" si="7"/>
        <v>66</v>
      </c>
      <c r="I30" s="29">
        <f t="shared" si="7"/>
        <v>2642</v>
      </c>
      <c r="J30" s="29">
        <f t="shared" si="7"/>
        <v>2708</v>
      </c>
    </row>
    <row r="31" spans="1:10" s="34" customFormat="1" x14ac:dyDescent="0.25">
      <c r="B31" s="25"/>
      <c r="C31" s="33"/>
      <c r="D31" s="33"/>
      <c r="E31" s="25"/>
      <c r="F31" s="33"/>
      <c r="G31" s="33"/>
      <c r="H31" s="25"/>
      <c r="I31" s="33"/>
      <c r="J31" s="33"/>
    </row>
    <row r="32" spans="1:10" x14ac:dyDescent="0.25">
      <c r="A32" s="35" t="s">
        <v>37</v>
      </c>
      <c r="B32" s="25"/>
      <c r="C32" s="33"/>
      <c r="D32" s="33"/>
      <c r="E32" s="25"/>
      <c r="F32" s="33"/>
      <c r="G32" s="33"/>
      <c r="H32" s="25"/>
      <c r="I32" s="33"/>
      <c r="J32" s="33"/>
    </row>
    <row r="33" spans="1:10" x14ac:dyDescent="0.25">
      <c r="A33" s="21" t="s">
        <v>33</v>
      </c>
      <c r="B33" s="22"/>
      <c r="E33" s="22"/>
      <c r="H33" s="22"/>
    </row>
    <row r="34" spans="1:10" x14ac:dyDescent="0.25">
      <c r="A34" s="7" t="s">
        <v>38</v>
      </c>
      <c r="B34" s="23">
        <v>87</v>
      </c>
      <c r="C34" s="24">
        <v>628</v>
      </c>
      <c r="D34" s="24">
        <f>SUM(B34:C34)</f>
        <v>715</v>
      </c>
      <c r="E34" s="25">
        <v>77</v>
      </c>
      <c r="F34" s="24">
        <v>349</v>
      </c>
      <c r="G34" s="24">
        <f>SUM(E34:F34)</f>
        <v>426</v>
      </c>
      <c r="H34" s="25">
        <f t="shared" ref="H34:I37" si="8">SUM(B34,E34)</f>
        <v>164</v>
      </c>
      <c r="I34" s="24">
        <f t="shared" si="8"/>
        <v>977</v>
      </c>
      <c r="J34" s="24">
        <f>SUM(H34:I34)</f>
        <v>1141</v>
      </c>
    </row>
    <row r="35" spans="1:10" x14ac:dyDescent="0.25">
      <c r="A35" s="7" t="s">
        <v>39</v>
      </c>
      <c r="B35" s="23">
        <v>296</v>
      </c>
      <c r="C35" s="24">
        <v>2111</v>
      </c>
      <c r="D35" s="24">
        <f>SUM(B35:C35)</f>
        <v>2407</v>
      </c>
      <c r="E35" s="25">
        <v>206</v>
      </c>
      <c r="F35" s="24">
        <v>957</v>
      </c>
      <c r="G35" s="24">
        <f>SUM(E35:F35)</f>
        <v>1163</v>
      </c>
      <c r="H35" s="25">
        <f t="shared" si="8"/>
        <v>502</v>
      </c>
      <c r="I35" s="24">
        <f t="shared" si="8"/>
        <v>3068</v>
      </c>
      <c r="J35" s="24">
        <f>SUM(H35:I35)</f>
        <v>3570</v>
      </c>
    </row>
    <row r="36" spans="1:10" x14ac:dyDescent="0.25">
      <c r="A36" s="7" t="s">
        <v>40</v>
      </c>
      <c r="B36" s="23">
        <v>0</v>
      </c>
      <c r="C36" s="26">
        <v>2</v>
      </c>
      <c r="D36" s="24">
        <f>SUM(B36:C36)</f>
        <v>2</v>
      </c>
      <c r="E36" s="23">
        <v>0</v>
      </c>
      <c r="F36" s="24">
        <v>0</v>
      </c>
      <c r="G36" s="24">
        <f>SUM(E36:F36)</f>
        <v>0</v>
      </c>
      <c r="H36" s="25">
        <f t="shared" si="8"/>
        <v>0</v>
      </c>
      <c r="I36" s="24">
        <f t="shared" si="8"/>
        <v>2</v>
      </c>
      <c r="J36" s="24">
        <f>SUM(H36:I36)</f>
        <v>2</v>
      </c>
    </row>
    <row r="37" spans="1:10" x14ac:dyDescent="0.25">
      <c r="A37" s="7" t="s">
        <v>41</v>
      </c>
      <c r="B37" s="25">
        <v>125</v>
      </c>
      <c r="C37" s="24">
        <v>857</v>
      </c>
      <c r="D37" s="24">
        <f>SUM(B37:C37)</f>
        <v>982</v>
      </c>
      <c r="E37" s="25">
        <v>71</v>
      </c>
      <c r="F37" s="24">
        <v>368</v>
      </c>
      <c r="G37" s="24">
        <f>SUM(E37:F37)</f>
        <v>439</v>
      </c>
      <c r="H37" s="25">
        <f t="shared" si="8"/>
        <v>196</v>
      </c>
      <c r="I37" s="24">
        <f t="shared" si="8"/>
        <v>1225</v>
      </c>
      <c r="J37" s="24">
        <f>SUM(H37:I37)</f>
        <v>1421</v>
      </c>
    </row>
    <row r="38" spans="1:10" s="21" customFormat="1" x14ac:dyDescent="0.25">
      <c r="A38" s="27" t="s">
        <v>5</v>
      </c>
      <c r="B38" s="28">
        <f>SUM(B34:B37)</f>
        <v>508</v>
      </c>
      <c r="C38" s="29">
        <f t="shared" ref="C38:J38" si="9">SUM(C34:C37)</f>
        <v>3598</v>
      </c>
      <c r="D38" s="29">
        <f t="shared" si="9"/>
        <v>4106</v>
      </c>
      <c r="E38" s="28">
        <f t="shared" si="9"/>
        <v>354</v>
      </c>
      <c r="F38" s="29">
        <f t="shared" si="9"/>
        <v>1674</v>
      </c>
      <c r="G38" s="29">
        <f t="shared" si="9"/>
        <v>2028</v>
      </c>
      <c r="H38" s="28">
        <f t="shared" si="9"/>
        <v>862</v>
      </c>
      <c r="I38" s="29">
        <f t="shared" si="9"/>
        <v>5272</v>
      </c>
      <c r="J38" s="29">
        <f t="shared" si="9"/>
        <v>6134</v>
      </c>
    </row>
    <row r="39" spans="1:10" x14ac:dyDescent="0.25">
      <c r="B39" s="25"/>
      <c r="C39" s="24"/>
      <c r="D39" s="24"/>
      <c r="E39" s="25"/>
      <c r="F39" s="24"/>
      <c r="G39" s="24"/>
      <c r="H39" s="25"/>
      <c r="I39" s="24"/>
      <c r="J39" s="24"/>
    </row>
    <row r="40" spans="1:10" x14ac:dyDescent="0.25">
      <c r="A40" s="21" t="s">
        <v>34</v>
      </c>
      <c r="B40" s="25"/>
      <c r="C40" s="24"/>
      <c r="D40" s="24"/>
      <c r="E40" s="25"/>
      <c r="F40" s="24"/>
      <c r="G40" s="24"/>
      <c r="H40" s="25"/>
      <c r="I40" s="24"/>
      <c r="J40" s="24"/>
    </row>
    <row r="41" spans="1:10" x14ac:dyDescent="0.25">
      <c r="A41" s="7" t="s">
        <v>38</v>
      </c>
      <c r="B41" s="23">
        <v>52</v>
      </c>
      <c r="C41" s="24">
        <v>522</v>
      </c>
      <c r="D41" s="91">
        <f>SUM(B41:C41)</f>
        <v>574</v>
      </c>
      <c r="E41" s="92">
        <v>12</v>
      </c>
      <c r="F41" s="92">
        <v>308</v>
      </c>
      <c r="G41" s="24">
        <f>SUM(E41:F41)</f>
        <v>320</v>
      </c>
      <c r="H41" s="25">
        <f t="shared" ref="H41:I44" si="10">SUM(B41,E41)</f>
        <v>64</v>
      </c>
      <c r="I41" s="24">
        <f t="shared" si="10"/>
        <v>830</v>
      </c>
      <c r="J41" s="24">
        <f>SUM(H41:I41)</f>
        <v>894</v>
      </c>
    </row>
    <row r="42" spans="1:10" x14ac:dyDescent="0.25">
      <c r="A42" s="7" t="s">
        <v>39</v>
      </c>
      <c r="B42" s="23">
        <v>63</v>
      </c>
      <c r="C42" s="26">
        <v>1153</v>
      </c>
      <c r="D42" s="91">
        <f>SUM(B42:C42)</f>
        <v>1216</v>
      </c>
      <c r="E42" s="92">
        <v>47</v>
      </c>
      <c r="F42" s="92">
        <v>851</v>
      </c>
      <c r="G42" s="24">
        <f>SUM(E42:F42)</f>
        <v>898</v>
      </c>
      <c r="H42" s="25">
        <f t="shared" si="10"/>
        <v>110</v>
      </c>
      <c r="I42" s="24">
        <f t="shared" si="10"/>
        <v>2004</v>
      </c>
      <c r="J42" s="24">
        <f>SUM(H42:I42)</f>
        <v>2114</v>
      </c>
    </row>
    <row r="43" spans="1:10" x14ac:dyDescent="0.25">
      <c r="A43" s="7" t="s">
        <v>40</v>
      </c>
      <c r="B43" s="23">
        <v>1</v>
      </c>
      <c r="C43" s="30">
        <v>32</v>
      </c>
      <c r="D43" s="91">
        <f>SUM(B43:C43)</f>
        <v>33</v>
      </c>
      <c r="E43" s="23">
        <v>0</v>
      </c>
      <c r="F43" s="92">
        <v>19</v>
      </c>
      <c r="G43" s="24">
        <f>SUM(E43:F43)</f>
        <v>19</v>
      </c>
      <c r="H43" s="25">
        <f t="shared" si="10"/>
        <v>1</v>
      </c>
      <c r="I43" s="24">
        <f t="shared" si="10"/>
        <v>51</v>
      </c>
      <c r="J43" s="24">
        <f>SUM(H43:I43)</f>
        <v>52</v>
      </c>
    </row>
    <row r="44" spans="1:10" x14ac:dyDescent="0.25">
      <c r="A44" s="7" t="s">
        <v>41</v>
      </c>
      <c r="B44" s="23">
        <v>10</v>
      </c>
      <c r="C44" s="26">
        <v>240</v>
      </c>
      <c r="D44" s="93">
        <f>SUM(B44:C44)</f>
        <v>250</v>
      </c>
      <c r="E44" s="92">
        <v>7</v>
      </c>
      <c r="F44" s="92">
        <v>211</v>
      </c>
      <c r="G44" s="24">
        <f>SUM(E44:F44)</f>
        <v>218</v>
      </c>
      <c r="H44" s="25">
        <f t="shared" si="10"/>
        <v>17</v>
      </c>
      <c r="I44" s="24">
        <f t="shared" si="10"/>
        <v>451</v>
      </c>
      <c r="J44" s="24">
        <f>SUM(H44:I44)</f>
        <v>468</v>
      </c>
    </row>
    <row r="45" spans="1:10" s="21" customFormat="1" x14ac:dyDescent="0.25">
      <c r="A45" s="27" t="s">
        <v>5</v>
      </c>
      <c r="B45" s="31">
        <f t="shared" ref="B45:J45" si="11">SUM(B41:B44)</f>
        <v>126</v>
      </c>
      <c r="C45" s="29">
        <f t="shared" si="11"/>
        <v>1947</v>
      </c>
      <c r="D45" s="29">
        <f t="shared" si="11"/>
        <v>2073</v>
      </c>
      <c r="E45" s="28">
        <f t="shared" si="11"/>
        <v>66</v>
      </c>
      <c r="F45" s="29">
        <f t="shared" si="11"/>
        <v>1389</v>
      </c>
      <c r="G45" s="29">
        <f t="shared" si="11"/>
        <v>1455</v>
      </c>
      <c r="H45" s="28">
        <f t="shared" si="11"/>
        <v>192</v>
      </c>
      <c r="I45" s="29">
        <f t="shared" si="11"/>
        <v>3336</v>
      </c>
      <c r="J45" s="29">
        <f t="shared" si="11"/>
        <v>3528</v>
      </c>
    </row>
    <row r="46" spans="1:10" x14ac:dyDescent="0.25">
      <c r="B46" s="25"/>
      <c r="C46" s="24"/>
      <c r="D46" s="24"/>
      <c r="E46" s="25"/>
      <c r="F46" s="24"/>
      <c r="G46" s="24"/>
      <c r="H46" s="25"/>
      <c r="I46" s="24"/>
      <c r="J46" s="24"/>
    </row>
    <row r="47" spans="1:10" x14ac:dyDescent="0.25">
      <c r="A47" s="32" t="s">
        <v>35</v>
      </c>
      <c r="B47" s="25"/>
      <c r="C47" s="33"/>
      <c r="D47" s="33"/>
      <c r="E47" s="25"/>
      <c r="F47" s="33"/>
      <c r="G47" s="33"/>
      <c r="H47" s="25"/>
      <c r="I47" s="33"/>
      <c r="J47" s="33"/>
    </row>
    <row r="48" spans="1:10" x14ac:dyDescent="0.25">
      <c r="A48" s="7" t="s">
        <v>38</v>
      </c>
      <c r="B48" s="25">
        <f t="shared" ref="B48:C51" si="12">SUM(B34,B41)</f>
        <v>139</v>
      </c>
      <c r="C48" s="24">
        <f t="shared" si="12"/>
        <v>1150</v>
      </c>
      <c r="D48" s="24">
        <f>SUM(B48:C48)</f>
        <v>1289</v>
      </c>
      <c r="E48" s="25">
        <f t="shared" ref="E48:F51" si="13">SUM(E34,E41)</f>
        <v>89</v>
      </c>
      <c r="F48" s="24">
        <f t="shared" si="13"/>
        <v>657</v>
      </c>
      <c r="G48" s="24">
        <f>SUM(E48:F48)</f>
        <v>746</v>
      </c>
      <c r="H48" s="25">
        <f t="shared" ref="H48:I51" si="14">SUM(B48,E48)</f>
        <v>228</v>
      </c>
      <c r="I48" s="24">
        <f t="shared" si="14"/>
        <v>1807</v>
      </c>
      <c r="J48" s="24">
        <f>SUM(H48:I48)</f>
        <v>2035</v>
      </c>
    </row>
    <row r="49" spans="1:10" x14ac:dyDescent="0.25">
      <c r="A49" s="7" t="s">
        <v>39</v>
      </c>
      <c r="B49" s="25">
        <f t="shared" si="12"/>
        <v>359</v>
      </c>
      <c r="C49" s="24">
        <f t="shared" si="12"/>
        <v>3264</v>
      </c>
      <c r="D49" s="24">
        <f>SUM(B49:C49)</f>
        <v>3623</v>
      </c>
      <c r="E49" s="25">
        <f t="shared" si="13"/>
        <v>253</v>
      </c>
      <c r="F49" s="24">
        <f t="shared" si="13"/>
        <v>1808</v>
      </c>
      <c r="G49" s="24">
        <f>SUM(E49:F49)</f>
        <v>2061</v>
      </c>
      <c r="H49" s="25">
        <f t="shared" si="14"/>
        <v>612</v>
      </c>
      <c r="I49" s="24">
        <f t="shared" si="14"/>
        <v>5072</v>
      </c>
      <c r="J49" s="24">
        <f>SUM(H49:I49)</f>
        <v>5684</v>
      </c>
    </row>
    <row r="50" spans="1:10" x14ac:dyDescent="0.25">
      <c r="A50" s="7" t="s">
        <v>40</v>
      </c>
      <c r="B50" s="25">
        <f t="shared" si="12"/>
        <v>1</v>
      </c>
      <c r="C50" s="24">
        <f t="shared" si="12"/>
        <v>34</v>
      </c>
      <c r="D50" s="24">
        <f>SUM(B50:C50)</f>
        <v>35</v>
      </c>
      <c r="E50" s="25">
        <f t="shared" si="13"/>
        <v>0</v>
      </c>
      <c r="F50" s="24">
        <f t="shared" si="13"/>
        <v>19</v>
      </c>
      <c r="G50" s="24">
        <f>SUM(E50:F50)</f>
        <v>19</v>
      </c>
      <c r="H50" s="25">
        <f t="shared" si="14"/>
        <v>1</v>
      </c>
      <c r="I50" s="24">
        <f t="shared" si="14"/>
        <v>53</v>
      </c>
      <c r="J50" s="24">
        <f>SUM(H50:I50)</f>
        <v>54</v>
      </c>
    </row>
    <row r="51" spans="1:10" x14ac:dyDescent="0.25">
      <c r="A51" s="7" t="s">
        <v>41</v>
      </c>
      <c r="B51" s="25">
        <f t="shared" si="12"/>
        <v>135</v>
      </c>
      <c r="C51" s="24">
        <f t="shared" si="12"/>
        <v>1097</v>
      </c>
      <c r="D51" s="24">
        <f>SUM(B51:C51)</f>
        <v>1232</v>
      </c>
      <c r="E51" s="25">
        <f t="shared" si="13"/>
        <v>78</v>
      </c>
      <c r="F51" s="24">
        <f t="shared" si="13"/>
        <v>579</v>
      </c>
      <c r="G51" s="24">
        <f>SUM(E51:F51)</f>
        <v>657</v>
      </c>
      <c r="H51" s="25">
        <f t="shared" si="14"/>
        <v>213</v>
      </c>
      <c r="I51" s="24">
        <f t="shared" si="14"/>
        <v>1676</v>
      </c>
      <c r="J51" s="24">
        <f>SUM(H51:I51)</f>
        <v>1889</v>
      </c>
    </row>
    <row r="52" spans="1:10" s="21" customFormat="1" x14ac:dyDescent="0.25">
      <c r="A52" s="27" t="s">
        <v>5</v>
      </c>
      <c r="B52" s="28">
        <f>SUM(B48:B51)</f>
        <v>634</v>
      </c>
      <c r="C52" s="29">
        <f>SUM(C48:C51)</f>
        <v>5545</v>
      </c>
      <c r="D52" s="29">
        <f>SUM(B52:C52)</f>
        <v>6179</v>
      </c>
      <c r="E52" s="28">
        <f>SUM(E48:E51)</f>
        <v>420</v>
      </c>
      <c r="F52" s="29">
        <f>SUM(F48:F51)</f>
        <v>3063</v>
      </c>
      <c r="G52" s="29">
        <f>SUM(E52:F52)</f>
        <v>3483</v>
      </c>
      <c r="H52" s="28">
        <f>SUM(H48:H51)</f>
        <v>1054</v>
      </c>
      <c r="I52" s="29">
        <f>SUM(I48:I51)</f>
        <v>8608</v>
      </c>
      <c r="J52" s="29">
        <f>SUM(J48:J51)</f>
        <v>9662</v>
      </c>
    </row>
    <row r="53" spans="1:10" s="39" customFormat="1" x14ac:dyDescent="0.25">
      <c r="A53" s="36"/>
      <c r="B53" s="37"/>
      <c r="C53" s="38"/>
      <c r="D53" s="38"/>
      <c r="E53" s="37"/>
      <c r="F53" s="38"/>
      <c r="G53" s="38"/>
      <c r="H53" s="37"/>
      <c r="I53" s="38"/>
      <c r="J53" s="38"/>
    </row>
    <row r="54" spans="1:10" x14ac:dyDescent="0.25">
      <c r="A54" s="35" t="s">
        <v>2</v>
      </c>
      <c r="B54" s="25"/>
      <c r="C54" s="33"/>
      <c r="D54" s="33"/>
      <c r="E54" s="25"/>
      <c r="F54" s="33"/>
      <c r="G54" s="33"/>
      <c r="H54" s="25"/>
      <c r="I54" s="33"/>
      <c r="J54" s="33"/>
    </row>
    <row r="55" spans="1:10" x14ac:dyDescent="0.25">
      <c r="A55" s="21" t="s">
        <v>8</v>
      </c>
      <c r="B55" s="22"/>
      <c r="E55" s="22"/>
      <c r="H55" s="22"/>
    </row>
    <row r="56" spans="1:10" x14ac:dyDescent="0.25">
      <c r="A56" s="7" t="s">
        <v>38</v>
      </c>
      <c r="B56" s="23">
        <f t="shared" ref="B56:C59" si="15">B12+B34</f>
        <v>88</v>
      </c>
      <c r="C56" s="30">
        <f t="shared" si="15"/>
        <v>816</v>
      </c>
      <c r="D56" s="24">
        <f>SUM(B56:C56)</f>
        <v>904</v>
      </c>
      <c r="E56" s="25">
        <f t="shared" ref="E56:F59" si="16">E12+E34</f>
        <v>91</v>
      </c>
      <c r="F56" s="33">
        <f t="shared" si="16"/>
        <v>563</v>
      </c>
      <c r="G56" s="24">
        <f>SUM(E56:F56)</f>
        <v>654</v>
      </c>
      <c r="H56" s="25">
        <f t="shared" ref="H56:I59" si="17">SUM(B56,E56)</f>
        <v>179</v>
      </c>
      <c r="I56" s="24">
        <f t="shared" si="17"/>
        <v>1379</v>
      </c>
      <c r="J56" s="24">
        <f>SUM(H56:I56)</f>
        <v>1558</v>
      </c>
    </row>
    <row r="57" spans="1:10" x14ac:dyDescent="0.25">
      <c r="A57" s="7" t="s">
        <v>39</v>
      </c>
      <c r="B57" s="23">
        <f t="shared" si="15"/>
        <v>302</v>
      </c>
      <c r="C57" s="30">
        <f t="shared" si="15"/>
        <v>3018</v>
      </c>
      <c r="D57" s="24">
        <f>SUM(B57:C57)</f>
        <v>3320</v>
      </c>
      <c r="E57" s="25">
        <f t="shared" si="16"/>
        <v>235</v>
      </c>
      <c r="F57" s="33">
        <f t="shared" si="16"/>
        <v>1684</v>
      </c>
      <c r="G57" s="24">
        <f>SUM(E57:F57)</f>
        <v>1919</v>
      </c>
      <c r="H57" s="25">
        <f t="shared" si="17"/>
        <v>537</v>
      </c>
      <c r="I57" s="24">
        <f t="shared" si="17"/>
        <v>4702</v>
      </c>
      <c r="J57" s="24">
        <f>SUM(H57:I57)</f>
        <v>5239</v>
      </c>
    </row>
    <row r="58" spans="1:10" x14ac:dyDescent="0.25">
      <c r="A58" s="7" t="s">
        <v>40</v>
      </c>
      <c r="B58" s="23">
        <f t="shared" si="15"/>
        <v>0</v>
      </c>
      <c r="C58" s="30">
        <f t="shared" si="15"/>
        <v>3</v>
      </c>
      <c r="D58" s="24">
        <f>SUM(B58:C58)</f>
        <v>3</v>
      </c>
      <c r="E58" s="25">
        <f t="shared" si="16"/>
        <v>0</v>
      </c>
      <c r="F58" s="33">
        <f t="shared" si="16"/>
        <v>0</v>
      </c>
      <c r="G58" s="24">
        <f>SUM(E58:F58)</f>
        <v>0</v>
      </c>
      <c r="H58" s="25">
        <f t="shared" si="17"/>
        <v>0</v>
      </c>
      <c r="I58" s="24">
        <f t="shared" si="17"/>
        <v>3</v>
      </c>
      <c r="J58" s="24">
        <f>SUM(H58:I58)</f>
        <v>3</v>
      </c>
    </row>
    <row r="59" spans="1:10" x14ac:dyDescent="0.25">
      <c r="A59" s="7" t="s">
        <v>41</v>
      </c>
      <c r="B59" s="40">
        <f t="shared" si="15"/>
        <v>129</v>
      </c>
      <c r="C59" s="30">
        <f t="shared" si="15"/>
        <v>1158</v>
      </c>
      <c r="D59" s="24">
        <f>SUM(B59:C59)</f>
        <v>1287</v>
      </c>
      <c r="E59" s="41">
        <f t="shared" si="16"/>
        <v>81</v>
      </c>
      <c r="F59" s="33">
        <f t="shared" si="16"/>
        <v>610</v>
      </c>
      <c r="G59" s="24">
        <f>SUM(E59:F59)</f>
        <v>691</v>
      </c>
      <c r="H59" s="25">
        <f t="shared" si="17"/>
        <v>210</v>
      </c>
      <c r="I59" s="24">
        <f t="shared" si="17"/>
        <v>1768</v>
      </c>
      <c r="J59" s="24">
        <f>SUM(H59:I59)</f>
        <v>1978</v>
      </c>
    </row>
    <row r="60" spans="1:10" s="21" customFormat="1" x14ac:dyDescent="0.25">
      <c r="A60" s="27" t="s">
        <v>5</v>
      </c>
      <c r="B60" s="28">
        <f>SUM(B56:B59)</f>
        <v>519</v>
      </c>
      <c r="C60" s="29">
        <f t="shared" ref="C60:J60" si="18">SUM(C56:C59)</f>
        <v>4995</v>
      </c>
      <c r="D60" s="29">
        <f t="shared" si="18"/>
        <v>5514</v>
      </c>
      <c r="E60" s="28">
        <f t="shared" si="18"/>
        <v>407</v>
      </c>
      <c r="F60" s="29">
        <f t="shared" si="18"/>
        <v>2857</v>
      </c>
      <c r="G60" s="29">
        <f t="shared" si="18"/>
        <v>3264</v>
      </c>
      <c r="H60" s="28">
        <f t="shared" si="18"/>
        <v>926</v>
      </c>
      <c r="I60" s="29">
        <f t="shared" si="18"/>
        <v>7852</v>
      </c>
      <c r="J60" s="29">
        <f t="shared" si="18"/>
        <v>8778</v>
      </c>
    </row>
    <row r="61" spans="1:10" x14ac:dyDescent="0.25">
      <c r="B61" s="25"/>
      <c r="C61" s="24"/>
      <c r="D61" s="24"/>
      <c r="E61" s="25"/>
      <c r="F61" s="24"/>
      <c r="G61" s="24"/>
      <c r="H61" s="25"/>
      <c r="I61" s="24"/>
      <c r="J61" s="24"/>
    </row>
    <row r="62" spans="1:10" x14ac:dyDescent="0.25">
      <c r="A62" s="21" t="s">
        <v>12</v>
      </c>
      <c r="B62" s="25"/>
      <c r="C62" s="24"/>
      <c r="D62" s="24"/>
      <c r="E62" s="25"/>
      <c r="F62" s="24"/>
      <c r="G62" s="24"/>
      <c r="H62" s="25"/>
      <c r="I62" s="24"/>
      <c r="J62" s="24"/>
    </row>
    <row r="63" spans="1:10" x14ac:dyDescent="0.25">
      <c r="A63" s="7" t="s">
        <v>38</v>
      </c>
      <c r="B63" s="23">
        <f t="shared" ref="B63:C66" si="19">B19+B41</f>
        <v>52</v>
      </c>
      <c r="C63" s="30">
        <f t="shared" si="19"/>
        <v>532</v>
      </c>
      <c r="D63" s="24">
        <f>SUM(B63:C63)</f>
        <v>584</v>
      </c>
      <c r="E63" s="25">
        <f t="shared" ref="E63:F66" si="20">E19+E41</f>
        <v>13</v>
      </c>
      <c r="F63" s="33">
        <f t="shared" si="20"/>
        <v>312</v>
      </c>
      <c r="G63" s="24">
        <f>SUM(E63:F63)</f>
        <v>325</v>
      </c>
      <c r="H63" s="25">
        <f t="shared" ref="H63:I66" si="21">SUM(B63,E63)</f>
        <v>65</v>
      </c>
      <c r="I63" s="24">
        <f t="shared" si="21"/>
        <v>844</v>
      </c>
      <c r="J63" s="24">
        <f>SUM(H63:I63)</f>
        <v>909</v>
      </c>
    </row>
    <row r="64" spans="1:10" x14ac:dyDescent="0.25">
      <c r="A64" s="7" t="s">
        <v>39</v>
      </c>
      <c r="B64" s="23">
        <f t="shared" si="19"/>
        <v>63</v>
      </c>
      <c r="C64" s="30">
        <f t="shared" si="19"/>
        <v>1172</v>
      </c>
      <c r="D64" s="24">
        <f>SUM(B64:C64)</f>
        <v>1235</v>
      </c>
      <c r="E64" s="25">
        <f t="shared" si="20"/>
        <v>47</v>
      </c>
      <c r="F64" s="33">
        <f t="shared" si="20"/>
        <v>871</v>
      </c>
      <c r="G64" s="24">
        <f>SUM(E64:F64)</f>
        <v>918</v>
      </c>
      <c r="H64" s="25">
        <f t="shared" si="21"/>
        <v>110</v>
      </c>
      <c r="I64" s="24">
        <f t="shared" si="21"/>
        <v>2043</v>
      </c>
      <c r="J64" s="24">
        <f>SUM(H64:I64)</f>
        <v>2153</v>
      </c>
    </row>
    <row r="65" spans="1:10" x14ac:dyDescent="0.25">
      <c r="A65" s="7" t="s">
        <v>40</v>
      </c>
      <c r="B65" s="23">
        <f t="shared" si="19"/>
        <v>1</v>
      </c>
      <c r="C65" s="30">
        <f t="shared" si="19"/>
        <v>32</v>
      </c>
      <c r="D65" s="24">
        <f>SUM(B65:C65)</f>
        <v>33</v>
      </c>
      <c r="E65" s="25">
        <f t="shared" si="20"/>
        <v>0</v>
      </c>
      <c r="F65" s="33">
        <f t="shared" si="20"/>
        <v>19</v>
      </c>
      <c r="G65" s="24">
        <f>SUM(E65:F65)</f>
        <v>19</v>
      </c>
      <c r="H65" s="25">
        <f t="shared" si="21"/>
        <v>1</v>
      </c>
      <c r="I65" s="24">
        <f t="shared" si="21"/>
        <v>51</v>
      </c>
      <c r="J65" s="24">
        <f>SUM(H65:I65)</f>
        <v>52</v>
      </c>
    </row>
    <row r="66" spans="1:10" x14ac:dyDescent="0.25">
      <c r="A66" s="7" t="s">
        <v>41</v>
      </c>
      <c r="B66" s="40">
        <f t="shared" si="19"/>
        <v>10</v>
      </c>
      <c r="C66" s="30">
        <f t="shared" si="19"/>
        <v>244</v>
      </c>
      <c r="D66" s="24">
        <f>SUM(B66:C66)</f>
        <v>254</v>
      </c>
      <c r="E66" s="41">
        <f t="shared" si="20"/>
        <v>8</v>
      </c>
      <c r="F66" s="33">
        <f t="shared" si="20"/>
        <v>216</v>
      </c>
      <c r="G66" s="24">
        <f>SUM(E66:F66)</f>
        <v>224</v>
      </c>
      <c r="H66" s="25">
        <f t="shared" si="21"/>
        <v>18</v>
      </c>
      <c r="I66" s="24">
        <f t="shared" si="21"/>
        <v>460</v>
      </c>
      <c r="J66" s="24">
        <f>SUM(H66:I66)</f>
        <v>478</v>
      </c>
    </row>
    <row r="67" spans="1:10" s="21" customFormat="1" x14ac:dyDescent="0.25">
      <c r="A67" s="27" t="s">
        <v>5</v>
      </c>
      <c r="B67" s="31">
        <f t="shared" ref="B67:J67" si="22">SUM(B63:B66)</f>
        <v>126</v>
      </c>
      <c r="C67" s="29">
        <f t="shared" si="22"/>
        <v>1980</v>
      </c>
      <c r="D67" s="29">
        <f t="shared" si="22"/>
        <v>2106</v>
      </c>
      <c r="E67" s="28">
        <f t="shared" si="22"/>
        <v>68</v>
      </c>
      <c r="F67" s="29">
        <f t="shared" si="22"/>
        <v>1418</v>
      </c>
      <c r="G67" s="29">
        <f t="shared" si="22"/>
        <v>1486</v>
      </c>
      <c r="H67" s="28">
        <f t="shared" si="22"/>
        <v>194</v>
      </c>
      <c r="I67" s="29">
        <f t="shared" si="22"/>
        <v>3398</v>
      </c>
      <c r="J67" s="29">
        <f t="shared" si="22"/>
        <v>3592</v>
      </c>
    </row>
    <row r="68" spans="1:10" x14ac:dyDescent="0.25">
      <c r="B68" s="25"/>
      <c r="C68" s="24"/>
      <c r="D68" s="24"/>
      <c r="E68" s="25"/>
      <c r="F68" s="24"/>
      <c r="G68" s="24"/>
      <c r="H68" s="25"/>
      <c r="I68" s="24"/>
      <c r="J68" s="24"/>
    </row>
    <row r="69" spans="1:10" x14ac:dyDescent="0.25">
      <c r="A69" s="32" t="s">
        <v>13</v>
      </c>
      <c r="B69" s="25"/>
      <c r="C69" s="33"/>
      <c r="D69" s="33"/>
      <c r="E69" s="25"/>
      <c r="F69" s="33"/>
      <c r="G69" s="33"/>
      <c r="H69" s="25"/>
      <c r="I69" s="33"/>
      <c r="J69" s="33"/>
    </row>
    <row r="70" spans="1:10" x14ac:dyDescent="0.25">
      <c r="A70" s="7" t="s">
        <v>38</v>
      </c>
      <c r="B70" s="25">
        <f t="shared" ref="B70:C73" si="23">SUM(B56,B63)</f>
        <v>140</v>
      </c>
      <c r="C70" s="24">
        <f t="shared" si="23"/>
        <v>1348</v>
      </c>
      <c r="D70" s="24">
        <f>SUM(B70:C70)</f>
        <v>1488</v>
      </c>
      <c r="E70" s="25">
        <f t="shared" ref="E70:F73" si="24">SUM(E56,E63)</f>
        <v>104</v>
      </c>
      <c r="F70" s="24">
        <f t="shared" si="24"/>
        <v>875</v>
      </c>
      <c r="G70" s="24">
        <f>SUM(E70:F70)</f>
        <v>979</v>
      </c>
      <c r="H70" s="25">
        <f t="shared" ref="H70:I73" si="25">SUM(B70,E70)</f>
        <v>244</v>
      </c>
      <c r="I70" s="24">
        <f t="shared" si="25"/>
        <v>2223</v>
      </c>
      <c r="J70" s="24">
        <f>SUM(H70:I70)</f>
        <v>2467</v>
      </c>
    </row>
    <row r="71" spans="1:10" x14ac:dyDescent="0.25">
      <c r="A71" s="7" t="s">
        <v>39</v>
      </c>
      <c r="B71" s="25">
        <f t="shared" si="23"/>
        <v>365</v>
      </c>
      <c r="C71" s="24">
        <f t="shared" si="23"/>
        <v>4190</v>
      </c>
      <c r="D71" s="24">
        <f>SUM(B71:C71)</f>
        <v>4555</v>
      </c>
      <c r="E71" s="25">
        <f t="shared" si="24"/>
        <v>282</v>
      </c>
      <c r="F71" s="24">
        <f t="shared" si="24"/>
        <v>2555</v>
      </c>
      <c r="G71" s="24">
        <f>SUM(E71:F71)</f>
        <v>2837</v>
      </c>
      <c r="H71" s="25">
        <f t="shared" si="25"/>
        <v>647</v>
      </c>
      <c r="I71" s="24">
        <f t="shared" si="25"/>
        <v>6745</v>
      </c>
      <c r="J71" s="24">
        <f>SUM(H71:I71)</f>
        <v>7392</v>
      </c>
    </row>
    <row r="72" spans="1:10" x14ac:dyDescent="0.25">
      <c r="A72" s="7" t="s">
        <v>40</v>
      </c>
      <c r="B72" s="25">
        <f t="shared" si="23"/>
        <v>1</v>
      </c>
      <c r="C72" s="24">
        <f t="shared" si="23"/>
        <v>35</v>
      </c>
      <c r="D72" s="24">
        <f>SUM(B72:C72)</f>
        <v>36</v>
      </c>
      <c r="E72" s="25">
        <f t="shared" si="24"/>
        <v>0</v>
      </c>
      <c r="F72" s="24">
        <f t="shared" si="24"/>
        <v>19</v>
      </c>
      <c r="G72" s="24">
        <f>SUM(E72:F72)</f>
        <v>19</v>
      </c>
      <c r="H72" s="25">
        <f t="shared" si="25"/>
        <v>1</v>
      </c>
      <c r="I72" s="24">
        <f t="shared" si="25"/>
        <v>54</v>
      </c>
      <c r="J72" s="24">
        <f>SUM(H72:I72)</f>
        <v>55</v>
      </c>
    </row>
    <row r="73" spans="1:10" x14ac:dyDescent="0.25">
      <c r="A73" s="7" t="s">
        <v>41</v>
      </c>
      <c r="B73" s="25">
        <f t="shared" si="23"/>
        <v>139</v>
      </c>
      <c r="C73" s="24">
        <f t="shared" si="23"/>
        <v>1402</v>
      </c>
      <c r="D73" s="24">
        <f>SUM(B73:C73)</f>
        <v>1541</v>
      </c>
      <c r="E73" s="25">
        <f t="shared" si="24"/>
        <v>89</v>
      </c>
      <c r="F73" s="24">
        <f t="shared" si="24"/>
        <v>826</v>
      </c>
      <c r="G73" s="24">
        <f>SUM(E73:F73)</f>
        <v>915</v>
      </c>
      <c r="H73" s="25">
        <f t="shared" si="25"/>
        <v>228</v>
      </c>
      <c r="I73" s="24">
        <f t="shared" si="25"/>
        <v>2228</v>
      </c>
      <c r="J73" s="24">
        <f>SUM(H73:I73)</f>
        <v>2456</v>
      </c>
    </row>
    <row r="74" spans="1:10" s="21" customFormat="1" x14ac:dyDescent="0.25">
      <c r="A74" s="27" t="s">
        <v>5</v>
      </c>
      <c r="B74" s="28">
        <f>SUM(B70:B73)</f>
        <v>645</v>
      </c>
      <c r="C74" s="29">
        <f>SUM(C70:C73)</f>
        <v>6975</v>
      </c>
      <c r="D74" s="29">
        <f>SUM(B74:C74)</f>
        <v>7620</v>
      </c>
      <c r="E74" s="28">
        <f>SUM(E70:E73)</f>
        <v>475</v>
      </c>
      <c r="F74" s="29">
        <f>SUM(F70:F73)</f>
        <v>4275</v>
      </c>
      <c r="G74" s="29">
        <f>SUM(E74:F74)</f>
        <v>4750</v>
      </c>
      <c r="H74" s="28">
        <f>SUM(H70:H73)</f>
        <v>1120</v>
      </c>
      <c r="I74" s="29">
        <f>SUM(I70:I73)</f>
        <v>11250</v>
      </c>
      <c r="J74" s="29">
        <f>SUM(J70:J73)</f>
        <v>12370</v>
      </c>
    </row>
  </sheetData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Footer>&amp;R&amp;A</oddFooter>
  </headerFooter>
  <ignoredErrors>
    <ignoredError sqref="D70:D74 D63:D66 D56:D59 D48:D52 G52 G74 G30 D26:D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6"/>
  <sheetViews>
    <sheetView zoomScaleNormal="100" workbookViewId="0">
      <selection activeCell="A108" sqref="A108"/>
    </sheetView>
  </sheetViews>
  <sheetFormatPr defaultColWidth="9.109375" defaultRowHeight="12.3" customHeight="1" x14ac:dyDescent="0.25"/>
  <cols>
    <col min="1" max="1" width="33" style="95" customWidth="1"/>
    <col min="2" max="10" width="9.44140625" style="95" customWidth="1"/>
    <col min="11" max="16384" width="9.109375" style="95"/>
  </cols>
  <sheetData>
    <row r="1" spans="1:10" ht="12.3" customHeight="1" x14ac:dyDescent="0.25">
      <c r="A1" s="6" t="s">
        <v>60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3" customHeight="1" x14ac:dyDescent="0.25">
      <c r="A2" s="96" t="s">
        <v>28</v>
      </c>
      <c r="B2" s="97"/>
      <c r="C2" s="97"/>
      <c r="D2" s="97"/>
      <c r="E2" s="98"/>
      <c r="F2" s="98"/>
      <c r="G2" s="97"/>
      <c r="H2" s="97"/>
      <c r="I2" s="97"/>
      <c r="J2" s="97"/>
    </row>
    <row r="3" spans="1:10" ht="12.3" customHeight="1" x14ac:dyDescent="0.25">
      <c r="A3" s="97"/>
      <c r="B3" s="97"/>
      <c r="C3" s="97"/>
      <c r="D3" s="97"/>
      <c r="E3" s="98"/>
      <c r="F3" s="96"/>
      <c r="G3" s="97"/>
      <c r="H3" s="97"/>
      <c r="I3" s="97"/>
      <c r="J3" s="97"/>
    </row>
    <row r="4" spans="1:10" ht="12.3" customHeight="1" x14ac:dyDescent="0.25">
      <c r="A4" s="96" t="s">
        <v>61</v>
      </c>
      <c r="B4" s="97"/>
      <c r="C4" s="97"/>
      <c r="D4" s="97"/>
      <c r="E4" s="98"/>
      <c r="F4" s="98"/>
      <c r="G4" s="97"/>
      <c r="H4" s="97"/>
      <c r="I4" s="97"/>
      <c r="J4" s="97"/>
    </row>
    <row r="5" spans="1:10" ht="12.3" customHeight="1" x14ac:dyDescent="0.25">
      <c r="A5" s="96"/>
      <c r="B5" s="97"/>
      <c r="C5" s="97"/>
      <c r="D5" s="97"/>
      <c r="E5" s="98"/>
      <c r="F5" s="98"/>
      <c r="G5" s="97"/>
      <c r="H5" s="97"/>
      <c r="I5" s="97"/>
      <c r="J5" s="97"/>
    </row>
    <row r="6" spans="1:10" ht="12.3" customHeight="1" x14ac:dyDescent="0.25">
      <c r="A6" s="96" t="s">
        <v>16</v>
      </c>
      <c r="B6" s="97"/>
      <c r="C6" s="97"/>
      <c r="D6" s="97"/>
      <c r="E6" s="98"/>
      <c r="F6" s="96"/>
      <c r="G6" s="97"/>
      <c r="H6" s="97"/>
      <c r="I6" s="97"/>
      <c r="J6" s="97"/>
    </row>
    <row r="7" spans="1:10" ht="12.3" customHeight="1" x14ac:dyDescent="0.25">
      <c r="A7" s="96"/>
      <c r="B7" s="97"/>
      <c r="C7" s="97"/>
      <c r="D7" s="97"/>
      <c r="E7" s="98"/>
      <c r="F7" s="96"/>
      <c r="G7" s="97"/>
      <c r="H7" s="97"/>
      <c r="I7" s="97"/>
      <c r="J7" s="97"/>
    </row>
    <row r="8" spans="1:10" ht="12.3" customHeight="1" x14ac:dyDescent="0.25">
      <c r="A8" s="96" t="s">
        <v>50</v>
      </c>
      <c r="B8" s="97"/>
      <c r="C8" s="97"/>
      <c r="D8" s="97"/>
      <c r="E8" s="98"/>
      <c r="F8" s="96"/>
      <c r="G8" s="97"/>
      <c r="H8" s="97"/>
      <c r="I8" s="97"/>
      <c r="J8" s="97"/>
    </row>
    <row r="9" spans="1:10" ht="12.3" customHeight="1" thickBo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ht="12.3" customHeight="1" x14ac:dyDescent="0.25">
      <c r="A10" s="99"/>
      <c r="B10" s="100" t="s">
        <v>3</v>
      </c>
      <c r="C10" s="101"/>
      <c r="D10" s="101"/>
      <c r="E10" s="100" t="s">
        <v>4</v>
      </c>
      <c r="F10" s="101"/>
      <c r="G10" s="101"/>
      <c r="H10" s="100" t="s">
        <v>5</v>
      </c>
      <c r="I10" s="101"/>
      <c r="J10" s="101"/>
    </row>
    <row r="11" spans="1:10" ht="12.3" customHeight="1" x14ac:dyDescent="0.25">
      <c r="A11" s="102" t="s">
        <v>17</v>
      </c>
      <c r="B11" s="103" t="s">
        <v>6</v>
      </c>
      <c r="C11" s="104" t="s">
        <v>7</v>
      </c>
      <c r="D11" s="104" t="s">
        <v>5</v>
      </c>
      <c r="E11" s="103" t="s">
        <v>6</v>
      </c>
      <c r="F11" s="104" t="s">
        <v>7</v>
      </c>
      <c r="G11" s="104" t="s">
        <v>5</v>
      </c>
      <c r="H11" s="103" t="s">
        <v>6</v>
      </c>
      <c r="I11" s="104" t="s">
        <v>7</v>
      </c>
      <c r="J11" s="104" t="s">
        <v>5</v>
      </c>
    </row>
    <row r="12" spans="1:10" ht="12.3" customHeight="1" x14ac:dyDescent="0.25">
      <c r="A12" s="105"/>
      <c r="B12" s="106"/>
      <c r="C12" s="105"/>
      <c r="D12" s="105"/>
      <c r="E12" s="106"/>
      <c r="F12" s="105"/>
      <c r="G12" s="105"/>
      <c r="H12" s="106"/>
      <c r="I12" s="105"/>
      <c r="J12" s="105"/>
    </row>
    <row r="13" spans="1:10" ht="12.3" customHeight="1" x14ac:dyDescent="0.25">
      <c r="A13" s="94" t="s">
        <v>18</v>
      </c>
      <c r="B13" s="107">
        <f t="shared" ref="B13:C21" si="0">SUM(B39,B55,B71,B87)</f>
        <v>1</v>
      </c>
      <c r="C13" s="108">
        <f t="shared" si="0"/>
        <v>8</v>
      </c>
      <c r="D13" s="108">
        <f t="shared" ref="D13:J13" si="1">SUM(D39,D55,D71,D87)</f>
        <v>9</v>
      </c>
      <c r="E13" s="107">
        <f t="shared" si="1"/>
        <v>97</v>
      </c>
      <c r="F13" s="108">
        <f t="shared" si="1"/>
        <v>366</v>
      </c>
      <c r="G13" s="108">
        <f t="shared" si="1"/>
        <v>463</v>
      </c>
      <c r="H13" s="107">
        <f t="shared" si="1"/>
        <v>98</v>
      </c>
      <c r="I13" s="108">
        <f t="shared" si="1"/>
        <v>374</v>
      </c>
      <c r="J13" s="108">
        <f t="shared" si="1"/>
        <v>472</v>
      </c>
    </row>
    <row r="14" spans="1:10" ht="12.3" customHeight="1" x14ac:dyDescent="0.25">
      <c r="A14" s="94" t="s">
        <v>19</v>
      </c>
      <c r="B14" s="107">
        <f t="shared" si="0"/>
        <v>18</v>
      </c>
      <c r="C14" s="108">
        <f t="shared" si="0"/>
        <v>126</v>
      </c>
      <c r="D14" s="108">
        <f t="shared" ref="D14:J14" si="2">SUM(D40,D56,D72,D88)</f>
        <v>144</v>
      </c>
      <c r="E14" s="107">
        <f t="shared" si="2"/>
        <v>63</v>
      </c>
      <c r="F14" s="108">
        <f t="shared" si="2"/>
        <v>445</v>
      </c>
      <c r="G14" s="108">
        <f t="shared" si="2"/>
        <v>508</v>
      </c>
      <c r="H14" s="107">
        <f t="shared" si="2"/>
        <v>81</v>
      </c>
      <c r="I14" s="108">
        <f t="shared" si="2"/>
        <v>571</v>
      </c>
      <c r="J14" s="108">
        <f t="shared" si="2"/>
        <v>652</v>
      </c>
    </row>
    <row r="15" spans="1:10" ht="12.3" customHeight="1" x14ac:dyDescent="0.25">
      <c r="A15" s="94" t="s">
        <v>20</v>
      </c>
      <c r="B15" s="107">
        <f t="shared" si="0"/>
        <v>59</v>
      </c>
      <c r="C15" s="108">
        <f t="shared" si="0"/>
        <v>304</v>
      </c>
      <c r="D15" s="108">
        <f t="shared" ref="D15:J15" si="3">SUM(D41,D57,D73,D89)</f>
        <v>363</v>
      </c>
      <c r="E15" s="107">
        <f t="shared" si="3"/>
        <v>50</v>
      </c>
      <c r="F15" s="108">
        <f t="shared" si="3"/>
        <v>455</v>
      </c>
      <c r="G15" s="108">
        <f t="shared" si="3"/>
        <v>505</v>
      </c>
      <c r="H15" s="107">
        <f t="shared" si="3"/>
        <v>109</v>
      </c>
      <c r="I15" s="108">
        <f t="shared" si="3"/>
        <v>759</v>
      </c>
      <c r="J15" s="108">
        <f t="shared" si="3"/>
        <v>868</v>
      </c>
    </row>
    <row r="16" spans="1:10" ht="12.3" customHeight="1" x14ac:dyDescent="0.25">
      <c r="A16" s="94" t="s">
        <v>21</v>
      </c>
      <c r="B16" s="107">
        <f t="shared" si="0"/>
        <v>86</v>
      </c>
      <c r="C16" s="108">
        <f t="shared" si="0"/>
        <v>527</v>
      </c>
      <c r="D16" s="108">
        <f t="shared" ref="D16:J16" si="4">SUM(D42,D58,D74,D90)</f>
        <v>613</v>
      </c>
      <c r="E16" s="107">
        <f t="shared" si="4"/>
        <v>35</v>
      </c>
      <c r="F16" s="108">
        <f t="shared" si="4"/>
        <v>460</v>
      </c>
      <c r="G16" s="108">
        <f t="shared" si="4"/>
        <v>495</v>
      </c>
      <c r="H16" s="107">
        <f t="shared" si="4"/>
        <v>121</v>
      </c>
      <c r="I16" s="108">
        <f t="shared" si="4"/>
        <v>987</v>
      </c>
      <c r="J16" s="108">
        <f t="shared" si="4"/>
        <v>1108</v>
      </c>
    </row>
    <row r="17" spans="1:10" ht="12.3" customHeight="1" x14ac:dyDescent="0.25">
      <c r="A17" s="94" t="s">
        <v>22</v>
      </c>
      <c r="B17" s="107">
        <f t="shared" si="0"/>
        <v>116</v>
      </c>
      <c r="C17" s="108">
        <f t="shared" si="0"/>
        <v>766</v>
      </c>
      <c r="D17" s="108">
        <f t="shared" ref="D17:J17" si="5">SUM(D43,D59,D75,D91)</f>
        <v>882</v>
      </c>
      <c r="E17" s="107">
        <f t="shared" si="5"/>
        <v>42</v>
      </c>
      <c r="F17" s="108">
        <f t="shared" si="5"/>
        <v>429</v>
      </c>
      <c r="G17" s="108">
        <f t="shared" si="5"/>
        <v>471</v>
      </c>
      <c r="H17" s="107">
        <f t="shared" si="5"/>
        <v>158</v>
      </c>
      <c r="I17" s="108">
        <f t="shared" si="5"/>
        <v>1195</v>
      </c>
      <c r="J17" s="108">
        <f t="shared" si="5"/>
        <v>1353</v>
      </c>
    </row>
    <row r="18" spans="1:10" ht="12.3" customHeight="1" x14ac:dyDescent="0.25">
      <c r="A18" s="94" t="s">
        <v>23</v>
      </c>
      <c r="B18" s="107">
        <f t="shared" si="0"/>
        <v>68</v>
      </c>
      <c r="C18" s="108">
        <f t="shared" si="0"/>
        <v>740</v>
      </c>
      <c r="D18" s="108">
        <f t="shared" ref="D18:J18" si="6">SUM(D44,D60,D76,D92)</f>
        <v>808</v>
      </c>
      <c r="E18" s="107">
        <f t="shared" si="6"/>
        <v>38</v>
      </c>
      <c r="F18" s="108">
        <f t="shared" si="6"/>
        <v>279</v>
      </c>
      <c r="G18" s="108">
        <f t="shared" si="6"/>
        <v>317</v>
      </c>
      <c r="H18" s="107">
        <f t="shared" si="6"/>
        <v>106</v>
      </c>
      <c r="I18" s="108">
        <f t="shared" si="6"/>
        <v>1019</v>
      </c>
      <c r="J18" s="108">
        <f t="shared" si="6"/>
        <v>1125</v>
      </c>
    </row>
    <row r="19" spans="1:10" ht="12.3" customHeight="1" x14ac:dyDescent="0.25">
      <c r="A19" s="94" t="s">
        <v>24</v>
      </c>
      <c r="B19" s="107">
        <f t="shared" si="0"/>
        <v>55</v>
      </c>
      <c r="C19" s="108">
        <f t="shared" si="0"/>
        <v>904</v>
      </c>
      <c r="D19" s="108">
        <f t="shared" ref="D19:J19" si="7">SUM(D45,D61,D77,D93)</f>
        <v>959</v>
      </c>
      <c r="E19" s="107">
        <f t="shared" si="7"/>
        <v>28</v>
      </c>
      <c r="F19" s="108">
        <f t="shared" si="7"/>
        <v>209</v>
      </c>
      <c r="G19" s="108">
        <f t="shared" si="7"/>
        <v>237</v>
      </c>
      <c r="H19" s="107">
        <f t="shared" si="7"/>
        <v>83</v>
      </c>
      <c r="I19" s="108">
        <f t="shared" si="7"/>
        <v>1113</v>
      </c>
      <c r="J19" s="108">
        <f t="shared" si="7"/>
        <v>1196</v>
      </c>
    </row>
    <row r="20" spans="1:10" ht="12.3" customHeight="1" x14ac:dyDescent="0.25">
      <c r="A20" s="94" t="s">
        <v>25</v>
      </c>
      <c r="B20" s="107">
        <f t="shared" si="0"/>
        <v>75</v>
      </c>
      <c r="C20" s="108">
        <f t="shared" si="0"/>
        <v>1154</v>
      </c>
      <c r="D20" s="108">
        <f t="shared" ref="D20:J20" si="8">SUM(D46,D62,D78,D94)</f>
        <v>1229</v>
      </c>
      <c r="E20" s="107">
        <f t="shared" si="8"/>
        <v>20</v>
      </c>
      <c r="F20" s="108">
        <f t="shared" si="8"/>
        <v>139</v>
      </c>
      <c r="G20" s="108">
        <f t="shared" si="8"/>
        <v>159</v>
      </c>
      <c r="H20" s="107">
        <f t="shared" si="8"/>
        <v>95</v>
      </c>
      <c r="I20" s="108">
        <f t="shared" si="8"/>
        <v>1293</v>
      </c>
      <c r="J20" s="108">
        <f t="shared" si="8"/>
        <v>1388</v>
      </c>
    </row>
    <row r="21" spans="1:10" ht="12.3" customHeight="1" x14ac:dyDescent="0.25">
      <c r="A21" s="94" t="s">
        <v>26</v>
      </c>
      <c r="B21" s="107">
        <f t="shared" si="0"/>
        <v>41</v>
      </c>
      <c r="C21" s="108">
        <f t="shared" si="0"/>
        <v>466</v>
      </c>
      <c r="D21" s="109">
        <f t="shared" ref="D21:J21" si="9">SUM(D47,D63,D79,D95)</f>
        <v>507</v>
      </c>
      <c r="E21" s="107">
        <f t="shared" si="9"/>
        <v>34</v>
      </c>
      <c r="F21" s="108">
        <f t="shared" si="9"/>
        <v>75</v>
      </c>
      <c r="G21" s="109">
        <f t="shared" si="9"/>
        <v>109</v>
      </c>
      <c r="H21" s="107">
        <f t="shared" si="9"/>
        <v>75</v>
      </c>
      <c r="I21" s="108">
        <f t="shared" si="9"/>
        <v>541</v>
      </c>
      <c r="J21" s="109">
        <f t="shared" si="9"/>
        <v>616</v>
      </c>
    </row>
    <row r="22" spans="1:10" ht="12.3" customHeight="1" x14ac:dyDescent="0.25">
      <c r="A22" s="110" t="s">
        <v>5</v>
      </c>
      <c r="B22" s="111">
        <f t="shared" ref="B22:J22" si="10">SUM(B48,B64,B80,B96)</f>
        <v>519</v>
      </c>
      <c r="C22" s="112">
        <f t="shared" si="10"/>
        <v>4995</v>
      </c>
      <c r="D22" s="112">
        <f t="shared" si="10"/>
        <v>5514</v>
      </c>
      <c r="E22" s="111">
        <f t="shared" si="10"/>
        <v>407</v>
      </c>
      <c r="F22" s="112">
        <f t="shared" si="10"/>
        <v>2857</v>
      </c>
      <c r="G22" s="112">
        <f t="shared" si="10"/>
        <v>3264</v>
      </c>
      <c r="H22" s="111">
        <f t="shared" si="10"/>
        <v>926</v>
      </c>
      <c r="I22" s="112">
        <f t="shared" si="10"/>
        <v>7852</v>
      </c>
      <c r="J22" s="112">
        <f t="shared" si="10"/>
        <v>8778</v>
      </c>
    </row>
    <row r="23" spans="1:10" ht="9" customHeight="1" x14ac:dyDescent="0.25"/>
    <row r="24" spans="1:10" ht="42" customHeight="1" x14ac:dyDescent="0.25">
      <c r="A24" s="135" t="s">
        <v>51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3.2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9" customHeight="1" x14ac:dyDescent="0.25"/>
    <row r="27" spans="1:10" ht="12.3" customHeight="1" x14ac:dyDescent="0.25">
      <c r="A27" s="6" t="s">
        <v>60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2.3" customHeight="1" x14ac:dyDescent="0.25">
      <c r="A28" s="96" t="s">
        <v>28</v>
      </c>
      <c r="B28" s="97"/>
      <c r="C28" s="97"/>
      <c r="D28" s="97"/>
      <c r="E28" s="98"/>
      <c r="F28" s="98"/>
      <c r="G28" s="97"/>
      <c r="H28" s="97"/>
      <c r="I28" s="97"/>
      <c r="J28" s="97"/>
    </row>
    <row r="29" spans="1:10" ht="12.3" customHeight="1" x14ac:dyDescent="0.25">
      <c r="A29" s="97"/>
      <c r="B29" s="97"/>
      <c r="C29" s="97"/>
      <c r="D29" s="97"/>
      <c r="E29" s="98"/>
      <c r="F29" s="96"/>
      <c r="G29" s="97"/>
      <c r="H29" s="97"/>
      <c r="I29" s="97"/>
      <c r="J29" s="97"/>
    </row>
    <row r="30" spans="1:10" ht="12.3" customHeight="1" x14ac:dyDescent="0.25">
      <c r="A30" s="96" t="s">
        <v>62</v>
      </c>
      <c r="B30" s="97"/>
      <c r="C30" s="97"/>
      <c r="D30" s="97"/>
      <c r="E30" s="98"/>
      <c r="F30" s="98"/>
      <c r="G30" s="97"/>
      <c r="H30" s="97"/>
      <c r="I30" s="97"/>
      <c r="J30" s="97"/>
    </row>
    <row r="31" spans="1:10" ht="12.3" customHeight="1" x14ac:dyDescent="0.25">
      <c r="A31" s="96"/>
      <c r="B31" s="97"/>
      <c r="C31" s="97"/>
      <c r="D31" s="97"/>
      <c r="E31" s="98"/>
      <c r="F31" s="98"/>
      <c r="G31" s="97"/>
      <c r="H31" s="97"/>
      <c r="I31" s="97"/>
      <c r="J31" s="97"/>
    </row>
    <row r="32" spans="1:10" ht="12.3" customHeight="1" x14ac:dyDescent="0.25">
      <c r="A32" s="96" t="s">
        <v>16</v>
      </c>
      <c r="B32" s="97"/>
      <c r="C32" s="97"/>
      <c r="D32" s="97"/>
      <c r="E32" s="98"/>
      <c r="F32" s="96"/>
      <c r="G32" s="97"/>
      <c r="H32" s="97"/>
      <c r="I32" s="97"/>
      <c r="J32" s="97"/>
    </row>
    <row r="33" spans="1:10" ht="12.3" customHeight="1" x14ac:dyDescent="0.25">
      <c r="A33" s="96"/>
      <c r="B33" s="97"/>
      <c r="C33" s="97"/>
      <c r="D33" s="97"/>
      <c r="E33" s="98"/>
      <c r="F33" s="96"/>
      <c r="G33" s="97"/>
      <c r="H33" s="97"/>
      <c r="I33" s="97"/>
      <c r="J33" s="97"/>
    </row>
    <row r="34" spans="1:10" ht="12.3" customHeight="1" x14ac:dyDescent="0.25">
      <c r="A34" s="96" t="s">
        <v>29</v>
      </c>
      <c r="B34" s="97"/>
      <c r="C34" s="97"/>
      <c r="D34" s="97"/>
      <c r="E34" s="98"/>
      <c r="F34" s="96"/>
      <c r="G34" s="97"/>
      <c r="H34" s="97"/>
      <c r="I34" s="97"/>
      <c r="J34" s="97"/>
    </row>
    <row r="35" spans="1:10" ht="12.3" customHeight="1" thickBot="1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ht="12.3" customHeight="1" x14ac:dyDescent="0.25">
      <c r="A36" s="99"/>
      <c r="B36" s="100" t="s">
        <v>3</v>
      </c>
      <c r="C36" s="101"/>
      <c r="D36" s="101"/>
      <c r="E36" s="100" t="s">
        <v>4</v>
      </c>
      <c r="F36" s="101"/>
      <c r="G36" s="101"/>
      <c r="H36" s="100" t="s">
        <v>5</v>
      </c>
      <c r="I36" s="101"/>
      <c r="J36" s="101"/>
    </row>
    <row r="37" spans="1:10" ht="12.3" customHeight="1" x14ac:dyDescent="0.25">
      <c r="A37" s="102" t="s">
        <v>17</v>
      </c>
      <c r="B37" s="103" t="s">
        <v>6</v>
      </c>
      <c r="C37" s="104" t="s">
        <v>7</v>
      </c>
      <c r="D37" s="104" t="s">
        <v>5</v>
      </c>
      <c r="E37" s="103" t="s">
        <v>6</v>
      </c>
      <c r="F37" s="104" t="s">
        <v>7</v>
      </c>
      <c r="G37" s="104" t="s">
        <v>5</v>
      </c>
      <c r="H37" s="103" t="s">
        <v>6</v>
      </c>
      <c r="I37" s="104" t="s">
        <v>7</v>
      </c>
      <c r="J37" s="104" t="s">
        <v>5</v>
      </c>
    </row>
    <row r="38" spans="1:10" ht="12.3" customHeight="1" x14ac:dyDescent="0.25">
      <c r="A38" s="105"/>
      <c r="B38" s="106"/>
      <c r="C38" s="105"/>
      <c r="D38" s="105"/>
      <c r="E38" s="106"/>
      <c r="F38" s="105"/>
      <c r="G38" s="105"/>
      <c r="H38" s="106"/>
      <c r="I38" s="105"/>
      <c r="J38" s="105"/>
    </row>
    <row r="39" spans="1:10" ht="12.3" customHeight="1" x14ac:dyDescent="0.25">
      <c r="A39" s="94" t="s">
        <v>18</v>
      </c>
      <c r="B39" s="107">
        <v>1</v>
      </c>
      <c r="C39" s="108">
        <v>2</v>
      </c>
      <c r="D39" s="84">
        <f>SUM(B39:C39)</f>
        <v>3</v>
      </c>
      <c r="E39" s="107">
        <v>24</v>
      </c>
      <c r="F39" s="108">
        <v>60</v>
      </c>
      <c r="G39" s="84">
        <f>SUM(E39:F39)</f>
        <v>84</v>
      </c>
      <c r="H39" s="107">
        <f t="shared" ref="H39:H47" si="11">SUM(B39,E39)</f>
        <v>25</v>
      </c>
      <c r="I39" s="108">
        <f t="shared" ref="I39:I47" si="12">SUM(C39,F39)</f>
        <v>62</v>
      </c>
      <c r="J39" s="108">
        <f t="shared" ref="J39:J47" si="13">SUM(H39:I39)</f>
        <v>87</v>
      </c>
    </row>
    <row r="40" spans="1:10" ht="12.3" customHeight="1" x14ac:dyDescent="0.25">
      <c r="A40" s="94" t="s">
        <v>19</v>
      </c>
      <c r="B40" s="107">
        <v>5</v>
      </c>
      <c r="C40" s="108">
        <v>16</v>
      </c>
      <c r="D40" s="84">
        <f t="shared" ref="D40:D48" si="14">SUM(B40:C40)</f>
        <v>21</v>
      </c>
      <c r="E40" s="107">
        <v>13</v>
      </c>
      <c r="F40" s="108">
        <v>91</v>
      </c>
      <c r="G40" s="84">
        <f t="shared" ref="G40:G48" si="15">SUM(E40:F40)</f>
        <v>104</v>
      </c>
      <c r="H40" s="107">
        <f t="shared" si="11"/>
        <v>18</v>
      </c>
      <c r="I40" s="108">
        <f t="shared" si="12"/>
        <v>107</v>
      </c>
      <c r="J40" s="108">
        <f t="shared" si="13"/>
        <v>125</v>
      </c>
    </row>
    <row r="41" spans="1:10" ht="12.3" customHeight="1" x14ac:dyDescent="0.25">
      <c r="A41" s="94" t="s">
        <v>20</v>
      </c>
      <c r="B41" s="107">
        <v>8</v>
      </c>
      <c r="C41" s="108">
        <v>65</v>
      </c>
      <c r="D41" s="84">
        <f t="shared" si="14"/>
        <v>73</v>
      </c>
      <c r="E41" s="107">
        <v>14</v>
      </c>
      <c r="F41" s="108">
        <v>84</v>
      </c>
      <c r="G41" s="84">
        <f t="shared" si="15"/>
        <v>98</v>
      </c>
      <c r="H41" s="107">
        <f t="shared" si="11"/>
        <v>22</v>
      </c>
      <c r="I41" s="108">
        <f t="shared" si="12"/>
        <v>149</v>
      </c>
      <c r="J41" s="108">
        <f t="shared" si="13"/>
        <v>171</v>
      </c>
    </row>
    <row r="42" spans="1:10" ht="12.3" customHeight="1" x14ac:dyDescent="0.25">
      <c r="A42" s="94" t="s">
        <v>21</v>
      </c>
      <c r="B42" s="113">
        <v>14</v>
      </c>
      <c r="C42" s="108">
        <v>96</v>
      </c>
      <c r="D42" s="84">
        <f t="shared" si="14"/>
        <v>110</v>
      </c>
      <c r="E42" s="107">
        <v>7</v>
      </c>
      <c r="F42" s="108">
        <v>85</v>
      </c>
      <c r="G42" s="84">
        <f t="shared" si="15"/>
        <v>92</v>
      </c>
      <c r="H42" s="107">
        <f t="shared" si="11"/>
        <v>21</v>
      </c>
      <c r="I42" s="108">
        <f t="shared" si="12"/>
        <v>181</v>
      </c>
      <c r="J42" s="108">
        <f t="shared" si="13"/>
        <v>202</v>
      </c>
    </row>
    <row r="43" spans="1:10" ht="12.3" customHeight="1" x14ac:dyDescent="0.25">
      <c r="A43" s="94" t="s">
        <v>22</v>
      </c>
      <c r="B43" s="113">
        <v>23</v>
      </c>
      <c r="C43" s="108">
        <v>157</v>
      </c>
      <c r="D43" s="84">
        <f t="shared" si="14"/>
        <v>180</v>
      </c>
      <c r="E43" s="107">
        <v>12</v>
      </c>
      <c r="F43" s="108">
        <v>94</v>
      </c>
      <c r="G43" s="84">
        <f t="shared" si="15"/>
        <v>106</v>
      </c>
      <c r="H43" s="107">
        <f t="shared" si="11"/>
        <v>35</v>
      </c>
      <c r="I43" s="108">
        <f t="shared" si="12"/>
        <v>251</v>
      </c>
      <c r="J43" s="108">
        <f t="shared" si="13"/>
        <v>286</v>
      </c>
    </row>
    <row r="44" spans="1:10" ht="12.3" customHeight="1" x14ac:dyDescent="0.25">
      <c r="A44" s="94" t="s">
        <v>23</v>
      </c>
      <c r="B44" s="113">
        <v>11</v>
      </c>
      <c r="C44" s="108">
        <v>139</v>
      </c>
      <c r="D44" s="84">
        <f t="shared" si="14"/>
        <v>150</v>
      </c>
      <c r="E44" s="107">
        <v>5</v>
      </c>
      <c r="F44" s="108">
        <v>57</v>
      </c>
      <c r="G44" s="84">
        <f t="shared" si="15"/>
        <v>62</v>
      </c>
      <c r="H44" s="107">
        <f t="shared" si="11"/>
        <v>16</v>
      </c>
      <c r="I44" s="108">
        <f t="shared" si="12"/>
        <v>196</v>
      </c>
      <c r="J44" s="108">
        <f t="shared" si="13"/>
        <v>212</v>
      </c>
    </row>
    <row r="45" spans="1:10" ht="12.3" customHeight="1" x14ac:dyDescent="0.25">
      <c r="A45" s="94" t="s">
        <v>24</v>
      </c>
      <c r="B45" s="113">
        <v>12</v>
      </c>
      <c r="C45" s="108">
        <v>139</v>
      </c>
      <c r="D45" s="84">
        <f t="shared" si="14"/>
        <v>151</v>
      </c>
      <c r="E45" s="107">
        <v>5</v>
      </c>
      <c r="F45" s="108">
        <v>50</v>
      </c>
      <c r="G45" s="84">
        <f t="shared" si="15"/>
        <v>55</v>
      </c>
      <c r="H45" s="107">
        <f t="shared" si="11"/>
        <v>17</v>
      </c>
      <c r="I45" s="108">
        <f t="shared" si="12"/>
        <v>189</v>
      </c>
      <c r="J45" s="108">
        <f t="shared" si="13"/>
        <v>206</v>
      </c>
    </row>
    <row r="46" spans="1:10" ht="12.3" customHeight="1" x14ac:dyDescent="0.25">
      <c r="A46" s="94" t="s">
        <v>25</v>
      </c>
      <c r="B46" s="113">
        <v>7</v>
      </c>
      <c r="C46" s="108">
        <v>138</v>
      </c>
      <c r="D46" s="84">
        <f t="shared" si="14"/>
        <v>145</v>
      </c>
      <c r="E46" s="107">
        <v>3</v>
      </c>
      <c r="F46" s="108">
        <v>25</v>
      </c>
      <c r="G46" s="84">
        <f t="shared" si="15"/>
        <v>28</v>
      </c>
      <c r="H46" s="107">
        <f t="shared" si="11"/>
        <v>10</v>
      </c>
      <c r="I46" s="108">
        <f t="shared" si="12"/>
        <v>163</v>
      </c>
      <c r="J46" s="108">
        <f t="shared" si="13"/>
        <v>173</v>
      </c>
    </row>
    <row r="47" spans="1:10" ht="12.3" customHeight="1" x14ac:dyDescent="0.25">
      <c r="A47" s="94" t="s">
        <v>26</v>
      </c>
      <c r="B47" s="113">
        <v>7</v>
      </c>
      <c r="C47" s="108">
        <v>64</v>
      </c>
      <c r="D47" s="84">
        <f t="shared" si="14"/>
        <v>71</v>
      </c>
      <c r="E47" s="107">
        <v>8</v>
      </c>
      <c r="F47" s="108">
        <v>17</v>
      </c>
      <c r="G47" s="84">
        <f t="shared" si="15"/>
        <v>25</v>
      </c>
      <c r="H47" s="107">
        <f t="shared" si="11"/>
        <v>15</v>
      </c>
      <c r="I47" s="108">
        <f t="shared" si="12"/>
        <v>81</v>
      </c>
      <c r="J47" s="109">
        <f t="shared" si="13"/>
        <v>96</v>
      </c>
    </row>
    <row r="48" spans="1:10" ht="12.3" customHeight="1" x14ac:dyDescent="0.25">
      <c r="A48" s="110" t="s">
        <v>5</v>
      </c>
      <c r="B48" s="111">
        <f>SUM(B39:B47)</f>
        <v>88</v>
      </c>
      <c r="C48" s="112">
        <f>SUM(C39:C47)</f>
        <v>816</v>
      </c>
      <c r="D48" s="89">
        <f t="shared" si="14"/>
        <v>904</v>
      </c>
      <c r="E48" s="111">
        <f t="shared" ref="E48:J48" si="16">SUM(E39:E47)</f>
        <v>91</v>
      </c>
      <c r="F48" s="112">
        <f t="shared" si="16"/>
        <v>563</v>
      </c>
      <c r="G48" s="89">
        <f t="shared" si="15"/>
        <v>654</v>
      </c>
      <c r="H48" s="111">
        <f t="shared" si="16"/>
        <v>179</v>
      </c>
      <c r="I48" s="112">
        <f t="shared" si="16"/>
        <v>1379</v>
      </c>
      <c r="J48" s="112">
        <f t="shared" si="16"/>
        <v>1558</v>
      </c>
    </row>
    <row r="50" spans="1:10" ht="12.3" customHeight="1" x14ac:dyDescent="0.25">
      <c r="A50" s="96" t="s">
        <v>9</v>
      </c>
      <c r="B50" s="97"/>
      <c r="C50" s="97"/>
      <c r="D50" s="97"/>
      <c r="E50" s="98"/>
      <c r="F50" s="96"/>
      <c r="G50" s="97"/>
      <c r="H50" s="97"/>
      <c r="I50" s="97"/>
      <c r="J50" s="97"/>
    </row>
    <row r="51" spans="1:10" ht="12.3" customHeight="1" thickBot="1" x14ac:dyDescent="0.3">
      <c r="A51" s="94"/>
      <c r="B51" s="94"/>
      <c r="C51" s="94"/>
      <c r="D51" s="94"/>
      <c r="E51" s="94"/>
      <c r="F51" s="94"/>
      <c r="G51" s="94"/>
      <c r="H51" s="94"/>
      <c r="I51" s="94"/>
      <c r="J51" s="94"/>
    </row>
    <row r="52" spans="1:10" ht="12.3" customHeight="1" x14ac:dyDescent="0.25">
      <c r="A52" s="99"/>
      <c r="B52" s="100" t="s">
        <v>3</v>
      </c>
      <c r="C52" s="101"/>
      <c r="D52" s="101"/>
      <c r="E52" s="100" t="s">
        <v>4</v>
      </c>
      <c r="F52" s="101"/>
      <c r="G52" s="101"/>
      <c r="H52" s="100" t="s">
        <v>5</v>
      </c>
      <c r="I52" s="101"/>
      <c r="J52" s="101"/>
    </row>
    <row r="53" spans="1:10" ht="12.3" customHeight="1" x14ac:dyDescent="0.25">
      <c r="A53" s="102" t="s">
        <v>17</v>
      </c>
      <c r="B53" s="103" t="s">
        <v>6</v>
      </c>
      <c r="C53" s="104" t="s">
        <v>7</v>
      </c>
      <c r="D53" s="104" t="s">
        <v>5</v>
      </c>
      <c r="E53" s="103" t="s">
        <v>6</v>
      </c>
      <c r="F53" s="104" t="s">
        <v>7</v>
      </c>
      <c r="G53" s="104" t="s">
        <v>5</v>
      </c>
      <c r="H53" s="103" t="s">
        <v>6</v>
      </c>
      <c r="I53" s="104" t="s">
        <v>7</v>
      </c>
      <c r="J53" s="104" t="s">
        <v>5</v>
      </c>
    </row>
    <row r="54" spans="1:10" ht="12.3" customHeight="1" x14ac:dyDescent="0.25">
      <c r="A54" s="105"/>
      <c r="B54" s="106"/>
      <c r="C54" s="105"/>
      <c r="D54" s="105"/>
      <c r="E54" s="106"/>
      <c r="F54" s="105"/>
      <c r="G54" s="105"/>
      <c r="H54" s="106"/>
      <c r="I54" s="105"/>
      <c r="J54" s="105"/>
    </row>
    <row r="55" spans="1:10" ht="12.3" customHeight="1" x14ac:dyDescent="0.25">
      <c r="A55" s="94" t="s">
        <v>18</v>
      </c>
      <c r="B55" s="107">
        <v>0</v>
      </c>
      <c r="C55" s="108">
        <v>4</v>
      </c>
      <c r="D55" s="84">
        <f>SUM(B55:C55)</f>
        <v>4</v>
      </c>
      <c r="E55" s="107">
        <v>59</v>
      </c>
      <c r="F55" s="108">
        <v>226</v>
      </c>
      <c r="G55" s="84">
        <f>SUM(E55:F55)</f>
        <v>285</v>
      </c>
      <c r="H55" s="107">
        <f>SUM(B55,E55)</f>
        <v>59</v>
      </c>
      <c r="I55" s="108">
        <f>SUM(C55,F55)</f>
        <v>230</v>
      </c>
      <c r="J55" s="108">
        <f t="shared" ref="J55:J63" si="17">SUM(H55:I55)</f>
        <v>289</v>
      </c>
    </row>
    <row r="56" spans="1:10" ht="12.3" customHeight="1" x14ac:dyDescent="0.25">
      <c r="A56" s="94" t="s">
        <v>19</v>
      </c>
      <c r="B56" s="107">
        <v>10</v>
      </c>
      <c r="C56" s="108">
        <v>72</v>
      </c>
      <c r="D56" s="84">
        <f t="shared" ref="D56:D64" si="18">SUM(B56:C56)</f>
        <v>82</v>
      </c>
      <c r="E56" s="107">
        <v>37</v>
      </c>
      <c r="F56" s="108">
        <v>245</v>
      </c>
      <c r="G56" s="84">
        <f t="shared" ref="G56:G64" si="19">SUM(E56:F56)</f>
        <v>282</v>
      </c>
      <c r="H56" s="107">
        <f t="shared" ref="H56:I63" si="20">SUM(B56,E56)</f>
        <v>47</v>
      </c>
      <c r="I56" s="108">
        <f t="shared" si="20"/>
        <v>317</v>
      </c>
      <c r="J56" s="108">
        <f t="shared" si="17"/>
        <v>364</v>
      </c>
    </row>
    <row r="57" spans="1:10" ht="12.3" customHeight="1" x14ac:dyDescent="0.25">
      <c r="A57" s="94" t="s">
        <v>20</v>
      </c>
      <c r="B57" s="107">
        <v>29</v>
      </c>
      <c r="C57" s="108">
        <v>160</v>
      </c>
      <c r="D57" s="84">
        <f t="shared" si="18"/>
        <v>189</v>
      </c>
      <c r="E57" s="107">
        <v>20</v>
      </c>
      <c r="F57" s="108">
        <v>269</v>
      </c>
      <c r="G57" s="84">
        <f t="shared" si="19"/>
        <v>289</v>
      </c>
      <c r="H57" s="107">
        <f t="shared" si="20"/>
        <v>49</v>
      </c>
      <c r="I57" s="108">
        <f t="shared" si="20"/>
        <v>429</v>
      </c>
      <c r="J57" s="108">
        <f t="shared" si="17"/>
        <v>478</v>
      </c>
    </row>
    <row r="58" spans="1:10" ht="12.3" customHeight="1" x14ac:dyDescent="0.25">
      <c r="A58" s="94" t="s">
        <v>21</v>
      </c>
      <c r="B58" s="113">
        <v>49</v>
      </c>
      <c r="C58" s="108">
        <v>310</v>
      </c>
      <c r="D58" s="84">
        <f t="shared" si="18"/>
        <v>359</v>
      </c>
      <c r="E58" s="107">
        <v>20</v>
      </c>
      <c r="F58" s="108">
        <v>267</v>
      </c>
      <c r="G58" s="84">
        <f t="shared" si="19"/>
        <v>287</v>
      </c>
      <c r="H58" s="107">
        <f t="shared" si="20"/>
        <v>69</v>
      </c>
      <c r="I58" s="108">
        <f t="shared" si="20"/>
        <v>577</v>
      </c>
      <c r="J58" s="108">
        <f t="shared" si="17"/>
        <v>646</v>
      </c>
    </row>
    <row r="59" spans="1:10" ht="12.3" customHeight="1" x14ac:dyDescent="0.25">
      <c r="A59" s="94" t="s">
        <v>22</v>
      </c>
      <c r="B59" s="113">
        <v>62</v>
      </c>
      <c r="C59" s="108">
        <v>433</v>
      </c>
      <c r="D59" s="84">
        <f t="shared" si="18"/>
        <v>495</v>
      </c>
      <c r="E59" s="107">
        <v>24</v>
      </c>
      <c r="F59" s="108">
        <v>235</v>
      </c>
      <c r="G59" s="84">
        <f t="shared" si="19"/>
        <v>259</v>
      </c>
      <c r="H59" s="107">
        <f t="shared" si="20"/>
        <v>86</v>
      </c>
      <c r="I59" s="108">
        <f t="shared" si="20"/>
        <v>668</v>
      </c>
      <c r="J59" s="108">
        <f t="shared" si="17"/>
        <v>754</v>
      </c>
    </row>
    <row r="60" spans="1:10" ht="12.3" customHeight="1" x14ac:dyDescent="0.25">
      <c r="A60" s="94" t="s">
        <v>23</v>
      </c>
      <c r="B60" s="113">
        <v>41</v>
      </c>
      <c r="C60" s="108">
        <v>428</v>
      </c>
      <c r="D60" s="84">
        <f t="shared" si="18"/>
        <v>469</v>
      </c>
      <c r="E60" s="107">
        <v>23</v>
      </c>
      <c r="F60" s="108">
        <v>178</v>
      </c>
      <c r="G60" s="84">
        <f t="shared" si="19"/>
        <v>201</v>
      </c>
      <c r="H60" s="107">
        <f t="shared" si="20"/>
        <v>64</v>
      </c>
      <c r="I60" s="108">
        <f t="shared" si="20"/>
        <v>606</v>
      </c>
      <c r="J60" s="108">
        <f t="shared" si="17"/>
        <v>670</v>
      </c>
    </row>
    <row r="61" spans="1:10" ht="12.3" customHeight="1" x14ac:dyDescent="0.25">
      <c r="A61" s="94" t="s">
        <v>24</v>
      </c>
      <c r="B61" s="113">
        <v>34</v>
      </c>
      <c r="C61" s="108">
        <v>549</v>
      </c>
      <c r="D61" s="84">
        <f t="shared" si="18"/>
        <v>583</v>
      </c>
      <c r="E61" s="107">
        <v>14</v>
      </c>
      <c r="F61" s="108">
        <v>127</v>
      </c>
      <c r="G61" s="84">
        <f t="shared" si="19"/>
        <v>141</v>
      </c>
      <c r="H61" s="107">
        <f t="shared" si="20"/>
        <v>48</v>
      </c>
      <c r="I61" s="108">
        <f t="shared" si="20"/>
        <v>676</v>
      </c>
      <c r="J61" s="108">
        <f t="shared" si="17"/>
        <v>724</v>
      </c>
    </row>
    <row r="62" spans="1:10" ht="12.3" customHeight="1" x14ac:dyDescent="0.25">
      <c r="A62" s="94" t="s">
        <v>25</v>
      </c>
      <c r="B62" s="113">
        <v>51</v>
      </c>
      <c r="C62" s="108">
        <v>763</v>
      </c>
      <c r="D62" s="84">
        <f t="shared" si="18"/>
        <v>814</v>
      </c>
      <c r="E62" s="107">
        <v>16</v>
      </c>
      <c r="F62" s="108">
        <v>86</v>
      </c>
      <c r="G62" s="84">
        <f t="shared" si="19"/>
        <v>102</v>
      </c>
      <c r="H62" s="107">
        <f t="shared" si="20"/>
        <v>67</v>
      </c>
      <c r="I62" s="108">
        <f t="shared" si="20"/>
        <v>849</v>
      </c>
      <c r="J62" s="108">
        <f t="shared" si="17"/>
        <v>916</v>
      </c>
    </row>
    <row r="63" spans="1:10" ht="12.3" customHeight="1" x14ac:dyDescent="0.25">
      <c r="A63" s="94" t="s">
        <v>26</v>
      </c>
      <c r="B63" s="113">
        <v>26</v>
      </c>
      <c r="C63" s="108">
        <v>299</v>
      </c>
      <c r="D63" s="84">
        <f t="shared" si="18"/>
        <v>325</v>
      </c>
      <c r="E63" s="107">
        <v>22</v>
      </c>
      <c r="F63" s="108">
        <v>51</v>
      </c>
      <c r="G63" s="84">
        <f t="shared" si="19"/>
        <v>73</v>
      </c>
      <c r="H63" s="107">
        <f t="shared" si="20"/>
        <v>48</v>
      </c>
      <c r="I63" s="108">
        <f t="shared" si="20"/>
        <v>350</v>
      </c>
      <c r="J63" s="109">
        <f t="shared" si="17"/>
        <v>398</v>
      </c>
    </row>
    <row r="64" spans="1:10" ht="12.3" customHeight="1" x14ac:dyDescent="0.25">
      <c r="A64" s="110" t="s">
        <v>5</v>
      </c>
      <c r="B64" s="111">
        <f>SUM(B55:B63)</f>
        <v>302</v>
      </c>
      <c r="C64" s="112">
        <f t="shared" ref="C64:J64" si="21">SUM(C55:C63)</f>
        <v>3018</v>
      </c>
      <c r="D64" s="89">
        <f t="shared" si="18"/>
        <v>3320</v>
      </c>
      <c r="E64" s="111">
        <f t="shared" si="21"/>
        <v>235</v>
      </c>
      <c r="F64" s="112">
        <f t="shared" si="21"/>
        <v>1684</v>
      </c>
      <c r="G64" s="89">
        <f t="shared" si="19"/>
        <v>1919</v>
      </c>
      <c r="H64" s="111">
        <f t="shared" si="21"/>
        <v>537</v>
      </c>
      <c r="I64" s="112">
        <f t="shared" si="21"/>
        <v>4702</v>
      </c>
      <c r="J64" s="112">
        <f t="shared" si="21"/>
        <v>5239</v>
      </c>
    </row>
    <row r="66" spans="1:10" ht="12.3" customHeight="1" x14ac:dyDescent="0.25">
      <c r="A66" s="96" t="s">
        <v>10</v>
      </c>
      <c r="B66" s="97"/>
      <c r="C66" s="97"/>
      <c r="D66" s="97"/>
      <c r="E66" s="98"/>
      <c r="F66" s="96"/>
      <c r="G66" s="97"/>
      <c r="H66" s="97"/>
      <c r="I66" s="97"/>
      <c r="J66" s="97"/>
    </row>
    <row r="67" spans="1:10" ht="12.3" customHeight="1" thickBot="1" x14ac:dyDescent="0.3">
      <c r="A67" s="94"/>
      <c r="B67" s="94"/>
      <c r="C67" s="94"/>
      <c r="D67" s="94"/>
      <c r="E67" s="94"/>
      <c r="F67" s="94"/>
      <c r="G67" s="94"/>
      <c r="H67" s="94"/>
      <c r="I67" s="94"/>
      <c r="J67" s="94"/>
    </row>
    <row r="68" spans="1:10" ht="12.3" customHeight="1" x14ac:dyDescent="0.25">
      <c r="A68" s="99"/>
      <c r="B68" s="100" t="s">
        <v>3</v>
      </c>
      <c r="C68" s="101"/>
      <c r="D68" s="101"/>
      <c r="E68" s="100" t="s">
        <v>4</v>
      </c>
      <c r="F68" s="101"/>
      <c r="G68" s="101"/>
      <c r="H68" s="100" t="s">
        <v>5</v>
      </c>
      <c r="I68" s="101"/>
      <c r="J68" s="101"/>
    </row>
    <row r="69" spans="1:10" ht="12.3" customHeight="1" x14ac:dyDescent="0.25">
      <c r="A69" s="102" t="s">
        <v>17</v>
      </c>
      <c r="B69" s="103" t="s">
        <v>6</v>
      </c>
      <c r="C69" s="104" t="s">
        <v>7</v>
      </c>
      <c r="D69" s="104" t="s">
        <v>5</v>
      </c>
      <c r="E69" s="103" t="s">
        <v>6</v>
      </c>
      <c r="F69" s="104" t="s">
        <v>7</v>
      </c>
      <c r="G69" s="104" t="s">
        <v>5</v>
      </c>
      <c r="H69" s="103" t="s">
        <v>6</v>
      </c>
      <c r="I69" s="104" t="s">
        <v>7</v>
      </c>
      <c r="J69" s="104" t="s">
        <v>5</v>
      </c>
    </row>
    <row r="70" spans="1:10" ht="12.3" customHeight="1" x14ac:dyDescent="0.25">
      <c r="A70" s="105"/>
      <c r="B70" s="106"/>
      <c r="C70" s="105"/>
      <c r="D70" s="105"/>
      <c r="E70" s="106"/>
      <c r="F70" s="105"/>
      <c r="G70" s="105"/>
      <c r="H70" s="106"/>
      <c r="I70" s="105"/>
      <c r="J70" s="105"/>
    </row>
    <row r="71" spans="1:10" ht="12.3" customHeight="1" x14ac:dyDescent="0.25">
      <c r="A71" s="94" t="s">
        <v>18</v>
      </c>
      <c r="B71" s="107">
        <v>0</v>
      </c>
      <c r="C71" s="108">
        <v>0</v>
      </c>
      <c r="D71" s="84">
        <f>SUM(B71:C71)</f>
        <v>0</v>
      </c>
      <c r="E71" s="107">
        <v>0</v>
      </c>
      <c r="F71" s="108">
        <v>0</v>
      </c>
      <c r="G71" s="84">
        <f>SUM(E71:F71)</f>
        <v>0</v>
      </c>
      <c r="H71" s="107">
        <f>SUM(B71,E71)</f>
        <v>0</v>
      </c>
      <c r="I71" s="108">
        <f>SUM(C71,F71)</f>
        <v>0</v>
      </c>
      <c r="J71" s="108">
        <f t="shared" ref="J71:J79" si="22">SUM(H71:I71)</f>
        <v>0</v>
      </c>
    </row>
    <row r="72" spans="1:10" ht="12.3" customHeight="1" x14ac:dyDescent="0.25">
      <c r="A72" s="94" t="s">
        <v>19</v>
      </c>
      <c r="B72" s="107">
        <v>0</v>
      </c>
      <c r="C72" s="108">
        <v>0</v>
      </c>
      <c r="D72" s="84">
        <f t="shared" ref="D72:D80" si="23">SUM(B72:C72)</f>
        <v>0</v>
      </c>
      <c r="E72" s="107">
        <v>0</v>
      </c>
      <c r="F72" s="108">
        <v>0</v>
      </c>
      <c r="G72" s="84">
        <f t="shared" ref="G72:G80" si="24">SUM(E72:F72)</f>
        <v>0</v>
      </c>
      <c r="H72" s="107">
        <f t="shared" ref="H72:I79" si="25">SUM(B72,E72)</f>
        <v>0</v>
      </c>
      <c r="I72" s="108">
        <f t="shared" si="25"/>
        <v>0</v>
      </c>
      <c r="J72" s="108">
        <f t="shared" si="22"/>
        <v>0</v>
      </c>
    </row>
    <row r="73" spans="1:10" ht="12.3" customHeight="1" x14ac:dyDescent="0.25">
      <c r="A73" s="94" t="s">
        <v>20</v>
      </c>
      <c r="B73" s="107">
        <v>0</v>
      </c>
      <c r="C73" s="108">
        <v>0</v>
      </c>
      <c r="D73" s="84">
        <f t="shared" si="23"/>
        <v>0</v>
      </c>
      <c r="E73" s="107">
        <v>0</v>
      </c>
      <c r="F73" s="108">
        <v>0</v>
      </c>
      <c r="G73" s="84">
        <f t="shared" si="24"/>
        <v>0</v>
      </c>
      <c r="H73" s="107">
        <f t="shared" si="25"/>
        <v>0</v>
      </c>
      <c r="I73" s="108">
        <f t="shared" si="25"/>
        <v>0</v>
      </c>
      <c r="J73" s="108">
        <f t="shared" si="22"/>
        <v>0</v>
      </c>
    </row>
    <row r="74" spans="1:10" ht="12.3" customHeight="1" x14ac:dyDescent="0.25">
      <c r="A74" s="94" t="s">
        <v>21</v>
      </c>
      <c r="B74" s="113">
        <v>0</v>
      </c>
      <c r="C74" s="108">
        <v>0</v>
      </c>
      <c r="D74" s="84">
        <f t="shared" si="23"/>
        <v>0</v>
      </c>
      <c r="E74" s="107">
        <v>0</v>
      </c>
      <c r="F74" s="108">
        <v>0</v>
      </c>
      <c r="G74" s="84">
        <f t="shared" si="24"/>
        <v>0</v>
      </c>
      <c r="H74" s="107">
        <f t="shared" si="25"/>
        <v>0</v>
      </c>
      <c r="I74" s="108">
        <f t="shared" si="25"/>
        <v>0</v>
      </c>
      <c r="J74" s="108">
        <f t="shared" si="22"/>
        <v>0</v>
      </c>
    </row>
    <row r="75" spans="1:10" ht="12.3" customHeight="1" x14ac:dyDescent="0.25">
      <c r="A75" s="94" t="s">
        <v>22</v>
      </c>
      <c r="B75" s="113">
        <v>0</v>
      </c>
      <c r="C75" s="108">
        <v>1</v>
      </c>
      <c r="D75" s="84">
        <f t="shared" si="23"/>
        <v>1</v>
      </c>
      <c r="E75" s="107">
        <v>0</v>
      </c>
      <c r="F75" s="108">
        <v>0</v>
      </c>
      <c r="G75" s="84">
        <f t="shared" si="24"/>
        <v>0</v>
      </c>
      <c r="H75" s="107">
        <f t="shared" si="25"/>
        <v>0</v>
      </c>
      <c r="I75" s="108">
        <f t="shared" si="25"/>
        <v>1</v>
      </c>
      <c r="J75" s="108">
        <f t="shared" si="22"/>
        <v>1</v>
      </c>
    </row>
    <row r="76" spans="1:10" ht="12.3" customHeight="1" x14ac:dyDescent="0.25">
      <c r="A76" s="94" t="s">
        <v>23</v>
      </c>
      <c r="B76" s="113">
        <v>0</v>
      </c>
      <c r="C76" s="108">
        <v>0</v>
      </c>
      <c r="D76" s="84">
        <f t="shared" si="23"/>
        <v>0</v>
      </c>
      <c r="E76" s="107">
        <v>0</v>
      </c>
      <c r="F76" s="108">
        <v>0</v>
      </c>
      <c r="G76" s="84">
        <f t="shared" si="24"/>
        <v>0</v>
      </c>
      <c r="H76" s="107">
        <f t="shared" si="25"/>
        <v>0</v>
      </c>
      <c r="I76" s="108">
        <f t="shared" si="25"/>
        <v>0</v>
      </c>
      <c r="J76" s="108">
        <f t="shared" si="22"/>
        <v>0</v>
      </c>
    </row>
    <row r="77" spans="1:10" ht="12.3" customHeight="1" x14ac:dyDescent="0.25">
      <c r="A77" s="94" t="s">
        <v>24</v>
      </c>
      <c r="B77" s="113">
        <v>0</v>
      </c>
      <c r="C77" s="108">
        <v>0</v>
      </c>
      <c r="D77" s="84">
        <f t="shared" si="23"/>
        <v>0</v>
      </c>
      <c r="E77" s="107">
        <v>0</v>
      </c>
      <c r="F77" s="108">
        <v>0</v>
      </c>
      <c r="G77" s="84">
        <f t="shared" si="24"/>
        <v>0</v>
      </c>
      <c r="H77" s="107">
        <f t="shared" si="25"/>
        <v>0</v>
      </c>
      <c r="I77" s="108">
        <f t="shared" si="25"/>
        <v>0</v>
      </c>
      <c r="J77" s="108">
        <f t="shared" si="22"/>
        <v>0</v>
      </c>
    </row>
    <row r="78" spans="1:10" ht="12.3" customHeight="1" x14ac:dyDescent="0.25">
      <c r="A78" s="94" t="s">
        <v>25</v>
      </c>
      <c r="B78" s="113">
        <v>0</v>
      </c>
      <c r="C78" s="108">
        <v>2</v>
      </c>
      <c r="D78" s="84">
        <f t="shared" si="23"/>
        <v>2</v>
      </c>
      <c r="E78" s="107">
        <v>0</v>
      </c>
      <c r="F78" s="108">
        <v>0</v>
      </c>
      <c r="G78" s="84">
        <f t="shared" si="24"/>
        <v>0</v>
      </c>
      <c r="H78" s="107">
        <f t="shared" si="25"/>
        <v>0</v>
      </c>
      <c r="I78" s="108">
        <f t="shared" si="25"/>
        <v>2</v>
      </c>
      <c r="J78" s="108">
        <f t="shared" si="22"/>
        <v>2</v>
      </c>
    </row>
    <row r="79" spans="1:10" ht="12.3" customHeight="1" x14ac:dyDescent="0.25">
      <c r="A79" s="94" t="s">
        <v>26</v>
      </c>
      <c r="B79" s="113">
        <v>0</v>
      </c>
      <c r="C79" s="108">
        <v>0</v>
      </c>
      <c r="D79" s="84">
        <f t="shared" si="23"/>
        <v>0</v>
      </c>
      <c r="E79" s="107">
        <v>0</v>
      </c>
      <c r="F79" s="108">
        <v>0</v>
      </c>
      <c r="G79" s="84">
        <f t="shared" si="24"/>
        <v>0</v>
      </c>
      <c r="H79" s="107">
        <f t="shared" si="25"/>
        <v>0</v>
      </c>
      <c r="I79" s="108">
        <f t="shared" si="25"/>
        <v>0</v>
      </c>
      <c r="J79" s="109">
        <f t="shared" si="22"/>
        <v>0</v>
      </c>
    </row>
    <row r="80" spans="1:10" ht="12.3" customHeight="1" x14ac:dyDescent="0.25">
      <c r="A80" s="110" t="s">
        <v>5</v>
      </c>
      <c r="B80" s="111">
        <f>SUM(B71:B79)</f>
        <v>0</v>
      </c>
      <c r="C80" s="112">
        <f t="shared" ref="C80:J80" si="26">SUM(C71:C79)</f>
        <v>3</v>
      </c>
      <c r="D80" s="89">
        <f t="shared" si="23"/>
        <v>3</v>
      </c>
      <c r="E80" s="111">
        <f t="shared" si="26"/>
        <v>0</v>
      </c>
      <c r="F80" s="112">
        <f t="shared" si="26"/>
        <v>0</v>
      </c>
      <c r="G80" s="89">
        <f t="shared" si="24"/>
        <v>0</v>
      </c>
      <c r="H80" s="111">
        <f t="shared" si="26"/>
        <v>0</v>
      </c>
      <c r="I80" s="112">
        <f t="shared" si="26"/>
        <v>3</v>
      </c>
      <c r="J80" s="112">
        <f t="shared" si="26"/>
        <v>3</v>
      </c>
    </row>
    <row r="82" spans="1:10" ht="12.3" customHeight="1" x14ac:dyDescent="0.25">
      <c r="A82" s="96" t="s">
        <v>11</v>
      </c>
      <c r="B82" s="97"/>
      <c r="C82" s="97"/>
      <c r="D82" s="97"/>
      <c r="E82" s="98"/>
      <c r="F82" s="96"/>
      <c r="G82" s="97"/>
      <c r="H82" s="97"/>
      <c r="I82" s="97"/>
      <c r="J82" s="97"/>
    </row>
    <row r="83" spans="1:10" ht="12.3" customHeight="1" thickBot="1" x14ac:dyDescent="0.3">
      <c r="A83" s="94"/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2.3" customHeight="1" x14ac:dyDescent="0.25">
      <c r="A84" s="99"/>
      <c r="B84" s="100" t="s">
        <v>3</v>
      </c>
      <c r="C84" s="101"/>
      <c r="D84" s="101"/>
      <c r="E84" s="100" t="s">
        <v>4</v>
      </c>
      <c r="F84" s="101"/>
      <c r="G84" s="101"/>
      <c r="H84" s="100" t="s">
        <v>5</v>
      </c>
      <c r="I84" s="101"/>
      <c r="J84" s="101"/>
    </row>
    <row r="85" spans="1:10" ht="12.3" customHeight="1" x14ac:dyDescent="0.25">
      <c r="A85" s="102" t="s">
        <v>17</v>
      </c>
      <c r="B85" s="103" t="s">
        <v>6</v>
      </c>
      <c r="C85" s="104" t="s">
        <v>7</v>
      </c>
      <c r="D85" s="104" t="s">
        <v>5</v>
      </c>
      <c r="E85" s="103" t="s">
        <v>6</v>
      </c>
      <c r="F85" s="104" t="s">
        <v>7</v>
      </c>
      <c r="G85" s="104" t="s">
        <v>5</v>
      </c>
      <c r="H85" s="103" t="s">
        <v>6</v>
      </c>
      <c r="I85" s="104" t="s">
        <v>7</v>
      </c>
      <c r="J85" s="104" t="s">
        <v>5</v>
      </c>
    </row>
    <row r="86" spans="1:10" ht="12.3" customHeight="1" x14ac:dyDescent="0.25">
      <c r="A86" s="105"/>
      <c r="B86" s="106"/>
      <c r="C86" s="105"/>
      <c r="D86" s="105"/>
      <c r="E86" s="106"/>
      <c r="F86" s="105"/>
      <c r="G86" s="105"/>
      <c r="H86" s="106"/>
      <c r="I86" s="105"/>
      <c r="J86" s="105"/>
    </row>
    <row r="87" spans="1:10" ht="12.3" customHeight="1" x14ac:dyDescent="0.25">
      <c r="A87" s="94" t="s">
        <v>18</v>
      </c>
      <c r="B87" s="107">
        <v>0</v>
      </c>
      <c r="C87" s="108">
        <v>2</v>
      </c>
      <c r="D87" s="84">
        <f>SUM(B87:C87)</f>
        <v>2</v>
      </c>
      <c r="E87" s="107">
        <v>14</v>
      </c>
      <c r="F87" s="108">
        <v>80</v>
      </c>
      <c r="G87" s="84">
        <f>SUM(E87:F87)</f>
        <v>94</v>
      </c>
      <c r="H87" s="107">
        <f>SUM(B87,E87)</f>
        <v>14</v>
      </c>
      <c r="I87" s="108">
        <f>SUM(C87,F87)</f>
        <v>82</v>
      </c>
      <c r="J87" s="108">
        <f t="shared" ref="J87:J95" si="27">SUM(H87:I87)</f>
        <v>96</v>
      </c>
    </row>
    <row r="88" spans="1:10" ht="12.3" customHeight="1" x14ac:dyDescent="0.25">
      <c r="A88" s="94" t="s">
        <v>19</v>
      </c>
      <c r="B88" s="107">
        <v>3</v>
      </c>
      <c r="C88" s="108">
        <v>38</v>
      </c>
      <c r="D88" s="84">
        <f t="shared" ref="D88:D96" si="28">SUM(B88:C88)</f>
        <v>41</v>
      </c>
      <c r="E88" s="107">
        <v>13</v>
      </c>
      <c r="F88" s="108">
        <v>109</v>
      </c>
      <c r="G88" s="84">
        <f t="shared" ref="G88:G96" si="29">SUM(E88:F88)</f>
        <v>122</v>
      </c>
      <c r="H88" s="107">
        <f t="shared" ref="H88:I95" si="30">SUM(B88,E88)</f>
        <v>16</v>
      </c>
      <c r="I88" s="108">
        <f t="shared" si="30"/>
        <v>147</v>
      </c>
      <c r="J88" s="108">
        <f t="shared" si="27"/>
        <v>163</v>
      </c>
    </row>
    <row r="89" spans="1:10" ht="12.3" customHeight="1" x14ac:dyDescent="0.25">
      <c r="A89" s="94" t="s">
        <v>20</v>
      </c>
      <c r="B89" s="107">
        <v>22</v>
      </c>
      <c r="C89" s="108">
        <v>79</v>
      </c>
      <c r="D89" s="84">
        <f t="shared" si="28"/>
        <v>101</v>
      </c>
      <c r="E89" s="107">
        <v>16</v>
      </c>
      <c r="F89" s="108">
        <v>102</v>
      </c>
      <c r="G89" s="84">
        <f t="shared" si="29"/>
        <v>118</v>
      </c>
      <c r="H89" s="107">
        <f t="shared" si="30"/>
        <v>38</v>
      </c>
      <c r="I89" s="108">
        <f t="shared" si="30"/>
        <v>181</v>
      </c>
      <c r="J89" s="108">
        <f t="shared" si="27"/>
        <v>219</v>
      </c>
    </row>
    <row r="90" spans="1:10" ht="12.3" customHeight="1" x14ac:dyDescent="0.25">
      <c r="A90" s="94" t="s">
        <v>21</v>
      </c>
      <c r="B90" s="113">
        <v>23</v>
      </c>
      <c r="C90" s="108">
        <v>121</v>
      </c>
      <c r="D90" s="84">
        <f t="shared" si="28"/>
        <v>144</v>
      </c>
      <c r="E90" s="107">
        <v>8</v>
      </c>
      <c r="F90" s="108">
        <v>108</v>
      </c>
      <c r="G90" s="84">
        <f t="shared" si="29"/>
        <v>116</v>
      </c>
      <c r="H90" s="107">
        <f t="shared" si="30"/>
        <v>31</v>
      </c>
      <c r="I90" s="108">
        <f t="shared" si="30"/>
        <v>229</v>
      </c>
      <c r="J90" s="108">
        <f t="shared" si="27"/>
        <v>260</v>
      </c>
    </row>
    <row r="91" spans="1:10" ht="12.3" customHeight="1" x14ac:dyDescent="0.25">
      <c r="A91" s="94" t="s">
        <v>22</v>
      </c>
      <c r="B91" s="113">
        <v>31</v>
      </c>
      <c r="C91" s="108">
        <v>175</v>
      </c>
      <c r="D91" s="84">
        <f t="shared" si="28"/>
        <v>206</v>
      </c>
      <c r="E91" s="107">
        <v>6</v>
      </c>
      <c r="F91" s="108">
        <v>100</v>
      </c>
      <c r="G91" s="84">
        <f t="shared" si="29"/>
        <v>106</v>
      </c>
      <c r="H91" s="107">
        <f t="shared" si="30"/>
        <v>37</v>
      </c>
      <c r="I91" s="108">
        <f t="shared" si="30"/>
        <v>275</v>
      </c>
      <c r="J91" s="108">
        <f t="shared" si="27"/>
        <v>312</v>
      </c>
    </row>
    <row r="92" spans="1:10" ht="12.3" customHeight="1" x14ac:dyDescent="0.25">
      <c r="A92" s="94" t="s">
        <v>23</v>
      </c>
      <c r="B92" s="113">
        <v>16</v>
      </c>
      <c r="C92" s="108">
        <v>173</v>
      </c>
      <c r="D92" s="84">
        <f t="shared" si="28"/>
        <v>189</v>
      </c>
      <c r="E92" s="107">
        <v>10</v>
      </c>
      <c r="F92" s="108">
        <v>44</v>
      </c>
      <c r="G92" s="84">
        <f t="shared" si="29"/>
        <v>54</v>
      </c>
      <c r="H92" s="107">
        <f t="shared" si="30"/>
        <v>26</v>
      </c>
      <c r="I92" s="108">
        <f t="shared" si="30"/>
        <v>217</v>
      </c>
      <c r="J92" s="108">
        <f t="shared" si="27"/>
        <v>243</v>
      </c>
    </row>
    <row r="93" spans="1:10" ht="12.3" customHeight="1" x14ac:dyDescent="0.25">
      <c r="A93" s="94" t="s">
        <v>24</v>
      </c>
      <c r="B93" s="113">
        <v>9</v>
      </c>
      <c r="C93" s="108">
        <v>216</v>
      </c>
      <c r="D93" s="84">
        <f t="shared" si="28"/>
        <v>225</v>
      </c>
      <c r="E93" s="107">
        <v>9</v>
      </c>
      <c r="F93" s="108">
        <v>32</v>
      </c>
      <c r="G93" s="84">
        <f t="shared" si="29"/>
        <v>41</v>
      </c>
      <c r="H93" s="107">
        <f t="shared" si="30"/>
        <v>18</v>
      </c>
      <c r="I93" s="108">
        <f t="shared" si="30"/>
        <v>248</v>
      </c>
      <c r="J93" s="108">
        <f t="shared" si="27"/>
        <v>266</v>
      </c>
    </row>
    <row r="94" spans="1:10" ht="12.3" customHeight="1" x14ac:dyDescent="0.25">
      <c r="A94" s="94" t="s">
        <v>25</v>
      </c>
      <c r="B94" s="113">
        <v>17</v>
      </c>
      <c r="C94" s="108">
        <v>251</v>
      </c>
      <c r="D94" s="84">
        <f t="shared" si="28"/>
        <v>268</v>
      </c>
      <c r="E94" s="107">
        <v>1</v>
      </c>
      <c r="F94" s="108">
        <v>28</v>
      </c>
      <c r="G94" s="84">
        <f t="shared" si="29"/>
        <v>29</v>
      </c>
      <c r="H94" s="107">
        <f t="shared" si="30"/>
        <v>18</v>
      </c>
      <c r="I94" s="108">
        <f t="shared" si="30"/>
        <v>279</v>
      </c>
      <c r="J94" s="108">
        <f t="shared" si="27"/>
        <v>297</v>
      </c>
    </row>
    <row r="95" spans="1:10" ht="12.3" customHeight="1" x14ac:dyDescent="0.25">
      <c r="A95" s="94" t="s">
        <v>26</v>
      </c>
      <c r="B95" s="113">
        <v>8</v>
      </c>
      <c r="C95" s="108">
        <v>103</v>
      </c>
      <c r="D95" s="84">
        <f t="shared" si="28"/>
        <v>111</v>
      </c>
      <c r="E95" s="107">
        <v>4</v>
      </c>
      <c r="F95" s="108">
        <v>7</v>
      </c>
      <c r="G95" s="84">
        <f t="shared" si="29"/>
        <v>11</v>
      </c>
      <c r="H95" s="107">
        <f t="shared" si="30"/>
        <v>12</v>
      </c>
      <c r="I95" s="108">
        <f t="shared" si="30"/>
        <v>110</v>
      </c>
      <c r="J95" s="109">
        <f t="shared" si="27"/>
        <v>122</v>
      </c>
    </row>
    <row r="96" spans="1:10" ht="12.3" customHeight="1" x14ac:dyDescent="0.25">
      <c r="A96" s="110" t="s">
        <v>5</v>
      </c>
      <c r="B96" s="111">
        <f>SUM(B87:B95)</f>
        <v>129</v>
      </c>
      <c r="C96" s="112">
        <f t="shared" ref="C96:J96" si="31">SUM(C87:C95)</f>
        <v>1158</v>
      </c>
      <c r="D96" s="89">
        <f t="shared" si="28"/>
        <v>1287</v>
      </c>
      <c r="E96" s="111">
        <f t="shared" si="31"/>
        <v>81</v>
      </c>
      <c r="F96" s="112">
        <f t="shared" si="31"/>
        <v>610</v>
      </c>
      <c r="G96" s="89">
        <f t="shared" si="29"/>
        <v>691</v>
      </c>
      <c r="H96" s="111">
        <f t="shared" si="31"/>
        <v>210</v>
      </c>
      <c r="I96" s="112">
        <f t="shared" si="31"/>
        <v>1768</v>
      </c>
      <c r="J96" s="112">
        <f t="shared" si="31"/>
        <v>1978</v>
      </c>
    </row>
  </sheetData>
  <mergeCells count="1">
    <mergeCell ref="A24:J24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0" fitToHeight="2" orientation="portrait" horizontalDpi="4294967292" verticalDpi="300" r:id="rId1"/>
  <headerFooter alignWithMargins="0">
    <oddFooter>&amp;R&amp;A</oddFooter>
  </headerFooter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6"/>
  <sheetViews>
    <sheetView zoomScaleNormal="100" workbookViewId="0">
      <selection activeCell="A106" sqref="A106"/>
    </sheetView>
  </sheetViews>
  <sheetFormatPr defaultColWidth="9.109375" defaultRowHeight="12.3" customHeight="1" x14ac:dyDescent="0.25"/>
  <cols>
    <col min="1" max="1" width="34.5546875" style="119" customWidth="1"/>
    <col min="2" max="10" width="9.5546875" style="119" customWidth="1"/>
    <col min="11" max="16384" width="9.109375" style="119"/>
  </cols>
  <sheetData>
    <row r="1" spans="1:10" s="115" customFormat="1" ht="12.3" customHeight="1" x14ac:dyDescent="0.25">
      <c r="A1" s="6" t="s">
        <v>60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15" customFormat="1" ht="12.3" customHeight="1" x14ac:dyDescent="0.25">
      <c r="A2" s="96" t="s">
        <v>28</v>
      </c>
      <c r="B2" s="116"/>
      <c r="C2" s="116"/>
      <c r="D2" s="116"/>
      <c r="E2" s="117"/>
      <c r="F2" s="117"/>
      <c r="G2" s="116"/>
      <c r="H2" s="116"/>
      <c r="I2" s="116"/>
      <c r="J2" s="116"/>
    </row>
    <row r="3" spans="1:10" s="115" customFormat="1" ht="12.3" customHeight="1" x14ac:dyDescent="0.25">
      <c r="A3" s="116"/>
      <c r="B3" s="116"/>
      <c r="C3" s="116"/>
      <c r="D3" s="116"/>
      <c r="E3" s="117"/>
      <c r="F3" s="118"/>
      <c r="G3" s="116"/>
      <c r="H3" s="116"/>
      <c r="I3" s="116"/>
      <c r="J3" s="116"/>
    </row>
    <row r="4" spans="1:10" s="115" customFormat="1" ht="12.3" customHeight="1" x14ac:dyDescent="0.25">
      <c r="A4" s="118" t="s">
        <v>61</v>
      </c>
      <c r="B4" s="116"/>
      <c r="C4" s="116"/>
      <c r="D4" s="116"/>
      <c r="E4" s="117"/>
      <c r="F4" s="117"/>
      <c r="G4" s="116"/>
      <c r="H4" s="116"/>
      <c r="I4" s="116"/>
      <c r="J4" s="116"/>
    </row>
    <row r="5" spans="1:10" s="115" customFormat="1" ht="12.3" customHeight="1" x14ac:dyDescent="0.25">
      <c r="A5" s="118"/>
      <c r="B5" s="116"/>
      <c r="C5" s="116"/>
      <c r="D5" s="116"/>
      <c r="E5" s="117"/>
      <c r="F5" s="117"/>
      <c r="G5" s="116"/>
      <c r="H5" s="116"/>
      <c r="I5" s="116"/>
      <c r="J5" s="116"/>
    </row>
    <row r="6" spans="1:10" ht="12.3" customHeight="1" x14ac:dyDescent="0.25">
      <c r="A6" s="118" t="s">
        <v>27</v>
      </c>
      <c r="B6" s="116"/>
      <c r="C6" s="116"/>
      <c r="D6" s="116"/>
      <c r="E6" s="117"/>
      <c r="F6" s="118"/>
      <c r="G6" s="116"/>
      <c r="H6" s="116"/>
      <c r="I6" s="116"/>
      <c r="J6" s="116"/>
    </row>
    <row r="7" spans="1:10" ht="12.3" customHeight="1" x14ac:dyDescent="0.25">
      <c r="A7" s="118"/>
      <c r="B7" s="116"/>
      <c r="C7" s="116"/>
      <c r="D7" s="116"/>
      <c r="E7" s="117"/>
      <c r="F7" s="118"/>
      <c r="G7" s="116"/>
      <c r="H7" s="116"/>
      <c r="I7" s="116"/>
      <c r="J7" s="116"/>
    </row>
    <row r="8" spans="1:10" ht="12.3" customHeight="1" x14ac:dyDescent="0.25">
      <c r="A8" s="118" t="s">
        <v>50</v>
      </c>
      <c r="B8" s="116"/>
      <c r="C8" s="116"/>
      <c r="D8" s="116"/>
      <c r="E8" s="117"/>
      <c r="F8" s="118"/>
      <c r="G8" s="116"/>
      <c r="H8" s="116"/>
      <c r="I8" s="116"/>
      <c r="J8" s="116"/>
    </row>
    <row r="9" spans="1:10" ht="12.3" customHeight="1" thickBot="1" x14ac:dyDescent="0.3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2.3" customHeight="1" x14ac:dyDescent="0.25">
      <c r="A10" s="120"/>
      <c r="B10" s="121" t="s">
        <v>3</v>
      </c>
      <c r="C10" s="122"/>
      <c r="D10" s="122"/>
      <c r="E10" s="121" t="s">
        <v>4</v>
      </c>
      <c r="F10" s="122"/>
      <c r="G10" s="122"/>
      <c r="H10" s="121" t="s">
        <v>5</v>
      </c>
      <c r="I10" s="122"/>
      <c r="J10" s="122"/>
    </row>
    <row r="11" spans="1:10" ht="12.3" customHeight="1" x14ac:dyDescent="0.25">
      <c r="A11" s="123" t="s">
        <v>17</v>
      </c>
      <c r="B11" s="124" t="s">
        <v>6</v>
      </c>
      <c r="C11" s="125" t="s">
        <v>7</v>
      </c>
      <c r="D11" s="125" t="s">
        <v>5</v>
      </c>
      <c r="E11" s="124" t="s">
        <v>6</v>
      </c>
      <c r="F11" s="125" t="s">
        <v>7</v>
      </c>
      <c r="G11" s="125" t="s">
        <v>5</v>
      </c>
      <c r="H11" s="124" t="s">
        <v>6</v>
      </c>
      <c r="I11" s="125" t="s">
        <v>7</v>
      </c>
      <c r="J11" s="125" t="s">
        <v>5</v>
      </c>
    </row>
    <row r="12" spans="1:10" ht="12.3" customHeight="1" x14ac:dyDescent="0.25">
      <c r="A12" s="126"/>
      <c r="B12" s="127"/>
      <c r="C12" s="126"/>
      <c r="D12" s="126"/>
      <c r="E12" s="127"/>
      <c r="F12" s="126"/>
      <c r="G12" s="126"/>
      <c r="H12" s="127"/>
      <c r="I12" s="126"/>
      <c r="J12" s="126"/>
    </row>
    <row r="13" spans="1:10" ht="12.3" customHeight="1" x14ac:dyDescent="0.25">
      <c r="A13" s="114" t="s">
        <v>18</v>
      </c>
      <c r="B13" s="128">
        <f t="shared" ref="B13:J13" si="0">SUM(B39,B55,B71,B87)</f>
        <v>0</v>
      </c>
      <c r="C13" s="129">
        <f t="shared" si="0"/>
        <v>0</v>
      </c>
      <c r="D13" s="129">
        <f t="shared" si="0"/>
        <v>0</v>
      </c>
      <c r="E13" s="128">
        <f t="shared" si="0"/>
        <v>11</v>
      </c>
      <c r="F13" s="129">
        <f t="shared" si="0"/>
        <v>204</v>
      </c>
      <c r="G13" s="129">
        <f t="shared" si="0"/>
        <v>215</v>
      </c>
      <c r="H13" s="128">
        <f t="shared" si="0"/>
        <v>11</v>
      </c>
      <c r="I13" s="129">
        <f t="shared" si="0"/>
        <v>204</v>
      </c>
      <c r="J13" s="129">
        <f t="shared" si="0"/>
        <v>215</v>
      </c>
    </row>
    <row r="14" spans="1:10" ht="12.3" customHeight="1" x14ac:dyDescent="0.25">
      <c r="A14" s="114" t="s">
        <v>19</v>
      </c>
      <c r="B14" s="128">
        <f t="shared" ref="B14:J14" si="1">SUM(B40,B56,B72,B88)</f>
        <v>5</v>
      </c>
      <c r="C14" s="129">
        <f t="shared" si="1"/>
        <v>93</v>
      </c>
      <c r="D14" s="129">
        <f t="shared" si="1"/>
        <v>98</v>
      </c>
      <c r="E14" s="128">
        <f t="shared" si="1"/>
        <v>20</v>
      </c>
      <c r="F14" s="129">
        <f t="shared" si="1"/>
        <v>478</v>
      </c>
      <c r="G14" s="129">
        <f t="shared" si="1"/>
        <v>498</v>
      </c>
      <c r="H14" s="128">
        <f t="shared" si="1"/>
        <v>25</v>
      </c>
      <c r="I14" s="129">
        <f t="shared" si="1"/>
        <v>571</v>
      </c>
      <c r="J14" s="129">
        <f t="shared" si="1"/>
        <v>596</v>
      </c>
    </row>
    <row r="15" spans="1:10" ht="12.3" customHeight="1" x14ac:dyDescent="0.25">
      <c r="A15" s="114" t="s">
        <v>20</v>
      </c>
      <c r="B15" s="128">
        <f t="shared" ref="B15:J15" si="2">SUM(B41,B57,B73,B89)</f>
        <v>10</v>
      </c>
      <c r="C15" s="129">
        <f t="shared" si="2"/>
        <v>205</v>
      </c>
      <c r="D15" s="129">
        <f t="shared" si="2"/>
        <v>215</v>
      </c>
      <c r="E15" s="128">
        <f t="shared" si="2"/>
        <v>13</v>
      </c>
      <c r="F15" s="129">
        <f t="shared" si="2"/>
        <v>327</v>
      </c>
      <c r="G15" s="129">
        <f t="shared" si="2"/>
        <v>340</v>
      </c>
      <c r="H15" s="128">
        <f t="shared" si="2"/>
        <v>23</v>
      </c>
      <c r="I15" s="129">
        <f t="shared" si="2"/>
        <v>532</v>
      </c>
      <c r="J15" s="129">
        <f t="shared" si="2"/>
        <v>555</v>
      </c>
    </row>
    <row r="16" spans="1:10" ht="12.3" customHeight="1" x14ac:dyDescent="0.25">
      <c r="A16" s="114" t="s">
        <v>21</v>
      </c>
      <c r="B16" s="130">
        <f t="shared" ref="B16:J16" si="3">SUM(B42,B58,B74,B90)</f>
        <v>12</v>
      </c>
      <c r="C16" s="129">
        <f t="shared" si="3"/>
        <v>325</v>
      </c>
      <c r="D16" s="129">
        <f t="shared" si="3"/>
        <v>337</v>
      </c>
      <c r="E16" s="128">
        <f t="shared" si="3"/>
        <v>7</v>
      </c>
      <c r="F16" s="129">
        <f t="shared" si="3"/>
        <v>172</v>
      </c>
      <c r="G16" s="129">
        <f t="shared" si="3"/>
        <v>179</v>
      </c>
      <c r="H16" s="128">
        <f t="shared" si="3"/>
        <v>19</v>
      </c>
      <c r="I16" s="129">
        <f t="shared" si="3"/>
        <v>497</v>
      </c>
      <c r="J16" s="129">
        <f t="shared" si="3"/>
        <v>516</v>
      </c>
    </row>
    <row r="17" spans="1:10" ht="12.3" customHeight="1" x14ac:dyDescent="0.25">
      <c r="A17" s="114" t="s">
        <v>22</v>
      </c>
      <c r="B17" s="130">
        <f t="shared" ref="B17:J17" si="4">SUM(B43,B59,B75,B91)</f>
        <v>19</v>
      </c>
      <c r="C17" s="129">
        <f t="shared" si="4"/>
        <v>345</v>
      </c>
      <c r="D17" s="129">
        <f t="shared" si="4"/>
        <v>364</v>
      </c>
      <c r="E17" s="128">
        <f t="shared" si="4"/>
        <v>6</v>
      </c>
      <c r="F17" s="129">
        <f t="shared" si="4"/>
        <v>117</v>
      </c>
      <c r="G17" s="129">
        <f t="shared" si="4"/>
        <v>123</v>
      </c>
      <c r="H17" s="128">
        <f t="shared" si="4"/>
        <v>25</v>
      </c>
      <c r="I17" s="129">
        <f t="shared" si="4"/>
        <v>462</v>
      </c>
      <c r="J17" s="129">
        <f t="shared" si="4"/>
        <v>487</v>
      </c>
    </row>
    <row r="18" spans="1:10" ht="12.3" customHeight="1" x14ac:dyDescent="0.25">
      <c r="A18" s="114" t="s">
        <v>23</v>
      </c>
      <c r="B18" s="130">
        <f t="shared" ref="B18:J18" si="5">SUM(B44,B60,B76,B92)</f>
        <v>25</v>
      </c>
      <c r="C18" s="129">
        <f t="shared" si="5"/>
        <v>341</v>
      </c>
      <c r="D18" s="129">
        <f t="shared" si="5"/>
        <v>366</v>
      </c>
      <c r="E18" s="128">
        <f t="shared" si="5"/>
        <v>3</v>
      </c>
      <c r="F18" s="129">
        <f t="shared" si="5"/>
        <v>65</v>
      </c>
      <c r="G18" s="129">
        <f t="shared" si="5"/>
        <v>68</v>
      </c>
      <c r="H18" s="128">
        <f t="shared" si="5"/>
        <v>28</v>
      </c>
      <c r="I18" s="129">
        <f t="shared" si="5"/>
        <v>406</v>
      </c>
      <c r="J18" s="129">
        <f t="shared" si="5"/>
        <v>434</v>
      </c>
    </row>
    <row r="19" spans="1:10" ht="12.3" customHeight="1" x14ac:dyDescent="0.25">
      <c r="A19" s="114" t="s">
        <v>24</v>
      </c>
      <c r="B19" s="130">
        <f t="shared" ref="B19:J19" si="6">SUM(B45,B61,B77,B93)</f>
        <v>25</v>
      </c>
      <c r="C19" s="129">
        <f t="shared" si="6"/>
        <v>239</v>
      </c>
      <c r="D19" s="129">
        <f t="shared" si="6"/>
        <v>264</v>
      </c>
      <c r="E19" s="128">
        <f t="shared" si="6"/>
        <v>3</v>
      </c>
      <c r="F19" s="129">
        <f t="shared" si="6"/>
        <v>36</v>
      </c>
      <c r="G19" s="129">
        <f t="shared" si="6"/>
        <v>39</v>
      </c>
      <c r="H19" s="128">
        <f t="shared" si="6"/>
        <v>28</v>
      </c>
      <c r="I19" s="129">
        <f t="shared" si="6"/>
        <v>275</v>
      </c>
      <c r="J19" s="129">
        <f t="shared" si="6"/>
        <v>303</v>
      </c>
    </row>
    <row r="20" spans="1:10" ht="12.3" customHeight="1" x14ac:dyDescent="0.25">
      <c r="A20" s="114" t="s">
        <v>25</v>
      </c>
      <c r="B20" s="130">
        <f t="shared" ref="B20:J20" si="7">SUM(B46,B62,B78,B94)</f>
        <v>19</v>
      </c>
      <c r="C20" s="129">
        <f t="shared" si="7"/>
        <v>273</v>
      </c>
      <c r="D20" s="129">
        <f t="shared" si="7"/>
        <v>292</v>
      </c>
      <c r="E20" s="128">
        <f t="shared" si="7"/>
        <v>1</v>
      </c>
      <c r="F20" s="129">
        <f t="shared" si="7"/>
        <v>11</v>
      </c>
      <c r="G20" s="129">
        <f t="shared" si="7"/>
        <v>12</v>
      </c>
      <c r="H20" s="128">
        <f t="shared" si="7"/>
        <v>20</v>
      </c>
      <c r="I20" s="129">
        <f t="shared" si="7"/>
        <v>284</v>
      </c>
      <c r="J20" s="129">
        <f t="shared" si="7"/>
        <v>304</v>
      </c>
    </row>
    <row r="21" spans="1:10" ht="12.3" customHeight="1" x14ac:dyDescent="0.25">
      <c r="A21" s="114" t="s">
        <v>26</v>
      </c>
      <c r="B21" s="130">
        <f t="shared" ref="B21:J21" si="8">SUM(B47,B63,B79,B95)</f>
        <v>11</v>
      </c>
      <c r="C21" s="129">
        <f t="shared" si="8"/>
        <v>159</v>
      </c>
      <c r="D21" s="131">
        <f t="shared" si="8"/>
        <v>170</v>
      </c>
      <c r="E21" s="128">
        <f t="shared" si="8"/>
        <v>4</v>
      </c>
      <c r="F21" s="129">
        <f t="shared" si="8"/>
        <v>8</v>
      </c>
      <c r="G21" s="131">
        <f t="shared" si="8"/>
        <v>12</v>
      </c>
      <c r="H21" s="128">
        <f t="shared" si="8"/>
        <v>15</v>
      </c>
      <c r="I21" s="129">
        <f t="shared" si="8"/>
        <v>167</v>
      </c>
      <c r="J21" s="131">
        <f t="shared" si="8"/>
        <v>182</v>
      </c>
    </row>
    <row r="22" spans="1:10" ht="12.3" customHeight="1" x14ac:dyDescent="0.25">
      <c r="A22" s="132" t="s">
        <v>5</v>
      </c>
      <c r="B22" s="133">
        <f t="shared" ref="B22:J22" si="9">SUM(B48,B64,B80,B96)</f>
        <v>126</v>
      </c>
      <c r="C22" s="134">
        <f t="shared" si="9"/>
        <v>1980</v>
      </c>
      <c r="D22" s="134">
        <f t="shared" si="9"/>
        <v>2106</v>
      </c>
      <c r="E22" s="133">
        <f t="shared" si="9"/>
        <v>68</v>
      </c>
      <c r="F22" s="134">
        <f t="shared" si="9"/>
        <v>1418</v>
      </c>
      <c r="G22" s="134">
        <f t="shared" si="9"/>
        <v>1486</v>
      </c>
      <c r="H22" s="133">
        <f t="shared" si="9"/>
        <v>194</v>
      </c>
      <c r="I22" s="134">
        <f t="shared" si="9"/>
        <v>3398</v>
      </c>
      <c r="J22" s="134">
        <f t="shared" si="9"/>
        <v>3592</v>
      </c>
    </row>
    <row r="23" spans="1:10" ht="12.75" customHeight="1" x14ac:dyDescent="0.25"/>
    <row r="24" spans="1:10" ht="42" customHeight="1" x14ac:dyDescent="0.25">
      <c r="A24" s="135" t="s">
        <v>51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3.2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2.75" customHeight="1" x14ac:dyDescent="0.25"/>
    <row r="27" spans="1:10" ht="12.3" customHeight="1" x14ac:dyDescent="0.25">
      <c r="A27" s="6" t="s">
        <v>60</v>
      </c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3" customHeight="1" x14ac:dyDescent="0.25">
      <c r="A28" s="96" t="s">
        <v>28</v>
      </c>
      <c r="B28" s="116"/>
      <c r="C28" s="116"/>
      <c r="D28" s="116"/>
      <c r="E28" s="117"/>
      <c r="F28" s="117"/>
      <c r="G28" s="116"/>
      <c r="H28" s="116"/>
      <c r="I28" s="116"/>
      <c r="J28" s="116"/>
    </row>
    <row r="29" spans="1:10" ht="12.3" customHeight="1" x14ac:dyDescent="0.25">
      <c r="A29" s="116"/>
      <c r="B29" s="116"/>
      <c r="C29" s="116"/>
      <c r="D29" s="116"/>
      <c r="E29" s="117"/>
      <c r="F29" s="118"/>
      <c r="G29" s="116"/>
      <c r="H29" s="116"/>
      <c r="I29" s="116"/>
      <c r="J29" s="116"/>
    </row>
    <row r="30" spans="1:10" ht="12.3" customHeight="1" x14ac:dyDescent="0.25">
      <c r="A30" s="118" t="s">
        <v>61</v>
      </c>
      <c r="B30" s="116"/>
      <c r="C30" s="116"/>
      <c r="D30" s="116"/>
      <c r="E30" s="117"/>
      <c r="F30" s="117"/>
      <c r="G30" s="116"/>
      <c r="H30" s="116"/>
      <c r="I30" s="116"/>
      <c r="J30" s="116"/>
    </row>
    <row r="31" spans="1:10" ht="12.3" customHeight="1" x14ac:dyDescent="0.25">
      <c r="A31" s="118"/>
      <c r="B31" s="116"/>
      <c r="C31" s="116"/>
      <c r="D31" s="116"/>
      <c r="E31" s="117"/>
      <c r="F31" s="117"/>
      <c r="G31" s="116"/>
      <c r="H31" s="116"/>
      <c r="I31" s="116"/>
      <c r="J31" s="116"/>
    </row>
    <row r="32" spans="1:10" ht="12.3" customHeight="1" x14ac:dyDescent="0.25">
      <c r="A32" s="118" t="s">
        <v>27</v>
      </c>
      <c r="B32" s="116"/>
      <c r="C32" s="116"/>
      <c r="D32" s="116"/>
      <c r="E32" s="117"/>
      <c r="F32" s="118"/>
      <c r="G32" s="116"/>
      <c r="H32" s="116"/>
      <c r="I32" s="116"/>
      <c r="J32" s="116"/>
    </row>
    <row r="33" spans="1:10" ht="12.3" customHeight="1" x14ac:dyDescent="0.25">
      <c r="A33" s="118"/>
      <c r="B33" s="116"/>
      <c r="C33" s="116"/>
      <c r="D33" s="116"/>
      <c r="E33" s="117"/>
      <c r="F33" s="118"/>
      <c r="G33" s="116"/>
      <c r="H33" s="116"/>
      <c r="I33" s="116"/>
      <c r="J33" s="116"/>
    </row>
    <row r="34" spans="1:10" ht="12.3" customHeight="1" x14ac:dyDescent="0.25">
      <c r="A34" s="118" t="s">
        <v>29</v>
      </c>
      <c r="B34" s="116"/>
      <c r="C34" s="116"/>
      <c r="D34" s="116"/>
      <c r="E34" s="117"/>
      <c r="F34" s="118"/>
      <c r="G34" s="116"/>
      <c r="H34" s="116"/>
      <c r="I34" s="116"/>
      <c r="J34" s="116"/>
    </row>
    <row r="35" spans="1:10" ht="12.3" customHeight="1" thickBot="1" x14ac:dyDescent="0.3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3" customHeight="1" x14ac:dyDescent="0.25">
      <c r="A36" s="120"/>
      <c r="B36" s="121" t="s">
        <v>3</v>
      </c>
      <c r="C36" s="122"/>
      <c r="D36" s="122"/>
      <c r="E36" s="121" t="s">
        <v>4</v>
      </c>
      <c r="F36" s="122"/>
      <c r="G36" s="122"/>
      <c r="H36" s="121" t="s">
        <v>5</v>
      </c>
      <c r="I36" s="122"/>
      <c r="J36" s="122"/>
    </row>
    <row r="37" spans="1:10" ht="12.3" customHeight="1" x14ac:dyDescent="0.25">
      <c r="A37" s="123" t="s">
        <v>17</v>
      </c>
      <c r="B37" s="124" t="s">
        <v>6</v>
      </c>
      <c r="C37" s="125" t="s">
        <v>7</v>
      </c>
      <c r="D37" s="125" t="s">
        <v>5</v>
      </c>
      <c r="E37" s="124" t="s">
        <v>6</v>
      </c>
      <c r="F37" s="125" t="s">
        <v>7</v>
      </c>
      <c r="G37" s="125" t="s">
        <v>5</v>
      </c>
      <c r="H37" s="124" t="s">
        <v>6</v>
      </c>
      <c r="I37" s="125" t="s">
        <v>7</v>
      </c>
      <c r="J37" s="125" t="s">
        <v>5</v>
      </c>
    </row>
    <row r="38" spans="1:10" ht="12.3" customHeight="1" x14ac:dyDescent="0.25">
      <c r="A38" s="126"/>
      <c r="B38" s="127"/>
      <c r="C38" s="126"/>
      <c r="D38" s="126"/>
      <c r="E38" s="127"/>
      <c r="F38" s="126"/>
      <c r="G38" s="126"/>
      <c r="H38" s="127"/>
      <c r="I38" s="126"/>
      <c r="J38" s="126"/>
    </row>
    <row r="39" spans="1:10" ht="12.3" customHeight="1" x14ac:dyDescent="0.25">
      <c r="A39" s="114" t="s">
        <v>18</v>
      </c>
      <c r="B39" s="128">
        <v>0</v>
      </c>
      <c r="C39" s="129">
        <v>0</v>
      </c>
      <c r="D39" s="84">
        <f>SUM(B39:C39)</f>
        <v>0</v>
      </c>
      <c r="E39" s="128">
        <v>4</v>
      </c>
      <c r="F39" s="129">
        <v>50</v>
      </c>
      <c r="G39" s="84">
        <f>SUM(E39:F39)</f>
        <v>54</v>
      </c>
      <c r="H39" s="128">
        <f>SUM(B39,E39)</f>
        <v>4</v>
      </c>
      <c r="I39" s="129">
        <f>SUM(C39,F39)</f>
        <v>50</v>
      </c>
      <c r="J39" s="129">
        <f t="shared" ref="J39:J47" si="10">SUM(H39:I39)</f>
        <v>54</v>
      </c>
    </row>
    <row r="40" spans="1:10" ht="12.3" customHeight="1" x14ac:dyDescent="0.25">
      <c r="A40" s="114" t="s">
        <v>19</v>
      </c>
      <c r="B40" s="128">
        <v>0</v>
      </c>
      <c r="C40" s="129">
        <v>6</v>
      </c>
      <c r="D40" s="84">
        <f t="shared" ref="D40:D48" si="11">SUM(B40:C40)</f>
        <v>6</v>
      </c>
      <c r="E40" s="128">
        <v>2</v>
      </c>
      <c r="F40" s="129">
        <v>104</v>
      </c>
      <c r="G40" s="84">
        <f t="shared" ref="G40:G48" si="12">SUM(E40:F40)</f>
        <v>106</v>
      </c>
      <c r="H40" s="128">
        <f t="shared" ref="H40:I47" si="13">SUM(B40,E40)</f>
        <v>2</v>
      </c>
      <c r="I40" s="129">
        <f t="shared" si="13"/>
        <v>110</v>
      </c>
      <c r="J40" s="129">
        <f t="shared" si="10"/>
        <v>112</v>
      </c>
    </row>
    <row r="41" spans="1:10" ht="12.3" customHeight="1" x14ac:dyDescent="0.25">
      <c r="A41" s="114" t="s">
        <v>20</v>
      </c>
      <c r="B41" s="128">
        <v>2</v>
      </c>
      <c r="C41" s="129">
        <v>51</v>
      </c>
      <c r="D41" s="84">
        <f t="shared" si="11"/>
        <v>53</v>
      </c>
      <c r="E41" s="128">
        <v>2</v>
      </c>
      <c r="F41" s="129">
        <v>68</v>
      </c>
      <c r="G41" s="84">
        <f t="shared" si="12"/>
        <v>70</v>
      </c>
      <c r="H41" s="128">
        <f t="shared" si="13"/>
        <v>4</v>
      </c>
      <c r="I41" s="129">
        <f t="shared" si="13"/>
        <v>119</v>
      </c>
      <c r="J41" s="129">
        <f t="shared" si="10"/>
        <v>123</v>
      </c>
    </row>
    <row r="42" spans="1:10" ht="12.3" customHeight="1" x14ac:dyDescent="0.25">
      <c r="A42" s="114" t="s">
        <v>21</v>
      </c>
      <c r="B42" s="130">
        <v>8</v>
      </c>
      <c r="C42" s="129">
        <v>106</v>
      </c>
      <c r="D42" s="84">
        <f t="shared" si="11"/>
        <v>114</v>
      </c>
      <c r="E42" s="128">
        <v>1</v>
      </c>
      <c r="F42" s="129">
        <v>44</v>
      </c>
      <c r="G42" s="84">
        <f t="shared" si="12"/>
        <v>45</v>
      </c>
      <c r="H42" s="128">
        <f t="shared" si="13"/>
        <v>9</v>
      </c>
      <c r="I42" s="129">
        <f t="shared" si="13"/>
        <v>150</v>
      </c>
      <c r="J42" s="129">
        <f t="shared" si="10"/>
        <v>159</v>
      </c>
    </row>
    <row r="43" spans="1:10" ht="12.3" customHeight="1" x14ac:dyDescent="0.25">
      <c r="A43" s="114" t="s">
        <v>22</v>
      </c>
      <c r="B43" s="130">
        <v>9</v>
      </c>
      <c r="C43" s="129">
        <v>98</v>
      </c>
      <c r="D43" s="84">
        <f t="shared" si="11"/>
        <v>107</v>
      </c>
      <c r="E43" s="128">
        <v>2</v>
      </c>
      <c r="F43" s="129">
        <v>22</v>
      </c>
      <c r="G43" s="84">
        <f t="shared" si="12"/>
        <v>24</v>
      </c>
      <c r="H43" s="128">
        <f t="shared" si="13"/>
        <v>11</v>
      </c>
      <c r="I43" s="129">
        <f t="shared" si="13"/>
        <v>120</v>
      </c>
      <c r="J43" s="129">
        <f t="shared" si="10"/>
        <v>131</v>
      </c>
    </row>
    <row r="44" spans="1:10" ht="12.3" customHeight="1" x14ac:dyDescent="0.25">
      <c r="A44" s="114" t="s">
        <v>23</v>
      </c>
      <c r="B44" s="130">
        <v>13</v>
      </c>
      <c r="C44" s="129">
        <v>102</v>
      </c>
      <c r="D44" s="84">
        <f t="shared" si="11"/>
        <v>115</v>
      </c>
      <c r="E44" s="128">
        <v>1</v>
      </c>
      <c r="F44" s="129">
        <v>17</v>
      </c>
      <c r="G44" s="84">
        <f t="shared" si="12"/>
        <v>18</v>
      </c>
      <c r="H44" s="128">
        <f t="shared" si="13"/>
        <v>14</v>
      </c>
      <c r="I44" s="129">
        <f t="shared" si="13"/>
        <v>119</v>
      </c>
      <c r="J44" s="129">
        <f t="shared" si="10"/>
        <v>133</v>
      </c>
    </row>
    <row r="45" spans="1:10" ht="12.3" customHeight="1" x14ac:dyDescent="0.25">
      <c r="A45" s="114" t="s">
        <v>24</v>
      </c>
      <c r="B45" s="130">
        <v>9</v>
      </c>
      <c r="C45" s="129">
        <v>71</v>
      </c>
      <c r="D45" s="84">
        <f t="shared" si="11"/>
        <v>80</v>
      </c>
      <c r="E45" s="128">
        <v>1</v>
      </c>
      <c r="F45" s="129">
        <v>3</v>
      </c>
      <c r="G45" s="84">
        <f t="shared" si="12"/>
        <v>4</v>
      </c>
      <c r="H45" s="128">
        <f t="shared" si="13"/>
        <v>10</v>
      </c>
      <c r="I45" s="129">
        <f t="shared" si="13"/>
        <v>74</v>
      </c>
      <c r="J45" s="129">
        <f t="shared" si="10"/>
        <v>84</v>
      </c>
    </row>
    <row r="46" spans="1:10" ht="12.3" customHeight="1" x14ac:dyDescent="0.25">
      <c r="A46" s="114" t="s">
        <v>25</v>
      </c>
      <c r="B46" s="130">
        <v>7</v>
      </c>
      <c r="C46" s="129">
        <v>60</v>
      </c>
      <c r="D46" s="84">
        <f t="shared" si="11"/>
        <v>67</v>
      </c>
      <c r="E46" s="128">
        <v>0</v>
      </c>
      <c r="F46" s="129">
        <v>0</v>
      </c>
      <c r="G46" s="84">
        <f t="shared" si="12"/>
        <v>0</v>
      </c>
      <c r="H46" s="128">
        <f t="shared" si="13"/>
        <v>7</v>
      </c>
      <c r="I46" s="129">
        <f t="shared" si="13"/>
        <v>60</v>
      </c>
      <c r="J46" s="129">
        <f t="shared" si="10"/>
        <v>67</v>
      </c>
    </row>
    <row r="47" spans="1:10" ht="12.3" customHeight="1" x14ac:dyDescent="0.25">
      <c r="A47" s="114" t="s">
        <v>26</v>
      </c>
      <c r="B47" s="130">
        <v>4</v>
      </c>
      <c r="C47" s="129">
        <v>38</v>
      </c>
      <c r="D47" s="84">
        <f t="shared" si="11"/>
        <v>42</v>
      </c>
      <c r="E47" s="128">
        <v>0</v>
      </c>
      <c r="F47" s="129">
        <v>4</v>
      </c>
      <c r="G47" s="84">
        <f t="shared" si="12"/>
        <v>4</v>
      </c>
      <c r="H47" s="128">
        <f t="shared" si="13"/>
        <v>4</v>
      </c>
      <c r="I47" s="129">
        <f t="shared" si="13"/>
        <v>42</v>
      </c>
      <c r="J47" s="131">
        <f t="shared" si="10"/>
        <v>46</v>
      </c>
    </row>
    <row r="48" spans="1:10" ht="12.3" customHeight="1" x14ac:dyDescent="0.25">
      <c r="A48" s="132" t="s">
        <v>5</v>
      </c>
      <c r="B48" s="133">
        <f>SUM(B39:B47)</f>
        <v>52</v>
      </c>
      <c r="C48" s="134">
        <f t="shared" ref="C48:J48" si="14">SUM(C39:C47)</f>
        <v>532</v>
      </c>
      <c r="D48" s="89">
        <f t="shared" si="11"/>
        <v>584</v>
      </c>
      <c r="E48" s="133">
        <f t="shared" si="14"/>
        <v>13</v>
      </c>
      <c r="F48" s="134">
        <f t="shared" si="14"/>
        <v>312</v>
      </c>
      <c r="G48" s="89">
        <f t="shared" si="12"/>
        <v>325</v>
      </c>
      <c r="H48" s="133">
        <f t="shared" si="14"/>
        <v>65</v>
      </c>
      <c r="I48" s="134">
        <f t="shared" si="14"/>
        <v>844</v>
      </c>
      <c r="J48" s="134">
        <f t="shared" si="14"/>
        <v>909</v>
      </c>
    </row>
    <row r="50" spans="1:10" ht="12.3" customHeight="1" x14ac:dyDescent="0.25">
      <c r="A50" s="118" t="s">
        <v>9</v>
      </c>
      <c r="B50" s="116"/>
      <c r="C50" s="116"/>
      <c r="D50" s="116"/>
      <c r="E50" s="117"/>
      <c r="F50" s="118"/>
      <c r="G50" s="116"/>
      <c r="H50" s="116"/>
      <c r="I50" s="116"/>
      <c r="J50" s="116"/>
    </row>
    <row r="51" spans="1:10" ht="12.3" customHeight="1" thickBot="1" x14ac:dyDescent="0.3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3" customHeight="1" x14ac:dyDescent="0.25">
      <c r="A52" s="120"/>
      <c r="B52" s="121" t="s">
        <v>3</v>
      </c>
      <c r="C52" s="122"/>
      <c r="D52" s="122"/>
      <c r="E52" s="121" t="s">
        <v>4</v>
      </c>
      <c r="F52" s="122"/>
      <c r="G52" s="122"/>
      <c r="H52" s="121" t="s">
        <v>5</v>
      </c>
      <c r="I52" s="122"/>
      <c r="J52" s="122"/>
    </row>
    <row r="53" spans="1:10" ht="12.3" customHeight="1" x14ac:dyDescent="0.25">
      <c r="A53" s="123" t="s">
        <v>17</v>
      </c>
      <c r="B53" s="124" t="s">
        <v>6</v>
      </c>
      <c r="C53" s="125" t="s">
        <v>7</v>
      </c>
      <c r="D53" s="125" t="s">
        <v>5</v>
      </c>
      <c r="E53" s="124" t="s">
        <v>6</v>
      </c>
      <c r="F53" s="125" t="s">
        <v>7</v>
      </c>
      <c r="G53" s="125" t="s">
        <v>5</v>
      </c>
      <c r="H53" s="124" t="s">
        <v>6</v>
      </c>
      <c r="I53" s="125" t="s">
        <v>7</v>
      </c>
      <c r="J53" s="125" t="s">
        <v>5</v>
      </c>
    </row>
    <row r="54" spans="1:10" ht="12.3" customHeight="1" x14ac:dyDescent="0.25">
      <c r="A54" s="126"/>
      <c r="B54" s="127"/>
      <c r="C54" s="126"/>
      <c r="D54" s="126"/>
      <c r="E54" s="127"/>
      <c r="F54" s="126"/>
      <c r="G54" s="126"/>
      <c r="H54" s="127"/>
      <c r="I54" s="126"/>
      <c r="J54" s="126"/>
    </row>
    <row r="55" spans="1:10" ht="12.3" customHeight="1" x14ac:dyDescent="0.25">
      <c r="A55" s="114" t="s">
        <v>18</v>
      </c>
      <c r="B55" s="128">
        <v>0</v>
      </c>
      <c r="C55" s="129">
        <v>0</v>
      </c>
      <c r="D55" s="84">
        <f>SUM(B55:C55)</f>
        <v>0</v>
      </c>
      <c r="E55" s="128">
        <v>4</v>
      </c>
      <c r="F55" s="129">
        <v>122</v>
      </c>
      <c r="G55" s="84">
        <f>SUM(E55:F55)</f>
        <v>126</v>
      </c>
      <c r="H55" s="128">
        <f>SUM(B55,E55)</f>
        <v>4</v>
      </c>
      <c r="I55" s="129">
        <f>SUM(C55,F55)</f>
        <v>122</v>
      </c>
      <c r="J55" s="129">
        <f t="shared" ref="J55:J63" si="15">SUM(H55:I55)</f>
        <v>126</v>
      </c>
    </row>
    <row r="56" spans="1:10" ht="12.3" customHeight="1" x14ac:dyDescent="0.25">
      <c r="A56" s="114" t="s">
        <v>19</v>
      </c>
      <c r="B56" s="128">
        <v>4</v>
      </c>
      <c r="C56" s="129">
        <v>71</v>
      </c>
      <c r="D56" s="84">
        <f t="shared" ref="D56:D64" si="16">SUM(B56:C56)</f>
        <v>75</v>
      </c>
      <c r="E56" s="128">
        <v>16</v>
      </c>
      <c r="F56" s="129">
        <v>285</v>
      </c>
      <c r="G56" s="84">
        <f t="shared" ref="G56:G64" si="17">SUM(E56:F56)</f>
        <v>301</v>
      </c>
      <c r="H56" s="128">
        <f t="shared" ref="H56:I63" si="18">SUM(B56,E56)</f>
        <v>20</v>
      </c>
      <c r="I56" s="129">
        <f t="shared" si="18"/>
        <v>356</v>
      </c>
      <c r="J56" s="129">
        <f t="shared" si="15"/>
        <v>376</v>
      </c>
    </row>
    <row r="57" spans="1:10" ht="12.3" customHeight="1" x14ac:dyDescent="0.25">
      <c r="A57" s="114" t="s">
        <v>20</v>
      </c>
      <c r="B57" s="128">
        <v>8</v>
      </c>
      <c r="C57" s="129">
        <v>122</v>
      </c>
      <c r="D57" s="84">
        <f t="shared" si="16"/>
        <v>130</v>
      </c>
      <c r="E57" s="128">
        <v>9</v>
      </c>
      <c r="F57" s="129">
        <v>203</v>
      </c>
      <c r="G57" s="84">
        <f t="shared" si="17"/>
        <v>212</v>
      </c>
      <c r="H57" s="128">
        <f t="shared" si="18"/>
        <v>17</v>
      </c>
      <c r="I57" s="129">
        <f t="shared" si="18"/>
        <v>325</v>
      </c>
      <c r="J57" s="129">
        <f t="shared" si="15"/>
        <v>342</v>
      </c>
    </row>
    <row r="58" spans="1:10" ht="12.3" customHeight="1" x14ac:dyDescent="0.25">
      <c r="A58" s="114" t="s">
        <v>21</v>
      </c>
      <c r="B58" s="130">
        <v>4</v>
      </c>
      <c r="C58" s="129">
        <v>179</v>
      </c>
      <c r="D58" s="84">
        <f t="shared" si="16"/>
        <v>183</v>
      </c>
      <c r="E58" s="128">
        <v>6</v>
      </c>
      <c r="F58" s="129">
        <v>99</v>
      </c>
      <c r="G58" s="84">
        <f t="shared" si="17"/>
        <v>105</v>
      </c>
      <c r="H58" s="128">
        <f t="shared" si="18"/>
        <v>10</v>
      </c>
      <c r="I58" s="129">
        <f t="shared" si="18"/>
        <v>278</v>
      </c>
      <c r="J58" s="129">
        <f t="shared" si="15"/>
        <v>288</v>
      </c>
    </row>
    <row r="59" spans="1:10" ht="12.3" customHeight="1" x14ac:dyDescent="0.25">
      <c r="A59" s="114" t="s">
        <v>22</v>
      </c>
      <c r="B59" s="130">
        <v>7</v>
      </c>
      <c r="C59" s="129">
        <v>207</v>
      </c>
      <c r="D59" s="84">
        <f t="shared" si="16"/>
        <v>214</v>
      </c>
      <c r="E59" s="128">
        <v>4</v>
      </c>
      <c r="F59" s="129">
        <v>82</v>
      </c>
      <c r="G59" s="84">
        <f t="shared" si="17"/>
        <v>86</v>
      </c>
      <c r="H59" s="128">
        <f t="shared" si="18"/>
        <v>11</v>
      </c>
      <c r="I59" s="129">
        <f t="shared" si="18"/>
        <v>289</v>
      </c>
      <c r="J59" s="129">
        <f t="shared" si="15"/>
        <v>300</v>
      </c>
    </row>
    <row r="60" spans="1:10" ht="12.3" customHeight="1" x14ac:dyDescent="0.25">
      <c r="A60" s="114" t="s">
        <v>23</v>
      </c>
      <c r="B60" s="130">
        <v>10</v>
      </c>
      <c r="C60" s="129">
        <v>199</v>
      </c>
      <c r="D60" s="84">
        <f t="shared" si="16"/>
        <v>209</v>
      </c>
      <c r="E60" s="128">
        <v>1</v>
      </c>
      <c r="F60" s="129">
        <v>41</v>
      </c>
      <c r="G60" s="84">
        <f t="shared" si="17"/>
        <v>42</v>
      </c>
      <c r="H60" s="128">
        <f t="shared" si="18"/>
        <v>11</v>
      </c>
      <c r="I60" s="129">
        <f t="shared" si="18"/>
        <v>240</v>
      </c>
      <c r="J60" s="129">
        <f t="shared" si="15"/>
        <v>251</v>
      </c>
    </row>
    <row r="61" spans="1:10" ht="12.3" customHeight="1" x14ac:dyDescent="0.25">
      <c r="A61" s="114" t="s">
        <v>24</v>
      </c>
      <c r="B61" s="130">
        <v>13</v>
      </c>
      <c r="C61" s="129">
        <v>132</v>
      </c>
      <c r="D61" s="84">
        <f t="shared" si="16"/>
        <v>145</v>
      </c>
      <c r="E61" s="128">
        <v>2</v>
      </c>
      <c r="F61" s="129">
        <v>26</v>
      </c>
      <c r="G61" s="84">
        <f t="shared" si="17"/>
        <v>28</v>
      </c>
      <c r="H61" s="128">
        <f t="shared" si="18"/>
        <v>15</v>
      </c>
      <c r="I61" s="129">
        <f t="shared" si="18"/>
        <v>158</v>
      </c>
      <c r="J61" s="129">
        <f t="shared" si="15"/>
        <v>173</v>
      </c>
    </row>
    <row r="62" spans="1:10" ht="12.3" customHeight="1" x14ac:dyDescent="0.25">
      <c r="A62" s="114" t="s">
        <v>25</v>
      </c>
      <c r="B62" s="130">
        <v>12</v>
      </c>
      <c r="C62" s="129">
        <v>164</v>
      </c>
      <c r="D62" s="84">
        <f t="shared" si="16"/>
        <v>176</v>
      </c>
      <c r="E62" s="128">
        <v>1</v>
      </c>
      <c r="F62" s="129">
        <v>9</v>
      </c>
      <c r="G62" s="84">
        <f t="shared" si="17"/>
        <v>10</v>
      </c>
      <c r="H62" s="128">
        <f t="shared" si="18"/>
        <v>13</v>
      </c>
      <c r="I62" s="129">
        <f t="shared" si="18"/>
        <v>173</v>
      </c>
      <c r="J62" s="129">
        <f t="shared" si="15"/>
        <v>186</v>
      </c>
    </row>
    <row r="63" spans="1:10" ht="12.3" customHeight="1" x14ac:dyDescent="0.25">
      <c r="A63" s="114" t="s">
        <v>26</v>
      </c>
      <c r="B63" s="130">
        <v>5</v>
      </c>
      <c r="C63" s="129">
        <v>98</v>
      </c>
      <c r="D63" s="84">
        <f t="shared" si="16"/>
        <v>103</v>
      </c>
      <c r="E63" s="128">
        <v>4</v>
      </c>
      <c r="F63" s="129">
        <v>4</v>
      </c>
      <c r="G63" s="84">
        <f t="shared" si="17"/>
        <v>8</v>
      </c>
      <c r="H63" s="128">
        <f t="shared" si="18"/>
        <v>9</v>
      </c>
      <c r="I63" s="129">
        <f t="shared" si="18"/>
        <v>102</v>
      </c>
      <c r="J63" s="131">
        <f t="shared" si="15"/>
        <v>111</v>
      </c>
    </row>
    <row r="64" spans="1:10" ht="12.3" customHeight="1" x14ac:dyDescent="0.25">
      <c r="A64" s="132" t="s">
        <v>5</v>
      </c>
      <c r="B64" s="133">
        <f>SUM(B55:B63)</f>
        <v>63</v>
      </c>
      <c r="C64" s="134">
        <f t="shared" ref="C64:J64" si="19">SUM(C55:C63)</f>
        <v>1172</v>
      </c>
      <c r="D64" s="89">
        <f t="shared" si="16"/>
        <v>1235</v>
      </c>
      <c r="E64" s="133">
        <f t="shared" si="19"/>
        <v>47</v>
      </c>
      <c r="F64" s="134">
        <f t="shared" si="19"/>
        <v>871</v>
      </c>
      <c r="G64" s="89">
        <f t="shared" si="17"/>
        <v>918</v>
      </c>
      <c r="H64" s="133">
        <f t="shared" si="19"/>
        <v>110</v>
      </c>
      <c r="I64" s="134">
        <f t="shared" si="19"/>
        <v>2043</v>
      </c>
      <c r="J64" s="134">
        <f t="shared" si="19"/>
        <v>2153</v>
      </c>
    </row>
    <row r="66" spans="1:10" ht="12.3" customHeight="1" x14ac:dyDescent="0.25">
      <c r="A66" s="118" t="s">
        <v>10</v>
      </c>
      <c r="B66" s="116"/>
      <c r="C66" s="116"/>
      <c r="D66" s="116"/>
      <c r="E66" s="117"/>
      <c r="F66" s="118"/>
      <c r="G66" s="116"/>
      <c r="H66" s="116"/>
      <c r="I66" s="116"/>
      <c r="J66" s="116"/>
    </row>
    <row r="67" spans="1:10" ht="12.3" customHeight="1" thickBot="1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</row>
    <row r="68" spans="1:10" ht="12.3" customHeight="1" x14ac:dyDescent="0.25">
      <c r="A68" s="120"/>
      <c r="B68" s="121" t="s">
        <v>3</v>
      </c>
      <c r="C68" s="122"/>
      <c r="D68" s="122"/>
      <c r="E68" s="121" t="s">
        <v>4</v>
      </c>
      <c r="F68" s="122"/>
      <c r="G68" s="122"/>
      <c r="H68" s="121" t="s">
        <v>5</v>
      </c>
      <c r="I68" s="122"/>
      <c r="J68" s="122"/>
    </row>
    <row r="69" spans="1:10" ht="12.3" customHeight="1" x14ac:dyDescent="0.25">
      <c r="A69" s="123" t="s">
        <v>17</v>
      </c>
      <c r="B69" s="124" t="s">
        <v>6</v>
      </c>
      <c r="C69" s="125" t="s">
        <v>7</v>
      </c>
      <c r="D69" s="125" t="s">
        <v>5</v>
      </c>
      <c r="E69" s="124" t="s">
        <v>6</v>
      </c>
      <c r="F69" s="125" t="s">
        <v>7</v>
      </c>
      <c r="G69" s="125" t="s">
        <v>5</v>
      </c>
      <c r="H69" s="124" t="s">
        <v>6</v>
      </c>
      <c r="I69" s="125" t="s">
        <v>7</v>
      </c>
      <c r="J69" s="125" t="s">
        <v>5</v>
      </c>
    </row>
    <row r="70" spans="1:10" ht="12.3" customHeight="1" x14ac:dyDescent="0.25">
      <c r="A70" s="126"/>
      <c r="B70" s="127"/>
      <c r="C70" s="126"/>
      <c r="D70" s="126"/>
      <c r="E70" s="127"/>
      <c r="F70" s="126"/>
      <c r="G70" s="126"/>
      <c r="H70" s="127"/>
      <c r="I70" s="126"/>
      <c r="J70" s="126"/>
    </row>
    <row r="71" spans="1:10" ht="12.3" customHeight="1" x14ac:dyDescent="0.25">
      <c r="A71" s="114" t="s">
        <v>18</v>
      </c>
      <c r="B71" s="128">
        <v>0</v>
      </c>
      <c r="C71" s="129">
        <v>0</v>
      </c>
      <c r="D71" s="84">
        <f>SUM(B71:C71)</f>
        <v>0</v>
      </c>
      <c r="E71" s="128">
        <v>0</v>
      </c>
      <c r="F71" s="129">
        <v>5</v>
      </c>
      <c r="G71" s="84">
        <f>SUM(E71:F71)</f>
        <v>5</v>
      </c>
      <c r="H71" s="128">
        <f>SUM(B71,E71)</f>
        <v>0</v>
      </c>
      <c r="I71" s="129">
        <f>SUM(C71,F71)</f>
        <v>5</v>
      </c>
      <c r="J71" s="129">
        <f t="shared" ref="J71:J79" si="20">SUM(H71:I71)</f>
        <v>5</v>
      </c>
    </row>
    <row r="72" spans="1:10" ht="12.3" customHeight="1" x14ac:dyDescent="0.25">
      <c r="A72" s="114" t="s">
        <v>19</v>
      </c>
      <c r="B72" s="128">
        <v>0</v>
      </c>
      <c r="C72" s="129">
        <v>4</v>
      </c>
      <c r="D72" s="84">
        <f t="shared" ref="D72:D80" si="21">SUM(B72:C72)</f>
        <v>4</v>
      </c>
      <c r="E72" s="128">
        <v>0</v>
      </c>
      <c r="F72" s="129">
        <v>7</v>
      </c>
      <c r="G72" s="84">
        <f t="shared" ref="G72:G80" si="22">SUM(E72:F72)</f>
        <v>7</v>
      </c>
      <c r="H72" s="128">
        <f t="shared" ref="H72:I79" si="23">SUM(B72,E72)</f>
        <v>0</v>
      </c>
      <c r="I72" s="129">
        <f t="shared" si="23"/>
        <v>11</v>
      </c>
      <c r="J72" s="129">
        <f t="shared" si="20"/>
        <v>11</v>
      </c>
    </row>
    <row r="73" spans="1:10" ht="12.3" customHeight="1" x14ac:dyDescent="0.25">
      <c r="A73" s="114" t="s">
        <v>20</v>
      </c>
      <c r="B73" s="128">
        <v>0</v>
      </c>
      <c r="C73" s="129">
        <v>2</v>
      </c>
      <c r="D73" s="84">
        <f t="shared" si="21"/>
        <v>2</v>
      </c>
      <c r="E73" s="128">
        <v>0</v>
      </c>
      <c r="F73" s="129">
        <v>2</v>
      </c>
      <c r="G73" s="84">
        <f t="shared" si="22"/>
        <v>2</v>
      </c>
      <c r="H73" s="128">
        <f t="shared" si="23"/>
        <v>0</v>
      </c>
      <c r="I73" s="129">
        <f t="shared" si="23"/>
        <v>4</v>
      </c>
      <c r="J73" s="129">
        <f t="shared" si="20"/>
        <v>4</v>
      </c>
    </row>
    <row r="74" spans="1:10" ht="12.3" customHeight="1" x14ac:dyDescent="0.25">
      <c r="A74" s="114" t="s">
        <v>21</v>
      </c>
      <c r="B74" s="130">
        <v>0</v>
      </c>
      <c r="C74" s="129">
        <v>4</v>
      </c>
      <c r="D74" s="84">
        <f t="shared" si="21"/>
        <v>4</v>
      </c>
      <c r="E74" s="128">
        <v>0</v>
      </c>
      <c r="F74" s="129">
        <v>4</v>
      </c>
      <c r="G74" s="84">
        <f t="shared" si="22"/>
        <v>4</v>
      </c>
      <c r="H74" s="128">
        <f t="shared" si="23"/>
        <v>0</v>
      </c>
      <c r="I74" s="129">
        <f t="shared" si="23"/>
        <v>8</v>
      </c>
      <c r="J74" s="129">
        <f t="shared" si="20"/>
        <v>8</v>
      </c>
    </row>
    <row r="75" spans="1:10" ht="12.3" customHeight="1" x14ac:dyDescent="0.25">
      <c r="A75" s="114" t="s">
        <v>22</v>
      </c>
      <c r="B75" s="130">
        <v>1</v>
      </c>
      <c r="C75" s="129">
        <v>7</v>
      </c>
      <c r="D75" s="84">
        <f t="shared" si="21"/>
        <v>8</v>
      </c>
      <c r="E75" s="128">
        <v>0</v>
      </c>
      <c r="F75" s="129">
        <v>1</v>
      </c>
      <c r="G75" s="84">
        <f t="shared" si="22"/>
        <v>1</v>
      </c>
      <c r="H75" s="128">
        <f t="shared" si="23"/>
        <v>1</v>
      </c>
      <c r="I75" s="129">
        <f t="shared" si="23"/>
        <v>8</v>
      </c>
      <c r="J75" s="129">
        <f t="shared" si="20"/>
        <v>9</v>
      </c>
    </row>
    <row r="76" spans="1:10" ht="12.3" customHeight="1" x14ac:dyDescent="0.25">
      <c r="A76" s="114" t="s">
        <v>23</v>
      </c>
      <c r="B76" s="130">
        <v>0</v>
      </c>
      <c r="C76" s="129">
        <v>4</v>
      </c>
      <c r="D76" s="84">
        <f t="shared" si="21"/>
        <v>4</v>
      </c>
      <c r="E76" s="128">
        <v>0</v>
      </c>
      <c r="F76" s="129">
        <v>0</v>
      </c>
      <c r="G76" s="84">
        <f t="shared" si="22"/>
        <v>0</v>
      </c>
      <c r="H76" s="128">
        <f t="shared" si="23"/>
        <v>0</v>
      </c>
      <c r="I76" s="129">
        <f t="shared" si="23"/>
        <v>4</v>
      </c>
      <c r="J76" s="129">
        <f t="shared" si="20"/>
        <v>4</v>
      </c>
    </row>
    <row r="77" spans="1:10" ht="12.3" customHeight="1" x14ac:dyDescent="0.25">
      <c r="A77" s="114" t="s">
        <v>24</v>
      </c>
      <c r="B77" s="130">
        <v>0</v>
      </c>
      <c r="C77" s="129">
        <v>2</v>
      </c>
      <c r="D77" s="84">
        <f t="shared" si="21"/>
        <v>2</v>
      </c>
      <c r="E77" s="128">
        <v>0</v>
      </c>
      <c r="F77" s="129">
        <v>0</v>
      </c>
      <c r="G77" s="84">
        <f t="shared" si="22"/>
        <v>0</v>
      </c>
      <c r="H77" s="128">
        <f t="shared" si="23"/>
        <v>0</v>
      </c>
      <c r="I77" s="129">
        <f t="shared" si="23"/>
        <v>2</v>
      </c>
      <c r="J77" s="129">
        <f t="shared" si="20"/>
        <v>2</v>
      </c>
    </row>
    <row r="78" spans="1:10" ht="12.3" customHeight="1" x14ac:dyDescent="0.25">
      <c r="A78" s="114" t="s">
        <v>25</v>
      </c>
      <c r="B78" s="130">
        <v>0</v>
      </c>
      <c r="C78" s="129">
        <v>9</v>
      </c>
      <c r="D78" s="84">
        <f t="shared" si="21"/>
        <v>9</v>
      </c>
      <c r="E78" s="128">
        <v>0</v>
      </c>
      <c r="F78" s="129">
        <v>0</v>
      </c>
      <c r="G78" s="84">
        <f t="shared" si="22"/>
        <v>0</v>
      </c>
      <c r="H78" s="128">
        <f t="shared" si="23"/>
        <v>0</v>
      </c>
      <c r="I78" s="129">
        <f t="shared" si="23"/>
        <v>9</v>
      </c>
      <c r="J78" s="129">
        <f t="shared" si="20"/>
        <v>9</v>
      </c>
    </row>
    <row r="79" spans="1:10" ht="12.3" customHeight="1" x14ac:dyDescent="0.25">
      <c r="A79" s="114" t="s">
        <v>26</v>
      </c>
      <c r="B79" s="130">
        <v>0</v>
      </c>
      <c r="C79" s="129">
        <v>0</v>
      </c>
      <c r="D79" s="84">
        <f t="shared" si="21"/>
        <v>0</v>
      </c>
      <c r="E79" s="128">
        <v>0</v>
      </c>
      <c r="F79" s="129">
        <v>0</v>
      </c>
      <c r="G79" s="84">
        <f t="shared" si="22"/>
        <v>0</v>
      </c>
      <c r="H79" s="128">
        <f t="shared" si="23"/>
        <v>0</v>
      </c>
      <c r="I79" s="129">
        <f t="shared" si="23"/>
        <v>0</v>
      </c>
      <c r="J79" s="131">
        <f t="shared" si="20"/>
        <v>0</v>
      </c>
    </row>
    <row r="80" spans="1:10" ht="12.3" customHeight="1" x14ac:dyDescent="0.25">
      <c r="A80" s="132" t="s">
        <v>5</v>
      </c>
      <c r="B80" s="133">
        <f>SUM(B71:B79)</f>
        <v>1</v>
      </c>
      <c r="C80" s="134">
        <f t="shared" ref="C80:J80" si="24">SUM(C71:C79)</f>
        <v>32</v>
      </c>
      <c r="D80" s="89">
        <f t="shared" si="21"/>
        <v>33</v>
      </c>
      <c r="E80" s="133">
        <f t="shared" si="24"/>
        <v>0</v>
      </c>
      <c r="F80" s="134">
        <f t="shared" si="24"/>
        <v>19</v>
      </c>
      <c r="G80" s="89">
        <f t="shared" si="22"/>
        <v>19</v>
      </c>
      <c r="H80" s="133">
        <f t="shared" si="24"/>
        <v>1</v>
      </c>
      <c r="I80" s="134">
        <f t="shared" si="24"/>
        <v>51</v>
      </c>
      <c r="J80" s="134">
        <f t="shared" si="24"/>
        <v>52</v>
      </c>
    </row>
    <row r="82" spans="1:10" ht="12.3" customHeight="1" x14ac:dyDescent="0.25">
      <c r="A82" s="118" t="s">
        <v>11</v>
      </c>
      <c r="B82" s="116"/>
      <c r="C82" s="116"/>
      <c r="D82" s="116"/>
      <c r="E82" s="117"/>
      <c r="F82" s="118"/>
      <c r="G82" s="116"/>
      <c r="H82" s="116"/>
      <c r="I82" s="116"/>
      <c r="J82" s="116"/>
    </row>
    <row r="83" spans="1:10" ht="12.3" customHeight="1" thickBot="1" x14ac:dyDescent="0.3">
      <c r="A83" s="114"/>
      <c r="B83" s="114"/>
      <c r="C83" s="114"/>
      <c r="D83" s="114"/>
      <c r="E83" s="114"/>
      <c r="F83" s="114"/>
      <c r="G83" s="114"/>
      <c r="H83" s="114"/>
      <c r="I83" s="114"/>
      <c r="J83" s="114"/>
    </row>
    <row r="84" spans="1:10" ht="12.3" customHeight="1" x14ac:dyDescent="0.25">
      <c r="A84" s="120"/>
      <c r="B84" s="121" t="s">
        <v>3</v>
      </c>
      <c r="C84" s="122"/>
      <c r="D84" s="122"/>
      <c r="E84" s="121" t="s">
        <v>4</v>
      </c>
      <c r="F84" s="122"/>
      <c r="G84" s="122"/>
      <c r="H84" s="121" t="s">
        <v>5</v>
      </c>
      <c r="I84" s="122"/>
      <c r="J84" s="122"/>
    </row>
    <row r="85" spans="1:10" ht="12.3" customHeight="1" x14ac:dyDescent="0.25">
      <c r="A85" s="123" t="s">
        <v>17</v>
      </c>
      <c r="B85" s="124" t="s">
        <v>6</v>
      </c>
      <c r="C85" s="125" t="s">
        <v>7</v>
      </c>
      <c r="D85" s="125" t="s">
        <v>5</v>
      </c>
      <c r="E85" s="124" t="s">
        <v>6</v>
      </c>
      <c r="F85" s="125" t="s">
        <v>7</v>
      </c>
      <c r="G85" s="125" t="s">
        <v>5</v>
      </c>
      <c r="H85" s="124" t="s">
        <v>6</v>
      </c>
      <c r="I85" s="125" t="s">
        <v>7</v>
      </c>
      <c r="J85" s="125" t="s">
        <v>5</v>
      </c>
    </row>
    <row r="86" spans="1:10" ht="12.3" customHeight="1" x14ac:dyDescent="0.25">
      <c r="A86" s="126"/>
      <c r="B86" s="127"/>
      <c r="C86" s="126"/>
      <c r="D86" s="126"/>
      <c r="E86" s="127"/>
      <c r="F86" s="126"/>
      <c r="G86" s="126"/>
      <c r="H86" s="127"/>
      <c r="I86" s="126"/>
      <c r="J86" s="126"/>
    </row>
    <row r="87" spans="1:10" ht="12.3" customHeight="1" x14ac:dyDescent="0.25">
      <c r="A87" s="114" t="s">
        <v>18</v>
      </c>
      <c r="B87" s="128">
        <v>0</v>
      </c>
      <c r="C87" s="129">
        <v>0</v>
      </c>
      <c r="D87" s="84">
        <f>SUM(B87:C87)</f>
        <v>0</v>
      </c>
      <c r="E87" s="128">
        <v>3</v>
      </c>
      <c r="F87" s="129">
        <v>27</v>
      </c>
      <c r="G87" s="84">
        <f>SUM(E87:F87)</f>
        <v>30</v>
      </c>
      <c r="H87" s="128">
        <f>SUM(B87,E87)</f>
        <v>3</v>
      </c>
      <c r="I87" s="129">
        <f>SUM(C87,F87)</f>
        <v>27</v>
      </c>
      <c r="J87" s="129">
        <f t="shared" ref="J87:J95" si="25">SUM(H87:I87)</f>
        <v>30</v>
      </c>
    </row>
    <row r="88" spans="1:10" ht="12.3" customHeight="1" x14ac:dyDescent="0.25">
      <c r="A88" s="114" t="s">
        <v>19</v>
      </c>
      <c r="B88" s="128">
        <v>1</v>
      </c>
      <c r="C88" s="129">
        <v>12</v>
      </c>
      <c r="D88" s="84">
        <f t="shared" ref="D88:D96" si="26">SUM(B88:C88)</f>
        <v>13</v>
      </c>
      <c r="E88" s="128">
        <v>2</v>
      </c>
      <c r="F88" s="129">
        <v>82</v>
      </c>
      <c r="G88" s="84">
        <f t="shared" ref="G88:G96" si="27">SUM(E88:F88)</f>
        <v>84</v>
      </c>
      <c r="H88" s="128">
        <f t="shared" ref="H88:I95" si="28">SUM(B88,E88)</f>
        <v>3</v>
      </c>
      <c r="I88" s="129">
        <f t="shared" si="28"/>
        <v>94</v>
      </c>
      <c r="J88" s="129">
        <f t="shared" si="25"/>
        <v>97</v>
      </c>
    </row>
    <row r="89" spans="1:10" ht="12.3" customHeight="1" x14ac:dyDescent="0.25">
      <c r="A89" s="114" t="s">
        <v>20</v>
      </c>
      <c r="B89" s="128">
        <v>0</v>
      </c>
      <c r="C89" s="129">
        <v>30</v>
      </c>
      <c r="D89" s="84">
        <f t="shared" si="26"/>
        <v>30</v>
      </c>
      <c r="E89" s="128">
        <v>2</v>
      </c>
      <c r="F89" s="129">
        <v>54</v>
      </c>
      <c r="G89" s="84">
        <f t="shared" si="27"/>
        <v>56</v>
      </c>
      <c r="H89" s="128">
        <f t="shared" si="28"/>
        <v>2</v>
      </c>
      <c r="I89" s="129">
        <f t="shared" si="28"/>
        <v>84</v>
      </c>
      <c r="J89" s="129">
        <f t="shared" si="25"/>
        <v>86</v>
      </c>
    </row>
    <row r="90" spans="1:10" ht="12.3" customHeight="1" x14ac:dyDescent="0.25">
      <c r="A90" s="114" t="s">
        <v>21</v>
      </c>
      <c r="B90" s="130">
        <v>0</v>
      </c>
      <c r="C90" s="129">
        <v>36</v>
      </c>
      <c r="D90" s="84">
        <f t="shared" si="26"/>
        <v>36</v>
      </c>
      <c r="E90" s="128">
        <v>0</v>
      </c>
      <c r="F90" s="129">
        <v>25</v>
      </c>
      <c r="G90" s="84">
        <f t="shared" si="27"/>
        <v>25</v>
      </c>
      <c r="H90" s="128">
        <f t="shared" si="28"/>
        <v>0</v>
      </c>
      <c r="I90" s="129">
        <f t="shared" si="28"/>
        <v>61</v>
      </c>
      <c r="J90" s="129">
        <f t="shared" si="25"/>
        <v>61</v>
      </c>
    </row>
    <row r="91" spans="1:10" ht="12.3" customHeight="1" x14ac:dyDescent="0.25">
      <c r="A91" s="114" t="s">
        <v>22</v>
      </c>
      <c r="B91" s="130">
        <v>2</v>
      </c>
      <c r="C91" s="129">
        <v>33</v>
      </c>
      <c r="D91" s="84">
        <f t="shared" si="26"/>
        <v>35</v>
      </c>
      <c r="E91" s="128">
        <v>0</v>
      </c>
      <c r="F91" s="129">
        <v>12</v>
      </c>
      <c r="G91" s="84">
        <f t="shared" si="27"/>
        <v>12</v>
      </c>
      <c r="H91" s="128">
        <f t="shared" si="28"/>
        <v>2</v>
      </c>
      <c r="I91" s="129">
        <f t="shared" si="28"/>
        <v>45</v>
      </c>
      <c r="J91" s="129">
        <f t="shared" si="25"/>
        <v>47</v>
      </c>
    </row>
    <row r="92" spans="1:10" ht="12.3" customHeight="1" x14ac:dyDescent="0.25">
      <c r="A92" s="114" t="s">
        <v>23</v>
      </c>
      <c r="B92" s="130">
        <v>2</v>
      </c>
      <c r="C92" s="129">
        <v>36</v>
      </c>
      <c r="D92" s="84">
        <f t="shared" si="26"/>
        <v>38</v>
      </c>
      <c r="E92" s="128">
        <v>1</v>
      </c>
      <c r="F92" s="129">
        <v>7</v>
      </c>
      <c r="G92" s="84">
        <f t="shared" si="27"/>
        <v>8</v>
      </c>
      <c r="H92" s="128">
        <f t="shared" si="28"/>
        <v>3</v>
      </c>
      <c r="I92" s="129">
        <f t="shared" si="28"/>
        <v>43</v>
      </c>
      <c r="J92" s="129">
        <f t="shared" si="25"/>
        <v>46</v>
      </c>
    </row>
    <row r="93" spans="1:10" ht="12.3" customHeight="1" x14ac:dyDescent="0.25">
      <c r="A93" s="114" t="s">
        <v>24</v>
      </c>
      <c r="B93" s="130">
        <v>3</v>
      </c>
      <c r="C93" s="129">
        <v>34</v>
      </c>
      <c r="D93" s="84">
        <f t="shared" si="26"/>
        <v>37</v>
      </c>
      <c r="E93" s="128">
        <v>0</v>
      </c>
      <c r="F93" s="129">
        <v>7</v>
      </c>
      <c r="G93" s="84">
        <f t="shared" si="27"/>
        <v>7</v>
      </c>
      <c r="H93" s="128">
        <f t="shared" si="28"/>
        <v>3</v>
      </c>
      <c r="I93" s="129">
        <f t="shared" si="28"/>
        <v>41</v>
      </c>
      <c r="J93" s="129">
        <f t="shared" si="25"/>
        <v>44</v>
      </c>
    </row>
    <row r="94" spans="1:10" ht="12.3" customHeight="1" x14ac:dyDescent="0.25">
      <c r="A94" s="114" t="s">
        <v>25</v>
      </c>
      <c r="B94" s="130">
        <v>0</v>
      </c>
      <c r="C94" s="129">
        <v>40</v>
      </c>
      <c r="D94" s="84">
        <f t="shared" si="26"/>
        <v>40</v>
      </c>
      <c r="E94" s="128">
        <v>0</v>
      </c>
      <c r="F94" s="129">
        <v>2</v>
      </c>
      <c r="G94" s="84">
        <f t="shared" si="27"/>
        <v>2</v>
      </c>
      <c r="H94" s="128">
        <f t="shared" si="28"/>
        <v>0</v>
      </c>
      <c r="I94" s="129">
        <f t="shared" si="28"/>
        <v>42</v>
      </c>
      <c r="J94" s="129">
        <f t="shared" si="25"/>
        <v>42</v>
      </c>
    </row>
    <row r="95" spans="1:10" ht="12.3" customHeight="1" x14ac:dyDescent="0.25">
      <c r="A95" s="114" t="s">
        <v>26</v>
      </c>
      <c r="B95" s="130">
        <v>2</v>
      </c>
      <c r="C95" s="129">
        <v>23</v>
      </c>
      <c r="D95" s="84">
        <f t="shared" si="26"/>
        <v>25</v>
      </c>
      <c r="E95" s="128">
        <v>0</v>
      </c>
      <c r="F95" s="129">
        <v>0</v>
      </c>
      <c r="G95" s="84">
        <f t="shared" si="27"/>
        <v>0</v>
      </c>
      <c r="H95" s="128">
        <f t="shared" si="28"/>
        <v>2</v>
      </c>
      <c r="I95" s="129">
        <f t="shared" si="28"/>
        <v>23</v>
      </c>
      <c r="J95" s="131">
        <f t="shared" si="25"/>
        <v>25</v>
      </c>
    </row>
    <row r="96" spans="1:10" ht="12.3" customHeight="1" x14ac:dyDescent="0.25">
      <c r="A96" s="132" t="s">
        <v>5</v>
      </c>
      <c r="B96" s="133">
        <f>SUM(B87:B95)</f>
        <v>10</v>
      </c>
      <c r="C96" s="134">
        <f t="shared" ref="C96:J96" si="29">SUM(C87:C95)</f>
        <v>244</v>
      </c>
      <c r="D96" s="89">
        <f t="shared" si="26"/>
        <v>254</v>
      </c>
      <c r="E96" s="133">
        <f t="shared" si="29"/>
        <v>8</v>
      </c>
      <c r="F96" s="134">
        <f t="shared" si="29"/>
        <v>216</v>
      </c>
      <c r="G96" s="89">
        <f t="shared" si="27"/>
        <v>224</v>
      </c>
      <c r="H96" s="133">
        <f t="shared" si="29"/>
        <v>18</v>
      </c>
      <c r="I96" s="134">
        <f t="shared" si="29"/>
        <v>460</v>
      </c>
      <c r="J96" s="134">
        <f t="shared" si="29"/>
        <v>478</v>
      </c>
    </row>
  </sheetData>
  <mergeCells count="1">
    <mergeCell ref="A24:J24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5" orientation="portrait" horizontalDpi="4294967292" verticalDpi="300" r:id="rId1"/>
  <headerFooter alignWithMargins="0">
    <oddFooter>&amp;R&amp;A</oddFooter>
  </headerFooter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5B93A2-0CB3-41B9-8B77-FC2C0D17C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F3E39C-4698-4279-976A-15F4F96D0D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02DD3E-7D73-4425-83A5-646A07A35B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INHOUD</vt:lpstr>
      <vt:lpstr>21PBAS01</vt:lpstr>
      <vt:lpstr>21PBAS02</vt:lpstr>
      <vt:lpstr>21PBAS03</vt:lpstr>
      <vt:lpstr>21PBAS04</vt:lpstr>
      <vt:lpstr>21PBAS05</vt:lpstr>
      <vt:lpstr>21PBAS06</vt:lpstr>
      <vt:lpstr>21PBAS07</vt:lpstr>
      <vt:lpstr>21PBAS08</vt:lpstr>
      <vt:lpstr>'21PBAS01'!Afdrukbereik</vt:lpstr>
      <vt:lpstr>'21PBAS02'!Afdrukbereik</vt:lpstr>
      <vt:lpstr>'21PBAS03'!Afdrukbereik</vt:lpstr>
      <vt:lpstr>'21PBAS04'!Afdrukbereik</vt:lpstr>
      <vt:lpstr>'21PBAS05'!Afdrukbereik</vt:lpstr>
      <vt:lpstr>'21PBAS06'!Afdrukbereik</vt:lpstr>
      <vt:lpstr>'21PBAS07'!Afdrukbereik</vt:lpstr>
      <vt:lpstr>'21PBAS08'!Afdrukbereik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Vermeulen</dc:creator>
  <cp:lastModifiedBy>Vermeulen, Geert</cp:lastModifiedBy>
  <cp:lastPrinted>2022-09-26T08:41:02Z</cp:lastPrinted>
  <dcterms:created xsi:type="dcterms:W3CDTF">1999-11-09T10:39:54Z</dcterms:created>
  <dcterms:modified xsi:type="dcterms:W3CDTF">2022-10-19T09:40:03Z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