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A8366183-1E90-4CFB-89B6-A90920F3F7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HOUD" sheetId="1" r:id="rId1"/>
    <sheet name="21PDKO01" sheetId="4" r:id="rId2"/>
    <sheet name="21PDKO02" sheetId="5" r:id="rId3"/>
    <sheet name="21PDKO03" sheetId="6" r:id="rId4"/>
    <sheet name="21PDKO04" sheetId="7" r:id="rId5"/>
    <sheet name="21PDKO05" sheetId="8" r:id="rId6"/>
    <sheet name="21PDKO06" sheetId="9" r:id="rId7"/>
  </sheets>
  <definedNames>
    <definedName name="_xlnm.Print_Area" localSheetId="1">'21PDKO01'!$A$1:$J$19</definedName>
    <definedName name="_xlnm.Print_Area" localSheetId="3">'21PDKO03'!$A$1:$J$40</definedName>
    <definedName name="_xlnm.Print_Area" localSheetId="5">'21PDKO05'!$A$1:$J$41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8" l="1"/>
  <c r="C14" i="8"/>
  <c r="F14" i="6"/>
  <c r="E14" i="6"/>
  <c r="F12" i="6"/>
  <c r="E12" i="6"/>
  <c r="C12" i="6"/>
  <c r="C11" i="6"/>
  <c r="D14" i="4"/>
  <c r="D14" i="5"/>
  <c r="G53" i="9"/>
  <c r="G52" i="9"/>
  <c r="G54" i="9"/>
  <c r="G14" i="8" s="1"/>
  <c r="G51" i="9"/>
  <c r="G50" i="9"/>
  <c r="G49" i="9"/>
  <c r="G48" i="9"/>
  <c r="G47" i="9"/>
  <c r="G46" i="9"/>
  <c r="G45" i="9"/>
  <c r="D53" i="9"/>
  <c r="D52" i="9"/>
  <c r="D51" i="9"/>
  <c r="D50" i="9"/>
  <c r="D54" i="9" s="1"/>
  <c r="D14" i="8" s="1"/>
  <c r="D49" i="9"/>
  <c r="D48" i="9"/>
  <c r="D47" i="9"/>
  <c r="D46" i="9"/>
  <c r="D45" i="9"/>
  <c r="G37" i="9"/>
  <c r="G36" i="9"/>
  <c r="G35" i="9"/>
  <c r="G34" i="9"/>
  <c r="G33" i="9"/>
  <c r="G32" i="9"/>
  <c r="G31" i="9"/>
  <c r="G30" i="9"/>
  <c r="G29" i="9"/>
  <c r="D37" i="9"/>
  <c r="D36" i="9"/>
  <c r="D35" i="9"/>
  <c r="D34" i="9"/>
  <c r="D33" i="9"/>
  <c r="D32" i="9"/>
  <c r="D31" i="9"/>
  <c r="D32" i="8"/>
  <c r="D30" i="9"/>
  <c r="D31" i="8" s="1"/>
  <c r="D29" i="9"/>
  <c r="G21" i="9"/>
  <c r="G20" i="9"/>
  <c r="G19" i="9"/>
  <c r="G18" i="9"/>
  <c r="G17" i="9"/>
  <c r="G16" i="9"/>
  <c r="G15" i="9"/>
  <c r="G14" i="9"/>
  <c r="G13" i="9"/>
  <c r="G30" i="8" s="1"/>
  <c r="D21" i="9"/>
  <c r="D38" i="8"/>
  <c r="D20" i="9"/>
  <c r="D19" i="9"/>
  <c r="D36" i="8" s="1"/>
  <c r="D18" i="9"/>
  <c r="D17" i="9"/>
  <c r="D16" i="9"/>
  <c r="D33" i="8" s="1"/>
  <c r="D15" i="9"/>
  <c r="D14" i="9"/>
  <c r="D13" i="9"/>
  <c r="G53" i="7"/>
  <c r="G52" i="7"/>
  <c r="G51" i="7"/>
  <c r="G50" i="7"/>
  <c r="G49" i="7"/>
  <c r="G48" i="7"/>
  <c r="G47" i="7"/>
  <c r="G46" i="7"/>
  <c r="G54" i="7" s="1"/>
  <c r="G14" i="6" s="1"/>
  <c r="G45" i="7"/>
  <c r="D53" i="7"/>
  <c r="D52" i="7"/>
  <c r="D51" i="7"/>
  <c r="D50" i="7"/>
  <c r="D49" i="7"/>
  <c r="D48" i="7"/>
  <c r="D47" i="7"/>
  <c r="D46" i="7"/>
  <c r="D45" i="7"/>
  <c r="D30" i="6" s="1"/>
  <c r="D37" i="7"/>
  <c r="D36" i="7"/>
  <c r="D35" i="7"/>
  <c r="D34" i="7"/>
  <c r="D35" i="6" s="1"/>
  <c r="D33" i="7"/>
  <c r="D34" i="6" s="1"/>
  <c r="D32" i="7"/>
  <c r="D31" i="7"/>
  <c r="D30" i="7"/>
  <c r="D29" i="7"/>
  <c r="D38" i="7" s="1"/>
  <c r="D12" i="6" s="1"/>
  <c r="G37" i="7"/>
  <c r="G36" i="7"/>
  <c r="G35" i="7"/>
  <c r="G34" i="7"/>
  <c r="G33" i="7"/>
  <c r="G34" i="6" s="1"/>
  <c r="G32" i="7"/>
  <c r="G31" i="7"/>
  <c r="G30" i="7"/>
  <c r="G38" i="7" s="1"/>
  <c r="G12" i="6" s="1"/>
  <c r="G29" i="7"/>
  <c r="G21" i="7"/>
  <c r="G38" i="6" s="1"/>
  <c r="G20" i="7"/>
  <c r="G19" i="7"/>
  <c r="G36" i="6" s="1"/>
  <c r="G18" i="7"/>
  <c r="G35" i="6" s="1"/>
  <c r="G17" i="7"/>
  <c r="G16" i="7"/>
  <c r="G15" i="7"/>
  <c r="G14" i="7"/>
  <c r="G13" i="7"/>
  <c r="G30" i="6" s="1"/>
  <c r="D14" i="7"/>
  <c r="D15" i="7"/>
  <c r="D16" i="7"/>
  <c r="D17" i="7"/>
  <c r="D18" i="7"/>
  <c r="D19" i="7"/>
  <c r="D20" i="7"/>
  <c r="D37" i="6" s="1"/>
  <c r="D21" i="7"/>
  <c r="D13" i="7"/>
  <c r="D22" i="7" s="1"/>
  <c r="G14" i="5"/>
  <c r="G13" i="5"/>
  <c r="G15" i="5"/>
  <c r="G12" i="5"/>
  <c r="G11" i="5"/>
  <c r="D13" i="5"/>
  <c r="D12" i="5"/>
  <c r="D11" i="5"/>
  <c r="G14" i="4"/>
  <c r="G13" i="4"/>
  <c r="G12" i="4"/>
  <c r="G11" i="4"/>
  <c r="G15" i="4" s="1"/>
  <c r="D12" i="4"/>
  <c r="D13" i="4"/>
  <c r="D11" i="4"/>
  <c r="D15" i="4" s="1"/>
  <c r="H45" i="7"/>
  <c r="I29" i="9"/>
  <c r="H29" i="9"/>
  <c r="J29" i="9" s="1"/>
  <c r="I34" i="9"/>
  <c r="H37" i="9"/>
  <c r="J37" i="9"/>
  <c r="H34" i="9"/>
  <c r="H31" i="9"/>
  <c r="F34" i="8"/>
  <c r="F33" i="8"/>
  <c r="E54" i="9"/>
  <c r="E14" i="8" s="1"/>
  <c r="H35" i="7"/>
  <c r="F30" i="6"/>
  <c r="E38" i="7"/>
  <c r="H33" i="7"/>
  <c r="H21" i="7"/>
  <c r="F15" i="4"/>
  <c r="E15" i="4"/>
  <c r="I14" i="4"/>
  <c r="C15" i="4"/>
  <c r="H12" i="4"/>
  <c r="J12" i="4" s="1"/>
  <c r="F15" i="5"/>
  <c r="I11" i="5"/>
  <c r="H11" i="5"/>
  <c r="F54" i="7"/>
  <c r="I13" i="9"/>
  <c r="H15" i="9"/>
  <c r="I15" i="9"/>
  <c r="H16" i="9"/>
  <c r="J16" i="9" s="1"/>
  <c r="I16" i="9"/>
  <c r="H17" i="9"/>
  <c r="H18" i="9"/>
  <c r="I18" i="9"/>
  <c r="H19" i="9"/>
  <c r="I19" i="9"/>
  <c r="H20" i="9"/>
  <c r="J20" i="9" s="1"/>
  <c r="I20" i="9"/>
  <c r="I21" i="9"/>
  <c r="J21" i="9" s="1"/>
  <c r="I30" i="9"/>
  <c r="I31" i="9"/>
  <c r="H32" i="9"/>
  <c r="J32" i="9" s="1"/>
  <c r="I33" i="9"/>
  <c r="I34" i="8" s="1"/>
  <c r="H35" i="9"/>
  <c r="J35" i="9" s="1"/>
  <c r="I35" i="9"/>
  <c r="H36" i="9"/>
  <c r="I37" i="9"/>
  <c r="I38" i="8" s="1"/>
  <c r="H45" i="9"/>
  <c r="H46" i="9"/>
  <c r="I46" i="9"/>
  <c r="H47" i="9"/>
  <c r="J47" i="9" s="1"/>
  <c r="I47" i="9"/>
  <c r="H48" i="9"/>
  <c r="J48" i="9" s="1"/>
  <c r="I48" i="9"/>
  <c r="H49" i="9"/>
  <c r="I49" i="9"/>
  <c r="H50" i="9"/>
  <c r="I50" i="9"/>
  <c r="H51" i="9"/>
  <c r="I51" i="9"/>
  <c r="I52" i="9"/>
  <c r="J52" i="9" s="1"/>
  <c r="H53" i="9"/>
  <c r="J53" i="9" s="1"/>
  <c r="I53" i="9"/>
  <c r="F54" i="9"/>
  <c r="E38" i="9"/>
  <c r="E12" i="8" s="1"/>
  <c r="B22" i="9"/>
  <c r="B11" i="8" s="1"/>
  <c r="B54" i="9"/>
  <c r="B14" i="8" s="1"/>
  <c r="C37" i="8"/>
  <c r="F36" i="8"/>
  <c r="E36" i="8"/>
  <c r="C36" i="8"/>
  <c r="E35" i="8"/>
  <c r="C35" i="8"/>
  <c r="E33" i="8"/>
  <c r="C33" i="8"/>
  <c r="F32" i="8"/>
  <c r="E32" i="8"/>
  <c r="C32" i="8"/>
  <c r="F31" i="8"/>
  <c r="E31" i="8"/>
  <c r="F30" i="8"/>
  <c r="E30" i="8"/>
  <c r="B32" i="8"/>
  <c r="B33" i="8"/>
  <c r="B34" i="8"/>
  <c r="B36" i="8"/>
  <c r="B37" i="8"/>
  <c r="B38" i="8"/>
  <c r="H13" i="7"/>
  <c r="I13" i="7"/>
  <c r="J13" i="7" s="1"/>
  <c r="H14" i="7"/>
  <c r="I14" i="7"/>
  <c r="H15" i="7"/>
  <c r="I15" i="7"/>
  <c r="H16" i="7"/>
  <c r="I16" i="7"/>
  <c r="J16" i="7" s="1"/>
  <c r="H17" i="7"/>
  <c r="H22" i="7" s="1"/>
  <c r="I17" i="7"/>
  <c r="H18" i="7"/>
  <c r="I18" i="7"/>
  <c r="H19" i="7"/>
  <c r="I19" i="7"/>
  <c r="H20" i="7"/>
  <c r="I20" i="7"/>
  <c r="J20" i="7" s="1"/>
  <c r="H29" i="7"/>
  <c r="J29" i="7" s="1"/>
  <c r="I29" i="7"/>
  <c r="I30" i="7"/>
  <c r="I31" i="7"/>
  <c r="H32" i="7"/>
  <c r="I33" i="7"/>
  <c r="I34" i="7"/>
  <c r="I35" i="7"/>
  <c r="J35" i="7" s="1"/>
  <c r="H36" i="7"/>
  <c r="I37" i="7"/>
  <c r="H46" i="7"/>
  <c r="I46" i="7"/>
  <c r="H47" i="7"/>
  <c r="I47" i="7"/>
  <c r="I32" i="6" s="1"/>
  <c r="H48" i="7"/>
  <c r="I48" i="7"/>
  <c r="H49" i="7"/>
  <c r="H34" i="6" s="1"/>
  <c r="I49" i="7"/>
  <c r="H50" i="7"/>
  <c r="I50" i="7"/>
  <c r="H51" i="7"/>
  <c r="I51" i="7"/>
  <c r="H52" i="7"/>
  <c r="I52" i="7"/>
  <c r="I37" i="6" s="1"/>
  <c r="J52" i="7"/>
  <c r="H53" i="7"/>
  <c r="J53" i="7" s="1"/>
  <c r="F22" i="7"/>
  <c r="F11" i="6" s="1"/>
  <c r="E22" i="7"/>
  <c r="E11" i="6" s="1"/>
  <c r="E54" i="7"/>
  <c r="F38" i="6"/>
  <c r="C38" i="6"/>
  <c r="E37" i="6"/>
  <c r="C37" i="6"/>
  <c r="F36" i="6"/>
  <c r="E36" i="6"/>
  <c r="C36" i="6"/>
  <c r="F35" i="6"/>
  <c r="C35" i="6"/>
  <c r="F34" i="6"/>
  <c r="E34" i="6"/>
  <c r="C34" i="6"/>
  <c r="E33" i="6"/>
  <c r="F32" i="6"/>
  <c r="E32" i="6"/>
  <c r="C32" i="6"/>
  <c r="F31" i="6"/>
  <c r="E31" i="6"/>
  <c r="C31" i="6"/>
  <c r="B33" i="6"/>
  <c r="B35" i="6"/>
  <c r="B36" i="6"/>
  <c r="B37" i="6"/>
  <c r="B38" i="6"/>
  <c r="H11" i="4"/>
  <c r="J11" i="4" s="1"/>
  <c r="I11" i="4"/>
  <c r="H13" i="4"/>
  <c r="I13" i="4"/>
  <c r="J13" i="4" s="1"/>
  <c r="B15" i="4"/>
  <c r="H12" i="5"/>
  <c r="I13" i="5"/>
  <c r="H14" i="5"/>
  <c r="E15" i="5"/>
  <c r="C15" i="5"/>
  <c r="B15" i="5"/>
  <c r="F38" i="8"/>
  <c r="F38" i="9"/>
  <c r="F12" i="8" s="1"/>
  <c r="F35" i="8"/>
  <c r="C38" i="8"/>
  <c r="B30" i="6"/>
  <c r="B22" i="7"/>
  <c r="B11" i="6" s="1"/>
  <c r="I45" i="7"/>
  <c r="J45" i="7"/>
  <c r="C54" i="7"/>
  <c r="C39" i="6" s="1"/>
  <c r="B54" i="7"/>
  <c r="B14" i="6" s="1"/>
  <c r="I12" i="4"/>
  <c r="I53" i="7"/>
  <c r="I45" i="9"/>
  <c r="C54" i="9"/>
  <c r="C30" i="8"/>
  <c r="I17" i="9"/>
  <c r="F33" i="6"/>
  <c r="C38" i="7"/>
  <c r="I14" i="5"/>
  <c r="J14" i="5" s="1"/>
  <c r="I12" i="5"/>
  <c r="H14" i="4"/>
  <c r="I21" i="7"/>
  <c r="C22" i="7"/>
  <c r="H31" i="7"/>
  <c r="J31" i="7"/>
  <c r="B32" i="6"/>
  <c r="B31" i="8"/>
  <c r="H14" i="9"/>
  <c r="C34" i="8"/>
  <c r="F22" i="9"/>
  <c r="F11" i="8" s="1"/>
  <c r="E37" i="8"/>
  <c r="I32" i="9"/>
  <c r="H33" i="9"/>
  <c r="E34" i="8"/>
  <c r="H13" i="5"/>
  <c r="H15" i="5" s="1"/>
  <c r="I36" i="7"/>
  <c r="J36" i="7" s="1"/>
  <c r="F37" i="6"/>
  <c r="I14" i="9"/>
  <c r="C31" i="8"/>
  <c r="H21" i="9"/>
  <c r="E38" i="8"/>
  <c r="F38" i="7"/>
  <c r="F39" i="6" s="1"/>
  <c r="E30" i="6"/>
  <c r="E22" i="9"/>
  <c r="E11" i="8" s="1"/>
  <c r="H52" i="9"/>
  <c r="B34" i="6"/>
  <c r="I32" i="7"/>
  <c r="C33" i="6"/>
  <c r="E35" i="6"/>
  <c r="H34" i="7"/>
  <c r="J34" i="7" s="1"/>
  <c r="E38" i="6"/>
  <c r="B30" i="8"/>
  <c r="B38" i="7"/>
  <c r="B12" i="6" s="1"/>
  <c r="H37" i="7"/>
  <c r="C22" i="9"/>
  <c r="C11" i="8" s="1"/>
  <c r="H13" i="9"/>
  <c r="J13" i="9" s="1"/>
  <c r="H30" i="7"/>
  <c r="J30" i="7" s="1"/>
  <c r="B31" i="6"/>
  <c r="C30" i="6"/>
  <c r="H30" i="9"/>
  <c r="H31" i="8" s="1"/>
  <c r="B38" i="9"/>
  <c r="B12" i="8" s="1"/>
  <c r="B35" i="8"/>
  <c r="C38" i="9"/>
  <c r="I36" i="9"/>
  <c r="F37" i="8"/>
  <c r="D30" i="8"/>
  <c r="G34" i="8"/>
  <c r="J31" i="9"/>
  <c r="J17" i="9"/>
  <c r="J51" i="7"/>
  <c r="G33" i="6"/>
  <c r="H32" i="6"/>
  <c r="J15" i="7"/>
  <c r="J49" i="9"/>
  <c r="G37" i="8"/>
  <c r="G31" i="8"/>
  <c r="G38" i="8"/>
  <c r="J19" i="9"/>
  <c r="J46" i="7"/>
  <c r="J50" i="7"/>
  <c r="J48" i="7"/>
  <c r="G37" i="6"/>
  <c r="J47" i="7"/>
  <c r="J33" i="7"/>
  <c r="E39" i="6"/>
  <c r="H37" i="6"/>
  <c r="I30" i="6"/>
  <c r="H36" i="6"/>
  <c r="J14" i="4"/>
  <c r="I15" i="4"/>
  <c r="J33" i="9" l="1"/>
  <c r="J34" i="8" s="1"/>
  <c r="H34" i="8"/>
  <c r="D34" i="8"/>
  <c r="I31" i="8"/>
  <c r="J30" i="9"/>
  <c r="E39" i="8"/>
  <c r="G22" i="9"/>
  <c r="G11" i="8" s="1"/>
  <c r="C39" i="8"/>
  <c r="I30" i="8"/>
  <c r="J13" i="5"/>
  <c r="J15" i="5" s="1"/>
  <c r="J51" i="9"/>
  <c r="I37" i="8"/>
  <c r="I54" i="9"/>
  <c r="I14" i="8" s="1"/>
  <c r="H38" i="8"/>
  <c r="I33" i="8"/>
  <c r="J46" i="9"/>
  <c r="H35" i="8"/>
  <c r="G36" i="8"/>
  <c r="J45" i="9"/>
  <c r="J30" i="8"/>
  <c r="I35" i="8"/>
  <c r="H30" i="8"/>
  <c r="J50" i="9"/>
  <c r="J54" i="9" s="1"/>
  <c r="J14" i="8" s="1"/>
  <c r="J38" i="8"/>
  <c r="D35" i="8"/>
  <c r="I36" i="8"/>
  <c r="H54" i="9"/>
  <c r="H14" i="8" s="1"/>
  <c r="D37" i="8"/>
  <c r="H36" i="8"/>
  <c r="J36" i="9"/>
  <c r="G35" i="8"/>
  <c r="G38" i="9"/>
  <c r="G12" i="8" s="1"/>
  <c r="I38" i="9"/>
  <c r="I12" i="8" s="1"/>
  <c r="E15" i="8"/>
  <c r="F15" i="8"/>
  <c r="H38" i="9"/>
  <c r="H12" i="8" s="1"/>
  <c r="G32" i="8"/>
  <c r="G33" i="8"/>
  <c r="I32" i="8"/>
  <c r="J36" i="8"/>
  <c r="J34" i="9"/>
  <c r="C12" i="8"/>
  <c r="C15" i="8" s="1"/>
  <c r="J37" i="8"/>
  <c r="D38" i="9"/>
  <c r="D12" i="8" s="1"/>
  <c r="B39" i="8"/>
  <c r="H33" i="8"/>
  <c r="B15" i="8"/>
  <c r="J33" i="8"/>
  <c r="H37" i="8"/>
  <c r="F39" i="8"/>
  <c r="J15" i="9"/>
  <c r="J32" i="8" s="1"/>
  <c r="I22" i="9"/>
  <c r="J18" i="9"/>
  <c r="J14" i="9"/>
  <c r="D22" i="9"/>
  <c r="H22" i="9"/>
  <c r="H32" i="8"/>
  <c r="E15" i="6"/>
  <c r="G32" i="6"/>
  <c r="I54" i="7"/>
  <c r="I14" i="6" s="1"/>
  <c r="D54" i="7"/>
  <c r="D14" i="6" s="1"/>
  <c r="I38" i="6"/>
  <c r="C14" i="6"/>
  <c r="H54" i="7"/>
  <c r="H14" i="6" s="1"/>
  <c r="D31" i="6"/>
  <c r="J49" i="7"/>
  <c r="J54" i="7" s="1"/>
  <c r="J14" i="6" s="1"/>
  <c r="I34" i="6"/>
  <c r="I36" i="6"/>
  <c r="D38" i="6"/>
  <c r="H38" i="6"/>
  <c r="C15" i="6"/>
  <c r="F15" i="6"/>
  <c r="G31" i="6"/>
  <c r="J32" i="7"/>
  <c r="I38" i="7"/>
  <c r="I12" i="6" s="1"/>
  <c r="I35" i="6"/>
  <c r="H30" i="6"/>
  <c r="J32" i="6"/>
  <c r="I31" i="6"/>
  <c r="H35" i="6"/>
  <c r="D36" i="6"/>
  <c r="B15" i="6"/>
  <c r="J30" i="6"/>
  <c r="H33" i="6"/>
  <c r="H38" i="7"/>
  <c r="H12" i="6" s="1"/>
  <c r="J37" i="6"/>
  <c r="J33" i="6"/>
  <c r="D33" i="6"/>
  <c r="J37" i="7"/>
  <c r="J38" i="7" s="1"/>
  <c r="J12" i="6" s="1"/>
  <c r="D32" i="6"/>
  <c r="J19" i="7"/>
  <c r="J36" i="6" s="1"/>
  <c r="J14" i="7"/>
  <c r="J31" i="6" s="1"/>
  <c r="G22" i="7"/>
  <c r="J17" i="7"/>
  <c r="D11" i="6"/>
  <c r="D15" i="6" s="1"/>
  <c r="D39" i="6"/>
  <c r="J18" i="7"/>
  <c r="J35" i="6" s="1"/>
  <c r="H31" i="6"/>
  <c r="I33" i="6"/>
  <c r="B39" i="6"/>
  <c r="I22" i="7"/>
  <c r="J21" i="7"/>
  <c r="H11" i="6"/>
  <c r="J12" i="5"/>
  <c r="J11" i="5"/>
  <c r="I15" i="5"/>
  <c r="D15" i="5"/>
  <c r="H15" i="4"/>
  <c r="J15" i="4"/>
  <c r="J38" i="9" l="1"/>
  <c r="J12" i="8" s="1"/>
  <c r="G15" i="8"/>
  <c r="I39" i="8"/>
  <c r="G39" i="8"/>
  <c r="J35" i="8"/>
  <c r="I11" i="8"/>
  <c r="I15" i="8" s="1"/>
  <c r="H39" i="8"/>
  <c r="H11" i="8"/>
  <c r="H15" i="8" s="1"/>
  <c r="D39" i="8"/>
  <c r="D11" i="8"/>
  <c r="D15" i="8" s="1"/>
  <c r="J31" i="8"/>
  <c r="J22" i="9"/>
  <c r="H15" i="6"/>
  <c r="J34" i="6"/>
  <c r="J38" i="6"/>
  <c r="H39" i="6"/>
  <c r="G11" i="6"/>
  <c r="G15" i="6" s="1"/>
  <c r="G39" i="6"/>
  <c r="J22" i="7"/>
  <c r="I11" i="6"/>
  <c r="I15" i="6" s="1"/>
  <c r="I39" i="6"/>
  <c r="J11" i="8" l="1"/>
  <c r="J15" i="8" s="1"/>
  <c r="J39" i="8"/>
  <c r="J11" i="6"/>
  <c r="J15" i="6" s="1"/>
  <c r="J39" i="6"/>
</calcChain>
</file>

<file path=xl/sharedStrings.xml><?xml version="1.0" encoding="utf-8"?>
<sst xmlns="http://schemas.openxmlformats.org/spreadsheetml/2006/main" count="313" uniqueCount="49">
  <si>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</si>
  <si>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</si>
  <si>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</si>
  <si>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</si>
  <si>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</si>
  <si>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</si>
  <si>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</si>
  <si>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</si>
  <si>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</si>
  <si>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</si>
  <si>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</si>
  <si>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</si>
  <si>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</si>
  <si>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</si>
  <si>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</si>
  <si>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</si>
  <si>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</si>
  <si>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</si>
  <si>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</si>
  <si>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</si>
  <si>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</si>
  <si>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</si>
  <si>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</si>
  <si>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</si>
  <si>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</si>
  <si>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</si>
  <si>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</si>
  <si>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</si>
  <si>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</si>
  <si>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</si>
  <si>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</si>
  <si>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Aantal personen</t>
  </si>
  <si>
    <t>Budgettaire fulltime-equivalenten</t>
  </si>
  <si>
    <t>Sinds het schooljaar 2018-2019 wordt voor het bepalen van 'leeftijd' dezelfde  definitie gebruikt als in internationale dataverzamelingen (UOE-dataverzameling, UNESCO/OESO/Eurostat): de leeftijd op 31 december xxxx voor schooljaar xxxx-yyyy. Dit zorgt voor een breuklijn t.o.v. vroegere publicaties.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</si>
  <si>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</si>
  <si>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Alle soorten schoolbestuur</t>
  </si>
  <si>
    <t>21PDKO01</t>
  </si>
  <si>
    <t>21PDKO02</t>
  </si>
  <si>
    <t>21PDKO03</t>
  </si>
  <si>
    <t>21PDKO04</t>
  </si>
  <si>
    <t>21PDKO05</t>
  </si>
  <si>
    <t>21PDKO06</t>
  </si>
  <si>
    <t>Schooljaar 2021-2022</t>
  </si>
  <si>
    <t>Aantal personen (inclusief alle vervangingen) -  januari 2022</t>
  </si>
  <si>
    <t>Aantal personen (inclusief alle vervangingen, TBS+ en Bonus) -  januari 2022</t>
  </si>
  <si>
    <t>Aantal personen (inclusief alle vervangingen) - januari 2022</t>
  </si>
  <si>
    <t>Aantal budgettaire fulltime-equivalenten (inclusief alle vervangingen) -  januari 2022</t>
  </si>
  <si>
    <t>Aantal budgettaire fulltime-equivalenten (inclusief alle vervangingen) - januari 2022</t>
  </si>
  <si>
    <t>PERSONEEL DEELTIJDS KUNSTONDERWIJS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</si>
</sst>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99">
    <xf numFmtId="0" fontId="0" fillId="0" borderId="0" xfId="0"/>
    <xf numFmtId="0" fontId="2" fillId="0" borderId="0" xfId="0" applyFont="1"/>
    <xf numFmtId="3" fontId="4" fillId="0" borderId="0" xfId="6" applyNumberFormat="1" applyFont="1"/>
    <xf numFmtId="3" fontId="1" fillId="0" borderId="0" xfId="6" applyNumberFormat="1" applyFont="1"/>
    <xf numFmtId="3" fontId="4" fillId="0" borderId="0" xfId="6" applyNumberFormat="1" applyFont="1" applyAlignment="1">
      <alignment horizontal="centerContinuous"/>
    </xf>
    <xf numFmtId="3" fontId="1" fillId="0" borderId="0" xfId="6" applyNumberFormat="1" applyFont="1" applyAlignment="1">
      <alignment horizontal="centerContinuous"/>
    </xf>
    <xf numFmtId="0" fontId="1" fillId="0" borderId="0" xfId="6" applyFont="1" applyAlignment="1">
      <alignment horizontal="centerContinuous"/>
    </xf>
    <xf numFmtId="3" fontId="1" fillId="0" borderId="1" xfId="6" applyNumberFormat="1" applyFont="1" applyBorder="1"/>
    <xf numFmtId="3" fontId="1" fillId="0" borderId="2" xfId="6" applyNumberFormat="1" applyFont="1" applyBorder="1"/>
    <xf numFmtId="3" fontId="1" fillId="0" borderId="3" xfId="6" applyNumberFormat="1" applyFont="1" applyBorder="1" applyAlignment="1">
      <alignment horizontal="center"/>
    </xf>
    <xf numFmtId="3" fontId="1" fillId="0" borderId="3" xfId="6" applyNumberFormat="1" applyFont="1" applyBorder="1"/>
    <xf numFmtId="3" fontId="1" fillId="0" borderId="4" xfId="6" applyNumberFormat="1" applyFont="1" applyBorder="1"/>
    <xf numFmtId="3" fontId="1" fillId="0" borderId="5" xfId="6" applyNumberFormat="1" applyFont="1" applyBorder="1" applyAlignment="1">
      <alignment horizontal="center"/>
    </xf>
    <xf numFmtId="3" fontId="1" fillId="0" borderId="4" xfId="6" applyNumberFormat="1" applyFont="1" applyBorder="1" applyAlignment="1">
      <alignment horizontal="center"/>
    </xf>
    <xf numFmtId="3" fontId="1" fillId="0" borderId="0" xfId="6" applyNumberFormat="1" applyFont="1" applyBorder="1"/>
    <xf numFmtId="3" fontId="1" fillId="0" borderId="6" xfId="6" applyNumberFormat="1" applyFont="1" applyBorder="1" applyAlignment="1">
      <alignment horizontal="right"/>
    </xf>
    <xf numFmtId="3" fontId="1" fillId="0" borderId="0" xfId="6" applyNumberFormat="1" applyFont="1" applyBorder="1" applyAlignment="1">
      <alignment horizontal="right"/>
    </xf>
    <xf numFmtId="164" fontId="1" fillId="0" borderId="6" xfId="6" applyNumberFormat="1" applyFont="1" applyBorder="1" applyAlignment="1">
      <alignment horizontal="right"/>
    </xf>
    <xf numFmtId="164" fontId="1" fillId="0" borderId="0" xfId="6" applyNumberFormat="1" applyFont="1"/>
    <xf numFmtId="164" fontId="1" fillId="0" borderId="6" xfId="6" applyNumberFormat="1" applyFont="1" applyBorder="1"/>
    <xf numFmtId="164" fontId="1" fillId="0" borderId="0" xfId="6" applyNumberFormat="1" applyFont="1" applyAlignment="1">
      <alignment horizontal="right"/>
    </xf>
    <xf numFmtId="3" fontId="4" fillId="0" borderId="0" xfId="6" applyNumberFormat="1" applyFont="1" applyAlignment="1">
      <alignment horizontal="right"/>
    </xf>
    <xf numFmtId="164" fontId="4" fillId="0" borderId="7" xfId="6" applyNumberFormat="1" applyFont="1" applyBorder="1"/>
    <xf numFmtId="164" fontId="4" fillId="0" borderId="8" xfId="6" applyNumberFormat="1" applyFont="1" applyBorder="1"/>
    <xf numFmtId="164" fontId="4" fillId="0" borderId="0" xfId="6" applyNumberFormat="1" applyFont="1" applyBorder="1"/>
    <xf numFmtId="3" fontId="4" fillId="0" borderId="0" xfId="6" applyNumberFormat="1" applyFont="1" applyBorder="1"/>
    <xf numFmtId="164" fontId="4" fillId="0" borderId="0" xfId="3" applyNumberFormat="1" applyFont="1" applyBorder="1"/>
    <xf numFmtId="3" fontId="4" fillId="0" borderId="0" xfId="3" applyNumberFormat="1" applyFont="1"/>
    <xf numFmtId="3" fontId="4" fillId="0" borderId="0" xfId="3" applyNumberFormat="1" applyFont="1" applyAlignment="1">
      <alignment horizontal="centerContinuous"/>
    </xf>
    <xf numFmtId="3" fontId="1" fillId="0" borderId="0" xfId="3" applyNumberFormat="1" applyFont="1" applyAlignment="1">
      <alignment horizontal="centerContinuous"/>
    </xf>
    <xf numFmtId="0" fontId="1" fillId="0" borderId="0" xfId="3" applyFont="1" applyAlignment="1">
      <alignment horizontal="centerContinuous"/>
    </xf>
    <xf numFmtId="3" fontId="1" fillId="0" borderId="0" xfId="3" applyNumberFormat="1" applyFont="1"/>
    <xf numFmtId="3" fontId="1" fillId="0" borderId="1" xfId="3" applyNumberFormat="1" applyFont="1" applyBorder="1"/>
    <xf numFmtId="3" fontId="1" fillId="0" borderId="2" xfId="3" applyNumberFormat="1" applyFont="1" applyBorder="1"/>
    <xf numFmtId="3" fontId="1" fillId="0" borderId="3" xfId="3" applyNumberFormat="1" applyFont="1" applyBorder="1" applyAlignment="1">
      <alignment horizontal="center"/>
    </xf>
    <xf numFmtId="3" fontId="1" fillId="0" borderId="3" xfId="3" applyNumberFormat="1" applyFont="1" applyBorder="1"/>
    <xf numFmtId="3" fontId="1" fillId="0" borderId="4" xfId="3" applyNumberFormat="1" applyFont="1" applyBorder="1"/>
    <xf numFmtId="3" fontId="1" fillId="0" borderId="5" xfId="3" applyNumberFormat="1" applyFont="1" applyBorder="1" applyAlignment="1">
      <alignment horizontal="center"/>
    </xf>
    <xf numFmtId="3" fontId="1" fillId="0" borderId="4" xfId="3" applyNumberFormat="1" applyFont="1" applyBorder="1" applyAlignment="1">
      <alignment horizontal="center"/>
    </xf>
    <xf numFmtId="3" fontId="1" fillId="0" borderId="0" xfId="3" applyNumberFormat="1" applyFont="1" applyBorder="1"/>
    <xf numFmtId="3" fontId="1" fillId="0" borderId="6" xfId="3" applyNumberFormat="1" applyFont="1" applyBorder="1" applyAlignment="1">
      <alignment horizontal="right"/>
    </xf>
    <xf numFmtId="3" fontId="1" fillId="0" borderId="0" xfId="3" applyNumberFormat="1" applyFont="1" applyBorder="1" applyAlignment="1">
      <alignment horizontal="right"/>
    </xf>
    <xf numFmtId="164" fontId="1" fillId="0" borderId="6" xfId="3" applyNumberFormat="1" applyFont="1" applyBorder="1"/>
    <xf numFmtId="164" fontId="1" fillId="0" borderId="0" xfId="3" applyNumberFormat="1" applyFont="1"/>
    <xf numFmtId="3" fontId="4" fillId="0" borderId="0" xfId="3" applyNumberFormat="1" applyFont="1" applyAlignment="1">
      <alignment horizontal="right"/>
    </xf>
    <xf numFmtId="164" fontId="4" fillId="0" borderId="7" xfId="3" applyNumberFormat="1" applyFont="1" applyBorder="1"/>
    <xf numFmtId="164" fontId="4" fillId="0" borderId="8" xfId="3" applyNumberFormat="1" applyFont="1" applyBorder="1"/>
    <xf numFmtId="0" fontId="1" fillId="0" borderId="0" xfId="3"/>
    <xf numFmtId="3" fontId="5" fillId="0" borderId="0" xfId="6" applyNumberFormat="1" applyFont="1" applyAlignment="1">
      <alignment horizontal="centerContinuous"/>
    </xf>
    <xf numFmtId="3" fontId="1" fillId="0" borderId="8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 applyAlignment="1">
      <alignment horizontal="center"/>
    </xf>
    <xf numFmtId="3" fontId="1" fillId="0" borderId="9" xfId="6" applyNumberFormat="1" applyFont="1" applyBorder="1" applyAlignment="1">
      <alignment horizontal="center"/>
    </xf>
    <xf numFmtId="3" fontId="1" fillId="0" borderId="10" xfId="6" applyNumberFormat="1" applyFont="1" applyBorder="1" applyAlignment="1">
      <alignment horizontal="center"/>
    </xf>
    <xf numFmtId="3" fontId="4" fillId="0" borderId="0" xfId="4" applyNumberFormat="1" applyFont="1" applyAlignment="1">
      <alignment horizontal="centerContinuous"/>
    </xf>
    <xf numFmtId="3" fontId="1" fillId="0" borderId="0" xfId="4" applyNumberFormat="1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1" fillId="0" borderId="0" xfId="4" applyFont="1"/>
    <xf numFmtId="164" fontId="1" fillId="0" borderId="0" xfId="4" applyNumberFormat="1" applyFont="1" applyAlignment="1">
      <alignment horizontal="centerContinuous"/>
    </xf>
    <xf numFmtId="164" fontId="4" fillId="0" borderId="0" xfId="4" applyNumberFormat="1" applyFont="1" applyAlignment="1">
      <alignment horizontal="centerContinuous"/>
    </xf>
    <xf numFmtId="3" fontId="1" fillId="0" borderId="0" xfId="4" applyNumberFormat="1" applyFont="1"/>
    <xf numFmtId="164" fontId="1" fillId="0" borderId="0" xfId="4" applyNumberFormat="1" applyFont="1"/>
    <xf numFmtId="3" fontId="1" fillId="0" borderId="1" xfId="4" applyNumberFormat="1" applyFont="1" applyBorder="1" applyAlignment="1">
      <alignment horizontal="center"/>
    </xf>
    <xf numFmtId="164" fontId="1" fillId="0" borderId="11" xfId="4" applyNumberFormat="1" applyFont="1" applyBorder="1" applyAlignment="1">
      <alignment horizontal="centerContinuous"/>
    </xf>
    <xf numFmtId="164" fontId="1" fillId="0" borderId="1" xfId="4" applyNumberFormat="1" applyFont="1" applyBorder="1" applyAlignment="1">
      <alignment horizontal="centerContinuous"/>
    </xf>
    <xf numFmtId="3" fontId="1" fillId="0" borderId="4" xfId="4" applyNumberFormat="1" applyFont="1" applyBorder="1" applyAlignment="1">
      <alignment horizontal="left"/>
    </xf>
    <xf numFmtId="164" fontId="1" fillId="0" borderId="9" xfId="4" applyNumberFormat="1" applyFont="1" applyBorder="1" applyAlignment="1">
      <alignment horizontal="centerContinuous"/>
    </xf>
    <xf numFmtId="164" fontId="1" fillId="0" borderId="10" xfId="4" applyNumberFormat="1" applyFont="1" applyBorder="1" applyAlignment="1">
      <alignment horizontal="centerContinuous"/>
    </xf>
    <xf numFmtId="3" fontId="1" fillId="0" borderId="0" xfId="4" applyNumberFormat="1" applyFont="1" applyBorder="1" applyAlignment="1">
      <alignment horizontal="right"/>
    </xf>
    <xf numFmtId="164" fontId="1" fillId="0" borderId="6" xfId="4" applyNumberFormat="1" applyFont="1" applyBorder="1" applyAlignment="1">
      <alignment horizontal="right"/>
    </xf>
    <xf numFmtId="164" fontId="1" fillId="0" borderId="0" xfId="4" applyNumberFormat="1" applyFont="1" applyBorder="1" applyAlignment="1">
      <alignment horizontal="right"/>
    </xf>
    <xf numFmtId="164" fontId="1" fillId="0" borderId="6" xfId="4" applyNumberFormat="1" applyFont="1" applyBorder="1"/>
    <xf numFmtId="164" fontId="1" fillId="0" borderId="4" xfId="4" applyNumberFormat="1" applyFont="1" applyBorder="1"/>
    <xf numFmtId="3" fontId="4" fillId="0" borderId="0" xfId="4" applyNumberFormat="1" applyFont="1" applyAlignment="1">
      <alignment horizontal="right"/>
    </xf>
    <xf numFmtId="164" fontId="4" fillId="0" borderId="7" xfId="4" applyNumberFormat="1" applyFont="1" applyBorder="1"/>
    <xf numFmtId="164" fontId="4" fillId="0" borderId="8" xfId="4" applyNumberFormat="1" applyFont="1" applyBorder="1"/>
    <xf numFmtId="3" fontId="1" fillId="0" borderId="0" xfId="2" applyNumberFormat="1" applyFont="1"/>
    <xf numFmtId="3" fontId="4" fillId="0" borderId="0" xfId="2" applyNumberFormat="1" applyFont="1" applyAlignment="1">
      <alignment horizontal="centerContinuous"/>
    </xf>
    <xf numFmtId="3" fontId="1" fillId="0" borderId="0" xfId="2" applyNumberFormat="1" applyFont="1" applyAlignment="1">
      <alignment horizontal="centerContinuous"/>
    </xf>
    <xf numFmtId="0" fontId="1" fillId="0" borderId="0" xfId="2" applyFont="1" applyAlignment="1">
      <alignment horizontal="centerContinuous"/>
    </xf>
    <xf numFmtId="3" fontId="5" fillId="0" borderId="0" xfId="2" applyNumberFormat="1" applyFont="1" applyAlignment="1">
      <alignment horizontal="centerContinuous"/>
    </xf>
    <xf numFmtId="3" fontId="1" fillId="0" borderId="8" xfId="2" applyNumberFormat="1" applyFont="1" applyBorder="1"/>
    <xf numFmtId="3" fontId="1" fillId="0" borderId="7" xfId="2" applyNumberFormat="1" applyFont="1" applyBorder="1"/>
    <xf numFmtId="3" fontId="1" fillId="0" borderId="8" xfId="2" applyNumberFormat="1" applyFont="1" applyBorder="1" applyAlignment="1">
      <alignment horizontal="center"/>
    </xf>
    <xf numFmtId="3" fontId="1" fillId="0" borderId="4" xfId="2" applyNumberFormat="1" applyFont="1" applyBorder="1"/>
    <xf numFmtId="3" fontId="1" fillId="0" borderId="9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  <xf numFmtId="3" fontId="1" fillId="0" borderId="0" xfId="2" applyNumberFormat="1" applyFont="1" applyBorder="1"/>
    <xf numFmtId="3" fontId="1" fillId="0" borderId="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164" fontId="1" fillId="0" borderId="6" xfId="2" applyNumberFormat="1" applyFont="1" applyBorder="1"/>
    <xf numFmtId="164" fontId="1" fillId="0" borderId="0" xfId="2" applyNumberFormat="1" applyFont="1"/>
    <xf numFmtId="164" fontId="1" fillId="0" borderId="6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164" fontId="4" fillId="0" borderId="7" xfId="2" applyNumberFormat="1" applyFont="1" applyBorder="1"/>
    <xf numFmtId="164" fontId="4" fillId="0" borderId="8" xfId="2" applyNumberFormat="1" applyFont="1" applyBorder="1"/>
    <xf numFmtId="3" fontId="4" fillId="0" borderId="0" xfId="2" applyNumberFormat="1" applyFont="1"/>
    <xf numFmtId="3" fontId="4" fillId="0" borderId="0" xfId="5" applyNumberFormat="1" applyFont="1" applyAlignment="1">
      <alignment horizontal="centerContinuous"/>
    </xf>
    <xf numFmtId="3" fontId="1" fillId="0" borderId="0" xfId="5" applyNumberFormat="1" applyFont="1" applyAlignment="1">
      <alignment horizontal="centerContinuous"/>
    </xf>
    <xf numFmtId="0" fontId="1" fillId="0" borderId="0" xfId="5" applyFont="1" applyAlignment="1">
      <alignment horizontal="centerContinuous"/>
    </xf>
    <xf numFmtId="0" fontId="1" fillId="0" borderId="0" xfId="2"/>
    <xf numFmtId="0" fontId="1" fillId="0" borderId="0" xfId="5" applyFont="1"/>
    <xf numFmtId="164" fontId="1" fillId="0" borderId="0" xfId="5" applyNumberFormat="1" applyFont="1" applyAlignment="1">
      <alignment horizontal="centerContinuous"/>
    </xf>
    <xf numFmtId="164" fontId="4" fillId="0" borderId="0" xfId="5" applyNumberFormat="1" applyFont="1" applyAlignment="1">
      <alignment horizontal="centerContinuous"/>
    </xf>
    <xf numFmtId="3" fontId="1" fillId="0" borderId="0" xfId="5" applyNumberFormat="1" applyFont="1"/>
    <xf numFmtId="164" fontId="1" fillId="0" borderId="0" xfId="5" applyNumberFormat="1" applyFont="1"/>
    <xf numFmtId="3" fontId="1" fillId="0" borderId="1" xfId="5" applyNumberFormat="1" applyFont="1" applyBorder="1" applyAlignment="1">
      <alignment horizontal="center"/>
    </xf>
    <xf numFmtId="164" fontId="1" fillId="0" borderId="11" xfId="5" applyNumberFormat="1" applyFont="1" applyBorder="1" applyAlignment="1">
      <alignment horizontal="centerContinuous"/>
    </xf>
    <xf numFmtId="164" fontId="1" fillId="0" borderId="1" xfId="5" applyNumberFormat="1" applyFont="1" applyBorder="1" applyAlignment="1">
      <alignment horizontal="centerContinuous"/>
    </xf>
    <xf numFmtId="3" fontId="1" fillId="0" borderId="4" xfId="5" applyNumberFormat="1" applyFont="1" applyBorder="1" applyAlignment="1">
      <alignment horizontal="left"/>
    </xf>
    <xf numFmtId="164" fontId="1" fillId="0" borderId="9" xfId="5" applyNumberFormat="1" applyFont="1" applyBorder="1" applyAlignment="1">
      <alignment horizontal="centerContinuous"/>
    </xf>
    <xf numFmtId="164" fontId="1" fillId="0" borderId="10" xfId="5" applyNumberFormat="1" applyFont="1" applyBorder="1" applyAlignment="1">
      <alignment horizontal="centerContinuous"/>
    </xf>
    <xf numFmtId="3" fontId="1" fillId="0" borderId="0" xfId="5" applyNumberFormat="1" applyFont="1" applyBorder="1" applyAlignment="1">
      <alignment horizontal="right"/>
    </xf>
    <xf numFmtId="164" fontId="1" fillId="0" borderId="6" xfId="5" applyNumberFormat="1" applyFont="1" applyBorder="1" applyAlignment="1">
      <alignment horizontal="right"/>
    </xf>
    <xf numFmtId="164" fontId="1" fillId="0" borderId="0" xfId="5" applyNumberFormat="1" applyFont="1" applyBorder="1" applyAlignment="1">
      <alignment horizontal="right"/>
    </xf>
    <xf numFmtId="164" fontId="1" fillId="0" borderId="6" xfId="5" applyNumberFormat="1" applyFont="1" applyBorder="1"/>
    <xf numFmtId="164" fontId="1" fillId="0" borderId="4" xfId="5" applyNumberFormat="1" applyFont="1" applyBorder="1"/>
    <xf numFmtId="3" fontId="4" fillId="0" borderId="0" xfId="5" applyNumberFormat="1" applyFont="1" applyAlignment="1">
      <alignment horizontal="right"/>
    </xf>
    <xf numFmtId="164" fontId="4" fillId="0" borderId="7" xfId="5" applyNumberFormat="1" applyFont="1" applyBorder="1"/>
    <xf numFmtId="164" fontId="4" fillId="0" borderId="8" xfId="5" applyNumberFormat="1" applyFont="1" applyBorder="1"/>
    <xf numFmtId="0" fontId="6" fillId="0" borderId="0" xfId="0" applyFont="1"/>
    <xf numFmtId="0" fontId="7" fillId="0" borderId="0" xfId="0" applyFont="1"/>
    <xf numFmtId="3" fontId="1" fillId="0" borderId="0" xfId="6" applyNumberFormat="1" applyFont="1" applyAlignment="1">
      <alignment horizontal="right" wrapText="1"/>
    </xf>
    <xf numFmtId="164" fontId="1" fillId="0" borderId="0" xfId="6" applyNumberFormat="1" applyFont="1" applyBorder="1" applyAlignment="1">
      <alignment wrapText="1"/>
    </xf>
    <xf numFmtId="3" fontId="1" fillId="0" borderId="0" xfId="6" applyNumberFormat="1" applyFont="1" applyAlignment="1">
      <alignment wrapText="1"/>
    </xf>
    <xf numFmtId="0" fontId="8" fillId="0" borderId="0" xfId="1" applyFill="1"/>
    <xf numFmtId="164" fontId="1" fillId="0" borderId="0" xfId="6" applyNumberFormat="1" applyFont="1" applyFill="1"/>
    <xf numFmtId="164" fontId="1" fillId="0" borderId="6" xfId="6" applyNumberFormat="1" applyFont="1" applyFill="1" applyBorder="1"/>
    <xf numFmtId="164" fontId="1" fillId="0" borderId="0" xfId="6" applyNumberFormat="1" applyFont="1" applyFill="1" applyBorder="1"/>
    <xf numFmtId="164" fontId="1" fillId="0" borderId="6" xfId="6" applyNumberFormat="1" applyFont="1" applyFill="1" applyBorder="1" applyAlignment="1">
      <alignment horizontal="right"/>
    </xf>
    <xf numFmtId="164" fontId="1" fillId="0" borderId="0" xfId="6" applyNumberFormat="1" applyFont="1" applyFill="1" applyBorder="1" applyAlignment="1">
      <alignment horizontal="right"/>
    </xf>
    <xf numFmtId="164" fontId="1" fillId="0" borderId="4" xfId="6" applyNumberFormat="1" applyFont="1" applyFill="1" applyBorder="1"/>
    <xf numFmtId="164" fontId="1" fillId="0" borderId="6" xfId="2" applyNumberFormat="1" applyFont="1" applyFill="1" applyBorder="1"/>
    <xf numFmtId="164" fontId="1" fillId="0" borderId="0" xfId="2" applyNumberFormat="1" applyFont="1" applyFill="1" applyBorder="1"/>
    <xf numFmtId="164" fontId="1" fillId="0" borderId="6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/>
    <xf numFmtId="3" fontId="4" fillId="0" borderId="0" xfId="6" applyNumberFormat="1" applyFont="1" applyFill="1"/>
    <xf numFmtId="3" fontId="1" fillId="0" borderId="0" xfId="5" applyNumberFormat="1" applyFont="1" applyFill="1"/>
    <xf numFmtId="0" fontId="1" fillId="0" borderId="0" xfId="5" applyFill="1"/>
    <xf numFmtId="3" fontId="4" fillId="0" borderId="0" xfId="5" applyNumberFormat="1" applyFont="1" applyFill="1" applyAlignment="1">
      <alignment horizontal="centerContinuous"/>
    </xf>
    <xf numFmtId="3" fontId="1" fillId="0" borderId="0" xfId="5" applyNumberFormat="1" applyFont="1" applyFill="1" applyAlignment="1">
      <alignment horizontal="centerContinuous"/>
    </xf>
    <xf numFmtId="0" fontId="1" fillId="0" borderId="0" xfId="5" applyFont="1" applyFill="1" applyAlignment="1">
      <alignment horizontal="centerContinuous"/>
    </xf>
    <xf numFmtId="0" fontId="1" fillId="0" borderId="0" xfId="5" applyFont="1" applyFill="1"/>
    <xf numFmtId="164" fontId="1" fillId="0" borderId="0" xfId="5" applyNumberFormat="1" applyFont="1" applyFill="1" applyAlignment="1">
      <alignment horizontal="centerContinuous"/>
    </xf>
    <xf numFmtId="164" fontId="4" fillId="0" borderId="0" xfId="5" applyNumberFormat="1" applyFont="1" applyFill="1" applyAlignment="1">
      <alignment horizontal="centerContinuous"/>
    </xf>
    <xf numFmtId="164" fontId="1" fillId="0" borderId="0" xfId="5" applyNumberFormat="1" applyFont="1" applyFill="1"/>
    <xf numFmtId="3" fontId="1" fillId="0" borderId="1" xfId="5" applyNumberFormat="1" applyFont="1" applyFill="1" applyBorder="1" applyAlignment="1">
      <alignment horizontal="center"/>
    </xf>
    <xf numFmtId="164" fontId="1" fillId="0" borderId="11" xfId="5" applyNumberFormat="1" applyFont="1" applyFill="1" applyBorder="1" applyAlignment="1">
      <alignment horizontal="centerContinuous"/>
    </xf>
    <xf numFmtId="164" fontId="1" fillId="0" borderId="1" xfId="5" applyNumberFormat="1" applyFont="1" applyFill="1" applyBorder="1" applyAlignment="1">
      <alignment horizontal="centerContinuous"/>
    </xf>
    <xf numFmtId="3" fontId="1" fillId="0" borderId="4" xfId="5" applyNumberFormat="1" applyFont="1" applyFill="1" applyBorder="1" applyAlignment="1">
      <alignment horizontal="left"/>
    </xf>
    <xf numFmtId="164" fontId="1" fillId="0" borderId="9" xfId="5" applyNumberFormat="1" applyFont="1" applyFill="1" applyBorder="1" applyAlignment="1">
      <alignment horizontal="centerContinuous"/>
    </xf>
    <xf numFmtId="164" fontId="1" fillId="0" borderId="10" xfId="5" applyNumberFormat="1" applyFont="1" applyFill="1" applyBorder="1" applyAlignment="1">
      <alignment horizontal="centerContinuous"/>
    </xf>
    <xf numFmtId="3" fontId="1" fillId="0" borderId="0" xfId="5" applyNumberFormat="1" applyFont="1" applyFill="1" applyBorder="1" applyAlignment="1">
      <alignment horizontal="right"/>
    </xf>
    <xf numFmtId="164" fontId="1" fillId="0" borderId="6" xfId="5" applyNumberFormat="1" applyFont="1" applyFill="1" applyBorder="1" applyAlignment="1">
      <alignment horizontal="right"/>
    </xf>
    <xf numFmtId="164" fontId="1" fillId="0" borderId="0" xfId="5" applyNumberFormat="1" applyFont="1" applyFill="1" applyBorder="1" applyAlignment="1">
      <alignment horizontal="right"/>
    </xf>
    <xf numFmtId="164" fontId="1" fillId="0" borderId="6" xfId="5" applyNumberFormat="1" applyFont="1" applyFill="1" applyBorder="1"/>
    <xf numFmtId="164" fontId="1" fillId="0" borderId="12" xfId="4" applyNumberFormat="1" applyFont="1" applyFill="1" applyBorder="1"/>
    <xf numFmtId="164" fontId="1" fillId="0" borderId="4" xfId="5" applyNumberFormat="1" applyFont="1" applyFill="1" applyBorder="1"/>
    <xf numFmtId="3" fontId="4" fillId="0" borderId="0" xfId="5" applyNumberFormat="1" applyFont="1" applyFill="1" applyAlignment="1">
      <alignment horizontal="right"/>
    </xf>
    <xf numFmtId="164" fontId="4" fillId="0" borderId="7" xfId="5" applyNumberFormat="1" applyFont="1" applyFill="1" applyBorder="1"/>
    <xf numFmtId="164" fontId="4" fillId="0" borderId="8" xfId="5" applyNumberFormat="1" applyFont="1" applyFill="1" applyBorder="1"/>
    <xf numFmtId="3" fontId="1" fillId="0" borderId="0" xfId="4" applyNumberFormat="1" applyFont="1" applyFill="1"/>
    <xf numFmtId="0" fontId="1" fillId="0" borderId="0" xfId="4" applyFill="1"/>
    <xf numFmtId="3" fontId="4" fillId="0" borderId="0" xfId="4" applyNumberFormat="1" applyFont="1" applyFill="1" applyAlignment="1">
      <alignment horizontal="centerContinuous"/>
    </xf>
    <xf numFmtId="3" fontId="1" fillId="0" borderId="0" xfId="4" applyNumberFormat="1" applyFont="1" applyFill="1" applyAlignment="1">
      <alignment horizontal="centerContinuous"/>
    </xf>
    <xf numFmtId="0" fontId="1" fillId="0" borderId="0" xfId="4" applyFont="1" applyFill="1" applyAlignment="1">
      <alignment horizontal="centerContinuous"/>
    </xf>
    <xf numFmtId="0" fontId="1" fillId="0" borderId="0" xfId="4" applyFont="1" applyFill="1"/>
    <xf numFmtId="164" fontId="1" fillId="0" borderId="0" xfId="4" applyNumberFormat="1" applyFont="1" applyFill="1" applyAlignment="1">
      <alignment horizontal="centerContinuous"/>
    </xf>
    <xf numFmtId="164" fontId="4" fillId="0" borderId="0" xfId="4" applyNumberFormat="1" applyFont="1" applyFill="1" applyAlignment="1">
      <alignment horizontal="centerContinuous"/>
    </xf>
    <xf numFmtId="164" fontId="1" fillId="0" borderId="0" xfId="4" applyNumberFormat="1" applyFont="1" applyFill="1"/>
    <xf numFmtId="3" fontId="1" fillId="0" borderId="1" xfId="4" applyNumberFormat="1" applyFont="1" applyFill="1" applyBorder="1" applyAlignment="1">
      <alignment horizontal="center"/>
    </xf>
    <xf numFmtId="164" fontId="1" fillId="0" borderId="11" xfId="4" applyNumberFormat="1" applyFont="1" applyFill="1" applyBorder="1" applyAlignment="1">
      <alignment horizontal="centerContinuous"/>
    </xf>
    <xf numFmtId="164" fontId="1" fillId="0" borderId="1" xfId="4" applyNumberFormat="1" applyFont="1" applyFill="1" applyBorder="1" applyAlignment="1">
      <alignment horizontal="centerContinuous"/>
    </xf>
    <xf numFmtId="3" fontId="1" fillId="0" borderId="4" xfId="4" applyNumberFormat="1" applyFont="1" applyFill="1" applyBorder="1" applyAlignment="1">
      <alignment horizontal="left"/>
    </xf>
    <xf numFmtId="164" fontId="1" fillId="0" borderId="9" xfId="4" applyNumberFormat="1" applyFont="1" applyFill="1" applyBorder="1" applyAlignment="1">
      <alignment horizontal="centerContinuous"/>
    </xf>
    <xf numFmtId="164" fontId="1" fillId="0" borderId="10" xfId="4" applyNumberFormat="1" applyFont="1" applyFill="1" applyBorder="1" applyAlignment="1">
      <alignment horizontal="centerContinuous"/>
    </xf>
    <xf numFmtId="3" fontId="1" fillId="0" borderId="0" xfId="4" applyNumberFormat="1" applyFont="1" applyFill="1" applyBorder="1" applyAlignment="1">
      <alignment horizontal="right"/>
    </xf>
    <xf numFmtId="164" fontId="1" fillId="0" borderId="6" xfId="4" applyNumberFormat="1" applyFont="1" applyFill="1" applyBorder="1" applyAlignment="1">
      <alignment horizontal="right"/>
    </xf>
    <xf numFmtId="164" fontId="1" fillId="0" borderId="0" xfId="4" applyNumberFormat="1" applyFont="1" applyFill="1" applyBorder="1" applyAlignment="1">
      <alignment horizontal="right"/>
    </xf>
    <xf numFmtId="164" fontId="1" fillId="0" borderId="6" xfId="4" applyNumberFormat="1" applyFont="1" applyFill="1" applyBorder="1"/>
    <xf numFmtId="0" fontId="0" fillId="0" borderId="0" xfId="0" applyNumberFormat="1" applyFill="1"/>
    <xf numFmtId="164" fontId="1" fillId="0" borderId="0" xfId="4" applyNumberFormat="1" applyFont="1" applyFill="1" applyBorder="1"/>
    <xf numFmtId="164" fontId="1" fillId="0" borderId="4" xfId="4" applyNumberFormat="1" applyFont="1" applyFill="1" applyBorder="1"/>
    <xf numFmtId="3" fontId="4" fillId="0" borderId="0" xfId="4" applyNumberFormat="1" applyFont="1" applyFill="1" applyAlignment="1">
      <alignment horizontal="right"/>
    </xf>
    <xf numFmtId="164" fontId="4" fillId="0" borderId="7" xfId="4" applyNumberFormat="1" applyFont="1" applyFill="1" applyBorder="1"/>
    <xf numFmtId="164" fontId="4" fillId="0" borderId="8" xfId="4" applyNumberFormat="1" applyFont="1" applyFill="1" applyBorder="1"/>
    <xf numFmtId="3" fontId="1" fillId="0" borderId="0" xfId="6" applyNumberFormat="1" applyFont="1" applyFill="1"/>
    <xf numFmtId="164" fontId="1" fillId="0" borderId="6" xfId="3" applyNumberFormat="1" applyFont="1" applyFill="1" applyBorder="1"/>
    <xf numFmtId="164" fontId="1" fillId="0" borderId="0" xfId="3" applyNumberFormat="1" applyFont="1" applyFill="1"/>
    <xf numFmtId="3" fontId="1" fillId="0" borderId="0" xfId="3" applyNumberFormat="1" applyFont="1" applyFill="1"/>
    <xf numFmtId="3" fontId="1" fillId="0" borderId="0" xfId="6" applyNumberFormat="1" applyFont="1" applyFill="1" applyBorder="1"/>
    <xf numFmtId="3" fontId="1" fillId="0" borderId="6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>
      <alignment horizontal="right"/>
    </xf>
    <xf numFmtId="164" fontId="1" fillId="0" borderId="0" xfId="6" applyNumberFormat="1" applyFont="1" applyFill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Hyperlink" xfId="1" builtinId="8"/>
    <cellStyle name="Standaard" xfId="0" builtinId="0"/>
    <cellStyle name="Standaard_96DKO05" xfId="2" xr:uid="{00000000-0005-0000-0000-000002000000}"/>
    <cellStyle name="Standaard_96PDKO02" xfId="3" xr:uid="{00000000-0005-0000-0000-000003000000}"/>
    <cellStyle name="Standaard_96PDKO04" xfId="4" xr:uid="{00000000-0005-0000-0000-000004000000}"/>
    <cellStyle name="Standaard_96PDKO06" xfId="5" xr:uid="{00000000-0005-0000-0000-000005000000}"/>
    <cellStyle name="Standaard_p_pevorm_09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43" sqref="A43"/>
    </sheetView>
  </sheetViews>
  <sheetFormatPr defaultColWidth="9.33203125" defaultRowHeight="13.2" x14ac:dyDescent="0.25"/>
  <cols>
    <col min="1" max="1" width="12.44140625" style="1" customWidth="1"/>
    <col min="2" max="16384" width="9.33203125" style="1"/>
  </cols>
  <sheetData>
    <row r="1" spans="1:4" ht="15.6" x14ac:dyDescent="0.3">
      <c r="A1" s="122" t="s">
        <v>48</v>
      </c>
    </row>
    <row r="3" spans="1:4" x14ac:dyDescent="0.25">
      <c r="A3" s="196" t="s">
        <v>32</v>
      </c>
      <c r="B3" s="196"/>
      <c r="C3" s="196"/>
      <c r="D3" s="196"/>
    </row>
    <row r="4" spans="1:4" x14ac:dyDescent="0.25">
      <c r="A4" s="126" t="s">
        <v>36</v>
      </c>
      <c r="C4" s="1" t="s">
        <v>0</v>
      </c>
    </row>
    <row r="5" spans="1:4" x14ac:dyDescent="0.25">
      <c r="A5" s="126" t="s">
        <v>37</v>
      </c>
      <c r="C5" s="1" t="s">
        <v>1</v>
      </c>
    </row>
    <row r="7" spans="1:4" x14ac:dyDescent="0.25">
      <c r="A7" s="121" t="s">
        <v>31</v>
      </c>
    </row>
    <row r="8" spans="1:4" x14ac:dyDescent="0.25">
      <c r="A8" s="126" t="s">
        <v>38</v>
      </c>
      <c r="C8" s="1" t="s">
        <v>2</v>
      </c>
    </row>
    <row r="9" spans="1:4" x14ac:dyDescent="0.25">
      <c r="A9" s="126" t="s">
        <v>39</v>
      </c>
      <c r="C9" s="1" t="s">
        <v>3</v>
      </c>
    </row>
    <row r="10" spans="1:4" x14ac:dyDescent="0.25">
      <c r="A10" s="126" t="s">
        <v>40</v>
      </c>
      <c r="C10" s="1" t="s">
        <v>4</v>
      </c>
    </row>
    <row r="11" spans="1:4" x14ac:dyDescent="0.25">
      <c r="A11" s="126" t="s">
        <v>41</v>
      </c>
      <c r="C11" s="1" t="s">
        <v>5</v>
      </c>
    </row>
  </sheetData>
  <mergeCells count="1">
    <mergeCell ref="A3:D3"/>
  </mergeCells>
  <phoneticPr fontId="0" type="noConversion"/>
  <hyperlinks>
    <hyperlink ref="A4" location="'21PDKO01'!A1" display="21PDKO01" xr:uid="{00000000-0004-0000-0000-000000000000}"/>
    <hyperlink ref="A5" location="'21PDKO02'!A1" display="21PDKO02" xr:uid="{00000000-0004-0000-0000-000001000000}"/>
    <hyperlink ref="A8" location="'21PDKO03'!A1" display="21PDKO03" xr:uid="{00000000-0004-0000-0000-000002000000}"/>
    <hyperlink ref="A9" location="'21PDKO04'!A1" display="21PDKO04" xr:uid="{00000000-0004-0000-0000-000003000000}"/>
    <hyperlink ref="A10" location="'21PDKO05'!A1" display="21PDKO05" xr:uid="{00000000-0004-0000-0000-000004000000}"/>
    <hyperlink ref="A11" location="'21PDKO06'!A1" display="21PDKO06" xr:uid="{00000000-0004-0000-0000-000005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Normal="100" workbookViewId="0">
      <selection activeCell="A33" sqref="A33"/>
    </sheetView>
  </sheetViews>
  <sheetFormatPr defaultColWidth="9.33203125" defaultRowHeight="13.2" x14ac:dyDescent="0.25"/>
  <cols>
    <col min="1" max="1" width="26.44140625" style="3" customWidth="1"/>
    <col min="2" max="10" width="8.44140625" style="3" customWidth="1"/>
    <col min="11" max="16384" width="9.33203125" style="3"/>
  </cols>
  <sheetData>
    <row r="1" spans="1:10" x14ac:dyDescent="0.25">
      <c r="A1" s="2" t="s">
        <v>42</v>
      </c>
    </row>
    <row r="2" spans="1:10" x14ac:dyDescent="0.2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x14ac:dyDescent="0.2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x14ac:dyDescent="0.25">
      <c r="A4" s="4" t="s">
        <v>47</v>
      </c>
      <c r="B4" s="5"/>
      <c r="C4" s="4"/>
      <c r="D4" s="5"/>
      <c r="E4" s="6"/>
      <c r="F4" s="6"/>
      <c r="G4" s="5"/>
      <c r="H4" s="6"/>
      <c r="I4" s="5"/>
      <c r="J4" s="5"/>
    </row>
    <row r="5" spans="1:10" x14ac:dyDescent="0.2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x14ac:dyDescent="0.2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spans="1:10" ht="14.25" customHeight="1" thickBot="1" x14ac:dyDescent="0.3"/>
    <row r="8" spans="1:10" x14ac:dyDescent="0.2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x14ac:dyDescent="0.2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x14ac:dyDescent="0.25">
      <c r="A10" s="192"/>
      <c r="B10" s="193"/>
      <c r="C10" s="194"/>
      <c r="D10" s="194"/>
      <c r="E10" s="193"/>
      <c r="F10" s="194"/>
      <c r="G10" s="194"/>
      <c r="H10" s="15"/>
      <c r="I10" s="16"/>
      <c r="J10" s="16"/>
    </row>
    <row r="11" spans="1:10" x14ac:dyDescent="0.25">
      <c r="A11" s="188" t="s">
        <v>13</v>
      </c>
      <c r="B11" s="130">
        <v>124.75500760000001</v>
      </c>
      <c r="C11" s="127">
        <v>165.91072670000003</v>
      </c>
      <c r="D11" s="127">
        <f>SUM(B11:C11)</f>
        <v>290.66573430000005</v>
      </c>
      <c r="E11" s="128">
        <v>48.595927500000002</v>
      </c>
      <c r="F11" s="127">
        <v>59.321512399999989</v>
      </c>
      <c r="G11" s="127">
        <f>SUM(E11:F11)</f>
        <v>107.91743989999999</v>
      </c>
      <c r="H11" s="19">
        <f>SUM(B11,E11)</f>
        <v>173.35093510000002</v>
      </c>
      <c r="I11" s="18">
        <f>SUM(C11,F11)</f>
        <v>225.23223910000002</v>
      </c>
      <c r="J11" s="18">
        <f>SUM(H11:I11)</f>
        <v>398.58317420000003</v>
      </c>
    </row>
    <row r="12" spans="1:10" x14ac:dyDescent="0.25">
      <c r="A12" s="188" t="s">
        <v>14</v>
      </c>
      <c r="B12" s="130">
        <v>29.248181899999999</v>
      </c>
      <c r="C12" s="127">
        <v>52.667727200000002</v>
      </c>
      <c r="D12" s="127">
        <f>SUM(B12:C12)</f>
        <v>81.915909099999993</v>
      </c>
      <c r="E12" s="128">
        <v>7.1566666000000003</v>
      </c>
      <c r="F12" s="127">
        <v>16.169696900000002</v>
      </c>
      <c r="G12" s="127">
        <f>SUM(E12:F12)</f>
        <v>23.326363500000003</v>
      </c>
      <c r="H12" s="19">
        <f t="shared" ref="H12:I14" si="0">SUM(B12,E12)</f>
        <v>36.4048485</v>
      </c>
      <c r="I12" s="18">
        <f t="shared" si="0"/>
        <v>68.837424100000007</v>
      </c>
      <c r="J12" s="18">
        <f>SUM(H12:I12)</f>
        <v>105.24227260000001</v>
      </c>
    </row>
    <row r="13" spans="1:10" x14ac:dyDescent="0.25">
      <c r="A13" s="188" t="s">
        <v>15</v>
      </c>
      <c r="B13" s="130">
        <v>0</v>
      </c>
      <c r="C13" s="195">
        <v>0</v>
      </c>
      <c r="D13" s="127">
        <f>SUM(B13:C13)</f>
        <v>0</v>
      </c>
      <c r="E13" s="130">
        <v>0</v>
      </c>
      <c r="F13" s="127">
        <v>0</v>
      </c>
      <c r="G13" s="127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x14ac:dyDescent="0.25">
      <c r="A14" s="188" t="s">
        <v>16</v>
      </c>
      <c r="B14" s="130">
        <v>1269.9335617999998</v>
      </c>
      <c r="C14" s="195">
        <v>1880.3183671000004</v>
      </c>
      <c r="D14" s="127">
        <f>SUM(B14:C14)</f>
        <v>3150.2519289000002</v>
      </c>
      <c r="E14" s="130">
        <v>321.34726330000001</v>
      </c>
      <c r="F14" s="127">
        <v>457.84779529999986</v>
      </c>
      <c r="G14" s="127">
        <f>SUM(E14:F14)</f>
        <v>779.19505859999981</v>
      </c>
      <c r="H14" s="19">
        <f t="shared" si="0"/>
        <v>1591.2808250999997</v>
      </c>
      <c r="I14" s="18">
        <f t="shared" si="0"/>
        <v>2338.1661624000003</v>
      </c>
      <c r="J14" s="18">
        <f>SUM(H14:I14)</f>
        <v>3929.4469875</v>
      </c>
    </row>
    <row r="15" spans="1:10" s="2" customFormat="1" x14ac:dyDescent="0.25">
      <c r="A15" s="21" t="s">
        <v>10</v>
      </c>
      <c r="B15" s="22">
        <f>SUM(B11:B14)</f>
        <v>1423.9367512999997</v>
      </c>
      <c r="C15" s="23">
        <f t="shared" ref="C15:J15" si="1">SUM(C11:C14)</f>
        <v>2098.8968210000003</v>
      </c>
      <c r="D15" s="23">
        <f t="shared" si="1"/>
        <v>3522.8335723</v>
      </c>
      <c r="E15" s="22">
        <f t="shared" si="1"/>
        <v>377.09985740000002</v>
      </c>
      <c r="F15" s="23">
        <f t="shared" si="1"/>
        <v>533.33900459999984</v>
      </c>
      <c r="G15" s="23">
        <f t="shared" si="1"/>
        <v>910.43886199999974</v>
      </c>
      <c r="H15" s="22">
        <f t="shared" si="1"/>
        <v>1801.0366086999998</v>
      </c>
      <c r="I15" s="23">
        <f t="shared" si="1"/>
        <v>2632.2358256000002</v>
      </c>
      <c r="J15" s="23">
        <f t="shared" si="1"/>
        <v>4433.2724343</v>
      </c>
    </row>
    <row r="16" spans="1:10" s="2" customFormat="1" x14ac:dyDescent="0.2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5" customFormat="1" x14ac:dyDescent="0.25">
      <c r="A17" s="123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s="2" customFormat="1" x14ac:dyDescent="0.2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x14ac:dyDescent="0.2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5" orientation="portrait" horizontalDpi="4294967292" verticalDpi="42949672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zoomScaleNormal="100" workbookViewId="0">
      <selection activeCell="A43" sqref="A43"/>
    </sheetView>
  </sheetViews>
  <sheetFormatPr defaultColWidth="9.33203125" defaultRowHeight="13.2" x14ac:dyDescent="0.25"/>
  <cols>
    <col min="1" max="1" width="22.44140625" style="47" customWidth="1"/>
    <col min="2" max="16384" width="9.33203125" style="47"/>
  </cols>
  <sheetData>
    <row r="1" spans="1:10" s="27" customFormat="1" x14ac:dyDescent="0.25">
      <c r="A1" s="2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x14ac:dyDescent="0.2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x14ac:dyDescent="0.2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x14ac:dyDescent="0.25">
      <c r="A4" s="28" t="s">
        <v>46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x14ac:dyDescent="0.2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x14ac:dyDescent="0.2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8" thickBot="1" x14ac:dyDescent="0.3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x14ac:dyDescent="0.2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x14ac:dyDescent="0.2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x14ac:dyDescent="0.2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x14ac:dyDescent="0.25">
      <c r="A11" s="188" t="s">
        <v>13</v>
      </c>
      <c r="B11" s="189">
        <v>6.6695905999999994</v>
      </c>
      <c r="C11" s="190">
        <v>9.2076022000000002</v>
      </c>
      <c r="D11" s="127">
        <f>SUM(B11:C11)</f>
        <v>15.8771928</v>
      </c>
      <c r="E11" s="189">
        <v>2.2487816999999999</v>
      </c>
      <c r="F11" s="190">
        <v>4.4587721</v>
      </c>
      <c r="G11" s="127">
        <f>SUM(E11:F11)</f>
        <v>6.7075537999999995</v>
      </c>
      <c r="H11" s="42">
        <f>SUM(B11,E11)</f>
        <v>8.9183722999999997</v>
      </c>
      <c r="I11" s="43">
        <f>SUM(C11,F11)</f>
        <v>13.666374300000001</v>
      </c>
      <c r="J11" s="43">
        <f>SUM(H11:I11)</f>
        <v>22.584746600000003</v>
      </c>
    </row>
    <row r="12" spans="1:10" s="31" customFormat="1" x14ac:dyDescent="0.25">
      <c r="A12" s="191" t="s">
        <v>14</v>
      </c>
      <c r="B12" s="189">
        <v>1</v>
      </c>
      <c r="C12" s="190">
        <v>3.3157895000000002</v>
      </c>
      <c r="D12" s="127">
        <f>SUM(B12:C12)</f>
        <v>4.3157895000000002</v>
      </c>
      <c r="E12" s="189">
        <v>0.22631589999999999</v>
      </c>
      <c r="F12" s="190">
        <v>2.2157895000000001</v>
      </c>
      <c r="G12" s="127">
        <f>SUM(E12:F12)</f>
        <v>2.4421054</v>
      </c>
      <c r="H12" s="42">
        <f t="shared" ref="H12:I14" si="0">SUM(B12,E12)</f>
        <v>1.2263158999999999</v>
      </c>
      <c r="I12" s="43">
        <f t="shared" si="0"/>
        <v>5.5315790000000007</v>
      </c>
      <c r="J12" s="43">
        <f>SUM(H12:I12)</f>
        <v>6.7578949000000001</v>
      </c>
    </row>
    <row r="13" spans="1:10" s="31" customFormat="1" x14ac:dyDescent="0.25">
      <c r="A13" s="191" t="s">
        <v>15</v>
      </c>
      <c r="B13" s="189">
        <v>0</v>
      </c>
      <c r="C13" s="190">
        <v>0</v>
      </c>
      <c r="D13" s="127">
        <f>SUM(B13:C13)</f>
        <v>0</v>
      </c>
      <c r="E13" s="189">
        <v>0</v>
      </c>
      <c r="F13" s="190">
        <v>0</v>
      </c>
      <c r="G13" s="127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x14ac:dyDescent="0.25">
      <c r="A14" s="191" t="s">
        <v>16</v>
      </c>
      <c r="B14" s="189">
        <v>32.249259499999994</v>
      </c>
      <c r="C14" s="190">
        <v>120.93594499999996</v>
      </c>
      <c r="D14" s="127">
        <f>SUM(B14:C14)</f>
        <v>153.18520449999994</v>
      </c>
      <c r="E14" s="189">
        <v>26.055960899999999</v>
      </c>
      <c r="F14" s="190">
        <v>42.310137300000015</v>
      </c>
      <c r="G14" s="127">
        <f>SUM(E14:F14)</f>
        <v>68.36609820000001</v>
      </c>
      <c r="H14" s="42">
        <f t="shared" si="0"/>
        <v>58.305220399999996</v>
      </c>
      <c r="I14" s="43">
        <f t="shared" si="0"/>
        <v>163.24608229999998</v>
      </c>
      <c r="J14" s="43">
        <f>SUM(H14:I14)</f>
        <v>221.55130269999998</v>
      </c>
    </row>
    <row r="15" spans="1:10" s="27" customFormat="1" x14ac:dyDescent="0.25">
      <c r="A15" s="44" t="s">
        <v>10</v>
      </c>
      <c r="B15" s="45">
        <f>SUM(B11:B14)</f>
        <v>39.918850099999993</v>
      </c>
      <c r="C15" s="46">
        <f t="shared" ref="C15:J15" si="1">SUM(C11:C14)</f>
        <v>133.45933669999997</v>
      </c>
      <c r="D15" s="46">
        <f t="shared" si="1"/>
        <v>173.37818679999995</v>
      </c>
      <c r="E15" s="45">
        <f t="shared" si="1"/>
        <v>28.5310585</v>
      </c>
      <c r="F15" s="46">
        <f t="shared" si="1"/>
        <v>48.984698900000012</v>
      </c>
      <c r="G15" s="46">
        <f t="shared" si="1"/>
        <v>77.515757400000012</v>
      </c>
      <c r="H15" s="45">
        <f t="shared" si="1"/>
        <v>68.449908600000001</v>
      </c>
      <c r="I15" s="46">
        <f t="shared" si="1"/>
        <v>182.44403559999998</v>
      </c>
      <c r="J15" s="46">
        <f t="shared" si="1"/>
        <v>250.89394419999999</v>
      </c>
    </row>
    <row r="16" spans="1:10" s="31" customFormat="1" x14ac:dyDescent="0.25"/>
    <row r="17" s="31" customFormat="1" x14ac:dyDescent="0.25"/>
    <row r="18" s="31" customFormat="1" x14ac:dyDescent="0.25"/>
    <row r="19" s="31" customFormat="1" x14ac:dyDescent="0.25"/>
    <row r="20" s="31" customFormat="1" x14ac:dyDescent="0.25"/>
    <row r="21" s="31" customFormat="1" x14ac:dyDescent="0.25"/>
    <row r="22" s="31" customFormat="1" x14ac:dyDescent="0.25"/>
    <row r="23" s="31" customFormat="1" x14ac:dyDescent="0.25"/>
    <row r="24" s="31" customFormat="1" x14ac:dyDescent="0.25"/>
    <row r="25" s="31" customFormat="1" x14ac:dyDescent="0.25"/>
    <row r="26" s="31" customFormat="1" x14ac:dyDescent="0.25"/>
    <row r="27" s="31" customFormat="1" x14ac:dyDescent="0.25"/>
    <row r="28" s="31" customFormat="1" x14ac:dyDescent="0.25"/>
    <row r="29" s="31" customFormat="1" x14ac:dyDescent="0.25"/>
    <row r="30" s="31" customFormat="1" x14ac:dyDescent="0.25"/>
    <row r="31" s="31" customFormat="1" x14ac:dyDescent="0.25"/>
    <row r="32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</sheetData>
  <phoneticPr fontId="3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91" orientation="portrait" horizontalDpi="4294967292" verticalDpi="300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1"/>
  <sheetViews>
    <sheetView zoomScaleNormal="100" workbookViewId="0">
      <selection activeCell="A55" sqref="A55"/>
    </sheetView>
  </sheetViews>
  <sheetFormatPr defaultColWidth="9.33203125" defaultRowHeight="13.2" x14ac:dyDescent="0.25"/>
  <cols>
    <col min="1" max="1" width="25" style="3" customWidth="1"/>
    <col min="2" max="10" width="10.33203125" style="3" customWidth="1"/>
    <col min="11" max="16" width="7.6640625" style="3" customWidth="1"/>
    <col min="17" max="16384" width="9.33203125" style="3"/>
  </cols>
  <sheetData>
    <row r="1" spans="1:16" x14ac:dyDescent="0.25">
      <c r="A1" s="2" t="s">
        <v>42</v>
      </c>
    </row>
    <row r="2" spans="1:16" x14ac:dyDescent="0.2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x14ac:dyDescent="0.2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x14ac:dyDescent="0.25">
      <c r="A4" s="4" t="s">
        <v>45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x14ac:dyDescent="0.2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x14ac:dyDescent="0.2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6" ht="14.25" customHeight="1" x14ac:dyDescent="0.25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6" ht="14.25" customHeight="1" x14ac:dyDescent="0.25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6" x14ac:dyDescent="0.2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6" x14ac:dyDescent="0.25">
      <c r="A11" s="3" t="s">
        <v>13</v>
      </c>
      <c r="B11" s="128">
        <f>'21PDKO04'!B22</f>
        <v>154</v>
      </c>
      <c r="C11" s="129">
        <f>'21PDKO04'!C22</f>
        <v>209</v>
      </c>
      <c r="D11" s="127">
        <f>'21PDKO04'!D22</f>
        <v>363</v>
      </c>
      <c r="E11" s="128">
        <f>'21PDKO04'!E22</f>
        <v>94</v>
      </c>
      <c r="F11" s="129">
        <f>'21PDKO04'!F22</f>
        <v>100</v>
      </c>
      <c r="G11" s="18">
        <f>'21PDKO04'!G22</f>
        <v>194</v>
      </c>
      <c r="H11" s="19">
        <f>'21PDKO04'!H22</f>
        <v>248</v>
      </c>
      <c r="I11" s="18">
        <f>'21PDKO04'!I22</f>
        <v>309</v>
      </c>
      <c r="J11" s="18">
        <f>'21PDKO04'!J22</f>
        <v>557</v>
      </c>
    </row>
    <row r="12" spans="1:16" x14ac:dyDescent="0.25">
      <c r="A12" s="3" t="s">
        <v>14</v>
      </c>
      <c r="B12" s="128">
        <f>'21PDKO04'!B38</f>
        <v>34</v>
      </c>
      <c r="C12" s="129">
        <f>'21PDKO04'!C38</f>
        <v>69</v>
      </c>
      <c r="D12" s="127">
        <f>'21PDKO04'!D38</f>
        <v>103</v>
      </c>
      <c r="E12" s="128">
        <f>'21PDKO04'!E38</f>
        <v>10</v>
      </c>
      <c r="F12" s="129">
        <f>'21PDKO04'!F38</f>
        <v>22</v>
      </c>
      <c r="G12" s="18">
        <f>'21PDKO04'!G38</f>
        <v>32</v>
      </c>
      <c r="H12" s="19">
        <f>'21PDKO04'!H38</f>
        <v>44</v>
      </c>
      <c r="I12" s="18">
        <f>'21PDKO04'!I38</f>
        <v>91</v>
      </c>
      <c r="J12" s="18">
        <f>'21PDKO04'!J38</f>
        <v>135</v>
      </c>
    </row>
    <row r="13" spans="1:16" x14ac:dyDescent="0.25">
      <c r="A13" s="3" t="s">
        <v>15</v>
      </c>
      <c r="B13" s="130">
        <v>0</v>
      </c>
      <c r="C13" s="131">
        <v>0</v>
      </c>
      <c r="D13" s="127">
        <v>0</v>
      </c>
      <c r="E13" s="130">
        <v>0</v>
      </c>
      <c r="F13" s="131">
        <v>0</v>
      </c>
      <c r="G13" s="18">
        <v>0</v>
      </c>
      <c r="H13" s="17">
        <v>0</v>
      </c>
      <c r="I13" s="20">
        <v>0</v>
      </c>
      <c r="J13" s="20">
        <v>0</v>
      </c>
    </row>
    <row r="14" spans="1:16" x14ac:dyDescent="0.25">
      <c r="A14" s="3" t="s">
        <v>16</v>
      </c>
      <c r="B14" s="128">
        <f>'21PDKO04'!B54</f>
        <v>1508</v>
      </c>
      <c r="C14" s="132">
        <f>'21PDKO04'!C54</f>
        <v>2321</v>
      </c>
      <c r="D14" s="127">
        <f>'21PDKO04'!D54</f>
        <v>3829</v>
      </c>
      <c r="E14" s="128">
        <f>'21PDKO04'!E54</f>
        <v>571</v>
      </c>
      <c r="F14" s="132">
        <f>'21PDKO04'!F54</f>
        <v>783</v>
      </c>
      <c r="G14" s="18">
        <f>'21PDKO04'!G54</f>
        <v>1354</v>
      </c>
      <c r="H14" s="19">
        <f>'21PDKO04'!H54</f>
        <v>2079</v>
      </c>
      <c r="I14" s="18">
        <f>'21PDKO04'!I54</f>
        <v>3104</v>
      </c>
      <c r="J14" s="18">
        <f>'21PDKO04'!J54</f>
        <v>5183</v>
      </c>
    </row>
    <row r="15" spans="1:16" s="2" customFormat="1" x14ac:dyDescent="0.25">
      <c r="A15" s="21" t="s">
        <v>10</v>
      </c>
      <c r="B15" s="22">
        <f>SUM(B11:B14)</f>
        <v>1696</v>
      </c>
      <c r="C15" s="23">
        <f t="shared" ref="C15:J15" si="0">SUM(C11:C14)</f>
        <v>2599</v>
      </c>
      <c r="D15" s="23">
        <f t="shared" si="0"/>
        <v>4295</v>
      </c>
      <c r="E15" s="22">
        <f t="shared" si="0"/>
        <v>675</v>
      </c>
      <c r="F15" s="23">
        <f t="shared" si="0"/>
        <v>905</v>
      </c>
      <c r="G15" s="23">
        <f t="shared" si="0"/>
        <v>1580</v>
      </c>
      <c r="H15" s="22">
        <f t="shared" si="0"/>
        <v>2371</v>
      </c>
      <c r="I15" s="23">
        <f t="shared" si="0"/>
        <v>3504</v>
      </c>
      <c r="J15" s="23">
        <f t="shared" si="0"/>
        <v>5875</v>
      </c>
    </row>
    <row r="19" spans="1:10" x14ac:dyDescent="0.2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x14ac:dyDescent="0.2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x14ac:dyDescent="0.25">
      <c r="A21" s="54" t="s">
        <v>45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x14ac:dyDescent="0.2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x14ac:dyDescent="0.2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x14ac:dyDescent="0.25">
      <c r="A25" s="54" t="s">
        <v>35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8" thickBot="1" x14ac:dyDescent="0.3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x14ac:dyDescent="0.2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x14ac:dyDescent="0.25">
      <c r="A28" s="65" t="s">
        <v>20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x14ac:dyDescent="0.2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x14ac:dyDescent="0.25">
      <c r="A30" s="60" t="s">
        <v>21</v>
      </c>
      <c r="B30" s="71">
        <f>'21PDKO04'!B13+'21PDKO04'!B29+'21PDKO04'!B45</f>
        <v>0</v>
      </c>
      <c r="C30" s="61">
        <f>'21PDKO04'!C13+'21PDKO04'!C29+'21PDKO04'!C45</f>
        <v>0</v>
      </c>
      <c r="D30" s="61">
        <f>'21PDKO04'!D13+'21PDKO04'!D29+'21PDKO04'!D45</f>
        <v>0</v>
      </c>
      <c r="E30" s="71">
        <f>'21PDKO04'!E13+'21PDKO04'!E29+'21PDKO04'!E45</f>
        <v>102</v>
      </c>
      <c r="F30" s="61">
        <f>'21PDKO04'!F13+'21PDKO04'!F29+'21PDKO04'!F45</f>
        <v>169</v>
      </c>
      <c r="G30" s="61">
        <f>'21PDKO04'!G13+'21PDKO04'!G29+'21PDKO04'!G45</f>
        <v>271</v>
      </c>
      <c r="H30" s="71">
        <f>'21PDKO04'!H13+'21PDKO04'!H29+'21PDKO04'!H45</f>
        <v>102</v>
      </c>
      <c r="I30" s="61">
        <f>'21PDKO04'!I13+'21PDKO04'!I29+'21PDKO04'!I45</f>
        <v>169</v>
      </c>
      <c r="J30" s="61">
        <f>'21PDKO04'!J13+'21PDKO04'!J29+'21PDKO04'!J45</f>
        <v>271</v>
      </c>
    </row>
    <row r="31" spans="1:10" x14ac:dyDescent="0.25">
      <c r="A31" s="60" t="s">
        <v>22</v>
      </c>
      <c r="B31" s="71">
        <f>'21PDKO04'!B14+'21PDKO04'!B30+'21PDKO04'!B46</f>
        <v>63</v>
      </c>
      <c r="C31" s="61">
        <f>'21PDKO04'!C14+'21PDKO04'!C30+'21PDKO04'!C46</f>
        <v>113</v>
      </c>
      <c r="D31" s="61">
        <f>'21PDKO04'!D14+'21PDKO04'!D30+'21PDKO04'!D46</f>
        <v>176</v>
      </c>
      <c r="E31" s="71">
        <f>'21PDKO04'!E14+'21PDKO04'!E30+'21PDKO04'!E46</f>
        <v>200</v>
      </c>
      <c r="F31" s="61">
        <f>'21PDKO04'!F14+'21PDKO04'!F30+'21PDKO04'!F46</f>
        <v>263</v>
      </c>
      <c r="G31" s="61">
        <f>'21PDKO04'!G14+'21PDKO04'!G30+'21PDKO04'!G46</f>
        <v>463</v>
      </c>
      <c r="H31" s="71">
        <f>'21PDKO04'!H14+'21PDKO04'!H30+'21PDKO04'!H46</f>
        <v>263</v>
      </c>
      <c r="I31" s="61">
        <f>'21PDKO04'!I14+'21PDKO04'!I30+'21PDKO04'!I46</f>
        <v>376</v>
      </c>
      <c r="J31" s="61">
        <f>'21PDKO04'!J14+'21PDKO04'!J30+'21PDKO04'!J46</f>
        <v>639</v>
      </c>
    </row>
    <row r="32" spans="1:10" x14ac:dyDescent="0.25">
      <c r="A32" s="60" t="s">
        <v>23</v>
      </c>
      <c r="B32" s="71">
        <f>'21PDKO04'!B15+'21PDKO04'!B31+'21PDKO04'!B47</f>
        <v>154</v>
      </c>
      <c r="C32" s="61">
        <f>'21PDKO04'!C15+'21PDKO04'!C31+'21PDKO04'!C47</f>
        <v>267</v>
      </c>
      <c r="D32" s="61">
        <f>'21PDKO04'!D15+'21PDKO04'!D31+'21PDKO04'!D47</f>
        <v>421</v>
      </c>
      <c r="E32" s="71">
        <f>'21PDKO04'!E15+'21PDKO04'!E31+'21PDKO04'!E47</f>
        <v>125</v>
      </c>
      <c r="F32" s="61">
        <f>'21PDKO04'!F15+'21PDKO04'!F31+'21PDKO04'!F47</f>
        <v>172</v>
      </c>
      <c r="G32" s="61">
        <f>'21PDKO04'!G15+'21PDKO04'!G31+'21PDKO04'!G47</f>
        <v>297</v>
      </c>
      <c r="H32" s="71">
        <f>'21PDKO04'!H15+'21PDKO04'!H31+'21PDKO04'!H47</f>
        <v>279</v>
      </c>
      <c r="I32" s="61">
        <f>'21PDKO04'!I15+'21PDKO04'!I31+'21PDKO04'!I47</f>
        <v>439</v>
      </c>
      <c r="J32" s="61">
        <f>'21PDKO04'!J15+'21PDKO04'!J31+'21PDKO04'!J47</f>
        <v>718</v>
      </c>
    </row>
    <row r="33" spans="1:10" x14ac:dyDescent="0.25">
      <c r="A33" s="60" t="s">
        <v>24</v>
      </c>
      <c r="B33" s="71">
        <f>'21PDKO04'!B16+'21PDKO04'!B32+'21PDKO04'!B48</f>
        <v>204</v>
      </c>
      <c r="C33" s="61">
        <f>'21PDKO04'!C16+'21PDKO04'!C32+'21PDKO04'!C48</f>
        <v>306</v>
      </c>
      <c r="D33" s="61">
        <f>'21PDKO04'!D16+'21PDKO04'!D32+'21PDKO04'!D48</f>
        <v>510</v>
      </c>
      <c r="E33" s="71">
        <f>'21PDKO04'!E16+'21PDKO04'!E32+'21PDKO04'!E48</f>
        <v>65</v>
      </c>
      <c r="F33" s="61">
        <f>'21PDKO04'!F16+'21PDKO04'!F32+'21PDKO04'!F48</f>
        <v>94</v>
      </c>
      <c r="G33" s="61">
        <f>'21PDKO04'!G16+'21PDKO04'!G32+'21PDKO04'!G48</f>
        <v>159</v>
      </c>
      <c r="H33" s="71">
        <f>'21PDKO04'!H16+'21PDKO04'!H32+'21PDKO04'!H48</f>
        <v>269</v>
      </c>
      <c r="I33" s="61">
        <f>'21PDKO04'!I16+'21PDKO04'!I32+'21PDKO04'!I48</f>
        <v>400</v>
      </c>
      <c r="J33" s="61">
        <f>'21PDKO04'!J16+'21PDKO04'!J32+'21PDKO04'!J48</f>
        <v>669</v>
      </c>
    </row>
    <row r="34" spans="1:10" x14ac:dyDescent="0.25">
      <c r="A34" s="60" t="s">
        <v>25</v>
      </c>
      <c r="B34" s="71">
        <f>'21PDKO04'!B17+'21PDKO04'!B33+'21PDKO04'!B49</f>
        <v>261</v>
      </c>
      <c r="C34" s="61">
        <f>'21PDKO04'!C17+'21PDKO04'!C33+'21PDKO04'!C49</f>
        <v>415</v>
      </c>
      <c r="D34" s="61">
        <f>'21PDKO04'!D17+'21PDKO04'!D33+'21PDKO04'!D49</f>
        <v>676</v>
      </c>
      <c r="E34" s="71">
        <f>'21PDKO04'!E17+'21PDKO04'!E33+'21PDKO04'!E49</f>
        <v>56</v>
      </c>
      <c r="F34" s="61">
        <f>'21PDKO04'!F17+'21PDKO04'!F33+'21PDKO04'!F49</f>
        <v>64</v>
      </c>
      <c r="G34" s="61">
        <f>'21PDKO04'!G17+'21PDKO04'!G33+'21PDKO04'!G49</f>
        <v>120</v>
      </c>
      <c r="H34" s="71">
        <f>'21PDKO04'!H17+'21PDKO04'!H33+'21PDKO04'!H49</f>
        <v>317</v>
      </c>
      <c r="I34" s="61">
        <f>'21PDKO04'!I17+'21PDKO04'!I33+'21PDKO04'!I49</f>
        <v>479</v>
      </c>
      <c r="J34" s="61">
        <f>'21PDKO04'!J17+'21PDKO04'!J33+'21PDKO04'!J49</f>
        <v>796</v>
      </c>
    </row>
    <row r="35" spans="1:10" x14ac:dyDescent="0.25">
      <c r="A35" s="60" t="s">
        <v>26</v>
      </c>
      <c r="B35" s="71">
        <f>'21PDKO04'!B18+'21PDKO04'!B34+'21PDKO04'!B50</f>
        <v>234</v>
      </c>
      <c r="C35" s="61">
        <f>'21PDKO04'!C18+'21PDKO04'!C34+'21PDKO04'!C50</f>
        <v>362</v>
      </c>
      <c r="D35" s="61">
        <f>'21PDKO04'!D18+'21PDKO04'!D34+'21PDKO04'!D50</f>
        <v>596</v>
      </c>
      <c r="E35" s="71">
        <f>'21PDKO04'!E18+'21PDKO04'!E34+'21PDKO04'!E50</f>
        <v>36</v>
      </c>
      <c r="F35" s="61">
        <f>'21PDKO04'!F18+'21PDKO04'!F34+'21PDKO04'!F50</f>
        <v>59</v>
      </c>
      <c r="G35" s="61">
        <f>'21PDKO04'!G18+'21PDKO04'!G34+'21PDKO04'!G50</f>
        <v>95</v>
      </c>
      <c r="H35" s="71">
        <f>'21PDKO04'!H18+'21PDKO04'!H34+'21PDKO04'!H50</f>
        <v>270</v>
      </c>
      <c r="I35" s="61">
        <f>'21PDKO04'!I18+'21PDKO04'!I34+'21PDKO04'!I50</f>
        <v>421</v>
      </c>
      <c r="J35" s="61">
        <f>'21PDKO04'!J18+'21PDKO04'!J34+'21PDKO04'!J50</f>
        <v>691</v>
      </c>
    </row>
    <row r="36" spans="1:10" x14ac:dyDescent="0.25">
      <c r="A36" s="60" t="s">
        <v>27</v>
      </c>
      <c r="B36" s="71">
        <f>'21PDKO04'!B19+'21PDKO04'!B35+'21PDKO04'!B51</f>
        <v>268</v>
      </c>
      <c r="C36" s="61">
        <f>'21PDKO04'!C19+'21PDKO04'!C35+'21PDKO04'!C51</f>
        <v>429</v>
      </c>
      <c r="D36" s="61">
        <f>'21PDKO04'!D19+'21PDKO04'!D35+'21PDKO04'!D51</f>
        <v>697</v>
      </c>
      <c r="E36" s="71">
        <f>'21PDKO04'!E19+'21PDKO04'!E35+'21PDKO04'!E51</f>
        <v>27</v>
      </c>
      <c r="F36" s="61">
        <f>'21PDKO04'!F19+'21PDKO04'!F35+'21PDKO04'!F51</f>
        <v>37</v>
      </c>
      <c r="G36" s="61">
        <f>'21PDKO04'!G19+'21PDKO04'!G35+'21PDKO04'!G51</f>
        <v>64</v>
      </c>
      <c r="H36" s="71">
        <f>'21PDKO04'!H19+'21PDKO04'!H35+'21PDKO04'!H51</f>
        <v>295</v>
      </c>
      <c r="I36" s="61">
        <f>'21PDKO04'!I19+'21PDKO04'!I35+'21PDKO04'!I51</f>
        <v>466</v>
      </c>
      <c r="J36" s="61">
        <f>'21PDKO04'!J19+'21PDKO04'!J35+'21PDKO04'!J51</f>
        <v>761</v>
      </c>
    </row>
    <row r="37" spans="1:10" x14ac:dyDescent="0.25">
      <c r="A37" s="60" t="s">
        <v>28</v>
      </c>
      <c r="B37" s="71">
        <f>'21PDKO04'!B20+'21PDKO04'!B36+'21PDKO04'!B52</f>
        <v>308</v>
      </c>
      <c r="C37" s="61">
        <f>'21PDKO04'!C20+'21PDKO04'!C36+'21PDKO04'!C52</f>
        <v>448</v>
      </c>
      <c r="D37" s="61">
        <f>'21PDKO04'!D20+'21PDKO04'!D36+'21PDKO04'!D52</f>
        <v>756</v>
      </c>
      <c r="E37" s="71">
        <f>'21PDKO04'!E20+'21PDKO04'!E36+'21PDKO04'!E52</f>
        <v>23</v>
      </c>
      <c r="F37" s="61">
        <f>'21PDKO04'!F20+'21PDKO04'!F36+'21PDKO04'!F52</f>
        <v>25</v>
      </c>
      <c r="G37" s="61">
        <f>'21PDKO04'!G20+'21PDKO04'!G36+'21PDKO04'!G52</f>
        <v>48</v>
      </c>
      <c r="H37" s="71">
        <f>'21PDKO04'!H20+'21PDKO04'!H36+'21PDKO04'!H52</f>
        <v>331</v>
      </c>
      <c r="I37" s="61">
        <f>'21PDKO04'!I20+'21PDKO04'!I36+'21PDKO04'!I52</f>
        <v>473</v>
      </c>
      <c r="J37" s="61">
        <f>'21PDKO04'!J20+'21PDKO04'!J36+'21PDKO04'!J52</f>
        <v>804</v>
      </c>
    </row>
    <row r="38" spans="1:10" x14ac:dyDescent="0.25">
      <c r="A38" s="60" t="s">
        <v>29</v>
      </c>
      <c r="B38" s="71">
        <f>'21PDKO04'!B21+'21PDKO04'!B37+'21PDKO04'!B53</f>
        <v>204</v>
      </c>
      <c r="C38" s="61">
        <f>'21PDKO04'!C21+'21PDKO04'!C37+'21PDKO04'!C53</f>
        <v>259</v>
      </c>
      <c r="D38" s="72">
        <f>'21PDKO04'!D21+'21PDKO04'!D37+'21PDKO04'!D53</f>
        <v>463</v>
      </c>
      <c r="E38" s="71">
        <f>'21PDKO04'!E21+'21PDKO04'!E37+'21PDKO04'!E53</f>
        <v>41</v>
      </c>
      <c r="F38" s="61">
        <f>'21PDKO04'!F21+'21PDKO04'!F37+'21PDKO04'!F53</f>
        <v>22</v>
      </c>
      <c r="G38" s="72">
        <f>'21PDKO04'!G21+'21PDKO04'!G37+'21PDKO04'!G53</f>
        <v>63</v>
      </c>
      <c r="H38" s="71">
        <f>'21PDKO04'!H21+'21PDKO04'!H37+'21PDKO04'!H53</f>
        <v>245</v>
      </c>
      <c r="I38" s="61">
        <f>'21PDKO04'!I21+'21PDKO04'!I37+'21PDKO04'!I53</f>
        <v>281</v>
      </c>
      <c r="J38" s="72">
        <f>'21PDKO04'!J21+'21PDKO04'!J37+'21PDKO04'!J53</f>
        <v>526</v>
      </c>
    </row>
    <row r="39" spans="1:10" x14ac:dyDescent="0.25">
      <c r="A39" s="73" t="s">
        <v>10</v>
      </c>
      <c r="B39" s="74">
        <f>'21PDKO04'!B22+'21PDKO04'!B38+'21PDKO04'!B54</f>
        <v>1696</v>
      </c>
      <c r="C39" s="75">
        <f>'21PDKO04'!C22+'21PDKO04'!C38+'21PDKO04'!C54</f>
        <v>2599</v>
      </c>
      <c r="D39" s="75">
        <f>'21PDKO04'!D22+'21PDKO04'!D38+'21PDKO04'!D54</f>
        <v>4295</v>
      </c>
      <c r="E39" s="74">
        <f>'21PDKO04'!E22+'21PDKO04'!E38+'21PDKO04'!E54</f>
        <v>675</v>
      </c>
      <c r="F39" s="75">
        <f>'21PDKO04'!F22+'21PDKO04'!F38+'21PDKO04'!F54</f>
        <v>905</v>
      </c>
      <c r="G39" s="75">
        <f>'21PDKO04'!G22+'21PDKO04'!G38+'21PDKO04'!G54</f>
        <v>1580</v>
      </c>
      <c r="H39" s="74">
        <f>'21PDKO04'!H22+'21PDKO04'!H38+'21PDKO04'!H54</f>
        <v>2371</v>
      </c>
      <c r="I39" s="75">
        <f>'21PDKO04'!I22+'21PDKO04'!I38+'21PDKO04'!I54</f>
        <v>3504</v>
      </c>
      <c r="J39" s="75">
        <f>'21PDKO04'!J22+'21PDKO04'!J38+'21PDKO04'!J54</f>
        <v>5875</v>
      </c>
    </row>
    <row r="40" spans="1:10" ht="9" customHeight="1" x14ac:dyDescent="0.25"/>
    <row r="41" spans="1:10" ht="38.25" customHeight="1" x14ac:dyDescent="0.25">
      <c r="A41" s="197" t="s">
        <v>34</v>
      </c>
      <c r="B41" s="198"/>
      <c r="C41" s="198"/>
      <c r="D41" s="198"/>
      <c r="E41" s="198"/>
      <c r="F41" s="198"/>
      <c r="G41" s="198"/>
      <c r="H41" s="198"/>
      <c r="I41" s="198"/>
      <c r="J41" s="198"/>
    </row>
  </sheetData>
  <mergeCells count="1">
    <mergeCell ref="A41:J41"/>
  </mergeCells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4" orientation="portrait" horizontalDpi="4294967292" verticalDpi="429496729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zoomScaleNormal="100" workbookViewId="0">
      <selection activeCell="A67" sqref="A67"/>
    </sheetView>
  </sheetViews>
  <sheetFormatPr defaultColWidth="9.33203125" defaultRowHeight="13.2" x14ac:dyDescent="0.25"/>
  <cols>
    <col min="1" max="1" width="31.44140625" style="164" customWidth="1"/>
    <col min="2" max="16384" width="9.33203125" style="164"/>
  </cols>
  <sheetData>
    <row r="1" spans="1:10" x14ac:dyDescent="0.25">
      <c r="A1" s="138" t="s">
        <v>42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x14ac:dyDescent="0.25">
      <c r="A2" s="165" t="s">
        <v>19</v>
      </c>
      <c r="B2" s="166"/>
      <c r="C2" s="166"/>
      <c r="D2" s="166"/>
      <c r="E2" s="167"/>
      <c r="F2" s="167"/>
      <c r="G2" s="166"/>
      <c r="H2" s="166"/>
      <c r="I2" s="166"/>
      <c r="J2" s="166"/>
    </row>
    <row r="3" spans="1:10" x14ac:dyDescent="0.25">
      <c r="A3" s="166"/>
      <c r="B3" s="166"/>
      <c r="C3" s="166"/>
      <c r="D3" s="166"/>
      <c r="E3" s="167"/>
      <c r="F3" s="165"/>
      <c r="G3" s="166"/>
      <c r="H3" s="166"/>
      <c r="I3" s="166"/>
      <c r="J3" s="166"/>
    </row>
    <row r="4" spans="1:10" x14ac:dyDescent="0.25">
      <c r="A4" s="165" t="s">
        <v>45</v>
      </c>
      <c r="B4" s="166"/>
      <c r="C4" s="166"/>
      <c r="D4" s="166"/>
      <c r="E4" s="167"/>
      <c r="F4" s="167"/>
      <c r="G4" s="166"/>
      <c r="H4" s="166"/>
      <c r="I4" s="166"/>
      <c r="J4" s="166"/>
    </row>
    <row r="5" spans="1:10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0" x14ac:dyDescent="0.25">
      <c r="A6" s="165" t="s">
        <v>7</v>
      </c>
      <c r="B6" s="169"/>
      <c r="C6" s="169"/>
      <c r="D6" s="169"/>
      <c r="E6" s="169"/>
      <c r="F6" s="170"/>
      <c r="G6" s="169"/>
      <c r="H6" s="169"/>
      <c r="I6" s="169"/>
      <c r="J6" s="169"/>
    </row>
    <row r="7" spans="1:10" x14ac:dyDescent="0.25">
      <c r="A7" s="165"/>
      <c r="B7" s="169"/>
      <c r="C7" s="169"/>
      <c r="D7" s="169"/>
      <c r="E7" s="169"/>
      <c r="F7" s="170"/>
      <c r="G7" s="169"/>
      <c r="H7" s="169"/>
      <c r="I7" s="169"/>
      <c r="J7" s="169"/>
    </row>
    <row r="8" spans="1:10" x14ac:dyDescent="0.25">
      <c r="A8" s="165" t="s">
        <v>13</v>
      </c>
      <c r="B8" s="169"/>
      <c r="C8" s="169"/>
      <c r="D8" s="169"/>
      <c r="E8" s="169"/>
      <c r="F8" s="170"/>
      <c r="G8" s="169"/>
      <c r="H8" s="169"/>
      <c r="I8" s="169"/>
      <c r="J8" s="169"/>
    </row>
    <row r="9" spans="1:10" ht="13.8" thickBot="1" x14ac:dyDescent="0.3">
      <c r="A9" s="163"/>
      <c r="B9" s="171"/>
      <c r="C9" s="171"/>
      <c r="D9" s="171"/>
      <c r="E9" s="171"/>
      <c r="F9" s="171"/>
      <c r="G9" s="171"/>
      <c r="H9" s="171"/>
      <c r="I9" s="171"/>
      <c r="J9" s="171"/>
    </row>
    <row r="10" spans="1:10" x14ac:dyDescent="0.25">
      <c r="A10" s="172"/>
      <c r="B10" s="173" t="s">
        <v>8</v>
      </c>
      <c r="C10" s="174"/>
      <c r="D10" s="174"/>
      <c r="E10" s="173" t="s">
        <v>9</v>
      </c>
      <c r="F10" s="174"/>
      <c r="G10" s="174"/>
      <c r="H10" s="173" t="s">
        <v>10</v>
      </c>
      <c r="I10" s="174"/>
      <c r="J10" s="174"/>
    </row>
    <row r="11" spans="1:10" x14ac:dyDescent="0.25">
      <c r="A11" s="175" t="s">
        <v>20</v>
      </c>
      <c r="B11" s="176" t="s">
        <v>11</v>
      </c>
      <c r="C11" s="177" t="s">
        <v>12</v>
      </c>
      <c r="D11" s="177" t="s">
        <v>10</v>
      </c>
      <c r="E11" s="176" t="s">
        <v>11</v>
      </c>
      <c r="F11" s="177" t="s">
        <v>12</v>
      </c>
      <c r="G11" s="177" t="s">
        <v>10</v>
      </c>
      <c r="H11" s="176" t="s">
        <v>11</v>
      </c>
      <c r="I11" s="177" t="s">
        <v>12</v>
      </c>
      <c r="J11" s="177" t="s">
        <v>10</v>
      </c>
    </row>
    <row r="12" spans="1:10" x14ac:dyDescent="0.25">
      <c r="A12" s="178"/>
      <c r="B12" s="179"/>
      <c r="C12" s="180"/>
      <c r="D12" s="180"/>
      <c r="E12" s="179"/>
      <c r="F12" s="180"/>
      <c r="G12" s="180"/>
      <c r="H12" s="179"/>
      <c r="I12" s="180"/>
      <c r="J12" s="180"/>
    </row>
    <row r="13" spans="1:10" x14ac:dyDescent="0.25">
      <c r="A13" s="163" t="s">
        <v>21</v>
      </c>
      <c r="B13" s="181">
        <v>0</v>
      </c>
      <c r="C13" s="171">
        <v>0</v>
      </c>
      <c r="D13" s="158">
        <f>SUM(B13:C13)</f>
        <v>0</v>
      </c>
      <c r="E13" s="182">
        <v>11</v>
      </c>
      <c r="F13" s="183">
        <v>18</v>
      </c>
      <c r="G13" s="158">
        <f>SUM(E13:F13)</f>
        <v>29</v>
      </c>
      <c r="H13" s="181">
        <f>SUM(B13,E13)</f>
        <v>11</v>
      </c>
      <c r="I13" s="171">
        <f>SUM(C13,F13)</f>
        <v>18</v>
      </c>
      <c r="J13" s="171">
        <f t="shared" ref="J13:J21" si="0">SUM(H13:I13)</f>
        <v>29</v>
      </c>
    </row>
    <row r="14" spans="1:10" x14ac:dyDescent="0.25">
      <c r="A14" s="163" t="s">
        <v>22</v>
      </c>
      <c r="B14" s="181">
        <v>10</v>
      </c>
      <c r="C14" s="171">
        <v>8</v>
      </c>
      <c r="D14" s="158">
        <f t="shared" ref="D14:D21" si="1">SUM(B14:C14)</f>
        <v>18</v>
      </c>
      <c r="E14" s="182">
        <v>24</v>
      </c>
      <c r="F14" s="183">
        <v>26</v>
      </c>
      <c r="G14" s="158">
        <f t="shared" ref="G14:G21" si="2">SUM(E14:F14)</f>
        <v>50</v>
      </c>
      <c r="H14" s="181">
        <f t="shared" ref="H14:I21" si="3">SUM(B14,E14)</f>
        <v>34</v>
      </c>
      <c r="I14" s="171">
        <f t="shared" si="3"/>
        <v>34</v>
      </c>
      <c r="J14" s="171">
        <f t="shared" si="0"/>
        <v>68</v>
      </c>
    </row>
    <row r="15" spans="1:10" x14ac:dyDescent="0.25">
      <c r="A15" s="163" t="s">
        <v>23</v>
      </c>
      <c r="B15" s="181">
        <v>21</v>
      </c>
      <c r="C15" s="171">
        <v>26</v>
      </c>
      <c r="D15" s="158">
        <f t="shared" si="1"/>
        <v>47</v>
      </c>
      <c r="E15" s="182">
        <v>12</v>
      </c>
      <c r="F15" s="182">
        <v>18</v>
      </c>
      <c r="G15" s="158">
        <f t="shared" si="2"/>
        <v>30</v>
      </c>
      <c r="H15" s="181">
        <f t="shared" si="3"/>
        <v>33</v>
      </c>
      <c r="I15" s="171">
        <f t="shared" si="3"/>
        <v>44</v>
      </c>
      <c r="J15" s="171">
        <f t="shared" si="0"/>
        <v>77</v>
      </c>
    </row>
    <row r="16" spans="1:10" x14ac:dyDescent="0.25">
      <c r="A16" s="163" t="s">
        <v>24</v>
      </c>
      <c r="B16" s="179">
        <v>18</v>
      </c>
      <c r="C16" s="171">
        <v>32</v>
      </c>
      <c r="D16" s="158">
        <f t="shared" si="1"/>
        <v>50</v>
      </c>
      <c r="E16" s="182">
        <v>8</v>
      </c>
      <c r="F16" s="182">
        <v>11</v>
      </c>
      <c r="G16" s="158">
        <f t="shared" si="2"/>
        <v>19</v>
      </c>
      <c r="H16" s="181">
        <f t="shared" si="3"/>
        <v>26</v>
      </c>
      <c r="I16" s="171">
        <f t="shared" si="3"/>
        <v>43</v>
      </c>
      <c r="J16" s="171">
        <f t="shared" si="0"/>
        <v>69</v>
      </c>
    </row>
    <row r="17" spans="1:10" x14ac:dyDescent="0.25">
      <c r="A17" s="163" t="s">
        <v>25</v>
      </c>
      <c r="B17" s="179">
        <v>27</v>
      </c>
      <c r="C17" s="171">
        <v>35</v>
      </c>
      <c r="D17" s="158">
        <f t="shared" si="1"/>
        <v>62</v>
      </c>
      <c r="E17" s="182">
        <v>12</v>
      </c>
      <c r="F17" s="182">
        <v>10</v>
      </c>
      <c r="G17" s="158">
        <f t="shared" si="2"/>
        <v>22</v>
      </c>
      <c r="H17" s="181">
        <f t="shared" si="3"/>
        <v>39</v>
      </c>
      <c r="I17" s="171">
        <f t="shared" si="3"/>
        <v>45</v>
      </c>
      <c r="J17" s="171">
        <f t="shared" si="0"/>
        <v>84</v>
      </c>
    </row>
    <row r="18" spans="1:10" x14ac:dyDescent="0.25">
      <c r="A18" s="163" t="s">
        <v>26</v>
      </c>
      <c r="B18" s="179">
        <v>23</v>
      </c>
      <c r="C18" s="171">
        <v>27</v>
      </c>
      <c r="D18" s="158">
        <f t="shared" si="1"/>
        <v>50</v>
      </c>
      <c r="E18" s="182">
        <v>7</v>
      </c>
      <c r="F18" s="182">
        <v>7</v>
      </c>
      <c r="G18" s="158">
        <f t="shared" si="2"/>
        <v>14</v>
      </c>
      <c r="H18" s="181">
        <f t="shared" si="3"/>
        <v>30</v>
      </c>
      <c r="I18" s="171">
        <f t="shared" si="3"/>
        <v>34</v>
      </c>
      <c r="J18" s="171">
        <f t="shared" si="0"/>
        <v>64</v>
      </c>
    </row>
    <row r="19" spans="1:10" x14ac:dyDescent="0.25">
      <c r="A19" s="163" t="s">
        <v>27</v>
      </c>
      <c r="B19" s="179">
        <v>17</v>
      </c>
      <c r="C19" s="171">
        <v>23</v>
      </c>
      <c r="D19" s="158">
        <f t="shared" si="1"/>
        <v>40</v>
      </c>
      <c r="E19" s="182">
        <v>4</v>
      </c>
      <c r="F19" s="182">
        <v>6</v>
      </c>
      <c r="G19" s="158">
        <f t="shared" si="2"/>
        <v>10</v>
      </c>
      <c r="H19" s="181">
        <f t="shared" si="3"/>
        <v>21</v>
      </c>
      <c r="I19" s="171">
        <f t="shared" si="3"/>
        <v>29</v>
      </c>
      <c r="J19" s="171">
        <f t="shared" si="0"/>
        <v>50</v>
      </c>
    </row>
    <row r="20" spans="1:10" x14ac:dyDescent="0.25">
      <c r="A20" s="163" t="s">
        <v>28</v>
      </c>
      <c r="B20" s="179">
        <v>20</v>
      </c>
      <c r="C20" s="171">
        <v>32</v>
      </c>
      <c r="D20" s="158">
        <f t="shared" si="1"/>
        <v>52</v>
      </c>
      <c r="E20" s="182">
        <v>5</v>
      </c>
      <c r="F20" s="182">
        <v>1</v>
      </c>
      <c r="G20" s="158">
        <f t="shared" si="2"/>
        <v>6</v>
      </c>
      <c r="H20" s="181">
        <f t="shared" si="3"/>
        <v>25</v>
      </c>
      <c r="I20" s="171">
        <f t="shared" si="3"/>
        <v>33</v>
      </c>
      <c r="J20" s="171">
        <f t="shared" si="0"/>
        <v>58</v>
      </c>
    </row>
    <row r="21" spans="1:10" x14ac:dyDescent="0.25">
      <c r="A21" s="163" t="s">
        <v>29</v>
      </c>
      <c r="B21" s="179">
        <v>18</v>
      </c>
      <c r="C21" s="171">
        <v>26</v>
      </c>
      <c r="D21" s="158">
        <f t="shared" si="1"/>
        <v>44</v>
      </c>
      <c r="E21" s="182">
        <v>11</v>
      </c>
      <c r="F21" s="182">
        <v>3</v>
      </c>
      <c r="G21" s="158">
        <f t="shared" si="2"/>
        <v>14</v>
      </c>
      <c r="H21" s="181">
        <f t="shared" si="3"/>
        <v>29</v>
      </c>
      <c r="I21" s="171">
        <f t="shared" si="3"/>
        <v>29</v>
      </c>
      <c r="J21" s="184">
        <f t="shared" si="0"/>
        <v>58</v>
      </c>
    </row>
    <row r="22" spans="1:10" x14ac:dyDescent="0.25">
      <c r="A22" s="185" t="s">
        <v>10</v>
      </c>
      <c r="B22" s="186">
        <f>SUM(B13:B21)</f>
        <v>154</v>
      </c>
      <c r="C22" s="187">
        <f t="shared" ref="C22:J22" si="4">SUM(C13:C21)</f>
        <v>209</v>
      </c>
      <c r="D22" s="187">
        <f t="shared" si="4"/>
        <v>363</v>
      </c>
      <c r="E22" s="186">
        <f t="shared" si="4"/>
        <v>94</v>
      </c>
      <c r="F22" s="187">
        <f t="shared" si="4"/>
        <v>100</v>
      </c>
      <c r="G22" s="187">
        <f t="shared" si="4"/>
        <v>194</v>
      </c>
      <c r="H22" s="186">
        <f t="shared" si="4"/>
        <v>248</v>
      </c>
      <c r="I22" s="187">
        <f t="shared" si="4"/>
        <v>309</v>
      </c>
      <c r="J22" s="187">
        <f t="shared" si="4"/>
        <v>557</v>
      </c>
    </row>
    <row r="24" spans="1:10" x14ac:dyDescent="0.25">
      <c r="A24" s="165" t="s">
        <v>14</v>
      </c>
      <c r="B24" s="169"/>
      <c r="C24" s="169"/>
      <c r="D24" s="169"/>
      <c r="E24" s="169"/>
      <c r="F24" s="170"/>
      <c r="G24" s="169"/>
      <c r="H24" s="169"/>
      <c r="I24" s="169"/>
      <c r="J24" s="169"/>
    </row>
    <row r="25" spans="1:10" ht="13.8" thickBot="1" x14ac:dyDescent="0.3">
      <c r="A25" s="163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x14ac:dyDescent="0.25">
      <c r="A26" s="172"/>
      <c r="B26" s="173" t="s">
        <v>8</v>
      </c>
      <c r="C26" s="174"/>
      <c r="D26" s="174"/>
      <c r="E26" s="173" t="s">
        <v>9</v>
      </c>
      <c r="F26" s="174"/>
      <c r="G26" s="174"/>
      <c r="H26" s="173" t="s">
        <v>10</v>
      </c>
      <c r="I26" s="174"/>
      <c r="J26" s="174"/>
    </row>
    <row r="27" spans="1:10" x14ac:dyDescent="0.25">
      <c r="A27" s="175" t="s">
        <v>20</v>
      </c>
      <c r="B27" s="176" t="s">
        <v>11</v>
      </c>
      <c r="C27" s="177" t="s">
        <v>12</v>
      </c>
      <c r="D27" s="177" t="s">
        <v>10</v>
      </c>
      <c r="E27" s="176" t="s">
        <v>11</v>
      </c>
      <c r="F27" s="177" t="s">
        <v>12</v>
      </c>
      <c r="G27" s="177" t="s">
        <v>10</v>
      </c>
      <c r="H27" s="176" t="s">
        <v>11</v>
      </c>
      <c r="I27" s="177" t="s">
        <v>12</v>
      </c>
      <c r="J27" s="177" t="s">
        <v>10</v>
      </c>
    </row>
    <row r="28" spans="1:10" x14ac:dyDescent="0.25">
      <c r="A28" s="178"/>
      <c r="B28" s="179"/>
      <c r="C28" s="180"/>
      <c r="D28" s="180"/>
      <c r="E28" s="179"/>
      <c r="F28" s="180"/>
      <c r="G28" s="180"/>
      <c r="H28" s="179"/>
      <c r="I28" s="180"/>
      <c r="J28" s="180"/>
    </row>
    <row r="29" spans="1:10" x14ac:dyDescent="0.25">
      <c r="A29" s="163" t="s">
        <v>21</v>
      </c>
      <c r="B29" s="181">
        <v>0</v>
      </c>
      <c r="C29" s="171">
        <v>0</v>
      </c>
      <c r="D29" s="158">
        <f>SUM(B29:C29)</f>
        <v>0</v>
      </c>
      <c r="E29" s="181">
        <v>0</v>
      </c>
      <c r="F29" s="171">
        <v>1</v>
      </c>
      <c r="G29" s="158">
        <f>SUM(E29:F29)</f>
        <v>1</v>
      </c>
      <c r="H29" s="181">
        <f>SUM(B29,E29)</f>
        <v>0</v>
      </c>
      <c r="I29" s="171">
        <f>SUM(C29,F29)</f>
        <v>1</v>
      </c>
      <c r="J29" s="171">
        <f t="shared" ref="J29:J37" si="5">SUM(H29:I29)</f>
        <v>1</v>
      </c>
    </row>
    <row r="30" spans="1:10" x14ac:dyDescent="0.25">
      <c r="A30" s="163" t="s">
        <v>22</v>
      </c>
      <c r="B30" s="181">
        <v>2</v>
      </c>
      <c r="C30" s="171">
        <v>0</v>
      </c>
      <c r="D30" s="158">
        <f t="shared" ref="D30:D37" si="6">SUM(B30:C30)</f>
        <v>2</v>
      </c>
      <c r="E30" s="181">
        <v>3</v>
      </c>
      <c r="F30" s="171">
        <v>8</v>
      </c>
      <c r="G30" s="158">
        <f t="shared" ref="G30:G37" si="7">SUM(E30:F30)</f>
        <v>11</v>
      </c>
      <c r="H30" s="181">
        <f t="shared" ref="H30:I37" si="8">SUM(B30,E30)</f>
        <v>5</v>
      </c>
      <c r="I30" s="171">
        <f t="shared" si="8"/>
        <v>8</v>
      </c>
      <c r="J30" s="171">
        <f t="shared" si="5"/>
        <v>13</v>
      </c>
    </row>
    <row r="31" spans="1:10" x14ac:dyDescent="0.25">
      <c r="A31" s="163" t="s">
        <v>23</v>
      </c>
      <c r="B31" s="181">
        <v>1</v>
      </c>
      <c r="C31" s="171">
        <v>11</v>
      </c>
      <c r="D31" s="158">
        <f t="shared" si="6"/>
        <v>12</v>
      </c>
      <c r="E31" s="181">
        <v>2</v>
      </c>
      <c r="F31" s="171">
        <v>8</v>
      </c>
      <c r="G31" s="158">
        <f t="shared" si="7"/>
        <v>10</v>
      </c>
      <c r="H31" s="181">
        <f t="shared" si="8"/>
        <v>3</v>
      </c>
      <c r="I31" s="171">
        <f t="shared" si="8"/>
        <v>19</v>
      </c>
      <c r="J31" s="171">
        <f t="shared" si="5"/>
        <v>22</v>
      </c>
    </row>
    <row r="32" spans="1:10" x14ac:dyDescent="0.25">
      <c r="A32" s="163" t="s">
        <v>24</v>
      </c>
      <c r="B32" s="179">
        <v>3</v>
      </c>
      <c r="C32" s="171">
        <v>7</v>
      </c>
      <c r="D32" s="158">
        <f t="shared" si="6"/>
        <v>10</v>
      </c>
      <c r="E32" s="181">
        <v>1</v>
      </c>
      <c r="F32" s="171">
        <v>3</v>
      </c>
      <c r="G32" s="158">
        <f t="shared" si="7"/>
        <v>4</v>
      </c>
      <c r="H32" s="181">
        <f t="shared" si="8"/>
        <v>4</v>
      </c>
      <c r="I32" s="171">
        <f t="shared" si="8"/>
        <v>10</v>
      </c>
      <c r="J32" s="171">
        <f t="shared" si="5"/>
        <v>14</v>
      </c>
    </row>
    <row r="33" spans="1:10" x14ac:dyDescent="0.25">
      <c r="A33" s="163" t="s">
        <v>25</v>
      </c>
      <c r="B33" s="179">
        <v>3</v>
      </c>
      <c r="C33" s="171">
        <v>10</v>
      </c>
      <c r="D33" s="158">
        <f t="shared" si="6"/>
        <v>13</v>
      </c>
      <c r="E33" s="181">
        <v>2</v>
      </c>
      <c r="F33" s="171">
        <v>1</v>
      </c>
      <c r="G33" s="158">
        <f t="shared" si="7"/>
        <v>3</v>
      </c>
      <c r="H33" s="181">
        <f t="shared" si="8"/>
        <v>5</v>
      </c>
      <c r="I33" s="171">
        <f t="shared" si="8"/>
        <v>11</v>
      </c>
      <c r="J33" s="171">
        <f t="shared" si="5"/>
        <v>16</v>
      </c>
    </row>
    <row r="34" spans="1:10" x14ac:dyDescent="0.25">
      <c r="A34" s="163" t="s">
        <v>26</v>
      </c>
      <c r="B34" s="179">
        <v>5</v>
      </c>
      <c r="C34" s="171">
        <v>14</v>
      </c>
      <c r="D34" s="158">
        <f t="shared" si="6"/>
        <v>19</v>
      </c>
      <c r="E34" s="181">
        <v>1</v>
      </c>
      <c r="F34" s="171">
        <v>1</v>
      </c>
      <c r="G34" s="158">
        <f t="shared" si="7"/>
        <v>2</v>
      </c>
      <c r="H34" s="181">
        <f t="shared" si="8"/>
        <v>6</v>
      </c>
      <c r="I34" s="171">
        <f t="shared" si="8"/>
        <v>15</v>
      </c>
      <c r="J34" s="171">
        <f t="shared" si="5"/>
        <v>21</v>
      </c>
    </row>
    <row r="35" spans="1:10" x14ac:dyDescent="0.25">
      <c r="A35" s="163" t="s">
        <v>27</v>
      </c>
      <c r="B35" s="179">
        <v>4</v>
      </c>
      <c r="C35" s="171">
        <v>9</v>
      </c>
      <c r="D35" s="158">
        <f t="shared" si="6"/>
        <v>13</v>
      </c>
      <c r="E35" s="181">
        <v>0</v>
      </c>
      <c r="F35" s="171">
        <v>0</v>
      </c>
      <c r="G35" s="158">
        <f t="shared" si="7"/>
        <v>0</v>
      </c>
      <c r="H35" s="181">
        <f t="shared" si="8"/>
        <v>4</v>
      </c>
      <c r="I35" s="171">
        <f t="shared" si="8"/>
        <v>9</v>
      </c>
      <c r="J35" s="171">
        <f t="shared" si="5"/>
        <v>13</v>
      </c>
    </row>
    <row r="36" spans="1:10" x14ac:dyDescent="0.25">
      <c r="A36" s="163" t="s">
        <v>28</v>
      </c>
      <c r="B36" s="179">
        <v>11</v>
      </c>
      <c r="C36" s="171">
        <v>15</v>
      </c>
      <c r="D36" s="158">
        <f t="shared" si="6"/>
        <v>26</v>
      </c>
      <c r="E36" s="181">
        <v>1</v>
      </c>
      <c r="F36" s="171">
        <v>0</v>
      </c>
      <c r="G36" s="158">
        <f t="shared" si="7"/>
        <v>1</v>
      </c>
      <c r="H36" s="181">
        <f t="shared" si="8"/>
        <v>12</v>
      </c>
      <c r="I36" s="171">
        <f t="shared" si="8"/>
        <v>15</v>
      </c>
      <c r="J36" s="171">
        <f t="shared" si="5"/>
        <v>27</v>
      </c>
    </row>
    <row r="37" spans="1:10" x14ac:dyDescent="0.25">
      <c r="A37" s="163" t="s">
        <v>29</v>
      </c>
      <c r="B37" s="179">
        <v>5</v>
      </c>
      <c r="C37" s="171">
        <v>3</v>
      </c>
      <c r="D37" s="158">
        <f t="shared" si="6"/>
        <v>8</v>
      </c>
      <c r="E37" s="181">
        <v>0</v>
      </c>
      <c r="F37" s="171">
        <v>0</v>
      </c>
      <c r="G37" s="158">
        <f t="shared" si="7"/>
        <v>0</v>
      </c>
      <c r="H37" s="181">
        <f t="shared" si="8"/>
        <v>5</v>
      </c>
      <c r="I37" s="171">
        <f t="shared" si="8"/>
        <v>3</v>
      </c>
      <c r="J37" s="184">
        <f t="shared" si="5"/>
        <v>8</v>
      </c>
    </row>
    <row r="38" spans="1:10" x14ac:dyDescent="0.25">
      <c r="A38" s="185" t="s">
        <v>10</v>
      </c>
      <c r="B38" s="186">
        <f>SUM(B29:B37)</f>
        <v>34</v>
      </c>
      <c r="C38" s="187">
        <f t="shared" ref="C38:J38" si="9">SUM(C29:C37)</f>
        <v>69</v>
      </c>
      <c r="D38" s="187">
        <f t="shared" si="9"/>
        <v>103</v>
      </c>
      <c r="E38" s="186">
        <f t="shared" si="9"/>
        <v>10</v>
      </c>
      <c r="F38" s="187">
        <f t="shared" si="9"/>
        <v>22</v>
      </c>
      <c r="G38" s="187">
        <f t="shared" si="9"/>
        <v>32</v>
      </c>
      <c r="H38" s="186">
        <f t="shared" si="9"/>
        <v>44</v>
      </c>
      <c r="I38" s="187">
        <f t="shared" si="9"/>
        <v>91</v>
      </c>
      <c r="J38" s="187">
        <f t="shared" si="9"/>
        <v>135</v>
      </c>
    </row>
    <row r="40" spans="1:10" x14ac:dyDescent="0.25">
      <c r="A40" s="165" t="s">
        <v>16</v>
      </c>
      <c r="B40" s="169"/>
      <c r="C40" s="169"/>
      <c r="D40" s="169"/>
      <c r="E40" s="169"/>
      <c r="F40" s="170"/>
      <c r="G40" s="169"/>
      <c r="H40" s="169"/>
      <c r="I40" s="169"/>
      <c r="J40" s="169"/>
    </row>
    <row r="41" spans="1:10" ht="13.8" thickBot="1" x14ac:dyDescent="0.3">
      <c r="A41" s="163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x14ac:dyDescent="0.25">
      <c r="A42" s="172"/>
      <c r="B42" s="173" t="s">
        <v>8</v>
      </c>
      <c r="C42" s="174"/>
      <c r="D42" s="174"/>
      <c r="E42" s="173" t="s">
        <v>9</v>
      </c>
      <c r="F42" s="174"/>
      <c r="G42" s="174"/>
      <c r="H42" s="173" t="s">
        <v>10</v>
      </c>
      <c r="I42" s="174"/>
      <c r="J42" s="174"/>
    </row>
    <row r="43" spans="1:10" x14ac:dyDescent="0.25">
      <c r="A43" s="175" t="s">
        <v>20</v>
      </c>
      <c r="B43" s="176" t="s">
        <v>11</v>
      </c>
      <c r="C43" s="177" t="s">
        <v>12</v>
      </c>
      <c r="D43" s="177" t="s">
        <v>10</v>
      </c>
      <c r="E43" s="176" t="s">
        <v>11</v>
      </c>
      <c r="F43" s="177" t="s">
        <v>12</v>
      </c>
      <c r="G43" s="177" t="s">
        <v>10</v>
      </c>
      <c r="H43" s="176" t="s">
        <v>11</v>
      </c>
      <c r="I43" s="177" t="s">
        <v>12</v>
      </c>
      <c r="J43" s="177" t="s">
        <v>10</v>
      </c>
    </row>
    <row r="44" spans="1:10" x14ac:dyDescent="0.25">
      <c r="A44" s="178"/>
      <c r="B44" s="179"/>
      <c r="C44" s="180"/>
      <c r="D44" s="180"/>
      <c r="E44" s="179"/>
      <c r="F44" s="180"/>
      <c r="G44" s="180"/>
      <c r="H44" s="179"/>
      <c r="I44" s="180"/>
      <c r="J44" s="180"/>
    </row>
    <row r="45" spans="1:10" x14ac:dyDescent="0.25">
      <c r="A45" s="163" t="s">
        <v>21</v>
      </c>
      <c r="B45" s="181">
        <v>0</v>
      </c>
      <c r="C45" s="171">
        <v>0</v>
      </c>
      <c r="D45" s="158">
        <f>SUM(B45:C45)</f>
        <v>0</v>
      </c>
      <c r="E45" s="181">
        <v>91</v>
      </c>
      <c r="F45" s="171">
        <v>150</v>
      </c>
      <c r="G45" s="158">
        <f>SUM(E45:F45)</f>
        <v>241</v>
      </c>
      <c r="H45" s="181">
        <f>SUM(B45,E45)</f>
        <v>91</v>
      </c>
      <c r="I45" s="171">
        <f>SUM(C45,F45)</f>
        <v>150</v>
      </c>
      <c r="J45" s="171">
        <f t="shared" ref="J45:J53" si="10">SUM(H45:I45)</f>
        <v>241</v>
      </c>
    </row>
    <row r="46" spans="1:10" x14ac:dyDescent="0.25">
      <c r="A46" s="163" t="s">
        <v>22</v>
      </c>
      <c r="B46" s="181">
        <v>51</v>
      </c>
      <c r="C46" s="171">
        <v>105</v>
      </c>
      <c r="D46" s="158">
        <f t="shared" ref="D46:D53" si="11">SUM(B46:C46)</f>
        <v>156</v>
      </c>
      <c r="E46" s="181">
        <v>173</v>
      </c>
      <c r="F46" s="171">
        <v>229</v>
      </c>
      <c r="G46" s="158">
        <f t="shared" ref="G46:G53" si="12">SUM(E46:F46)</f>
        <v>402</v>
      </c>
      <c r="H46" s="181">
        <f t="shared" ref="H46:H53" si="13">SUM(B46,E46)</f>
        <v>224</v>
      </c>
      <c r="I46" s="171">
        <f t="shared" ref="I46:I53" si="14">SUM(C46,F46)</f>
        <v>334</v>
      </c>
      <c r="J46" s="171">
        <f t="shared" si="10"/>
        <v>558</v>
      </c>
    </row>
    <row r="47" spans="1:10" x14ac:dyDescent="0.25">
      <c r="A47" s="163" t="s">
        <v>23</v>
      </c>
      <c r="B47" s="181">
        <v>132</v>
      </c>
      <c r="C47" s="171">
        <v>230</v>
      </c>
      <c r="D47" s="158">
        <f t="shared" si="11"/>
        <v>362</v>
      </c>
      <c r="E47" s="181">
        <v>111</v>
      </c>
      <c r="F47" s="171">
        <v>146</v>
      </c>
      <c r="G47" s="158">
        <f t="shared" si="12"/>
        <v>257</v>
      </c>
      <c r="H47" s="181">
        <f t="shared" si="13"/>
        <v>243</v>
      </c>
      <c r="I47" s="171">
        <f t="shared" si="14"/>
        <v>376</v>
      </c>
      <c r="J47" s="171">
        <f t="shared" si="10"/>
        <v>619</v>
      </c>
    </row>
    <row r="48" spans="1:10" x14ac:dyDescent="0.25">
      <c r="A48" s="163" t="s">
        <v>24</v>
      </c>
      <c r="B48" s="179">
        <v>183</v>
      </c>
      <c r="C48" s="171">
        <v>267</v>
      </c>
      <c r="D48" s="158">
        <f t="shared" si="11"/>
        <v>450</v>
      </c>
      <c r="E48" s="181">
        <v>56</v>
      </c>
      <c r="F48" s="171">
        <v>80</v>
      </c>
      <c r="G48" s="158">
        <f t="shared" si="12"/>
        <v>136</v>
      </c>
      <c r="H48" s="181">
        <f t="shared" si="13"/>
        <v>239</v>
      </c>
      <c r="I48" s="171">
        <f t="shared" si="14"/>
        <v>347</v>
      </c>
      <c r="J48" s="171">
        <f t="shared" si="10"/>
        <v>586</v>
      </c>
    </row>
    <row r="49" spans="1:10" x14ac:dyDescent="0.25">
      <c r="A49" s="163" t="s">
        <v>25</v>
      </c>
      <c r="B49" s="179">
        <v>231</v>
      </c>
      <c r="C49" s="171">
        <v>370</v>
      </c>
      <c r="D49" s="158">
        <f t="shared" si="11"/>
        <v>601</v>
      </c>
      <c r="E49" s="181">
        <v>42</v>
      </c>
      <c r="F49" s="171">
        <v>53</v>
      </c>
      <c r="G49" s="158">
        <f t="shared" si="12"/>
        <v>95</v>
      </c>
      <c r="H49" s="181">
        <f t="shared" si="13"/>
        <v>273</v>
      </c>
      <c r="I49" s="171">
        <f t="shared" si="14"/>
        <v>423</v>
      </c>
      <c r="J49" s="171">
        <f t="shared" si="10"/>
        <v>696</v>
      </c>
    </row>
    <row r="50" spans="1:10" x14ac:dyDescent="0.25">
      <c r="A50" s="163" t="s">
        <v>26</v>
      </c>
      <c r="B50" s="179">
        <v>206</v>
      </c>
      <c r="C50" s="171">
        <v>321</v>
      </c>
      <c r="D50" s="158">
        <f t="shared" si="11"/>
        <v>527</v>
      </c>
      <c r="E50" s="181">
        <v>28</v>
      </c>
      <c r="F50" s="171">
        <v>51</v>
      </c>
      <c r="G50" s="158">
        <f t="shared" si="12"/>
        <v>79</v>
      </c>
      <c r="H50" s="181">
        <f t="shared" si="13"/>
        <v>234</v>
      </c>
      <c r="I50" s="171">
        <f t="shared" si="14"/>
        <v>372</v>
      </c>
      <c r="J50" s="171">
        <f t="shared" si="10"/>
        <v>606</v>
      </c>
    </row>
    <row r="51" spans="1:10" x14ac:dyDescent="0.25">
      <c r="A51" s="163" t="s">
        <v>27</v>
      </c>
      <c r="B51" s="179">
        <v>247</v>
      </c>
      <c r="C51" s="171">
        <v>397</v>
      </c>
      <c r="D51" s="158">
        <f t="shared" si="11"/>
        <v>644</v>
      </c>
      <c r="E51" s="181">
        <v>23</v>
      </c>
      <c r="F51" s="171">
        <v>31</v>
      </c>
      <c r="G51" s="158">
        <f t="shared" si="12"/>
        <v>54</v>
      </c>
      <c r="H51" s="181">
        <f t="shared" si="13"/>
        <v>270</v>
      </c>
      <c r="I51" s="171">
        <f t="shared" si="14"/>
        <v>428</v>
      </c>
      <c r="J51" s="171">
        <f t="shared" si="10"/>
        <v>698</v>
      </c>
    </row>
    <row r="52" spans="1:10" x14ac:dyDescent="0.25">
      <c r="A52" s="163" t="s">
        <v>28</v>
      </c>
      <c r="B52" s="179">
        <v>277</v>
      </c>
      <c r="C52" s="171">
        <v>401</v>
      </c>
      <c r="D52" s="158">
        <f t="shared" si="11"/>
        <v>678</v>
      </c>
      <c r="E52" s="181">
        <v>17</v>
      </c>
      <c r="F52" s="171">
        <v>24</v>
      </c>
      <c r="G52" s="158">
        <f t="shared" si="12"/>
        <v>41</v>
      </c>
      <c r="H52" s="181">
        <f t="shared" si="13"/>
        <v>294</v>
      </c>
      <c r="I52" s="171">
        <f t="shared" si="14"/>
        <v>425</v>
      </c>
      <c r="J52" s="171">
        <f t="shared" si="10"/>
        <v>719</v>
      </c>
    </row>
    <row r="53" spans="1:10" x14ac:dyDescent="0.25">
      <c r="A53" s="163" t="s">
        <v>29</v>
      </c>
      <c r="B53" s="179">
        <v>181</v>
      </c>
      <c r="C53" s="171">
        <v>230</v>
      </c>
      <c r="D53" s="158">
        <f t="shared" si="11"/>
        <v>411</v>
      </c>
      <c r="E53" s="181">
        <v>30</v>
      </c>
      <c r="F53" s="184">
        <v>19</v>
      </c>
      <c r="G53" s="158">
        <f t="shared" si="12"/>
        <v>49</v>
      </c>
      <c r="H53" s="181">
        <f t="shared" si="13"/>
        <v>211</v>
      </c>
      <c r="I53" s="171">
        <f t="shared" si="14"/>
        <v>249</v>
      </c>
      <c r="J53" s="184">
        <f t="shared" si="10"/>
        <v>460</v>
      </c>
    </row>
    <row r="54" spans="1:10" x14ac:dyDescent="0.25">
      <c r="A54" s="185" t="s">
        <v>10</v>
      </c>
      <c r="B54" s="186">
        <f>SUM(B45:B53)</f>
        <v>1508</v>
      </c>
      <c r="C54" s="187">
        <f>SUM(C45:C53)</f>
        <v>2321</v>
      </c>
      <c r="D54" s="187">
        <f t="shared" ref="D54:J54" si="15">SUM(D45:D53)</f>
        <v>3829</v>
      </c>
      <c r="E54" s="186">
        <f>SUM(E45:E53)</f>
        <v>571</v>
      </c>
      <c r="F54" s="187">
        <f t="shared" si="15"/>
        <v>783</v>
      </c>
      <c r="G54" s="187">
        <f t="shared" si="15"/>
        <v>1354</v>
      </c>
      <c r="H54" s="186">
        <f t="shared" si="15"/>
        <v>2079</v>
      </c>
      <c r="I54" s="187">
        <f t="shared" si="15"/>
        <v>3104</v>
      </c>
      <c r="J54" s="187">
        <f t="shared" si="15"/>
        <v>5183</v>
      </c>
    </row>
  </sheetData>
  <phoneticPr fontId="3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1"/>
  <sheetViews>
    <sheetView zoomScaleNormal="100" workbookViewId="0">
      <selection activeCell="A48" sqref="A48"/>
    </sheetView>
  </sheetViews>
  <sheetFormatPr defaultColWidth="9.33203125" defaultRowHeight="13.2" x14ac:dyDescent="0.25"/>
  <cols>
    <col min="1" max="1" width="30.44140625" style="101" customWidth="1"/>
    <col min="2" max="10" width="9.6640625" style="101" customWidth="1"/>
    <col min="11" max="16384" width="9.33203125" style="101"/>
  </cols>
  <sheetData>
    <row r="1" spans="1:16" s="76" customFormat="1" x14ac:dyDescent="0.25">
      <c r="A1" s="2" t="s">
        <v>42</v>
      </c>
    </row>
    <row r="2" spans="1:16" s="76" customFormat="1" x14ac:dyDescent="0.25">
      <c r="A2" s="77" t="s">
        <v>17</v>
      </c>
      <c r="B2" s="78"/>
      <c r="C2" s="79"/>
      <c r="D2" s="78"/>
      <c r="E2" s="78"/>
      <c r="F2" s="78"/>
      <c r="G2" s="78"/>
      <c r="H2" s="79"/>
      <c r="I2" s="78"/>
      <c r="J2" s="78"/>
      <c r="K2" s="80" t="s">
        <v>18</v>
      </c>
      <c r="L2" s="78"/>
      <c r="M2" s="78"/>
      <c r="N2" s="78"/>
      <c r="O2" s="78"/>
      <c r="P2" s="78"/>
    </row>
    <row r="3" spans="1:16" s="76" customFormat="1" x14ac:dyDescent="0.25">
      <c r="A3" s="77"/>
      <c r="B3" s="78"/>
      <c r="C3" s="77"/>
      <c r="D3" s="78"/>
      <c r="E3" s="78"/>
      <c r="F3" s="78"/>
      <c r="G3" s="78"/>
      <c r="H3" s="79"/>
      <c r="I3" s="78"/>
      <c r="J3" s="78"/>
      <c r="K3" s="80"/>
      <c r="L3" s="78"/>
      <c r="M3" s="78"/>
      <c r="N3" s="78"/>
      <c r="O3" s="78"/>
      <c r="P3" s="78"/>
    </row>
    <row r="4" spans="1:16" s="76" customFormat="1" x14ac:dyDescent="0.25">
      <c r="A4" s="77" t="s">
        <v>44</v>
      </c>
      <c r="B4" s="78"/>
      <c r="C4" s="77"/>
      <c r="D4" s="78"/>
      <c r="E4" s="79"/>
      <c r="F4" s="78"/>
      <c r="G4" s="78"/>
      <c r="H4" s="79"/>
      <c r="I4" s="78"/>
      <c r="J4" s="78"/>
      <c r="K4" s="80" t="s">
        <v>18</v>
      </c>
      <c r="L4" s="78"/>
      <c r="M4" s="78"/>
      <c r="N4" s="78"/>
      <c r="O4" s="78"/>
      <c r="P4" s="78"/>
    </row>
    <row r="5" spans="1:16" s="76" customFormat="1" x14ac:dyDescent="0.25">
      <c r="A5" s="77"/>
      <c r="B5" s="78"/>
      <c r="C5" s="77"/>
      <c r="D5" s="78"/>
      <c r="E5" s="79"/>
      <c r="F5" s="78"/>
      <c r="G5" s="78"/>
      <c r="H5" s="79"/>
      <c r="I5" s="78"/>
      <c r="J5" s="78"/>
      <c r="K5" s="80"/>
      <c r="L5" s="78"/>
      <c r="M5" s="78"/>
      <c r="N5" s="78"/>
      <c r="O5" s="78"/>
      <c r="P5" s="78"/>
    </row>
    <row r="6" spans="1:16" s="76" customFormat="1" x14ac:dyDescent="0.25">
      <c r="A6" s="77" t="s">
        <v>7</v>
      </c>
      <c r="B6" s="78"/>
      <c r="C6" s="77"/>
      <c r="D6" s="78"/>
      <c r="E6" s="79"/>
      <c r="F6" s="78"/>
      <c r="G6" s="78"/>
      <c r="H6" s="78"/>
      <c r="I6" s="78"/>
      <c r="J6" s="78"/>
      <c r="K6" s="80" t="s">
        <v>18</v>
      </c>
      <c r="L6" s="78"/>
      <c r="M6" s="78"/>
      <c r="N6" s="78"/>
      <c r="O6" s="78"/>
      <c r="P6" s="78"/>
    </row>
    <row r="7" spans="1:16" s="76" customFormat="1" x14ac:dyDescent="0.25"/>
    <row r="8" spans="1:16" s="76" customFormat="1" x14ac:dyDescent="0.25">
      <c r="A8" s="81"/>
      <c r="B8" s="82"/>
      <c r="C8" s="83" t="s">
        <v>8</v>
      </c>
      <c r="D8" s="81"/>
      <c r="E8" s="82"/>
      <c r="F8" s="83" t="s">
        <v>9</v>
      </c>
      <c r="G8" s="81"/>
      <c r="H8" s="82"/>
      <c r="I8" s="83" t="s">
        <v>10</v>
      </c>
      <c r="J8" s="81"/>
    </row>
    <row r="9" spans="1:16" s="76" customFormat="1" x14ac:dyDescent="0.25">
      <c r="A9" s="84"/>
      <c r="B9" s="85" t="s">
        <v>11</v>
      </c>
      <c r="C9" s="86" t="s">
        <v>12</v>
      </c>
      <c r="D9" s="86" t="s">
        <v>10</v>
      </c>
      <c r="E9" s="85" t="s">
        <v>11</v>
      </c>
      <c r="F9" s="86" t="s">
        <v>12</v>
      </c>
      <c r="G9" s="86" t="s">
        <v>10</v>
      </c>
      <c r="H9" s="85" t="s">
        <v>11</v>
      </c>
      <c r="I9" s="86" t="s">
        <v>12</v>
      </c>
      <c r="J9" s="86" t="s">
        <v>10</v>
      </c>
    </row>
    <row r="10" spans="1:16" s="76" customFormat="1" x14ac:dyDescent="0.25">
      <c r="A10" s="87"/>
      <c r="B10" s="88"/>
      <c r="C10" s="89"/>
      <c r="D10" s="89"/>
      <c r="E10" s="88"/>
      <c r="F10" s="89"/>
      <c r="G10" s="89"/>
      <c r="H10" s="88"/>
      <c r="I10" s="89"/>
      <c r="J10" s="89"/>
    </row>
    <row r="11" spans="1:16" s="76" customFormat="1" x14ac:dyDescent="0.25">
      <c r="A11" s="3" t="s">
        <v>13</v>
      </c>
      <c r="B11" s="133">
        <f>'21PDKO06'!B22</f>
        <v>7</v>
      </c>
      <c r="C11" s="134">
        <f>'21PDKO06'!C22</f>
        <v>12</v>
      </c>
      <c r="D11" s="127">
        <f>'21PDKO06'!D22</f>
        <v>19</v>
      </c>
      <c r="E11" s="133">
        <f>'21PDKO06'!E22</f>
        <v>4</v>
      </c>
      <c r="F11" s="134">
        <f>'21PDKO06'!F22</f>
        <v>8</v>
      </c>
      <c r="G11" s="18">
        <f>'21PDKO06'!G22</f>
        <v>12</v>
      </c>
      <c r="H11" s="90">
        <f>'21PDKO06'!H22</f>
        <v>11</v>
      </c>
      <c r="I11" s="91">
        <f>'21PDKO06'!I22</f>
        <v>20</v>
      </c>
      <c r="J11" s="91">
        <f>'21PDKO06'!J22</f>
        <v>31</v>
      </c>
    </row>
    <row r="12" spans="1:16" s="76" customFormat="1" x14ac:dyDescent="0.25">
      <c r="A12" s="76" t="s">
        <v>14</v>
      </c>
      <c r="B12" s="133">
        <f>'21PDKO06'!B38</f>
        <v>1</v>
      </c>
      <c r="C12" s="134">
        <f>'21PDKO06'!C38</f>
        <v>4</v>
      </c>
      <c r="D12" s="127">
        <f>'21PDKO06'!D38</f>
        <v>5</v>
      </c>
      <c r="E12" s="133">
        <f>'21PDKO06'!E38</f>
        <v>2</v>
      </c>
      <c r="F12" s="134">
        <f>'21PDKO06'!F38</f>
        <v>3</v>
      </c>
      <c r="G12" s="18">
        <f>'21PDKO06'!G38</f>
        <v>5</v>
      </c>
      <c r="H12" s="90">
        <f>'21PDKO06'!H38</f>
        <v>3</v>
      </c>
      <c r="I12" s="91">
        <f>'21PDKO06'!I38</f>
        <v>7</v>
      </c>
      <c r="J12" s="91">
        <f>'21PDKO06'!J38</f>
        <v>10</v>
      </c>
    </row>
    <row r="13" spans="1:16" s="76" customFormat="1" x14ac:dyDescent="0.25">
      <c r="A13" s="76" t="s">
        <v>15</v>
      </c>
      <c r="B13" s="135">
        <v>0</v>
      </c>
      <c r="C13" s="136">
        <v>0</v>
      </c>
      <c r="D13" s="127">
        <v>0</v>
      </c>
      <c r="E13" s="135">
        <v>0</v>
      </c>
      <c r="F13" s="136">
        <v>0</v>
      </c>
      <c r="G13" s="18">
        <v>0</v>
      </c>
      <c r="H13" s="92">
        <v>0</v>
      </c>
      <c r="I13" s="93">
        <v>0</v>
      </c>
      <c r="J13" s="93">
        <v>0</v>
      </c>
    </row>
    <row r="14" spans="1:16" s="76" customFormat="1" x14ac:dyDescent="0.25">
      <c r="A14" s="76" t="s">
        <v>16</v>
      </c>
      <c r="B14" s="133">
        <f>'21PDKO06'!B54</f>
        <v>38</v>
      </c>
      <c r="C14" s="137">
        <f>'21PDKO06'!C54</f>
        <v>169</v>
      </c>
      <c r="D14" s="127">
        <f>'21PDKO06'!D54</f>
        <v>207</v>
      </c>
      <c r="E14" s="133">
        <f>'21PDKO06'!E54</f>
        <v>44</v>
      </c>
      <c r="F14" s="137">
        <f>'21PDKO06'!F54</f>
        <v>93</v>
      </c>
      <c r="G14" s="18">
        <f>'21PDKO06'!G54</f>
        <v>137</v>
      </c>
      <c r="H14" s="90">
        <f>'21PDKO06'!H54</f>
        <v>82</v>
      </c>
      <c r="I14" s="91">
        <f>'21PDKO06'!I54</f>
        <v>262</v>
      </c>
      <c r="J14" s="91">
        <f>'21PDKO06'!J54</f>
        <v>344</v>
      </c>
    </row>
    <row r="15" spans="1:16" s="97" customFormat="1" x14ac:dyDescent="0.25">
      <c r="A15" s="94" t="s">
        <v>10</v>
      </c>
      <c r="B15" s="95">
        <f>SUM(B11:B14)</f>
        <v>46</v>
      </c>
      <c r="C15" s="96">
        <f t="shared" ref="C15:J15" si="0">SUM(C11:C14)</f>
        <v>185</v>
      </c>
      <c r="D15" s="96">
        <f t="shared" si="0"/>
        <v>231</v>
      </c>
      <c r="E15" s="95">
        <f t="shared" si="0"/>
        <v>50</v>
      </c>
      <c r="F15" s="96">
        <f t="shared" si="0"/>
        <v>104</v>
      </c>
      <c r="G15" s="96">
        <f t="shared" si="0"/>
        <v>154</v>
      </c>
      <c r="H15" s="95">
        <f t="shared" si="0"/>
        <v>96</v>
      </c>
      <c r="I15" s="96">
        <f t="shared" si="0"/>
        <v>289</v>
      </c>
      <c r="J15" s="96">
        <f t="shared" si="0"/>
        <v>385</v>
      </c>
    </row>
    <row r="16" spans="1:16" s="76" customFormat="1" x14ac:dyDescent="0.25"/>
    <row r="19" spans="1:10" x14ac:dyDescent="0.25">
      <c r="A19" s="98" t="s">
        <v>30</v>
      </c>
      <c r="B19" s="99"/>
      <c r="C19" s="99"/>
      <c r="D19" s="99"/>
      <c r="E19" s="100"/>
      <c r="F19" s="100"/>
      <c r="G19" s="99"/>
      <c r="H19" s="99"/>
      <c r="I19" s="99"/>
      <c r="J19" s="99"/>
    </row>
    <row r="20" spans="1:10" x14ac:dyDescent="0.25">
      <c r="A20" s="99"/>
      <c r="B20" s="99"/>
      <c r="C20" s="99"/>
      <c r="D20" s="99"/>
      <c r="E20" s="100"/>
      <c r="F20" s="98"/>
      <c r="G20" s="99"/>
      <c r="H20" s="99"/>
      <c r="I20" s="99"/>
      <c r="J20" s="99"/>
    </row>
    <row r="21" spans="1:10" x14ac:dyDescent="0.25">
      <c r="A21" s="98" t="s">
        <v>44</v>
      </c>
      <c r="B21" s="99"/>
      <c r="C21" s="99"/>
      <c r="D21" s="99"/>
      <c r="E21" s="100"/>
      <c r="F21" s="100"/>
      <c r="G21" s="99"/>
      <c r="H21" s="99"/>
      <c r="I21" s="99"/>
      <c r="J21" s="99"/>
    </row>
    <row r="22" spans="1:10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x14ac:dyDescent="0.25">
      <c r="A23" s="98" t="s">
        <v>7</v>
      </c>
      <c r="B23" s="103"/>
      <c r="C23" s="103"/>
      <c r="D23" s="103"/>
      <c r="E23" s="103"/>
      <c r="F23" s="104"/>
      <c r="G23" s="103"/>
      <c r="H23" s="103"/>
      <c r="I23" s="103"/>
      <c r="J23" s="103"/>
    </row>
    <row r="24" spans="1:10" x14ac:dyDescent="0.25">
      <c r="A24" s="98"/>
      <c r="B24" s="103"/>
      <c r="C24" s="103"/>
      <c r="D24" s="103"/>
      <c r="E24" s="103"/>
      <c r="F24" s="104"/>
      <c r="G24" s="103"/>
      <c r="H24" s="103"/>
      <c r="I24" s="103"/>
      <c r="J24" s="103"/>
    </row>
    <row r="25" spans="1:10" x14ac:dyDescent="0.25">
      <c r="A25" s="98" t="s">
        <v>35</v>
      </c>
      <c r="B25" s="103"/>
      <c r="C25" s="103"/>
      <c r="D25" s="103"/>
      <c r="E25" s="103"/>
      <c r="F25" s="104"/>
      <c r="G25" s="103"/>
      <c r="H25" s="103"/>
      <c r="I25" s="103"/>
      <c r="J25" s="103"/>
    </row>
    <row r="26" spans="1:10" ht="13.8" thickBot="1" x14ac:dyDescent="0.3">
      <c r="A26" s="105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x14ac:dyDescent="0.25">
      <c r="A27" s="107"/>
      <c r="B27" s="108" t="s">
        <v>8</v>
      </c>
      <c r="C27" s="109"/>
      <c r="D27" s="109"/>
      <c r="E27" s="108" t="s">
        <v>9</v>
      </c>
      <c r="F27" s="109"/>
      <c r="G27" s="109"/>
      <c r="H27" s="108" t="s">
        <v>10</v>
      </c>
      <c r="I27" s="109"/>
      <c r="J27" s="109"/>
    </row>
    <row r="28" spans="1:10" x14ac:dyDescent="0.25">
      <c r="A28" s="110" t="s">
        <v>20</v>
      </c>
      <c r="B28" s="111" t="s">
        <v>11</v>
      </c>
      <c r="C28" s="112" t="s">
        <v>12</v>
      </c>
      <c r="D28" s="112" t="s">
        <v>10</v>
      </c>
      <c r="E28" s="111" t="s">
        <v>11</v>
      </c>
      <c r="F28" s="112" t="s">
        <v>12</v>
      </c>
      <c r="G28" s="112" t="s">
        <v>10</v>
      </c>
      <c r="H28" s="111" t="s">
        <v>11</v>
      </c>
      <c r="I28" s="112" t="s">
        <v>12</v>
      </c>
      <c r="J28" s="112" t="s">
        <v>10</v>
      </c>
    </row>
    <row r="29" spans="1:10" x14ac:dyDescent="0.25">
      <c r="A29" s="113"/>
      <c r="B29" s="114"/>
      <c r="C29" s="115"/>
      <c r="D29" s="115"/>
      <c r="E29" s="114"/>
      <c r="F29" s="115"/>
      <c r="G29" s="115"/>
      <c r="H29" s="114"/>
      <c r="I29" s="115"/>
      <c r="J29" s="115"/>
    </row>
    <row r="30" spans="1:10" x14ac:dyDescent="0.25">
      <c r="A30" s="105" t="s">
        <v>21</v>
      </c>
      <c r="B30" s="116">
        <f>'21PDKO06'!B13+'21PDKO06'!B29+'21PDKO06'!B45</f>
        <v>0</v>
      </c>
      <c r="C30" s="106">
        <f>'21PDKO06'!C13+'21PDKO06'!C29+'21PDKO06'!C45</f>
        <v>1</v>
      </c>
      <c r="D30" s="106">
        <f>'21PDKO06'!D13+'21PDKO06'!D29+'21PDKO06'!D45</f>
        <v>1</v>
      </c>
      <c r="E30" s="116">
        <f>'21PDKO06'!E13+'21PDKO06'!E29+'21PDKO06'!E45</f>
        <v>5</v>
      </c>
      <c r="F30" s="106">
        <f>'21PDKO06'!F13+'21PDKO06'!F29+'21PDKO06'!F45</f>
        <v>8</v>
      </c>
      <c r="G30" s="106">
        <f>'21PDKO06'!G13+'21PDKO06'!G29+'21PDKO06'!G45</f>
        <v>13</v>
      </c>
      <c r="H30" s="116">
        <f>'21PDKO06'!H13+'21PDKO06'!H29+'21PDKO06'!H45</f>
        <v>5</v>
      </c>
      <c r="I30" s="106">
        <f>'21PDKO06'!I13+'21PDKO06'!I29+'21PDKO06'!I45</f>
        <v>9</v>
      </c>
      <c r="J30" s="106">
        <f>'21PDKO06'!J13+'21PDKO06'!J29+'21PDKO06'!J45</f>
        <v>14</v>
      </c>
    </row>
    <row r="31" spans="1:10" x14ac:dyDescent="0.25">
      <c r="A31" s="105" t="s">
        <v>22</v>
      </c>
      <c r="B31" s="116">
        <f>'21PDKO06'!B14+'21PDKO06'!B30+'21PDKO06'!B46</f>
        <v>1</v>
      </c>
      <c r="C31" s="106">
        <f>'21PDKO06'!C14+'21PDKO06'!C30+'21PDKO06'!C46</f>
        <v>2</v>
      </c>
      <c r="D31" s="106">
        <f>'21PDKO06'!D14+'21PDKO06'!D30+'21PDKO06'!D46</f>
        <v>3</v>
      </c>
      <c r="E31" s="116">
        <f>'21PDKO06'!E14+'21PDKO06'!E30+'21PDKO06'!E46</f>
        <v>8</v>
      </c>
      <c r="F31" s="106">
        <f>'21PDKO06'!F14+'21PDKO06'!F30+'21PDKO06'!F46</f>
        <v>14</v>
      </c>
      <c r="G31" s="106">
        <f>'21PDKO06'!G14+'21PDKO06'!G30+'21PDKO06'!G46</f>
        <v>22</v>
      </c>
      <c r="H31" s="116">
        <f>'21PDKO06'!H14+'21PDKO06'!H30+'21PDKO06'!H46</f>
        <v>9</v>
      </c>
      <c r="I31" s="106">
        <f>'21PDKO06'!I14+'21PDKO06'!I30+'21PDKO06'!I46</f>
        <v>16</v>
      </c>
      <c r="J31" s="106">
        <f>'21PDKO06'!J14+'21PDKO06'!J30+'21PDKO06'!J46</f>
        <v>25</v>
      </c>
    </row>
    <row r="32" spans="1:10" x14ac:dyDescent="0.25">
      <c r="A32" s="105" t="s">
        <v>23</v>
      </c>
      <c r="B32" s="116">
        <f>'21PDKO06'!B15+'21PDKO06'!B31+'21PDKO06'!B47</f>
        <v>4</v>
      </c>
      <c r="C32" s="106">
        <f>'21PDKO06'!C15+'21PDKO06'!C31+'21PDKO06'!C47</f>
        <v>15</v>
      </c>
      <c r="D32" s="106">
        <f>'21PDKO06'!D15+'21PDKO06'!D31+'21PDKO06'!D47</f>
        <v>19</v>
      </c>
      <c r="E32" s="116">
        <f>'21PDKO06'!E15+'21PDKO06'!E31+'21PDKO06'!E47</f>
        <v>9</v>
      </c>
      <c r="F32" s="106">
        <f>'21PDKO06'!F15+'21PDKO06'!F31+'21PDKO06'!F47</f>
        <v>17</v>
      </c>
      <c r="G32" s="106">
        <f>'21PDKO06'!G15+'21PDKO06'!G31+'21PDKO06'!G47</f>
        <v>26</v>
      </c>
      <c r="H32" s="116">
        <f>'21PDKO06'!H15+'21PDKO06'!H31+'21PDKO06'!H47</f>
        <v>13</v>
      </c>
      <c r="I32" s="106">
        <f>'21PDKO06'!I15+'21PDKO06'!I31+'21PDKO06'!I47</f>
        <v>32</v>
      </c>
      <c r="J32" s="106">
        <f>'21PDKO06'!J15+'21PDKO06'!J31+'21PDKO06'!J47</f>
        <v>45</v>
      </c>
    </row>
    <row r="33" spans="1:10" x14ac:dyDescent="0.25">
      <c r="A33" s="105" t="s">
        <v>24</v>
      </c>
      <c r="B33" s="116">
        <f>'21PDKO06'!B16+'21PDKO06'!B32+'21PDKO06'!B48</f>
        <v>3</v>
      </c>
      <c r="C33" s="106">
        <f>'21PDKO06'!C16+'21PDKO06'!C32+'21PDKO06'!C48</f>
        <v>14</v>
      </c>
      <c r="D33" s="106">
        <f>'21PDKO06'!D16+'21PDKO06'!D32+'21PDKO06'!D48</f>
        <v>17</v>
      </c>
      <c r="E33" s="116">
        <f>'21PDKO06'!E16+'21PDKO06'!E32+'21PDKO06'!E48</f>
        <v>9</v>
      </c>
      <c r="F33" s="106">
        <f>'21PDKO06'!F16+'21PDKO06'!F32+'21PDKO06'!F48</f>
        <v>16</v>
      </c>
      <c r="G33" s="106">
        <f>'21PDKO06'!G16+'21PDKO06'!G32+'21PDKO06'!G48</f>
        <v>25</v>
      </c>
      <c r="H33" s="116">
        <f>'21PDKO06'!H16+'21PDKO06'!H32+'21PDKO06'!H48</f>
        <v>12</v>
      </c>
      <c r="I33" s="106">
        <f>'21PDKO06'!I16+'21PDKO06'!I32+'21PDKO06'!I48</f>
        <v>30</v>
      </c>
      <c r="J33" s="106">
        <f>'21PDKO06'!J16+'21PDKO06'!J32+'21PDKO06'!J48</f>
        <v>42</v>
      </c>
    </row>
    <row r="34" spans="1:10" x14ac:dyDescent="0.25">
      <c r="A34" s="105" t="s">
        <v>25</v>
      </c>
      <c r="B34" s="116">
        <f>'21PDKO06'!B17+'21PDKO06'!B33+'21PDKO06'!B49</f>
        <v>4</v>
      </c>
      <c r="C34" s="106">
        <f>'21PDKO06'!C17+'21PDKO06'!C33+'21PDKO06'!C49</f>
        <v>18</v>
      </c>
      <c r="D34" s="106">
        <f>'21PDKO06'!D17+'21PDKO06'!D33+'21PDKO06'!D49</f>
        <v>22</v>
      </c>
      <c r="E34" s="116">
        <f>'21PDKO06'!E17+'21PDKO06'!E33+'21PDKO06'!E49</f>
        <v>6</v>
      </c>
      <c r="F34" s="106">
        <f>'21PDKO06'!F17+'21PDKO06'!F33+'21PDKO06'!F49</f>
        <v>7</v>
      </c>
      <c r="G34" s="106">
        <f>'21PDKO06'!G17+'21PDKO06'!G33+'21PDKO06'!G49</f>
        <v>13</v>
      </c>
      <c r="H34" s="116">
        <f>'21PDKO06'!H17+'21PDKO06'!H33+'21PDKO06'!H49</f>
        <v>10</v>
      </c>
      <c r="I34" s="106">
        <f>'21PDKO06'!I17+'21PDKO06'!I33+'21PDKO06'!I49</f>
        <v>25</v>
      </c>
      <c r="J34" s="106">
        <f>'21PDKO06'!J17+'21PDKO06'!J33+'21PDKO06'!J49</f>
        <v>35</v>
      </c>
    </row>
    <row r="35" spans="1:10" x14ac:dyDescent="0.25">
      <c r="A35" s="105" t="s">
        <v>26</v>
      </c>
      <c r="B35" s="116">
        <f>'21PDKO06'!B18+'21PDKO06'!B34+'21PDKO06'!B50</f>
        <v>5</v>
      </c>
      <c r="C35" s="106">
        <f>'21PDKO06'!C18+'21PDKO06'!C34+'21PDKO06'!C50</f>
        <v>20</v>
      </c>
      <c r="D35" s="106">
        <f>'21PDKO06'!D18+'21PDKO06'!D34+'21PDKO06'!D50</f>
        <v>25</v>
      </c>
      <c r="E35" s="116">
        <f>'21PDKO06'!E18+'21PDKO06'!E34+'21PDKO06'!E50</f>
        <v>4</v>
      </c>
      <c r="F35" s="106">
        <f>'21PDKO06'!F18+'21PDKO06'!F34+'21PDKO06'!F50</f>
        <v>17</v>
      </c>
      <c r="G35" s="106">
        <f>'21PDKO06'!G18+'21PDKO06'!G34+'21PDKO06'!G50</f>
        <v>21</v>
      </c>
      <c r="H35" s="116">
        <f>'21PDKO06'!H18+'21PDKO06'!H34+'21PDKO06'!H50</f>
        <v>9</v>
      </c>
      <c r="I35" s="106">
        <f>'21PDKO06'!I18+'21PDKO06'!I34+'21PDKO06'!I50</f>
        <v>37</v>
      </c>
      <c r="J35" s="106">
        <f>'21PDKO06'!J18+'21PDKO06'!J34+'21PDKO06'!J50</f>
        <v>46</v>
      </c>
    </row>
    <row r="36" spans="1:10" x14ac:dyDescent="0.25">
      <c r="A36" s="105" t="s">
        <v>27</v>
      </c>
      <c r="B36" s="116">
        <f>'21PDKO06'!B19+'21PDKO06'!B35+'21PDKO06'!B51</f>
        <v>9</v>
      </c>
      <c r="C36" s="106">
        <f>'21PDKO06'!C19+'21PDKO06'!C35+'21PDKO06'!C51</f>
        <v>36</v>
      </c>
      <c r="D36" s="106">
        <f>'21PDKO06'!D19+'21PDKO06'!D35+'21PDKO06'!D51</f>
        <v>45</v>
      </c>
      <c r="E36" s="116">
        <f>'21PDKO06'!E19+'21PDKO06'!E35+'21PDKO06'!E51</f>
        <v>6</v>
      </c>
      <c r="F36" s="106">
        <f>'21PDKO06'!F19+'21PDKO06'!F35+'21PDKO06'!F51</f>
        <v>10</v>
      </c>
      <c r="G36" s="106">
        <f>'21PDKO06'!G19+'21PDKO06'!G35+'21PDKO06'!G51</f>
        <v>16</v>
      </c>
      <c r="H36" s="116">
        <f>'21PDKO06'!H19+'21PDKO06'!H35+'21PDKO06'!H51</f>
        <v>15</v>
      </c>
      <c r="I36" s="106">
        <f>'21PDKO06'!I19+'21PDKO06'!I35+'21PDKO06'!I51</f>
        <v>46</v>
      </c>
      <c r="J36" s="106">
        <f>'21PDKO06'!J19+'21PDKO06'!J35+'21PDKO06'!J51</f>
        <v>61</v>
      </c>
    </row>
    <row r="37" spans="1:10" x14ac:dyDescent="0.25">
      <c r="A37" s="105" t="s">
        <v>28</v>
      </c>
      <c r="B37" s="116">
        <f>'21PDKO06'!B20+'21PDKO06'!B36+'21PDKO06'!B52</f>
        <v>14</v>
      </c>
      <c r="C37" s="106">
        <f>'21PDKO06'!C20+'21PDKO06'!C36+'21PDKO06'!C52</f>
        <v>47</v>
      </c>
      <c r="D37" s="106">
        <f>'21PDKO06'!D20+'21PDKO06'!D36+'21PDKO06'!D52</f>
        <v>61</v>
      </c>
      <c r="E37" s="116">
        <f>'21PDKO06'!E20+'21PDKO06'!E36+'21PDKO06'!E52</f>
        <v>2</v>
      </c>
      <c r="F37" s="106">
        <f>'21PDKO06'!F20+'21PDKO06'!F36+'21PDKO06'!F52</f>
        <v>11</v>
      </c>
      <c r="G37" s="106">
        <f>'21PDKO06'!G20+'21PDKO06'!G36+'21PDKO06'!G52</f>
        <v>13</v>
      </c>
      <c r="H37" s="116">
        <f>'21PDKO06'!H20+'21PDKO06'!H36+'21PDKO06'!H52</f>
        <v>16</v>
      </c>
      <c r="I37" s="106">
        <f>'21PDKO06'!I20+'21PDKO06'!I36+'21PDKO06'!I52</f>
        <v>58</v>
      </c>
      <c r="J37" s="106">
        <f>'21PDKO06'!J20+'21PDKO06'!J36+'21PDKO06'!J52</f>
        <v>74</v>
      </c>
    </row>
    <row r="38" spans="1:10" x14ac:dyDescent="0.25">
      <c r="A38" s="105" t="s">
        <v>29</v>
      </c>
      <c r="B38" s="116">
        <f>'21PDKO06'!B21+'21PDKO06'!B37+'21PDKO06'!B53</f>
        <v>6</v>
      </c>
      <c r="C38" s="106">
        <f>'21PDKO06'!C21+'21PDKO06'!C37+'21PDKO06'!C53</f>
        <v>32</v>
      </c>
      <c r="D38" s="117">
        <f>'21PDKO06'!D21+'21PDKO06'!D37+'21PDKO06'!D53</f>
        <v>38</v>
      </c>
      <c r="E38" s="116">
        <f>'21PDKO06'!E21+'21PDKO06'!E37+'21PDKO06'!E53</f>
        <v>1</v>
      </c>
      <c r="F38" s="106">
        <f>'21PDKO06'!F21+'21PDKO06'!F37+'21PDKO06'!F53</f>
        <v>4</v>
      </c>
      <c r="G38" s="117">
        <f>'21PDKO06'!G21+'21PDKO06'!G37+'21PDKO06'!G53</f>
        <v>5</v>
      </c>
      <c r="H38" s="116">
        <f>'21PDKO06'!H21+'21PDKO06'!H37+'21PDKO06'!H53</f>
        <v>7</v>
      </c>
      <c r="I38" s="106">
        <f>'21PDKO06'!I21+'21PDKO06'!I37+'21PDKO06'!I53</f>
        <v>36</v>
      </c>
      <c r="J38" s="117">
        <f>'21PDKO06'!J21+'21PDKO06'!J37+'21PDKO06'!J53</f>
        <v>43</v>
      </c>
    </row>
    <row r="39" spans="1:10" x14ac:dyDescent="0.25">
      <c r="A39" s="118" t="s">
        <v>10</v>
      </c>
      <c r="B39" s="119">
        <f>'21PDKO06'!B22+'21PDKO06'!B38+'21PDKO06'!B54</f>
        <v>46</v>
      </c>
      <c r="C39" s="120">
        <f>'21PDKO06'!C22+'21PDKO06'!C38+'21PDKO06'!C54</f>
        <v>185</v>
      </c>
      <c r="D39" s="120">
        <f>'21PDKO06'!D22+'21PDKO06'!D38+'21PDKO06'!D54</f>
        <v>231</v>
      </c>
      <c r="E39" s="119">
        <f>'21PDKO06'!E22+'21PDKO06'!E38+'21PDKO06'!E54</f>
        <v>50</v>
      </c>
      <c r="F39" s="120">
        <f>'21PDKO06'!F22+'21PDKO06'!F38+'21PDKO06'!F54</f>
        <v>104</v>
      </c>
      <c r="G39" s="120">
        <f>'21PDKO06'!G22+'21PDKO06'!G38+'21PDKO06'!G54</f>
        <v>154</v>
      </c>
      <c r="H39" s="119">
        <f>'21PDKO06'!H22+'21PDKO06'!H38+'21PDKO06'!H54</f>
        <v>96</v>
      </c>
      <c r="I39" s="120">
        <f>'21PDKO06'!I22+'21PDKO06'!I38+'21PDKO06'!I54</f>
        <v>289</v>
      </c>
      <c r="J39" s="120">
        <f>'21PDKO06'!J22+'21PDKO06'!J38+'21PDKO06'!J54</f>
        <v>385</v>
      </c>
    </row>
    <row r="40" spans="1:10" ht="9" customHeight="1" x14ac:dyDescent="0.25"/>
    <row r="41" spans="1:10" ht="41.25" customHeight="1" x14ac:dyDescent="0.25">
      <c r="A41" s="197" t="s">
        <v>33</v>
      </c>
      <c r="B41" s="198"/>
      <c r="C41" s="198"/>
      <c r="D41" s="198"/>
      <c r="E41" s="198"/>
      <c r="F41" s="198"/>
      <c r="G41" s="198"/>
      <c r="H41" s="198"/>
      <c r="I41" s="198"/>
      <c r="J41" s="198"/>
    </row>
  </sheetData>
  <mergeCells count="1">
    <mergeCell ref="A41:J41"/>
  </mergeCells>
  <phoneticPr fontId="3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82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4"/>
  <sheetViews>
    <sheetView zoomScaleNormal="100" workbookViewId="0">
      <selection activeCell="A63" sqref="A63"/>
    </sheetView>
  </sheetViews>
  <sheetFormatPr defaultColWidth="9.33203125" defaultRowHeight="13.2" x14ac:dyDescent="0.25"/>
  <cols>
    <col min="1" max="1" width="32" style="140" customWidth="1"/>
    <col min="2" max="16384" width="9.33203125" style="140"/>
  </cols>
  <sheetData>
    <row r="1" spans="1:10" x14ac:dyDescent="0.25">
      <c r="A1" s="138" t="s">
        <v>42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1" t="s">
        <v>30</v>
      </c>
      <c r="B2" s="142"/>
      <c r="C2" s="142"/>
      <c r="D2" s="142"/>
      <c r="E2" s="143"/>
      <c r="F2" s="143"/>
      <c r="G2" s="142"/>
      <c r="H2" s="142"/>
      <c r="I2" s="142"/>
      <c r="J2" s="142"/>
    </row>
    <row r="3" spans="1:10" x14ac:dyDescent="0.25">
      <c r="A3" s="142"/>
      <c r="B3" s="142"/>
      <c r="C3" s="142"/>
      <c r="D3" s="142"/>
      <c r="E3" s="143"/>
      <c r="F3" s="141"/>
      <c r="G3" s="142"/>
      <c r="H3" s="142"/>
      <c r="I3" s="142"/>
      <c r="J3" s="142"/>
    </row>
    <row r="4" spans="1:10" x14ac:dyDescent="0.25">
      <c r="A4" s="141" t="s">
        <v>43</v>
      </c>
      <c r="B4" s="142"/>
      <c r="C4" s="142"/>
      <c r="D4" s="142"/>
      <c r="E4" s="143"/>
      <c r="F4" s="143"/>
      <c r="G4" s="142"/>
      <c r="H4" s="142"/>
      <c r="I4" s="142"/>
      <c r="J4" s="142"/>
    </row>
    <row r="5" spans="1:10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x14ac:dyDescent="0.25">
      <c r="A6" s="141" t="s">
        <v>7</v>
      </c>
      <c r="B6" s="145"/>
      <c r="C6" s="145"/>
      <c r="D6" s="145"/>
      <c r="E6" s="145"/>
      <c r="F6" s="146"/>
      <c r="G6" s="145"/>
      <c r="H6" s="145"/>
      <c r="I6" s="145"/>
      <c r="J6" s="145"/>
    </row>
    <row r="7" spans="1:10" x14ac:dyDescent="0.25">
      <c r="A7" s="141"/>
      <c r="B7" s="145"/>
      <c r="C7" s="145"/>
      <c r="D7" s="145"/>
      <c r="E7" s="145"/>
      <c r="F7" s="146"/>
      <c r="G7" s="145"/>
      <c r="H7" s="145"/>
      <c r="I7" s="145"/>
      <c r="J7" s="145"/>
    </row>
    <row r="8" spans="1:10" x14ac:dyDescent="0.25">
      <c r="A8" s="141" t="s">
        <v>13</v>
      </c>
      <c r="B8" s="145"/>
      <c r="C8" s="145"/>
      <c r="D8" s="145"/>
      <c r="E8" s="145"/>
      <c r="F8" s="146"/>
      <c r="G8" s="145"/>
      <c r="H8" s="145"/>
      <c r="I8" s="145"/>
      <c r="J8" s="145"/>
    </row>
    <row r="9" spans="1:10" ht="13.8" thickBot="1" x14ac:dyDescent="0.3">
      <c r="A9" s="139"/>
      <c r="B9" s="147"/>
      <c r="C9" s="147"/>
      <c r="D9" s="147"/>
      <c r="E9" s="147"/>
      <c r="F9" s="147"/>
      <c r="G9" s="147"/>
      <c r="H9" s="147"/>
      <c r="I9" s="147"/>
      <c r="J9" s="147"/>
    </row>
    <row r="10" spans="1:10" x14ac:dyDescent="0.25">
      <c r="A10" s="148"/>
      <c r="B10" s="149" t="s">
        <v>8</v>
      </c>
      <c r="C10" s="150"/>
      <c r="D10" s="150"/>
      <c r="E10" s="149" t="s">
        <v>9</v>
      </c>
      <c r="F10" s="150"/>
      <c r="G10" s="150"/>
      <c r="H10" s="149" t="s">
        <v>10</v>
      </c>
      <c r="I10" s="150"/>
      <c r="J10" s="150"/>
    </row>
    <row r="11" spans="1:10" x14ac:dyDescent="0.25">
      <c r="A11" s="151" t="s">
        <v>20</v>
      </c>
      <c r="B11" s="152" t="s">
        <v>11</v>
      </c>
      <c r="C11" s="153" t="s">
        <v>12</v>
      </c>
      <c r="D11" s="153" t="s">
        <v>10</v>
      </c>
      <c r="E11" s="152" t="s">
        <v>11</v>
      </c>
      <c r="F11" s="153" t="s">
        <v>12</v>
      </c>
      <c r="G11" s="153" t="s">
        <v>10</v>
      </c>
      <c r="H11" s="152" t="s">
        <v>11</v>
      </c>
      <c r="I11" s="153" t="s">
        <v>12</v>
      </c>
      <c r="J11" s="153" t="s">
        <v>10</v>
      </c>
    </row>
    <row r="12" spans="1:10" x14ac:dyDescent="0.25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x14ac:dyDescent="0.25">
      <c r="A13" s="139" t="s">
        <v>21</v>
      </c>
      <c r="B13" s="157">
        <v>0</v>
      </c>
      <c r="C13" s="147">
        <v>0</v>
      </c>
      <c r="D13" s="158">
        <f>SUM(B13:C13)</f>
        <v>0</v>
      </c>
      <c r="E13" s="157">
        <v>0</v>
      </c>
      <c r="F13" s="147">
        <v>0</v>
      </c>
      <c r="G13" s="158">
        <f>SUM(E13:F13)</f>
        <v>0</v>
      </c>
      <c r="H13" s="157">
        <f>SUM(B13,E13)</f>
        <v>0</v>
      </c>
      <c r="I13" s="147">
        <f>SUM(C13,F13)</f>
        <v>0</v>
      </c>
      <c r="J13" s="147">
        <f t="shared" ref="J13:J21" si="0">SUM(H13:I13)</f>
        <v>0</v>
      </c>
    </row>
    <row r="14" spans="1:10" x14ac:dyDescent="0.25">
      <c r="A14" s="139" t="s">
        <v>22</v>
      </c>
      <c r="B14" s="157">
        <v>0</v>
      </c>
      <c r="C14" s="147">
        <v>1</v>
      </c>
      <c r="D14" s="158">
        <f t="shared" ref="D14:D21" si="1">SUM(B14:C14)</f>
        <v>1</v>
      </c>
      <c r="E14" s="157">
        <v>1</v>
      </c>
      <c r="F14" s="147">
        <v>3</v>
      </c>
      <c r="G14" s="158">
        <f t="shared" ref="G14:G21" si="2">SUM(E14:F14)</f>
        <v>4</v>
      </c>
      <c r="H14" s="157">
        <f t="shared" ref="H14:I21" si="3">SUM(B14,E14)</f>
        <v>1</v>
      </c>
      <c r="I14" s="147">
        <f t="shared" si="3"/>
        <v>4</v>
      </c>
      <c r="J14" s="147">
        <f t="shared" si="0"/>
        <v>5</v>
      </c>
    </row>
    <row r="15" spans="1:10" x14ac:dyDescent="0.25">
      <c r="A15" s="139" t="s">
        <v>23</v>
      </c>
      <c r="B15" s="157">
        <v>0</v>
      </c>
      <c r="C15" s="147">
        <v>0</v>
      </c>
      <c r="D15" s="158">
        <f t="shared" si="1"/>
        <v>0</v>
      </c>
      <c r="E15" s="157">
        <v>0</v>
      </c>
      <c r="F15" s="147">
        <v>1</v>
      </c>
      <c r="G15" s="158">
        <f t="shared" si="2"/>
        <v>1</v>
      </c>
      <c r="H15" s="157">
        <f t="shared" si="3"/>
        <v>0</v>
      </c>
      <c r="I15" s="147">
        <f t="shared" si="3"/>
        <v>1</v>
      </c>
      <c r="J15" s="147">
        <f t="shared" si="0"/>
        <v>1</v>
      </c>
    </row>
    <row r="16" spans="1:10" x14ac:dyDescent="0.25">
      <c r="A16" s="139" t="s">
        <v>24</v>
      </c>
      <c r="B16" s="155">
        <v>0</v>
      </c>
      <c r="C16" s="147">
        <v>1</v>
      </c>
      <c r="D16" s="158">
        <f t="shared" si="1"/>
        <v>1</v>
      </c>
      <c r="E16" s="157">
        <v>0</v>
      </c>
      <c r="F16" s="147">
        <v>0</v>
      </c>
      <c r="G16" s="158">
        <f t="shared" si="2"/>
        <v>0</v>
      </c>
      <c r="H16" s="157">
        <f t="shared" si="3"/>
        <v>0</v>
      </c>
      <c r="I16" s="147">
        <f t="shared" si="3"/>
        <v>1</v>
      </c>
      <c r="J16" s="147">
        <f t="shared" si="0"/>
        <v>1</v>
      </c>
    </row>
    <row r="17" spans="1:10" x14ac:dyDescent="0.25">
      <c r="A17" s="139" t="s">
        <v>25</v>
      </c>
      <c r="B17" s="155">
        <v>0</v>
      </c>
      <c r="C17" s="147">
        <v>3</v>
      </c>
      <c r="D17" s="158">
        <f t="shared" si="1"/>
        <v>3</v>
      </c>
      <c r="E17" s="157">
        <v>2</v>
      </c>
      <c r="F17" s="147">
        <v>0</v>
      </c>
      <c r="G17" s="158">
        <f t="shared" si="2"/>
        <v>2</v>
      </c>
      <c r="H17" s="157">
        <f t="shared" si="3"/>
        <v>2</v>
      </c>
      <c r="I17" s="147">
        <f t="shared" si="3"/>
        <v>3</v>
      </c>
      <c r="J17" s="147">
        <f t="shared" si="0"/>
        <v>5</v>
      </c>
    </row>
    <row r="18" spans="1:10" x14ac:dyDescent="0.25">
      <c r="A18" s="139" t="s">
        <v>26</v>
      </c>
      <c r="B18" s="155">
        <v>1</v>
      </c>
      <c r="C18" s="147">
        <v>1</v>
      </c>
      <c r="D18" s="158">
        <f t="shared" si="1"/>
        <v>2</v>
      </c>
      <c r="E18" s="157">
        <v>0</v>
      </c>
      <c r="F18" s="147">
        <v>0</v>
      </c>
      <c r="G18" s="158">
        <f t="shared" si="2"/>
        <v>0</v>
      </c>
      <c r="H18" s="157">
        <f t="shared" si="3"/>
        <v>1</v>
      </c>
      <c r="I18" s="147">
        <f t="shared" si="3"/>
        <v>1</v>
      </c>
      <c r="J18" s="147">
        <f t="shared" si="0"/>
        <v>2</v>
      </c>
    </row>
    <row r="19" spans="1:10" x14ac:dyDescent="0.25">
      <c r="A19" s="139" t="s">
        <v>27</v>
      </c>
      <c r="B19" s="155">
        <v>3</v>
      </c>
      <c r="C19" s="147">
        <v>0</v>
      </c>
      <c r="D19" s="158">
        <f t="shared" si="1"/>
        <v>3</v>
      </c>
      <c r="E19" s="157">
        <v>0</v>
      </c>
      <c r="F19" s="147">
        <v>0</v>
      </c>
      <c r="G19" s="158">
        <f t="shared" si="2"/>
        <v>0</v>
      </c>
      <c r="H19" s="157">
        <f t="shared" si="3"/>
        <v>3</v>
      </c>
      <c r="I19" s="147">
        <f t="shared" si="3"/>
        <v>0</v>
      </c>
      <c r="J19" s="147">
        <f t="shared" si="0"/>
        <v>3</v>
      </c>
    </row>
    <row r="20" spans="1:10" x14ac:dyDescent="0.25">
      <c r="A20" s="139" t="s">
        <v>28</v>
      </c>
      <c r="B20" s="155">
        <v>2</v>
      </c>
      <c r="C20" s="147">
        <v>4</v>
      </c>
      <c r="D20" s="158">
        <f t="shared" si="1"/>
        <v>6</v>
      </c>
      <c r="E20" s="157">
        <v>1</v>
      </c>
      <c r="F20" s="147">
        <v>2</v>
      </c>
      <c r="G20" s="158">
        <f t="shared" si="2"/>
        <v>3</v>
      </c>
      <c r="H20" s="157">
        <f t="shared" si="3"/>
        <v>3</v>
      </c>
      <c r="I20" s="147">
        <f t="shared" si="3"/>
        <v>6</v>
      </c>
      <c r="J20" s="147">
        <f t="shared" si="0"/>
        <v>9</v>
      </c>
    </row>
    <row r="21" spans="1:10" x14ac:dyDescent="0.25">
      <c r="A21" s="139" t="s">
        <v>29</v>
      </c>
      <c r="B21" s="155">
        <v>1</v>
      </c>
      <c r="C21" s="147">
        <v>2</v>
      </c>
      <c r="D21" s="158">
        <f t="shared" si="1"/>
        <v>3</v>
      </c>
      <c r="E21" s="157">
        <v>0</v>
      </c>
      <c r="F21" s="147">
        <v>2</v>
      </c>
      <c r="G21" s="158">
        <f t="shared" si="2"/>
        <v>2</v>
      </c>
      <c r="H21" s="157">
        <f t="shared" si="3"/>
        <v>1</v>
      </c>
      <c r="I21" s="147">
        <f t="shared" si="3"/>
        <v>4</v>
      </c>
      <c r="J21" s="159">
        <f t="shared" si="0"/>
        <v>5</v>
      </c>
    </row>
    <row r="22" spans="1:10" x14ac:dyDescent="0.25">
      <c r="A22" s="160" t="s">
        <v>10</v>
      </c>
      <c r="B22" s="161">
        <f>SUM(B13:B21)</f>
        <v>7</v>
      </c>
      <c r="C22" s="162">
        <f t="shared" ref="C22:J22" si="4">SUM(C13:C21)</f>
        <v>12</v>
      </c>
      <c r="D22" s="162">
        <f t="shared" si="4"/>
        <v>19</v>
      </c>
      <c r="E22" s="161">
        <f t="shared" si="4"/>
        <v>4</v>
      </c>
      <c r="F22" s="162">
        <f t="shared" si="4"/>
        <v>8</v>
      </c>
      <c r="G22" s="162">
        <f t="shared" si="4"/>
        <v>12</v>
      </c>
      <c r="H22" s="161">
        <f t="shared" si="4"/>
        <v>11</v>
      </c>
      <c r="I22" s="162">
        <f t="shared" si="4"/>
        <v>20</v>
      </c>
      <c r="J22" s="162">
        <f t="shared" si="4"/>
        <v>31</v>
      </c>
    </row>
    <row r="24" spans="1:10" x14ac:dyDescent="0.25">
      <c r="A24" s="141" t="s">
        <v>14</v>
      </c>
      <c r="B24" s="145"/>
      <c r="C24" s="145"/>
      <c r="D24" s="145"/>
      <c r="E24" s="145"/>
      <c r="F24" s="146"/>
      <c r="G24" s="145"/>
      <c r="H24" s="145"/>
      <c r="I24" s="145"/>
      <c r="J24" s="145"/>
    </row>
    <row r="25" spans="1:10" ht="13.8" thickBot="1" x14ac:dyDescent="0.3">
      <c r="A25" s="139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x14ac:dyDescent="0.25">
      <c r="A26" s="148"/>
      <c r="B26" s="149" t="s">
        <v>8</v>
      </c>
      <c r="C26" s="150"/>
      <c r="D26" s="150"/>
      <c r="E26" s="149" t="s">
        <v>9</v>
      </c>
      <c r="F26" s="150"/>
      <c r="G26" s="150"/>
      <c r="H26" s="149" t="s">
        <v>10</v>
      </c>
      <c r="I26" s="150"/>
      <c r="J26" s="150"/>
    </row>
    <row r="27" spans="1:10" x14ac:dyDescent="0.25">
      <c r="A27" s="151" t="s">
        <v>20</v>
      </c>
      <c r="B27" s="152" t="s">
        <v>11</v>
      </c>
      <c r="C27" s="153" t="s">
        <v>12</v>
      </c>
      <c r="D27" s="153" t="s">
        <v>10</v>
      </c>
      <c r="E27" s="152" t="s">
        <v>11</v>
      </c>
      <c r="F27" s="153" t="s">
        <v>12</v>
      </c>
      <c r="G27" s="153" t="s">
        <v>10</v>
      </c>
      <c r="H27" s="152" t="s">
        <v>11</v>
      </c>
      <c r="I27" s="153" t="s">
        <v>12</v>
      </c>
      <c r="J27" s="153" t="s">
        <v>10</v>
      </c>
    </row>
    <row r="28" spans="1:10" x14ac:dyDescent="0.25">
      <c r="A28" s="154"/>
      <c r="B28" s="155"/>
      <c r="C28" s="156"/>
      <c r="D28" s="156"/>
      <c r="E28" s="155"/>
      <c r="F28" s="156"/>
      <c r="G28" s="156"/>
      <c r="H28" s="155"/>
      <c r="I28" s="156"/>
      <c r="J28" s="156"/>
    </row>
    <row r="29" spans="1:10" x14ac:dyDescent="0.25">
      <c r="A29" s="139" t="s">
        <v>21</v>
      </c>
      <c r="B29" s="157">
        <v>0</v>
      </c>
      <c r="C29" s="147">
        <v>0</v>
      </c>
      <c r="D29" s="158">
        <f>SUM(B29:C29)</f>
        <v>0</v>
      </c>
      <c r="E29" s="157">
        <v>0</v>
      </c>
      <c r="F29" s="147">
        <v>0</v>
      </c>
      <c r="G29" s="158">
        <f>SUM(E29:F29)</f>
        <v>0</v>
      </c>
      <c r="H29" s="157">
        <f>SUM(B29,E29)</f>
        <v>0</v>
      </c>
      <c r="I29" s="147">
        <f>SUM(C29,F29)</f>
        <v>0</v>
      </c>
      <c r="J29" s="147">
        <f t="shared" ref="J29:J37" si="5">SUM(H29:I29)</f>
        <v>0</v>
      </c>
    </row>
    <row r="30" spans="1:10" x14ac:dyDescent="0.25">
      <c r="A30" s="139" t="s">
        <v>22</v>
      </c>
      <c r="B30" s="157">
        <v>0</v>
      </c>
      <c r="C30" s="147">
        <v>0</v>
      </c>
      <c r="D30" s="158">
        <f t="shared" ref="D30:D37" si="6">SUM(B30:C30)</f>
        <v>0</v>
      </c>
      <c r="E30" s="157">
        <v>0</v>
      </c>
      <c r="F30" s="147">
        <v>0</v>
      </c>
      <c r="G30" s="158">
        <f t="shared" ref="G30:G37" si="7">SUM(E30:F30)</f>
        <v>0</v>
      </c>
      <c r="H30" s="157">
        <f t="shared" ref="H30:I37" si="8">SUM(B30,E30)</f>
        <v>0</v>
      </c>
      <c r="I30" s="147">
        <f t="shared" si="8"/>
        <v>0</v>
      </c>
      <c r="J30" s="147">
        <f t="shared" si="5"/>
        <v>0</v>
      </c>
    </row>
    <row r="31" spans="1:10" x14ac:dyDescent="0.25">
      <c r="A31" s="139" t="s">
        <v>23</v>
      </c>
      <c r="B31" s="157">
        <v>1</v>
      </c>
      <c r="C31" s="147">
        <v>1</v>
      </c>
      <c r="D31" s="158">
        <f t="shared" si="6"/>
        <v>2</v>
      </c>
      <c r="E31" s="157">
        <v>1</v>
      </c>
      <c r="F31" s="147">
        <v>2</v>
      </c>
      <c r="G31" s="158">
        <f t="shared" si="7"/>
        <v>3</v>
      </c>
      <c r="H31" s="157">
        <f t="shared" si="8"/>
        <v>2</v>
      </c>
      <c r="I31" s="147">
        <f t="shared" si="8"/>
        <v>3</v>
      </c>
      <c r="J31" s="147">
        <f t="shared" si="5"/>
        <v>5</v>
      </c>
    </row>
    <row r="32" spans="1:10" x14ac:dyDescent="0.25">
      <c r="A32" s="139" t="s">
        <v>24</v>
      </c>
      <c r="B32" s="155">
        <v>0</v>
      </c>
      <c r="C32" s="147">
        <v>0</v>
      </c>
      <c r="D32" s="158">
        <f t="shared" si="6"/>
        <v>0</v>
      </c>
      <c r="E32" s="157">
        <v>1</v>
      </c>
      <c r="F32" s="147">
        <v>0</v>
      </c>
      <c r="G32" s="158">
        <f t="shared" si="7"/>
        <v>1</v>
      </c>
      <c r="H32" s="157">
        <f t="shared" si="8"/>
        <v>1</v>
      </c>
      <c r="I32" s="147">
        <f t="shared" si="8"/>
        <v>0</v>
      </c>
      <c r="J32" s="147">
        <f t="shared" si="5"/>
        <v>1</v>
      </c>
    </row>
    <row r="33" spans="1:10" x14ac:dyDescent="0.25">
      <c r="A33" s="139" t="s">
        <v>25</v>
      </c>
      <c r="B33" s="155">
        <v>0</v>
      </c>
      <c r="C33" s="147">
        <v>0</v>
      </c>
      <c r="D33" s="158">
        <f t="shared" si="6"/>
        <v>0</v>
      </c>
      <c r="E33" s="157">
        <v>0</v>
      </c>
      <c r="F33" s="147">
        <v>0</v>
      </c>
      <c r="G33" s="158">
        <f t="shared" si="7"/>
        <v>0</v>
      </c>
      <c r="H33" s="157">
        <f t="shared" si="8"/>
        <v>0</v>
      </c>
      <c r="I33" s="147">
        <f t="shared" si="8"/>
        <v>0</v>
      </c>
      <c r="J33" s="147">
        <f t="shared" si="5"/>
        <v>0</v>
      </c>
    </row>
    <row r="34" spans="1:10" x14ac:dyDescent="0.25">
      <c r="A34" s="139" t="s">
        <v>26</v>
      </c>
      <c r="B34" s="155">
        <v>0</v>
      </c>
      <c r="C34" s="147">
        <v>0</v>
      </c>
      <c r="D34" s="158">
        <f t="shared" si="6"/>
        <v>0</v>
      </c>
      <c r="E34" s="157">
        <v>0</v>
      </c>
      <c r="F34" s="147">
        <v>1</v>
      </c>
      <c r="G34" s="158">
        <f t="shared" si="7"/>
        <v>1</v>
      </c>
      <c r="H34" s="157">
        <f t="shared" si="8"/>
        <v>0</v>
      </c>
      <c r="I34" s="147">
        <f t="shared" si="8"/>
        <v>1</v>
      </c>
      <c r="J34" s="147">
        <f t="shared" si="5"/>
        <v>1</v>
      </c>
    </row>
    <row r="35" spans="1:10" x14ac:dyDescent="0.25">
      <c r="A35" s="139" t="s">
        <v>27</v>
      </c>
      <c r="B35" s="155">
        <v>0</v>
      </c>
      <c r="C35" s="147">
        <v>2</v>
      </c>
      <c r="D35" s="158">
        <f t="shared" si="6"/>
        <v>2</v>
      </c>
      <c r="E35" s="157">
        <v>0</v>
      </c>
      <c r="F35" s="147">
        <v>0</v>
      </c>
      <c r="G35" s="158">
        <f t="shared" si="7"/>
        <v>0</v>
      </c>
      <c r="H35" s="157">
        <f t="shared" si="8"/>
        <v>0</v>
      </c>
      <c r="I35" s="147">
        <f t="shared" si="8"/>
        <v>2</v>
      </c>
      <c r="J35" s="147">
        <f t="shared" si="5"/>
        <v>2</v>
      </c>
    </row>
    <row r="36" spans="1:10" x14ac:dyDescent="0.25">
      <c r="A36" s="139" t="s">
        <v>28</v>
      </c>
      <c r="B36" s="155">
        <v>0</v>
      </c>
      <c r="C36" s="147">
        <v>1</v>
      </c>
      <c r="D36" s="158">
        <f t="shared" si="6"/>
        <v>1</v>
      </c>
      <c r="E36" s="157">
        <v>0</v>
      </c>
      <c r="F36" s="147">
        <v>0</v>
      </c>
      <c r="G36" s="158">
        <f t="shared" si="7"/>
        <v>0</v>
      </c>
      <c r="H36" s="157">
        <f t="shared" si="8"/>
        <v>0</v>
      </c>
      <c r="I36" s="147">
        <f t="shared" si="8"/>
        <v>1</v>
      </c>
      <c r="J36" s="147">
        <f t="shared" si="5"/>
        <v>1</v>
      </c>
    </row>
    <row r="37" spans="1:10" x14ac:dyDescent="0.25">
      <c r="A37" s="139" t="s">
        <v>29</v>
      </c>
      <c r="B37" s="155">
        <v>0</v>
      </c>
      <c r="C37" s="147">
        <v>0</v>
      </c>
      <c r="D37" s="158">
        <f t="shared" si="6"/>
        <v>0</v>
      </c>
      <c r="E37" s="157">
        <v>0</v>
      </c>
      <c r="F37" s="147">
        <v>0</v>
      </c>
      <c r="G37" s="158">
        <f t="shared" si="7"/>
        <v>0</v>
      </c>
      <c r="H37" s="157">
        <f t="shared" si="8"/>
        <v>0</v>
      </c>
      <c r="I37" s="147">
        <f t="shared" si="8"/>
        <v>0</v>
      </c>
      <c r="J37" s="159">
        <f t="shared" si="5"/>
        <v>0</v>
      </c>
    </row>
    <row r="38" spans="1:10" x14ac:dyDescent="0.25">
      <c r="A38" s="160" t="s">
        <v>10</v>
      </c>
      <c r="B38" s="161">
        <f>SUM(B29:B37)</f>
        <v>1</v>
      </c>
      <c r="C38" s="162">
        <f t="shared" ref="C38:J38" si="9">SUM(C29:C37)</f>
        <v>4</v>
      </c>
      <c r="D38" s="162">
        <f t="shared" si="9"/>
        <v>5</v>
      </c>
      <c r="E38" s="161">
        <f t="shared" si="9"/>
        <v>2</v>
      </c>
      <c r="F38" s="162">
        <f t="shared" si="9"/>
        <v>3</v>
      </c>
      <c r="G38" s="162">
        <f t="shared" si="9"/>
        <v>5</v>
      </c>
      <c r="H38" s="161">
        <f t="shared" si="9"/>
        <v>3</v>
      </c>
      <c r="I38" s="162">
        <f t="shared" si="9"/>
        <v>7</v>
      </c>
      <c r="J38" s="162">
        <f t="shared" si="9"/>
        <v>10</v>
      </c>
    </row>
    <row r="40" spans="1:10" x14ac:dyDescent="0.25">
      <c r="A40" s="141" t="s">
        <v>16</v>
      </c>
      <c r="B40" s="145"/>
      <c r="C40" s="145"/>
      <c r="D40" s="145"/>
      <c r="E40" s="145"/>
      <c r="F40" s="146"/>
      <c r="G40" s="145"/>
      <c r="H40" s="145"/>
      <c r="I40" s="145"/>
      <c r="J40" s="145"/>
    </row>
    <row r="41" spans="1:10" ht="13.8" thickBot="1" x14ac:dyDescent="0.3">
      <c r="A41" s="139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x14ac:dyDescent="0.25">
      <c r="A42" s="148"/>
      <c r="B42" s="149" t="s">
        <v>8</v>
      </c>
      <c r="C42" s="150"/>
      <c r="D42" s="150"/>
      <c r="E42" s="149" t="s">
        <v>9</v>
      </c>
      <c r="F42" s="150"/>
      <c r="G42" s="150"/>
      <c r="H42" s="149" t="s">
        <v>10</v>
      </c>
      <c r="I42" s="150"/>
      <c r="J42" s="150"/>
    </row>
    <row r="43" spans="1:10" x14ac:dyDescent="0.25">
      <c r="A43" s="151" t="s">
        <v>20</v>
      </c>
      <c r="B43" s="152" t="s">
        <v>11</v>
      </c>
      <c r="C43" s="153" t="s">
        <v>12</v>
      </c>
      <c r="D43" s="153" t="s">
        <v>10</v>
      </c>
      <c r="E43" s="152" t="s">
        <v>11</v>
      </c>
      <c r="F43" s="153" t="s">
        <v>12</v>
      </c>
      <c r="G43" s="153" t="s">
        <v>10</v>
      </c>
      <c r="H43" s="152" t="s">
        <v>11</v>
      </c>
      <c r="I43" s="153" t="s">
        <v>12</v>
      </c>
      <c r="J43" s="153" t="s">
        <v>10</v>
      </c>
    </row>
    <row r="44" spans="1:10" x14ac:dyDescent="0.25">
      <c r="A44" s="154"/>
      <c r="B44" s="155"/>
      <c r="C44" s="156"/>
      <c r="D44" s="156"/>
      <c r="E44" s="155"/>
      <c r="F44" s="156"/>
      <c r="G44" s="156"/>
      <c r="H44" s="155"/>
      <c r="I44" s="156"/>
      <c r="J44" s="156"/>
    </row>
    <row r="45" spans="1:10" x14ac:dyDescent="0.25">
      <c r="A45" s="139" t="s">
        <v>21</v>
      </c>
      <c r="B45" s="157">
        <v>0</v>
      </c>
      <c r="C45" s="147">
        <v>1</v>
      </c>
      <c r="D45" s="158">
        <f>SUM(B45:C45)</f>
        <v>1</v>
      </c>
      <c r="E45" s="157">
        <v>5</v>
      </c>
      <c r="F45" s="147">
        <v>8</v>
      </c>
      <c r="G45" s="158">
        <f>SUM(E45:F45)</f>
        <v>13</v>
      </c>
      <c r="H45" s="157">
        <f>SUM(B45,E45)</f>
        <v>5</v>
      </c>
      <c r="I45" s="147">
        <f>SUM(C45,F45)</f>
        <v>9</v>
      </c>
      <c r="J45" s="147">
        <f t="shared" ref="J45:J53" si="10">SUM(H45:I45)</f>
        <v>14</v>
      </c>
    </row>
    <row r="46" spans="1:10" x14ac:dyDescent="0.25">
      <c r="A46" s="139" t="s">
        <v>22</v>
      </c>
      <c r="B46" s="157">
        <v>1</v>
      </c>
      <c r="C46" s="147">
        <v>1</v>
      </c>
      <c r="D46" s="158">
        <f t="shared" ref="D46:D53" si="11">SUM(B46:C46)</f>
        <v>2</v>
      </c>
      <c r="E46" s="157">
        <v>7</v>
      </c>
      <c r="F46" s="147">
        <v>11</v>
      </c>
      <c r="G46" s="158">
        <f t="shared" ref="G46:G53" si="12">SUM(E46:F46)</f>
        <v>18</v>
      </c>
      <c r="H46" s="157">
        <f t="shared" ref="H46:I53" si="13">SUM(B46,E46)</f>
        <v>8</v>
      </c>
      <c r="I46" s="147">
        <f t="shared" si="13"/>
        <v>12</v>
      </c>
      <c r="J46" s="147">
        <f t="shared" si="10"/>
        <v>20</v>
      </c>
    </row>
    <row r="47" spans="1:10" x14ac:dyDescent="0.25">
      <c r="A47" s="139" t="s">
        <v>23</v>
      </c>
      <c r="B47" s="157">
        <v>3</v>
      </c>
      <c r="C47" s="147">
        <v>14</v>
      </c>
      <c r="D47" s="158">
        <f t="shared" si="11"/>
        <v>17</v>
      </c>
      <c r="E47" s="157">
        <v>8</v>
      </c>
      <c r="F47" s="147">
        <v>14</v>
      </c>
      <c r="G47" s="158">
        <f t="shared" si="12"/>
        <v>22</v>
      </c>
      <c r="H47" s="157">
        <f t="shared" si="13"/>
        <v>11</v>
      </c>
      <c r="I47" s="147">
        <f t="shared" si="13"/>
        <v>28</v>
      </c>
      <c r="J47" s="147">
        <f t="shared" si="10"/>
        <v>39</v>
      </c>
    </row>
    <row r="48" spans="1:10" x14ac:dyDescent="0.25">
      <c r="A48" s="139" t="s">
        <v>24</v>
      </c>
      <c r="B48" s="155">
        <v>3</v>
      </c>
      <c r="C48" s="147">
        <v>13</v>
      </c>
      <c r="D48" s="158">
        <f t="shared" si="11"/>
        <v>16</v>
      </c>
      <c r="E48" s="157">
        <v>8</v>
      </c>
      <c r="F48" s="147">
        <v>16</v>
      </c>
      <c r="G48" s="158">
        <f t="shared" si="12"/>
        <v>24</v>
      </c>
      <c r="H48" s="157">
        <f t="shared" si="13"/>
        <v>11</v>
      </c>
      <c r="I48" s="147">
        <f t="shared" si="13"/>
        <v>29</v>
      </c>
      <c r="J48" s="147">
        <f t="shared" si="10"/>
        <v>40</v>
      </c>
    </row>
    <row r="49" spans="1:10" x14ac:dyDescent="0.25">
      <c r="A49" s="139" t="s">
        <v>25</v>
      </c>
      <c r="B49" s="155">
        <v>4</v>
      </c>
      <c r="C49" s="147">
        <v>15</v>
      </c>
      <c r="D49" s="158">
        <f t="shared" si="11"/>
        <v>19</v>
      </c>
      <c r="E49" s="157">
        <v>4</v>
      </c>
      <c r="F49" s="147">
        <v>7</v>
      </c>
      <c r="G49" s="158">
        <f t="shared" si="12"/>
        <v>11</v>
      </c>
      <c r="H49" s="157">
        <f t="shared" si="13"/>
        <v>8</v>
      </c>
      <c r="I49" s="147">
        <f t="shared" si="13"/>
        <v>22</v>
      </c>
      <c r="J49" s="147">
        <f t="shared" si="10"/>
        <v>30</v>
      </c>
    </row>
    <row r="50" spans="1:10" x14ac:dyDescent="0.25">
      <c r="A50" s="139" t="s">
        <v>26</v>
      </c>
      <c r="B50" s="155">
        <v>4</v>
      </c>
      <c r="C50" s="147">
        <v>19</v>
      </c>
      <c r="D50" s="158">
        <f t="shared" si="11"/>
        <v>23</v>
      </c>
      <c r="E50" s="157">
        <v>4</v>
      </c>
      <c r="F50" s="147">
        <v>16</v>
      </c>
      <c r="G50" s="158">
        <f t="shared" si="12"/>
        <v>20</v>
      </c>
      <c r="H50" s="157">
        <f t="shared" si="13"/>
        <v>8</v>
      </c>
      <c r="I50" s="147">
        <f t="shared" si="13"/>
        <v>35</v>
      </c>
      <c r="J50" s="147">
        <f t="shared" si="10"/>
        <v>43</v>
      </c>
    </row>
    <row r="51" spans="1:10" x14ac:dyDescent="0.25">
      <c r="A51" s="139" t="s">
        <v>27</v>
      </c>
      <c r="B51" s="155">
        <v>6</v>
      </c>
      <c r="C51" s="147">
        <v>34</v>
      </c>
      <c r="D51" s="158">
        <f t="shared" si="11"/>
        <v>40</v>
      </c>
      <c r="E51" s="157">
        <v>6</v>
      </c>
      <c r="F51" s="147">
        <v>10</v>
      </c>
      <c r="G51" s="158">
        <f t="shared" si="12"/>
        <v>16</v>
      </c>
      <c r="H51" s="157">
        <f t="shared" si="13"/>
        <v>12</v>
      </c>
      <c r="I51" s="147">
        <f t="shared" si="13"/>
        <v>44</v>
      </c>
      <c r="J51" s="147">
        <f t="shared" si="10"/>
        <v>56</v>
      </c>
    </row>
    <row r="52" spans="1:10" x14ac:dyDescent="0.25">
      <c r="A52" s="139" t="s">
        <v>28</v>
      </c>
      <c r="B52" s="155">
        <v>12</v>
      </c>
      <c r="C52" s="147">
        <v>42</v>
      </c>
      <c r="D52" s="158">
        <f t="shared" si="11"/>
        <v>54</v>
      </c>
      <c r="E52" s="157">
        <v>1</v>
      </c>
      <c r="F52" s="147">
        <v>9</v>
      </c>
      <c r="G52" s="158">
        <f t="shared" si="12"/>
        <v>10</v>
      </c>
      <c r="H52" s="157">
        <f t="shared" si="13"/>
        <v>13</v>
      </c>
      <c r="I52" s="147">
        <f t="shared" si="13"/>
        <v>51</v>
      </c>
      <c r="J52" s="147">
        <f t="shared" si="10"/>
        <v>64</v>
      </c>
    </row>
    <row r="53" spans="1:10" x14ac:dyDescent="0.25">
      <c r="A53" s="139" t="s">
        <v>29</v>
      </c>
      <c r="B53" s="155">
        <v>5</v>
      </c>
      <c r="C53" s="147">
        <v>30</v>
      </c>
      <c r="D53" s="158">
        <f t="shared" si="11"/>
        <v>35</v>
      </c>
      <c r="E53" s="157">
        <v>1</v>
      </c>
      <c r="F53" s="147">
        <v>2</v>
      </c>
      <c r="G53" s="158">
        <f t="shared" si="12"/>
        <v>3</v>
      </c>
      <c r="H53" s="157">
        <f t="shared" si="13"/>
        <v>6</v>
      </c>
      <c r="I53" s="147">
        <f t="shared" si="13"/>
        <v>32</v>
      </c>
      <c r="J53" s="159">
        <f t="shared" si="10"/>
        <v>38</v>
      </c>
    </row>
    <row r="54" spans="1:10" x14ac:dyDescent="0.25">
      <c r="A54" s="160" t="s">
        <v>10</v>
      </c>
      <c r="B54" s="161">
        <f>SUM(B45:B53)</f>
        <v>38</v>
      </c>
      <c r="C54" s="162">
        <f t="shared" ref="C54:J54" si="14">SUM(C45:C53)</f>
        <v>169</v>
      </c>
      <c r="D54" s="162">
        <f t="shared" si="14"/>
        <v>207</v>
      </c>
      <c r="E54" s="161">
        <f t="shared" si="14"/>
        <v>44</v>
      </c>
      <c r="F54" s="162">
        <f t="shared" si="14"/>
        <v>93</v>
      </c>
      <c r="G54" s="162">
        <f t="shared" si="14"/>
        <v>137</v>
      </c>
      <c r="H54" s="161">
        <f t="shared" si="14"/>
        <v>82</v>
      </c>
      <c r="I54" s="162">
        <f t="shared" si="14"/>
        <v>262</v>
      </c>
      <c r="J54" s="162">
        <f t="shared" si="14"/>
        <v>344</v>
      </c>
    </row>
  </sheetData>
  <phoneticPr fontId="3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3844A7-A8C8-4FA3-9833-0693A0845E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213DEF-1293-4E6C-B836-26FC3C2860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E04206-BAD4-42DB-A272-5365934D0A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INHOUD</vt:lpstr>
      <vt:lpstr>21PDKO01</vt:lpstr>
      <vt:lpstr>21PDKO02</vt:lpstr>
      <vt:lpstr>21PDKO03</vt:lpstr>
      <vt:lpstr>21PDKO04</vt:lpstr>
      <vt:lpstr>21PDKO05</vt:lpstr>
      <vt:lpstr>21PDKO06</vt:lpstr>
      <vt:lpstr>'21PDKO01'!Afdrukbereik</vt:lpstr>
      <vt:lpstr>'21PDKO03'!Afdrukbereik</vt:lpstr>
      <vt:lpstr>'21PDKO05'!Afdrukbereik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2022-09-26T08:57:49Z</cp:lastPrinted>
  <dcterms:created xsi:type="dcterms:W3CDTF">2010-09-13T09:26:47Z</dcterms:created>
  <dcterms:modified xsi:type="dcterms:W3CDTF">2022-10-19T09:23:08Z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