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vermeuge\Documents\_PUBLICATIES\_STJB\STJB_2122\WEBSITE\"/>
    </mc:Choice>
  </mc:AlternateContent>
  <xr:revisionPtr revIDLastSave="0" documentId="8_{9D8E5BC2-4BDD-43D1-82C6-BFA0AE7A0CC6}" xr6:coauthVersionLast="47" xr6:coauthVersionMax="47" xr10:uidLastSave="{00000000-0000-0000-0000-000000000000}"/>
  <bookViews>
    <workbookView xWindow="-108" yWindow="-108" windowWidth="23256" windowHeight="12576" tabRatio="726"/>
  </bookViews>
  <sheets>
    <sheet name="INHOUD" sheetId="13" r:id="rId1"/>
    <sheet name="21_VDAB_01" sheetId="11" r:id="rId2"/>
    <sheet name="21_VDAB_02" sheetId="12" r:id="rId3"/>
    <sheet name="21_VDAB_03" sheetId="14" r:id="rId4"/>
    <sheet name="21_Syntra_01" sheetId="15" r:id="rId5"/>
    <sheet name="21_Syntra_02" sheetId="16" r:id="rId6"/>
    <sheet name="21_Syntra_03" sheetId="18" state="hidden" r:id="rId7"/>
  </sheets>
  <externalReferences>
    <externalReference r:id="rId8"/>
  </externalReferences>
  <definedNames>
    <definedName name="CC" localSheetId="4">#REF!</definedName>
    <definedName name="CC" localSheetId="5">#REF!</definedName>
    <definedName name="CC" localSheetId="6">#REF!</definedName>
    <definedName name="CC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_xlnm.Extract" localSheetId="4">#REF!</definedName>
    <definedName name="_xlnm.Extract" localSheetId="5">#REF!</definedName>
    <definedName name="_xlnm.Extract" localSheetId="6">#REF!</definedName>
    <definedName name="_xlnm.Extra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4" l="1"/>
  <c r="C51" i="14"/>
  <c r="C13" i="11"/>
  <c r="B13" i="11"/>
  <c r="M19" i="18"/>
  <c r="L19" i="18"/>
  <c r="M18" i="18"/>
  <c r="L18" i="18"/>
  <c r="M17" i="18"/>
  <c r="L17" i="18"/>
  <c r="N17" i="18"/>
  <c r="M16" i="18"/>
  <c r="L16" i="18"/>
  <c r="M15" i="18"/>
  <c r="L15" i="18"/>
  <c r="N15" i="18"/>
  <c r="M14" i="18"/>
  <c r="L14" i="18"/>
  <c r="N14" i="18"/>
  <c r="M13" i="18"/>
  <c r="L13" i="18"/>
  <c r="M12" i="18"/>
  <c r="L12" i="18"/>
  <c r="M11" i="18"/>
  <c r="L11" i="18"/>
  <c r="N11" i="18"/>
  <c r="M10" i="18"/>
  <c r="L10" i="18"/>
  <c r="M9" i="18"/>
  <c r="L9" i="18"/>
  <c r="N9" i="18"/>
  <c r="M8" i="18"/>
  <c r="L8" i="18"/>
  <c r="N8" i="18"/>
  <c r="M7" i="18"/>
  <c r="L7" i="18"/>
  <c r="C52" i="12"/>
  <c r="B34" i="12"/>
  <c r="B29" i="12"/>
  <c r="B23" i="12"/>
  <c r="B17" i="12"/>
  <c r="B11" i="12"/>
  <c r="K20" i="18"/>
  <c r="J20" i="18"/>
  <c r="I20" i="18"/>
  <c r="H20" i="18"/>
  <c r="G20" i="18"/>
  <c r="F20" i="18"/>
  <c r="E20" i="18"/>
  <c r="D20" i="18"/>
  <c r="C20" i="18"/>
  <c r="B20" i="18"/>
  <c r="B52" i="12"/>
  <c r="B38" i="12"/>
  <c r="N7" i="18"/>
  <c r="N16" i="18"/>
  <c r="N19" i="18"/>
  <c r="N10" i="18"/>
  <c r="N18" i="18"/>
  <c r="M20" i="18"/>
  <c r="L20" i="18"/>
  <c r="N20" i="18"/>
  <c r="N13" i="18"/>
  <c r="N12" i="18"/>
</calcChain>
</file>

<file path=xl/sharedStrings.xml><?xml version="1.0" encoding="utf-8"?>
<sst xmlns="http://schemas.openxmlformats.org/spreadsheetml/2006/main" count="246" uniqueCount="169">
  <si>
    <t>LEERTIJD</t>
  </si>
  <si>
    <t>Maatschappijgerichte vorming</t>
  </si>
  <si>
    <t>Beroepskennis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</si>
  <si>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</si>
  <si>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</si>
  <si>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</si>
  <si>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</si>
  <si>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</si>
  <si>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</si>
  <si>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</si>
  <si>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</si>
  <si>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</si>
  <si>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</si>
  <si>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</si>
  <si>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</si>
  <si>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</si>
  <si>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</si>
  <si>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</si>
  <si>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</si>
  <si>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</si>
  <si>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</si>
  <si>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</si>
  <si>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</si>
  <si>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</si>
  <si>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</si>
  <si>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Tongeren</t>
  </si>
  <si>
    <t>Algemeen totaal</t>
  </si>
  <si>
    <t>Bedrijfsbeheer</t>
  </si>
  <si>
    <t>Syntra Antwerpen - Vlaams-Brabant</t>
  </si>
  <si>
    <t>Syntra Midden-Vlaanderen</t>
  </si>
  <si>
    <t xml:space="preserve">   Asse</t>
  </si>
  <si>
    <t>Antwerpen</t>
  </si>
  <si>
    <t>Limburg</t>
  </si>
  <si>
    <t>Oost-Vlaanderen</t>
  </si>
  <si>
    <t>West-Vlaanderen</t>
  </si>
  <si>
    <t>M</t>
  </si>
  <si>
    <t>V</t>
  </si>
  <si>
    <t>T</t>
  </si>
  <si>
    <t>Personenverzorging</t>
  </si>
  <si>
    <t>Dieren</t>
  </si>
  <si>
    <t>Vlaams-Brabant + BHG</t>
  </si>
  <si>
    <t xml:space="preserve">   Brussel (Tour &amp; Taxis)</t>
  </si>
  <si>
    <t>Groensector</t>
  </si>
  <si>
    <t>Horeca</t>
  </si>
  <si>
    <t>Informatica</t>
  </si>
  <si>
    <t>Ontwerpen</t>
  </si>
  <si>
    <t>Voeding</t>
  </si>
  <si>
    <t>Vastgoed</t>
  </si>
  <si>
    <t>BEROEPSOPLEIDING VAN DE VDAB</t>
  </si>
  <si>
    <t>Werkzoekenden</t>
  </si>
  <si>
    <t>A. VDAB-centra</t>
  </si>
  <si>
    <t xml:space="preserve">    Module 2: Oriënterende opleiding</t>
  </si>
  <si>
    <t>C. Profielbepalingen</t>
  </si>
  <si>
    <t>Bron: Vlaamse Dienst voor Arbeidsbemiddeling en Beroepsopleiding (VDAB), Keizerslaan 11, 1000 Brussel.</t>
  </si>
  <si>
    <t>Toelichting:</t>
  </si>
  <si>
    <t>B. Individuele opleidingen: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</si>
  <si>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</si>
  <si>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</si>
  <si>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</si>
  <si>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</si>
  <si>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</si>
  <si>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</si>
  <si>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</si>
  <si>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</si>
  <si>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 xml:space="preserve">  Mechelen</t>
  </si>
  <si>
    <t xml:space="preserve">  Turnhout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</si>
  <si>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</si>
  <si>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</si>
  <si>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</si>
  <si>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</si>
  <si>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</si>
  <si>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</si>
  <si>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</si>
  <si>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</si>
  <si>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</si>
  <si>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>Primaire sector</t>
  </si>
  <si>
    <t>Grafische en audiovisuele technieken</t>
  </si>
  <si>
    <t>Technologie voor medische diagnostiek</t>
  </si>
  <si>
    <t>Voertuigen en metaal</t>
  </si>
  <si>
    <t>ANDERE OPLEIDINGSVORMEN</t>
  </si>
  <si>
    <t>VDAB</t>
  </si>
  <si>
    <t xml:space="preserve">  Antwerpen-Boom</t>
  </si>
  <si>
    <t>Bouw en hout</t>
  </si>
  <si>
    <t>Bron: Vlaams Agentschap voor Ondernemersvorming - SYNTRA Vlaanderen, Kanselarijstraat 19, 1000 Brussel.</t>
  </si>
  <si>
    <t>Onderwijs</t>
  </si>
  <si>
    <t>Buiten Brussel/Vlaanderen</t>
  </si>
  <si>
    <t xml:space="preserve">  Limburg-Oost</t>
  </si>
  <si>
    <t xml:space="preserve">  Limburg-West</t>
  </si>
  <si>
    <t>Sector</t>
  </si>
  <si>
    <t>Afwerking bouw</t>
  </si>
  <si>
    <t>Bouwlogistiek</t>
  </si>
  <si>
    <t>Bouwtechnici</t>
  </si>
  <si>
    <t>Confectie</t>
  </si>
  <si>
    <t>Doelgroepspecifieke ontwikkeltrajecten</t>
  </si>
  <si>
    <t>Goederenbehandeling</t>
  </si>
  <si>
    <t>Industriële onderhouds- en productietechnieken</t>
  </si>
  <si>
    <t>Informatie- en communicatietechnologie</t>
  </si>
  <si>
    <t>Installatie en elektriciteit bouw</t>
  </si>
  <si>
    <t>Lastechnieken</t>
  </si>
  <si>
    <t>Logistieke coördinatie</t>
  </si>
  <si>
    <t>Media en cultuur</t>
  </si>
  <si>
    <t>Metaalconstructie</t>
  </si>
  <si>
    <t>Onderhoudselektriciteit</t>
  </si>
  <si>
    <t>Onderhoudsmechanica</t>
  </si>
  <si>
    <t>Ontwerp en vormgeving</t>
  </si>
  <si>
    <t>Persoonsgerichte ondersteuning</t>
  </si>
  <si>
    <t>Plaatwerk en koetswerk</t>
  </si>
  <si>
    <t>Printmedia</t>
  </si>
  <si>
    <t>Ruwbouw</t>
  </si>
  <si>
    <t>Schoonmaak en onderhoud</t>
  </si>
  <si>
    <t>Social profit</t>
  </si>
  <si>
    <t>Taalondersteuning</t>
  </si>
  <si>
    <t>Toerisme, vrije tijd en sport</t>
  </si>
  <si>
    <t>Toezicht en veiligheid</t>
  </si>
  <si>
    <t>Verspaningstechnieken</t>
  </si>
  <si>
    <t>Voertuigonderhoud</t>
  </si>
  <si>
    <t>Wegenbouw</t>
  </si>
  <si>
    <t>Wegtransport</t>
  </si>
  <si>
    <t xml:space="preserve">   Maaseik</t>
  </si>
  <si>
    <t>ONDERNEMERSCHAPSTRAJECTEN</t>
  </si>
  <si>
    <r>
      <rPr>
        <b/>
        <sz val="10"/>
        <rFont val="Arial"/>
        <family val="2"/>
      </rPr>
      <t>1) Onderneming (IBO)</t>
    </r>
    <r>
      <rPr>
        <sz val="10"/>
        <rFont val="Arial"/>
        <family val="2"/>
      </rPr>
      <t>:  de</t>
    </r>
    <r>
      <rPr>
        <b/>
        <sz val="10"/>
        <rFont val="Arial"/>
        <family val="2"/>
      </rPr>
      <t xml:space="preserve"> individuele beroepsopleidingen in de onderneming</t>
    </r>
    <r>
      <rPr>
        <sz val="10"/>
        <rFont val="Arial"/>
        <family val="2"/>
      </rPr>
      <t xml:space="preserve"> zijn 'on the job'-</t>
    </r>
  </si>
  <si>
    <r>
      <t xml:space="preserve">2) Technische school (IBT):  individuele beroepsopleiding in technische scholen. </t>
    </r>
    <r>
      <rPr>
        <sz val="10"/>
        <rFont val="Arial"/>
        <family val="2"/>
      </rPr>
      <t xml:space="preserve"> Het betreft</t>
    </r>
  </si>
  <si>
    <t xml:space="preserve">    Module 4a: Beroepsgerichte doorstroomopleiding</t>
  </si>
  <si>
    <t xml:space="preserve">    Module 4b: Beroepsgerichte opleiding</t>
  </si>
  <si>
    <t xml:space="preserve">    Module 5a: Algemene arbeidsmarktcompetenties</t>
  </si>
  <si>
    <t xml:space="preserve">    Module 5n: Nederlands voor anderstaligen</t>
  </si>
  <si>
    <t>HVAC technieken</t>
  </si>
  <si>
    <t>Scheeps- en vliegtuigtechnieken</t>
  </si>
  <si>
    <t>Retail</t>
  </si>
  <si>
    <t>Business support</t>
  </si>
  <si>
    <t>Wellness en lichaamsverzorging</t>
  </si>
  <si>
    <t>Aantal cursisten</t>
  </si>
  <si>
    <t xml:space="preserve">   Bokrijk</t>
  </si>
  <si>
    <t>Werknemers</t>
  </si>
  <si>
    <t>Zele</t>
  </si>
  <si>
    <t xml:space="preserve">   Pelt</t>
  </si>
  <si>
    <t xml:space="preserve">   Westerlo</t>
  </si>
  <si>
    <t>Syntra West</t>
  </si>
  <si>
    <t>Provincie</t>
  </si>
  <si>
    <t>Vlaams-Brabant</t>
  </si>
  <si>
    <t>Brussel - Centrale Dienst</t>
  </si>
  <si>
    <t>Eindtotaal</t>
  </si>
  <si>
    <t>Mode en kledij</t>
  </si>
  <si>
    <t>SYNTRA</t>
  </si>
  <si>
    <t>B. Individuele beroepsopleidingen</t>
  </si>
  <si>
    <t>Adviesverlening</t>
  </si>
  <si>
    <t>(1) Regio verblijfplaats: woonplaats op het einde van de opleiding. 
     De werknemersopleidingen kunnen niet ingedeeld worden naar regio verblijfplaats.</t>
  </si>
  <si>
    <t>Pelt</t>
  </si>
  <si>
    <t>21_VDAB_01</t>
  </si>
  <si>
    <t>21_VDAB_02</t>
  </si>
  <si>
    <t>21_VDAB_03</t>
  </si>
  <si>
    <t>21_Syntra_01</t>
  </si>
  <si>
    <t>21_Syntra_02</t>
  </si>
  <si>
    <t>Syntra - leertijd: aantal cursisten - cursusjaar 2021-2022 (1)</t>
  </si>
  <si>
    <t>Syntra - ondernemersopleiding: aantal cursisten - cursusjaar 2021-2022</t>
  </si>
  <si>
    <t xml:space="preserve">Beroepsopleiding van de VDAB: aantal beëindigde opleidingen 2021 opgesplitst naar activiteit </t>
  </si>
  <si>
    <t>Aantal beëindigde opleidingen 2021 naar regio verblijfplaats en provincie (van de opleiding)</t>
  </si>
  <si>
    <t>Aantal beëindigde opleidingen per sector in 2021</t>
  </si>
  <si>
    <t>STAGEOVEREENKOMSTEN EN -VERBINTENISSEN ONDER TOEZICHT OP 31 DECEMBER 2021</t>
  </si>
  <si>
    <t>Aantal cursisten in het cursusjaar 2021-2022</t>
  </si>
  <si>
    <t>Aantal beëindigde opleidingen per subsector in 2021</t>
  </si>
  <si>
    <t>Aantal beëindigde opleidingen in 2021 naar regio verblijfplaats (1)</t>
  </si>
  <si>
    <t>Aantal beëindigde opleidingen in 2021 
naar provincie waar de opleiding wordt ingericht</t>
  </si>
  <si>
    <t xml:space="preserve">Aantal beëindigde opleidingen in 2021 opgesplitst naar activiteit </t>
  </si>
  <si>
    <t>Ambachtelijke technieken</t>
  </si>
  <si>
    <t>Binnenscheepvaart</t>
  </si>
  <si>
    <t>Hout</t>
  </si>
  <si>
    <t>Luchthaven en luchtverkeer</t>
  </si>
  <si>
    <t>Veiligheid en VCA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</si>
</sst>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90" formatCode="#,##0;0;&quot;-&quot;"/>
    <numFmt numFmtId="191" formatCode="#,##0;\-0;&quot;-&quot;"/>
    <numFmt numFmtId="192" formatCode="0.0%"/>
    <numFmt numFmtId="193" formatCode="0.0"/>
    <numFmt numFmtId="194" formatCode="#,##0.0"/>
    <numFmt numFmtId="195" formatCode="0.000000"/>
    <numFmt numFmtId="196" formatCode="0.000%"/>
    <numFmt numFmtId="197" formatCode="0.0000%"/>
    <numFmt numFmtId="198" formatCode="&quot;£&quot;#,##0;[Red]\-&quot;£&quot;#,##0"/>
    <numFmt numFmtId="199" formatCode="&quot;£&quot;#,##0.00;[Red]\-&quot;£&quot;#,##0.00"/>
  </numFmts>
  <fonts count="24">
    <font>
      <sz val="10"/>
      <name val="Arial"/>
    </font>
    <font>
      <sz val="10"/>
      <name val="Arial"/>
    </font>
    <font>
      <sz val="9"/>
      <name val="Arial"/>
      <family val="2"/>
    </font>
    <font>
      <sz val="10"/>
      <name val="Helv"/>
    </font>
    <font>
      <sz val="10"/>
      <name val="Optimum"/>
    </font>
    <font>
      <sz val="8"/>
      <name val="Arial"/>
      <family val="2"/>
    </font>
    <font>
      <sz val="10"/>
      <name val="MS Sans Serif"/>
      <family val="2"/>
    </font>
    <font>
      <u/>
      <sz val="10"/>
      <color indexed="36"/>
      <name val="Helvetica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Helvetica"/>
    </font>
    <font>
      <sz val="8"/>
      <color indexed="9"/>
      <name val="Arial"/>
      <family val="2"/>
    </font>
    <font>
      <b/>
      <sz val="12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34">
    <xf numFmtId="0" fontId="0" fillId="0" borderId="0"/>
    <xf numFmtId="1" fontId="3" fillId="0" borderId="0" applyFont="0" applyFill="0" applyBorder="0" applyAlignment="0" applyProtection="0"/>
    <xf numFmtId="193" fontId="4" fillId="0" borderId="0" applyFont="0" applyFill="0" applyBorder="0" applyAlignment="0" applyProtection="0">
      <protection locked="0"/>
    </xf>
    <xf numFmtId="195" fontId="4" fillId="0" borderId="0" applyFont="0" applyFill="0" applyBorder="0" applyAlignment="0" applyProtection="0">
      <protection locked="0"/>
    </xf>
    <xf numFmtId="0" fontId="5" fillId="0" borderId="1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3" fontId="8" fillId="1" borderId="2" applyBorder="0"/>
    <xf numFmtId="3" fontId="5" fillId="1" borderId="2" applyBorder="0"/>
    <xf numFmtId="3" fontId="5" fillId="1" borderId="2" applyBorder="0"/>
    <xf numFmtId="0" fontId="9" fillId="0" borderId="0" applyNumberFormat="0" applyFill="0" applyBorder="0" applyAlignment="0" applyProtection="0">
      <alignment vertical="top"/>
      <protection locked="0"/>
    </xf>
    <xf numFmtId="194" fontId="6" fillId="0" borderId="0" applyFont="0" applyFill="0" applyBorder="0" applyAlignment="0" applyProtection="0"/>
    <xf numFmtId="2" fontId="6" fillId="0" borderId="0" applyFont="0" applyFill="0" applyBorder="0" applyAlignment="0" applyProtection="0">
      <protection locked="0"/>
    </xf>
    <xf numFmtId="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92" fontId="6" fillId="0" borderId="0" applyFont="0" applyFill="0" applyBorder="0" applyAlignment="0" applyProtection="0"/>
    <xf numFmtId="10" fontId="6" fillId="0" borderId="0"/>
    <xf numFmtId="196" fontId="6" fillId="0" borderId="0" applyFont="0" applyFill="0" applyBorder="0" applyAlignment="0" applyProtection="0"/>
    <xf numFmtId="197" fontId="4" fillId="0" borderId="0" applyFont="0" applyFill="0" applyBorder="0" applyAlignment="0" applyProtection="0">
      <protection locked="0"/>
    </xf>
    <xf numFmtId="0" fontId="5" fillId="2" borderId="1"/>
    <xf numFmtId="0" fontId="13" fillId="0" borderId="0"/>
    <xf numFmtId="0" fontId="13" fillId="0" borderId="0"/>
    <xf numFmtId="0" fontId="21" fillId="0" borderId="0"/>
    <xf numFmtId="0" fontId="21" fillId="0" borderId="0"/>
    <xf numFmtId="0" fontId="6" fillId="0" borderId="0"/>
    <xf numFmtId="0" fontId="1" fillId="0" borderId="0"/>
    <xf numFmtId="3" fontId="11" fillId="3" borderId="1" applyBorder="0"/>
    <xf numFmtId="0" fontId="12" fillId="4" borderId="0">
      <alignment horizontal="left"/>
    </xf>
  </cellStyleXfs>
  <cellXfs count="155">
    <xf numFmtId="0" fontId="0" fillId="0" borderId="0" xfId="0"/>
    <xf numFmtId="3" fontId="14" fillId="0" borderId="0" xfId="0" applyNumberFormat="1" applyFont="1" applyFill="1"/>
    <xf numFmtId="3" fontId="13" fillId="0" borderId="0" xfId="0" applyNumberFormat="1" applyFont="1" applyFill="1"/>
    <xf numFmtId="3" fontId="13" fillId="0" borderId="0" xfId="0" applyNumberFormat="1" applyFont="1" applyFill="1" applyBorder="1"/>
    <xf numFmtId="3" fontId="13" fillId="0" borderId="0" xfId="0" applyNumberFormat="1" applyFont="1" applyFill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190" fontId="14" fillId="0" borderId="3" xfId="0" applyNumberFormat="1" applyFont="1" applyFill="1" applyBorder="1" applyAlignment="1">
      <alignment horizontal="right"/>
    </xf>
    <xf numFmtId="0" fontId="14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 horizontal="right"/>
    </xf>
    <xf numFmtId="190" fontId="13" fillId="0" borderId="3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90" fontId="14" fillId="0" borderId="4" xfId="0" applyNumberFormat="1" applyFont="1" applyBorder="1"/>
    <xf numFmtId="3" fontId="14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190" fontId="14" fillId="0" borderId="4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3" fontId="13" fillId="0" borderId="5" xfId="0" applyNumberFormat="1" applyFont="1" applyFill="1" applyBorder="1"/>
    <xf numFmtId="3" fontId="14" fillId="0" borderId="6" xfId="0" applyNumberFormat="1" applyFont="1" applyFill="1" applyBorder="1" applyAlignment="1">
      <alignment horizontal="left"/>
    </xf>
    <xf numFmtId="190" fontId="14" fillId="0" borderId="6" xfId="0" applyNumberFormat="1" applyFont="1" applyFill="1" applyBorder="1" applyAlignment="1">
      <alignment horizontal="right" vertical="top"/>
    </xf>
    <xf numFmtId="3" fontId="14" fillId="0" borderId="7" xfId="0" applyNumberFormat="1" applyFont="1" applyFill="1" applyBorder="1" applyAlignment="1">
      <alignment horizontal="right"/>
    </xf>
    <xf numFmtId="3" fontId="13" fillId="0" borderId="8" xfId="0" applyNumberFormat="1" applyFont="1" applyFill="1" applyBorder="1"/>
    <xf numFmtId="0" fontId="13" fillId="0" borderId="0" xfId="0" applyFont="1"/>
    <xf numFmtId="0" fontId="13" fillId="0" borderId="0" xfId="0" applyFont="1" applyBorder="1"/>
    <xf numFmtId="3" fontId="2" fillId="0" borderId="0" xfId="0" applyNumberFormat="1" applyFont="1" applyFill="1" applyBorder="1"/>
    <xf numFmtId="190" fontId="14" fillId="0" borderId="2" xfId="0" applyNumberFormat="1" applyFont="1" applyFill="1" applyBorder="1"/>
    <xf numFmtId="190" fontId="14" fillId="0" borderId="2" xfId="0" applyNumberFormat="1" applyFont="1" applyFill="1" applyBorder="1" applyAlignment="1">
      <alignment horizontal="right"/>
    </xf>
    <xf numFmtId="190" fontId="14" fillId="0" borderId="8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 vertical="top"/>
    </xf>
    <xf numFmtId="0" fontId="14" fillId="0" borderId="0" xfId="0" applyFont="1"/>
    <xf numFmtId="0" fontId="17" fillId="0" borderId="0" xfId="0" applyFont="1"/>
    <xf numFmtId="0" fontId="18" fillId="0" borderId="0" xfId="0" applyFont="1"/>
    <xf numFmtId="190" fontId="13" fillId="0" borderId="3" xfId="0" applyNumberFormat="1" applyFont="1" applyBorder="1" applyAlignment="1">
      <alignment vertical="top"/>
    </xf>
    <xf numFmtId="190" fontId="13" fillId="0" borderId="8" xfId="0" applyNumberFormat="1" applyFont="1" applyBorder="1" applyAlignment="1">
      <alignment vertical="top"/>
    </xf>
    <xf numFmtId="190" fontId="13" fillId="0" borderId="8" xfId="0" applyNumberFormat="1" applyFont="1" applyFill="1" applyBorder="1" applyAlignment="1">
      <alignment horizontal="right"/>
    </xf>
    <xf numFmtId="190" fontId="13" fillId="0" borderId="8" xfId="0" applyNumberFormat="1" applyFont="1" applyFill="1" applyBorder="1" applyAlignment="1">
      <alignment horizontal="center"/>
    </xf>
    <xf numFmtId="190" fontId="14" fillId="0" borderId="2" xfId="0" applyNumberFormat="1" applyFont="1" applyBorder="1" applyAlignment="1">
      <alignment horizontal="right"/>
    </xf>
    <xf numFmtId="190" fontId="14" fillId="0" borderId="8" xfId="0" applyNumberFormat="1" applyFont="1" applyBorder="1"/>
    <xf numFmtId="190" fontId="14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/>
    <xf numFmtId="3" fontId="14" fillId="0" borderId="9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 vertical="top"/>
    </xf>
    <xf numFmtId="3" fontId="13" fillId="0" borderId="5" xfId="0" applyNumberFormat="1" applyFont="1" applyFill="1" applyBorder="1" applyAlignment="1">
      <alignment horizontal="left"/>
    </xf>
    <xf numFmtId="0" fontId="21" fillId="0" borderId="0" xfId="29"/>
    <xf numFmtId="0" fontId="16" fillId="0" borderId="0" xfId="27" applyFont="1"/>
    <xf numFmtId="0" fontId="16" fillId="0" borderId="0" xfId="27" applyFont="1" applyBorder="1"/>
    <xf numFmtId="0" fontId="15" fillId="0" borderId="0" xfId="27" applyFont="1" applyAlignment="1">
      <alignment horizontal="center"/>
    </xf>
    <xf numFmtId="0" fontId="21" fillId="0" borderId="0" xfId="29" applyAlignment="1">
      <alignment horizontal="center"/>
    </xf>
    <xf numFmtId="10" fontId="13" fillId="0" borderId="0" xfId="27" applyNumberFormat="1" applyFont="1" applyBorder="1"/>
    <xf numFmtId="0" fontId="13" fillId="0" borderId="0" xfId="27" applyFont="1" applyBorder="1"/>
    <xf numFmtId="0" fontId="13" fillId="0" borderId="0" xfId="27" applyFont="1"/>
    <xf numFmtId="3" fontId="2" fillId="0" borderId="0" xfId="27" applyNumberFormat="1" applyFont="1" applyFill="1" applyBorder="1"/>
    <xf numFmtId="190" fontId="15" fillId="0" borderId="10" xfId="27" applyNumberFormat="1" applyFont="1" applyBorder="1"/>
    <xf numFmtId="190" fontId="15" fillId="0" borderId="11" xfId="27" applyNumberFormat="1" applyFont="1" applyBorder="1"/>
    <xf numFmtId="0" fontId="15" fillId="0" borderId="0" xfId="27" applyFont="1" applyBorder="1" applyAlignment="1">
      <alignment horizontal="right"/>
    </xf>
    <xf numFmtId="190" fontId="16" fillId="0" borderId="0" xfId="27" applyNumberFormat="1" applyFont="1" applyBorder="1"/>
    <xf numFmtId="190" fontId="16" fillId="0" borderId="12" xfId="27" applyNumberFormat="1" applyFont="1" applyBorder="1"/>
    <xf numFmtId="190" fontId="16" fillId="0" borderId="6" xfId="27" applyNumberFormat="1" applyFont="1" applyBorder="1"/>
    <xf numFmtId="190" fontId="16" fillId="0" borderId="13" xfId="27" applyNumberFormat="1" applyFont="1" applyBorder="1"/>
    <xf numFmtId="0" fontId="16" fillId="0" borderId="6" xfId="27" applyFont="1" applyBorder="1"/>
    <xf numFmtId="0" fontId="16" fillId="0" borderId="6" xfId="27" applyFont="1" applyBorder="1" applyAlignment="1">
      <alignment horizontal="center"/>
    </xf>
    <xf numFmtId="0" fontId="16" fillId="0" borderId="10" xfId="27" applyFont="1" applyBorder="1" applyAlignment="1">
      <alignment horizontal="center"/>
    </xf>
    <xf numFmtId="0" fontId="16" fillId="0" borderId="11" xfId="27" applyFont="1" applyBorder="1" applyAlignment="1">
      <alignment horizontal="center"/>
    </xf>
    <xf numFmtId="0" fontId="16" fillId="0" borderId="0" xfId="27" applyFont="1" applyBorder="1" applyAlignment="1">
      <alignment horizontal="center"/>
    </xf>
    <xf numFmtId="0" fontId="16" fillId="0" borderId="14" xfId="27" applyFont="1" applyBorder="1"/>
    <xf numFmtId="190" fontId="13" fillId="0" borderId="3" xfId="0" applyNumberFormat="1" applyFont="1" applyFill="1" applyBorder="1"/>
    <xf numFmtId="190" fontId="13" fillId="0" borderId="8" xfId="0" applyNumberFormat="1" applyFont="1" applyFill="1" applyBorder="1"/>
    <xf numFmtId="190" fontId="13" fillId="0" borderId="8" xfId="0" applyNumberFormat="1" applyFont="1" applyFill="1" applyBorder="1" applyAlignment="1">
      <alignment vertical="top"/>
    </xf>
    <xf numFmtId="190" fontId="14" fillId="0" borderId="2" xfId="0" applyNumberFormat="1" applyFont="1" applyBorder="1"/>
    <xf numFmtId="3" fontId="13" fillId="0" borderId="15" xfId="0" applyNumberFormat="1" applyFont="1" applyFill="1" applyBorder="1" applyAlignment="1">
      <alignment horizontal="center"/>
    </xf>
    <xf numFmtId="0" fontId="13" fillId="0" borderId="0" xfId="0" applyFont="1" applyFill="1"/>
    <xf numFmtId="191" fontId="13" fillId="0" borderId="2" xfId="0" applyNumberFormat="1" applyFont="1" applyFill="1" applyBorder="1"/>
    <xf numFmtId="3" fontId="13" fillId="0" borderId="0" xfId="0" applyNumberFormat="1" applyFont="1" applyFill="1" applyAlignment="1"/>
    <xf numFmtId="190" fontId="13" fillId="0" borderId="12" xfId="0" applyNumberFormat="1" applyFont="1" applyFill="1" applyBorder="1" applyAlignment="1">
      <alignment horizontal="right"/>
    </xf>
    <xf numFmtId="3" fontId="19" fillId="0" borderId="0" xfId="0" applyNumberFormat="1" applyFont="1" applyFill="1"/>
    <xf numFmtId="3" fontId="14" fillId="0" borderId="0" xfId="0" applyNumberFormat="1" applyFont="1" applyFill="1" applyAlignment="1"/>
    <xf numFmtId="3" fontId="22" fillId="0" borderId="0" xfId="0" applyNumberFormat="1" applyFont="1" applyFill="1"/>
    <xf numFmtId="191" fontId="13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/>
    <xf numFmtId="0" fontId="14" fillId="0" borderId="0" xfId="31" applyFont="1" applyFill="1"/>
    <xf numFmtId="0" fontId="13" fillId="0" borderId="0" xfId="31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3" fontId="15" fillId="0" borderId="0" xfId="0" applyNumberFormat="1" applyFont="1" applyFill="1" applyBorder="1"/>
    <xf numFmtId="191" fontId="16" fillId="0" borderId="16" xfId="0" applyNumberFormat="1" applyFont="1" applyFill="1" applyBorder="1"/>
    <xf numFmtId="191" fontId="16" fillId="0" borderId="17" xfId="0" applyNumberFormat="1" applyFont="1" applyFill="1" applyBorder="1" applyAlignment="1">
      <alignment horizontal="center"/>
    </xf>
    <xf numFmtId="191" fontId="15" fillId="0" borderId="0" xfId="0" applyNumberFormat="1" applyFont="1" applyFill="1" applyBorder="1"/>
    <xf numFmtId="191" fontId="16" fillId="0" borderId="8" xfId="0" applyNumberFormat="1" applyFont="1" applyFill="1" applyBorder="1" applyAlignment="1">
      <alignment horizontal="right"/>
    </xf>
    <xf numFmtId="191" fontId="16" fillId="0" borderId="0" xfId="0" applyNumberFormat="1" applyFont="1" applyFill="1" applyBorder="1"/>
    <xf numFmtId="191" fontId="15" fillId="0" borderId="0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 horizontal="right"/>
    </xf>
    <xf numFmtId="3" fontId="15" fillId="0" borderId="2" xfId="0" applyNumberFormat="1" applyFont="1" applyFill="1" applyBorder="1"/>
    <xf numFmtId="3" fontId="16" fillId="0" borderId="8" xfId="0" applyNumberFormat="1" applyFont="1" applyFill="1" applyBorder="1"/>
    <xf numFmtId="191" fontId="15" fillId="0" borderId="0" xfId="0" applyNumberFormat="1" applyFont="1" applyFill="1" applyBorder="1" applyAlignment="1">
      <alignment horizontal="left"/>
    </xf>
    <xf numFmtId="3" fontId="15" fillId="0" borderId="8" xfId="0" applyNumberFormat="1" applyFont="1" applyFill="1" applyBorder="1"/>
    <xf numFmtId="0" fontId="15" fillId="0" borderId="0" xfId="30" applyFont="1" applyFill="1" applyBorder="1"/>
    <xf numFmtId="0" fontId="16" fillId="0" borderId="16" xfId="30" applyFont="1" applyFill="1" applyBorder="1"/>
    <xf numFmtId="190" fontId="16" fillId="0" borderId="17" xfId="3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190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left" indent="1"/>
    </xf>
    <xf numFmtId="190" fontId="13" fillId="0" borderId="3" xfId="0" applyNumberFormat="1" applyFont="1" applyFill="1" applyBorder="1" applyAlignment="1">
      <alignment vertical="top"/>
    </xf>
    <xf numFmtId="190" fontId="13" fillId="0" borderId="18" xfId="0" applyNumberFormat="1" applyFont="1" applyFill="1" applyBorder="1" applyAlignment="1">
      <alignment vertical="top"/>
    </xf>
    <xf numFmtId="190" fontId="14" fillId="0" borderId="2" xfId="0" applyNumberFormat="1" applyFont="1" applyFill="1" applyBorder="1" applyAlignment="1">
      <alignment vertical="top"/>
    </xf>
    <xf numFmtId="3" fontId="13" fillId="0" borderId="1" xfId="0" applyNumberFormat="1" applyFont="1" applyFill="1" applyBorder="1" applyAlignment="1">
      <alignment horizontal="center" vertical="top" wrapText="1"/>
    </xf>
    <xf numFmtId="3" fontId="13" fillId="0" borderId="19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 horizontal="center" vertical="top"/>
    </xf>
    <xf numFmtId="3" fontId="16" fillId="0" borderId="0" xfId="0" applyNumberFormat="1" applyFont="1" applyFill="1" applyAlignment="1">
      <alignment horizontal="left"/>
    </xf>
    <xf numFmtId="0" fontId="0" fillId="0" borderId="0" xfId="0" applyFill="1"/>
    <xf numFmtId="0" fontId="9" fillId="0" borderId="0" xfId="16" applyFill="1" applyAlignment="1" applyProtection="1"/>
    <xf numFmtId="3" fontId="13" fillId="0" borderId="20" xfId="0" applyNumberFormat="1" applyFont="1" applyFill="1" applyBorder="1"/>
    <xf numFmtId="0" fontId="23" fillId="0" borderId="0" xfId="0" applyFont="1" applyFill="1"/>
    <xf numFmtId="190" fontId="13" fillId="0" borderId="12" xfId="0" applyNumberFormat="1" applyFont="1" applyBorder="1" applyAlignment="1">
      <alignment horizontal="right"/>
    </xf>
    <xf numFmtId="191" fontId="14" fillId="0" borderId="8" xfId="0" applyNumberFormat="1" applyFont="1" applyBorder="1"/>
    <xf numFmtId="3" fontId="13" fillId="0" borderId="12" xfId="0" applyNumberFormat="1" applyFont="1" applyBorder="1" applyAlignment="1">
      <alignment horizontal="right"/>
    </xf>
    <xf numFmtId="191" fontId="13" fillId="0" borderId="8" xfId="0" applyNumberFormat="1" applyFont="1" applyBorder="1"/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left" vertical="top"/>
    </xf>
    <xf numFmtId="0" fontId="21" fillId="0" borderId="0" xfId="29" applyAlignment="1">
      <alignment horizontal="left"/>
    </xf>
    <xf numFmtId="191" fontId="16" fillId="0" borderId="0" xfId="0" applyNumberFormat="1" applyFont="1" applyFill="1" applyBorder="1" applyAlignment="1">
      <alignment horizontal="left" wrapText="1"/>
    </xf>
    <xf numFmtId="3" fontId="14" fillId="0" borderId="3" xfId="0" applyNumberFormat="1" applyFont="1" applyFill="1" applyBorder="1" applyAlignment="1">
      <alignment horizontal="right"/>
    </xf>
    <xf numFmtId="0" fontId="16" fillId="0" borderId="0" xfId="30" applyFont="1" applyFill="1" applyBorder="1"/>
    <xf numFmtId="0" fontId="13" fillId="0" borderId="0" xfId="0" applyFont="1" applyFill="1" applyBorder="1" applyAlignment="1">
      <alignment horizontal="right"/>
    </xf>
    <xf numFmtId="0" fontId="15" fillId="0" borderId="0" xfId="30" applyFont="1" applyFill="1" applyBorder="1" applyAlignment="1">
      <alignment horizontal="right"/>
    </xf>
    <xf numFmtId="190" fontId="16" fillId="0" borderId="8" xfId="30" applyNumberFormat="1" applyFont="1" applyFill="1" applyBorder="1" applyAlignment="1">
      <alignment horizontal="right"/>
    </xf>
    <xf numFmtId="194" fontId="13" fillId="0" borderId="0" xfId="0" applyNumberFormat="1" applyFont="1" applyFill="1" applyBorder="1" applyAlignment="1">
      <alignment horizontal="left" indent="1"/>
    </xf>
    <xf numFmtId="0" fontId="16" fillId="0" borderId="13" xfId="27" applyFont="1" applyBorder="1" applyAlignment="1">
      <alignment horizontal="center"/>
    </xf>
    <xf numFmtId="0" fontId="13" fillId="0" borderId="0" xfId="27" applyFont="1" applyBorder="1" applyAlignment="1">
      <alignment vertical="top"/>
    </xf>
    <xf numFmtId="190" fontId="15" fillId="0" borderId="6" xfId="27" applyNumberFormat="1" applyFont="1" applyBorder="1"/>
    <xf numFmtId="0" fontId="15" fillId="0" borderId="0" xfId="27" applyFont="1" applyAlignment="1"/>
    <xf numFmtId="3" fontId="13" fillId="0" borderId="21" xfId="0" applyNumberFormat="1" applyFont="1" applyFill="1" applyBorder="1"/>
    <xf numFmtId="0" fontId="14" fillId="0" borderId="0" xfId="0" applyFont="1" applyFill="1" applyAlignment="1">
      <alignment horizontal="left"/>
    </xf>
    <xf numFmtId="190" fontId="13" fillId="0" borderId="22" xfId="0" applyNumberFormat="1" applyFont="1" applyBorder="1" applyAlignment="1">
      <alignment vertical="top"/>
    </xf>
    <xf numFmtId="3" fontId="14" fillId="0" borderId="8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center" wrapText="1"/>
    </xf>
    <xf numFmtId="191" fontId="16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Alignment="1">
      <alignment horizontal="center" wrapText="1"/>
    </xf>
    <xf numFmtId="3" fontId="15" fillId="0" borderId="0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center"/>
    </xf>
    <xf numFmtId="0" fontId="15" fillId="0" borderId="0" xfId="27" applyFont="1" applyAlignment="1">
      <alignment horizontal="center"/>
    </xf>
    <xf numFmtId="0" fontId="16" fillId="0" borderId="23" xfId="27" applyFont="1" applyBorder="1" applyAlignment="1">
      <alignment horizontal="center" vertical="top" wrapText="1"/>
    </xf>
    <xf numFmtId="0" fontId="16" fillId="0" borderId="24" xfId="27" applyFont="1" applyBorder="1" applyAlignment="1">
      <alignment horizontal="center" vertical="top" wrapText="1"/>
    </xf>
    <xf numFmtId="0" fontId="13" fillId="0" borderId="25" xfId="27" applyFont="1" applyBorder="1" applyAlignment="1">
      <alignment horizontal="center" vertical="top"/>
    </xf>
    <xf numFmtId="0" fontId="13" fillId="0" borderId="26" xfId="27" applyFont="1" applyBorder="1" applyAlignment="1">
      <alignment horizontal="center" vertical="top"/>
    </xf>
  </cellXfs>
  <cellStyles count="34">
    <cellStyle name="0" xfId="1"/>
    <cellStyle name="0.0" xfId="2"/>
    <cellStyle name="0.0000" xfId="3"/>
    <cellStyle name="cell" xfId="4"/>
    <cellStyle name="Comma [0]_A_8_FR" xfId="5"/>
    <cellStyle name="Comma_A_8_FR" xfId="6"/>
    <cellStyle name="Currency [0]_A_8_FR" xfId="7"/>
    <cellStyle name="Currency_A_8_FR" xfId="8"/>
    <cellStyle name="decimalen" xfId="9"/>
    <cellStyle name="decimalenpunt2" xfId="10"/>
    <cellStyle name="Followed Hyperlink" xfId="11"/>
    <cellStyle name="Followed Hyperlink 2" xfId="12"/>
    <cellStyle name="Header" xfId="13"/>
    <cellStyle name="Header 2" xfId="14"/>
    <cellStyle name="Header 3" xfId="15"/>
    <cellStyle name="Hyperlink" xfId="16" builtinId="8"/>
    <cellStyle name="komma1nul" xfId="17"/>
    <cellStyle name="komma2nul" xfId="18"/>
    <cellStyle name="nieuw" xfId="19"/>
    <cellStyle name="Normal_A_8_FR" xfId="20"/>
    <cellStyle name="perc1nul" xfId="21"/>
    <cellStyle name="perc2nul" xfId="22"/>
    <cellStyle name="perc3nul" xfId="23"/>
    <cellStyle name="perc4" xfId="24"/>
    <cellStyle name="row" xfId="25"/>
    <cellStyle name="Standaard" xfId="0" builtinId="0"/>
    <cellStyle name="Standaard 2" xfId="26"/>
    <cellStyle name="Standaard 2 2" xfId="27"/>
    <cellStyle name="Standaard 3" xfId="28"/>
    <cellStyle name="Standaard 3 2" xfId="29"/>
    <cellStyle name="Standaard_97ANOP03" xfId="30"/>
    <cellStyle name="Standaard_Blad1" xfId="31"/>
    <cellStyle name="SubTotaal" xfId="32"/>
    <cellStyle name="TopBox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d.vlaanderen.be/cel%20gegevensbeheer/08%20vermeulen/1-%20PUBLICATIES/JAARBOEK_1415/KOPIJ_JAARBOEK_1415/SYNTRA_14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Blad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130" zoomScaleNormal="130" workbookViewId="0">
      <selection activeCell="A26" sqref="A26"/>
    </sheetView>
  </sheetViews>
  <sheetFormatPr defaultRowHeight="13.2"/>
  <cols>
    <col min="1" max="1" width="15.33203125" customWidth="1"/>
  </cols>
  <sheetData>
    <row r="1" spans="1:13" ht="15.6">
      <c r="A1" s="30" t="s">
        <v>79</v>
      </c>
    </row>
    <row r="2" spans="1:13">
      <c r="A2" s="29"/>
    </row>
    <row r="3" spans="1:13" ht="13.8">
      <c r="A3" s="31" t="s">
        <v>80</v>
      </c>
    </row>
    <row r="4" spans="1:13">
      <c r="A4" s="114" t="s">
        <v>148</v>
      </c>
      <c r="B4" s="22" t="s">
        <v>155</v>
      </c>
    </row>
    <row r="5" spans="1:13">
      <c r="A5" s="114" t="s">
        <v>149</v>
      </c>
      <c r="B5" s="22" t="s">
        <v>156</v>
      </c>
    </row>
    <row r="6" spans="1:13">
      <c r="A6" s="114" t="s">
        <v>150</v>
      </c>
      <c r="B6" s="140" t="s">
        <v>157</v>
      </c>
      <c r="C6" s="140"/>
      <c r="D6" s="140"/>
      <c r="E6" s="140"/>
      <c r="F6" s="140"/>
      <c r="G6" s="140"/>
      <c r="H6" s="140"/>
    </row>
    <row r="8" spans="1:13" ht="13.8">
      <c r="A8" s="31" t="s">
        <v>143</v>
      </c>
    </row>
    <row r="9" spans="1:13">
      <c r="A9" s="114" t="s">
        <v>151</v>
      </c>
      <c r="B9" s="22" t="s">
        <v>153</v>
      </c>
    </row>
    <row r="10" spans="1:13">
      <c r="A10" s="114" t="s">
        <v>152</v>
      </c>
      <c r="B10" s="22" t="s">
        <v>154</v>
      </c>
    </row>
    <row r="12" spans="1:13">
      <c r="A12" s="70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3"/>
    </row>
    <row r="47" ht="13.65" customHeight="1"/>
  </sheetData>
  <mergeCells count="1">
    <mergeCell ref="B6:H6"/>
  </mergeCells>
  <phoneticPr fontId="8" type="noConversion"/>
  <hyperlinks>
    <hyperlink ref="A4" location="'19_VDAB_01'!A1" display="19_VDAB_01"/>
    <hyperlink ref="A5" location="'19_VDAB_02'!A1" display="19_VDAB_02"/>
    <hyperlink ref="A6" location="'19_VDAB_03'!A1" display="19_VDAB_03"/>
    <hyperlink ref="A9" location="'19_Syntra_01'!A1" display="19_Syntra_01"/>
    <hyperlink ref="A10" location="'19_Syntra_02'!A1" display="19_Syntra_02"/>
  </hyperlink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145" zoomScaleNormal="145" workbookViewId="0">
      <selection activeCell="A42" sqref="A42"/>
    </sheetView>
  </sheetViews>
  <sheetFormatPr defaultColWidth="9.109375" defaultRowHeight="13.2"/>
  <cols>
    <col min="1" max="1" width="44.5546875" style="2" customWidth="1"/>
    <col min="2" max="3" width="20.44140625" style="2" customWidth="1"/>
    <col min="4" max="4" width="15.5546875" style="2" customWidth="1"/>
    <col min="5" max="16384" width="9.109375" style="2"/>
  </cols>
  <sheetData>
    <row r="1" spans="1:5" ht="12" customHeight="1">
      <c r="A1" s="1"/>
      <c r="B1" s="1"/>
    </row>
    <row r="2" spans="1:5" ht="12" customHeight="1">
      <c r="A2" s="141" t="s">
        <v>48</v>
      </c>
      <c r="B2" s="141"/>
      <c r="C2" s="141"/>
      <c r="D2" s="141"/>
    </row>
    <row r="3" spans="1:5" ht="12" customHeight="1">
      <c r="D3" s="70"/>
    </row>
    <row r="4" spans="1:5" ht="12" customHeight="1">
      <c r="A4" s="141" t="s">
        <v>163</v>
      </c>
      <c r="B4" s="141"/>
      <c r="C4" s="141"/>
      <c r="D4" s="75"/>
    </row>
    <row r="5" spans="1:5" ht="11.25" customHeight="1" thickBot="1"/>
    <row r="6" spans="1:5" ht="13.65" customHeight="1" thickBot="1">
      <c r="A6" s="136"/>
      <c r="B6" s="69" t="s">
        <v>133</v>
      </c>
      <c r="C6" s="69" t="s">
        <v>49</v>
      </c>
    </row>
    <row r="7" spans="1:5" ht="12" customHeight="1">
      <c r="A7" s="1" t="s">
        <v>50</v>
      </c>
      <c r="B7" s="71"/>
      <c r="C7" s="71"/>
      <c r="E7" s="3"/>
    </row>
    <row r="8" spans="1:5" ht="13.35" customHeight="1">
      <c r="A8" s="72" t="s">
        <v>51</v>
      </c>
      <c r="B8" s="117">
        <v>44</v>
      </c>
      <c r="C8" s="117">
        <v>3360</v>
      </c>
      <c r="E8" s="11"/>
    </row>
    <row r="9" spans="1:5" ht="13.35" customHeight="1">
      <c r="A9" s="72" t="s">
        <v>122</v>
      </c>
      <c r="B9" s="117">
        <v>1116</v>
      </c>
      <c r="C9" s="117">
        <v>5674</v>
      </c>
      <c r="E9" s="11"/>
    </row>
    <row r="10" spans="1:5" ht="13.35" customHeight="1">
      <c r="A10" s="72" t="s">
        <v>123</v>
      </c>
      <c r="B10" s="117">
        <v>4532</v>
      </c>
      <c r="C10" s="117">
        <v>25622</v>
      </c>
      <c r="E10" s="11"/>
    </row>
    <row r="11" spans="1:5" ht="13.35" customHeight="1">
      <c r="A11" s="2" t="s">
        <v>124</v>
      </c>
      <c r="B11" s="117">
        <v>4</v>
      </c>
      <c r="C11" s="117">
        <v>894</v>
      </c>
      <c r="E11" s="9"/>
    </row>
    <row r="12" spans="1:5" ht="13.35" customHeight="1">
      <c r="A12" s="2" t="s">
        <v>125</v>
      </c>
      <c r="B12" s="117">
        <v>241</v>
      </c>
      <c r="C12" s="117">
        <v>5837</v>
      </c>
      <c r="E12" s="9"/>
    </row>
    <row r="13" spans="1:5" ht="13.35" customHeight="1">
      <c r="A13" s="9" t="s">
        <v>7</v>
      </c>
      <c r="B13" s="68">
        <f>SUM(B8:B12)</f>
        <v>5937</v>
      </c>
      <c r="C13" s="68">
        <f>SUM(C8:C12)</f>
        <v>41387</v>
      </c>
    </row>
    <row r="14" spans="1:5" ht="13.35" customHeight="1">
      <c r="A14" s="9"/>
      <c r="B14" s="118"/>
      <c r="C14" s="118"/>
    </row>
    <row r="15" spans="1:5" ht="13.35" customHeight="1">
      <c r="A15" s="1" t="s">
        <v>144</v>
      </c>
      <c r="B15" s="119"/>
      <c r="C15" s="119">
        <v>10441</v>
      </c>
      <c r="D15" s="74"/>
    </row>
    <row r="16" spans="1:5" ht="13.35" customHeight="1">
      <c r="A16" s="75"/>
      <c r="B16" s="120"/>
      <c r="C16" s="120"/>
      <c r="D16" s="76"/>
    </row>
    <row r="17" spans="1:4" ht="13.35" customHeight="1">
      <c r="A17" s="1" t="s">
        <v>52</v>
      </c>
      <c r="B17" s="119"/>
      <c r="C17" s="119">
        <v>3089</v>
      </c>
    </row>
    <row r="18" spans="1:4" ht="11.25" customHeight="1">
      <c r="A18" s="75"/>
      <c r="B18" s="75"/>
      <c r="C18" s="77"/>
      <c r="D18" s="77"/>
    </row>
    <row r="19" spans="1:4">
      <c r="A19" s="24" t="s">
        <v>53</v>
      </c>
      <c r="B19" s="24"/>
    </row>
    <row r="21" spans="1:4">
      <c r="A21" s="78" t="s">
        <v>54</v>
      </c>
      <c r="B21" s="78"/>
    </row>
    <row r="22" spans="1:4" s="80" customFormat="1">
      <c r="A22" s="79" t="s">
        <v>50</v>
      </c>
      <c r="B22" s="79"/>
    </row>
    <row r="23" spans="1:4" s="80" customFormat="1" ht="6" customHeight="1"/>
    <row r="24" spans="1:4" s="80" customFormat="1" ht="3.75" customHeight="1"/>
    <row r="25" spans="1:4" s="80" customFormat="1">
      <c r="A25" s="79" t="s">
        <v>55</v>
      </c>
      <c r="B25" s="79"/>
    </row>
    <row r="26" spans="1:4" s="80" customFormat="1">
      <c r="A26" s="80" t="s">
        <v>120</v>
      </c>
    </row>
    <row r="27" spans="1:4" s="80" customFormat="1">
      <c r="A27" s="80" t="s">
        <v>56</v>
      </c>
    </row>
    <row r="28" spans="1:4" s="80" customFormat="1">
      <c r="A28" s="80" t="s">
        <v>57</v>
      </c>
    </row>
    <row r="29" spans="1:4" s="80" customFormat="1">
      <c r="A29" s="80" t="s">
        <v>58</v>
      </c>
    </row>
    <row r="30" spans="1:4" s="80" customFormat="1">
      <c r="A30" s="80" t="s">
        <v>59</v>
      </c>
    </row>
    <row r="31" spans="1:4" s="80" customFormat="1">
      <c r="A31" s="79" t="s">
        <v>121</v>
      </c>
      <c r="B31" s="79"/>
    </row>
    <row r="32" spans="1:4" s="80" customFormat="1">
      <c r="A32" s="80" t="s">
        <v>60</v>
      </c>
    </row>
    <row r="33" spans="1:2" s="80" customFormat="1" ht="6" customHeight="1"/>
    <row r="34" spans="1:2" s="80" customFormat="1" ht="5.25" customHeight="1"/>
    <row r="35" spans="1:2" s="80" customFormat="1">
      <c r="A35" s="79" t="s">
        <v>61</v>
      </c>
      <c r="B35" s="79"/>
    </row>
    <row r="36" spans="1:2" s="80" customFormat="1">
      <c r="A36" s="80" t="s">
        <v>62</v>
      </c>
    </row>
    <row r="37" spans="1:2" s="80" customFormat="1">
      <c r="A37" s="80" t="s">
        <v>63</v>
      </c>
    </row>
    <row r="38" spans="1:2" s="80" customFormat="1"/>
    <row r="39" spans="1:2" s="80" customFormat="1"/>
  </sheetData>
  <mergeCells count="2">
    <mergeCell ref="A2:D2"/>
    <mergeCell ref="A4:C4"/>
  </mergeCells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="130" zoomScaleNormal="130" workbookViewId="0">
      <selection activeCell="A59" sqref="A59"/>
    </sheetView>
  </sheetViews>
  <sheetFormatPr defaultColWidth="9.109375" defaultRowHeight="13.2"/>
  <cols>
    <col min="1" max="1" width="44.6640625" style="81" customWidth="1"/>
    <col min="2" max="2" width="26.44140625" style="82" customWidth="1"/>
    <col min="3" max="3" width="21" style="82" customWidth="1"/>
    <col min="4" max="4" width="23.44140625" style="82" bestFit="1" customWidth="1"/>
    <col min="5" max="16384" width="9.109375" style="82"/>
  </cols>
  <sheetData>
    <row r="1" spans="1:2" ht="12" customHeight="1">
      <c r="A1" s="1"/>
    </row>
    <row r="2" spans="1:2" ht="12" customHeight="1">
      <c r="A2" s="141" t="s">
        <v>48</v>
      </c>
      <c r="B2" s="141"/>
    </row>
    <row r="3" spans="1:2" ht="12" customHeight="1">
      <c r="A3" s="83"/>
    </row>
    <row r="4" spans="1:2" ht="12.75" customHeight="1">
      <c r="A4" s="142" t="s">
        <v>161</v>
      </c>
      <c r="B4" s="142"/>
    </row>
    <row r="5" spans="1:2" ht="8.4" customHeight="1" thickBot="1"/>
    <row r="6" spans="1:2" ht="12" customHeight="1">
      <c r="A6" s="84"/>
      <c r="B6" s="85" t="s">
        <v>49</v>
      </c>
    </row>
    <row r="7" spans="1:2" ht="12" customHeight="1">
      <c r="A7" s="86" t="s">
        <v>31</v>
      </c>
      <c r="B7" s="87"/>
    </row>
    <row r="8" spans="1:2" ht="12" customHeight="1">
      <c r="A8" s="88" t="s">
        <v>81</v>
      </c>
      <c r="B8" s="94">
        <v>6951</v>
      </c>
    </row>
    <row r="9" spans="1:2" ht="12" customHeight="1">
      <c r="A9" s="88" t="s">
        <v>64</v>
      </c>
      <c r="B9" s="94">
        <v>2038</v>
      </c>
    </row>
    <row r="10" spans="1:2" ht="12" customHeight="1">
      <c r="A10" s="88" t="s">
        <v>65</v>
      </c>
      <c r="B10" s="94">
        <v>2016</v>
      </c>
    </row>
    <row r="11" spans="1:2" ht="12" customHeight="1">
      <c r="A11" s="89" t="s">
        <v>7</v>
      </c>
      <c r="B11" s="90">
        <f>SUM(B8:B10)</f>
        <v>11005</v>
      </c>
    </row>
    <row r="12" spans="1:2" ht="12" customHeight="1">
      <c r="A12" s="88"/>
      <c r="B12" s="91"/>
    </row>
    <row r="13" spans="1:2" ht="12" customHeight="1">
      <c r="A13" s="86" t="s">
        <v>40</v>
      </c>
      <c r="B13" s="91"/>
    </row>
    <row r="14" spans="1:2" ht="12" customHeight="1">
      <c r="A14" s="88" t="s">
        <v>66</v>
      </c>
      <c r="B14" s="94">
        <v>2317</v>
      </c>
    </row>
    <row r="15" spans="1:2" ht="12" customHeight="1">
      <c r="A15" s="88" t="s">
        <v>67</v>
      </c>
      <c r="B15" s="94">
        <v>3197</v>
      </c>
    </row>
    <row r="16" spans="1:2" ht="12" customHeight="1">
      <c r="A16" s="88" t="s">
        <v>68</v>
      </c>
      <c r="B16" s="94">
        <v>3756</v>
      </c>
    </row>
    <row r="17" spans="1:2" ht="12" customHeight="1">
      <c r="A17" s="89" t="s">
        <v>7</v>
      </c>
      <c r="B17" s="92">
        <f>SUM(B14:B16)</f>
        <v>9270</v>
      </c>
    </row>
    <row r="18" spans="1:2" ht="12" customHeight="1">
      <c r="A18" s="88"/>
      <c r="B18" s="91"/>
    </row>
    <row r="19" spans="1:2" ht="12" customHeight="1">
      <c r="A19" s="86" t="s">
        <v>34</v>
      </c>
      <c r="B19" s="91"/>
    </row>
    <row r="20" spans="1:2" ht="12" customHeight="1">
      <c r="A20" s="88" t="s">
        <v>69</v>
      </c>
      <c r="B20" s="94">
        <v>1877</v>
      </c>
    </row>
    <row r="21" spans="1:2" ht="12" customHeight="1">
      <c r="A21" s="88" t="s">
        <v>70</v>
      </c>
      <c r="B21" s="94">
        <v>3090</v>
      </c>
    </row>
    <row r="22" spans="1:2" ht="12" customHeight="1">
      <c r="A22" s="88" t="s">
        <v>71</v>
      </c>
      <c r="B22" s="94">
        <v>2439</v>
      </c>
    </row>
    <row r="23" spans="1:2" ht="12" customHeight="1">
      <c r="A23" s="89" t="s">
        <v>7</v>
      </c>
      <c r="B23" s="92">
        <f>SUM(B20:B22)</f>
        <v>7406</v>
      </c>
    </row>
    <row r="24" spans="1:2" ht="12" customHeight="1">
      <c r="A24" s="88"/>
      <c r="B24" s="91"/>
    </row>
    <row r="25" spans="1:2" ht="12" customHeight="1">
      <c r="A25" s="86" t="s">
        <v>33</v>
      </c>
      <c r="B25" s="91"/>
    </row>
    <row r="26" spans="1:2" ht="12" customHeight="1">
      <c r="A26" s="88" t="s">
        <v>72</v>
      </c>
      <c r="B26" s="94">
        <v>2432</v>
      </c>
    </row>
    <row r="27" spans="1:2" ht="12" customHeight="1">
      <c r="A27" s="88" t="s">
        <v>73</v>
      </c>
      <c r="B27" s="94">
        <v>3900</v>
      </c>
    </row>
    <row r="28" spans="1:2" ht="12" customHeight="1">
      <c r="A28" s="88" t="s">
        <v>74</v>
      </c>
      <c r="B28" s="94">
        <v>2635</v>
      </c>
    </row>
    <row r="29" spans="1:2" ht="12" customHeight="1">
      <c r="A29" s="89" t="s">
        <v>7</v>
      </c>
      <c r="B29" s="93">
        <f>SUM(B26:B28)</f>
        <v>8967</v>
      </c>
    </row>
    <row r="30" spans="1:2" ht="12" customHeight="1">
      <c r="A30" s="88"/>
      <c r="B30" s="94"/>
    </row>
    <row r="31" spans="1:2" ht="12" customHeight="1">
      <c r="A31" s="86" t="s">
        <v>32</v>
      </c>
      <c r="B31" s="94"/>
    </row>
    <row r="32" spans="1:2" ht="12" customHeight="1">
      <c r="A32" s="88" t="s">
        <v>86</v>
      </c>
      <c r="B32" s="94">
        <v>2145</v>
      </c>
    </row>
    <row r="33" spans="1:5" ht="12" customHeight="1">
      <c r="A33" s="88" t="s">
        <v>87</v>
      </c>
      <c r="B33" s="94">
        <v>2383</v>
      </c>
    </row>
    <row r="34" spans="1:5" ht="12" customHeight="1">
      <c r="A34" s="89" t="s">
        <v>7</v>
      </c>
      <c r="B34" s="93">
        <f>SUM(B32:B33)</f>
        <v>4528</v>
      </c>
    </row>
    <row r="35" spans="1:5" s="81" customFormat="1" ht="12" customHeight="1">
      <c r="A35" s="89"/>
      <c r="B35" s="94"/>
    </row>
    <row r="36" spans="1:5" s="81" customFormat="1" ht="12" customHeight="1">
      <c r="A36" s="95" t="s">
        <v>85</v>
      </c>
      <c r="B36" s="94">
        <v>211</v>
      </c>
      <c r="C36" s="82"/>
      <c r="D36" s="82"/>
      <c r="E36" s="82"/>
    </row>
    <row r="37" spans="1:5" ht="10.5" customHeight="1">
      <c r="A37" s="89"/>
      <c r="B37" s="94"/>
    </row>
    <row r="38" spans="1:5" ht="12" customHeight="1">
      <c r="A38" s="89" t="s">
        <v>26</v>
      </c>
      <c r="B38" s="96">
        <f>SUM(B36,B34,B29,B23,B17,B11)</f>
        <v>41387</v>
      </c>
    </row>
    <row r="39" spans="1:5" ht="6.75" customHeight="1">
      <c r="A39" s="89"/>
      <c r="C39" s="81"/>
      <c r="D39" s="81"/>
      <c r="E39" s="81"/>
    </row>
    <row r="40" spans="1:5" s="112" customFormat="1" ht="26.4" customHeight="1">
      <c r="A40" s="143" t="s">
        <v>146</v>
      </c>
      <c r="B40" s="143"/>
      <c r="C40" s="82"/>
      <c r="D40" s="82"/>
      <c r="E40" s="82"/>
    </row>
    <row r="41" spans="1:5" s="112" customFormat="1">
      <c r="A41" s="125"/>
      <c r="B41" s="125"/>
      <c r="C41" s="82"/>
      <c r="D41" s="82"/>
      <c r="E41" s="82"/>
    </row>
    <row r="43" spans="1:5" ht="25.8" customHeight="1">
      <c r="A43" s="144" t="s">
        <v>162</v>
      </c>
      <c r="B43" s="144"/>
      <c r="C43" s="144"/>
      <c r="D43" s="112"/>
      <c r="E43" s="112"/>
    </row>
    <row r="44" spans="1:5" ht="13.8" thickBot="1">
      <c r="A44" s="2"/>
      <c r="B44" s="2"/>
      <c r="C44" s="125"/>
      <c r="D44" s="112"/>
      <c r="E44" s="112"/>
    </row>
    <row r="45" spans="1:5">
      <c r="A45" s="115" t="s">
        <v>138</v>
      </c>
      <c r="B45" s="69" t="s">
        <v>133</v>
      </c>
      <c r="C45" s="69" t="s">
        <v>49</v>
      </c>
      <c r="D45" s="112"/>
      <c r="E45" s="112"/>
    </row>
    <row r="46" spans="1:5">
      <c r="A46" s="2" t="s">
        <v>31</v>
      </c>
      <c r="B46" s="71">
        <v>1041</v>
      </c>
      <c r="C46" s="71">
        <v>9963</v>
      </c>
      <c r="D46" s="125"/>
      <c r="E46" s="112"/>
    </row>
    <row r="47" spans="1:5">
      <c r="A47" s="72" t="s">
        <v>139</v>
      </c>
      <c r="B47" s="73">
        <v>373</v>
      </c>
      <c r="C47" s="73">
        <v>6284</v>
      </c>
    </row>
    <row r="48" spans="1:5">
      <c r="A48" s="72" t="s">
        <v>140</v>
      </c>
      <c r="B48" s="73">
        <v>113</v>
      </c>
      <c r="C48" s="73">
        <v>3909</v>
      </c>
    </row>
    <row r="49" spans="1:3">
      <c r="A49" s="72" t="s">
        <v>34</v>
      </c>
      <c r="B49" s="73">
        <v>2332</v>
      </c>
      <c r="C49" s="73">
        <v>7588</v>
      </c>
    </row>
    <row r="50" spans="1:3">
      <c r="A50" s="2" t="s">
        <v>33</v>
      </c>
      <c r="B50" s="73">
        <v>1531</v>
      </c>
      <c r="C50" s="73">
        <v>9238</v>
      </c>
    </row>
    <row r="51" spans="1:3">
      <c r="A51" s="2" t="s">
        <v>32</v>
      </c>
      <c r="B51" s="73">
        <v>547</v>
      </c>
      <c r="C51" s="73">
        <v>4405</v>
      </c>
    </row>
    <row r="52" spans="1:3" ht="15" customHeight="1">
      <c r="A52" s="9" t="s">
        <v>7</v>
      </c>
      <c r="B52" s="25">
        <f>SUM(B46:B51)</f>
        <v>5937</v>
      </c>
      <c r="C52" s="25">
        <f>SUM(C46:C51)</f>
        <v>41387</v>
      </c>
    </row>
    <row r="53" spans="1:3" ht="6" customHeight="1">
      <c r="B53" s="81"/>
    </row>
    <row r="54" spans="1:3" ht="15" customHeight="1">
      <c r="A54" s="81" t="s">
        <v>53</v>
      </c>
    </row>
  </sheetData>
  <mergeCells count="4">
    <mergeCell ref="A4:B4"/>
    <mergeCell ref="A2:B2"/>
    <mergeCell ref="A40:B40"/>
    <mergeCell ref="A43:C43"/>
  </mergeCells>
  <phoneticPr fontId="0" type="noConversion"/>
  <printOptions horizontalCentered="1"/>
  <pageMargins left="0.15748031496062992" right="0.15748031496062992" top="0.39370078740157483" bottom="0.39370078740157483" header="0.51181102362204722" footer="0.51181102362204722"/>
  <pageSetup paperSize="9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130" zoomScaleNormal="130" workbookViewId="0">
      <selection activeCell="A55" sqref="A55"/>
    </sheetView>
  </sheetViews>
  <sheetFormatPr defaultRowHeight="13.2"/>
  <cols>
    <col min="1" max="1" width="52" style="70" customWidth="1"/>
    <col min="2" max="3" width="18" style="128" customWidth="1"/>
    <col min="4" max="4" width="8.44140625" style="70" customWidth="1"/>
    <col min="5" max="5" width="54.6640625" style="70" bestFit="1" customWidth="1"/>
    <col min="6" max="23" width="8.44140625" style="70" customWidth="1"/>
    <col min="24" max="16384" width="8.88671875" style="70"/>
  </cols>
  <sheetData>
    <row r="1" spans="1:3">
      <c r="A1" s="1"/>
    </row>
    <row r="2" spans="1:3">
      <c r="A2" s="141" t="s">
        <v>48</v>
      </c>
      <c r="B2" s="141"/>
      <c r="C2" s="141"/>
    </row>
    <row r="3" spans="1:3" ht="12" customHeight="1"/>
    <row r="4" spans="1:3">
      <c r="A4" s="145" t="s">
        <v>160</v>
      </c>
      <c r="B4" s="145"/>
      <c r="C4" s="145"/>
    </row>
    <row r="5" spans="1:3" ht="8.4" customHeight="1" thickBot="1">
      <c r="A5" s="97"/>
      <c r="B5" s="129"/>
      <c r="C5" s="129"/>
    </row>
    <row r="6" spans="1:3">
      <c r="A6" s="98" t="s">
        <v>88</v>
      </c>
      <c r="B6" s="99" t="s">
        <v>133</v>
      </c>
      <c r="C6" s="99" t="s">
        <v>49</v>
      </c>
    </row>
    <row r="7" spans="1:3">
      <c r="A7" s="127" t="s">
        <v>145</v>
      </c>
      <c r="B7" s="130">
        <v>0</v>
      </c>
      <c r="C7" s="130">
        <v>112</v>
      </c>
    </row>
    <row r="8" spans="1:3">
      <c r="A8" s="100" t="s">
        <v>89</v>
      </c>
      <c r="B8" s="130">
        <v>412</v>
      </c>
      <c r="C8" s="130">
        <v>728</v>
      </c>
    </row>
    <row r="9" spans="1:3">
      <c r="A9" s="100" t="s">
        <v>164</v>
      </c>
      <c r="B9" s="130">
        <v>0</v>
      </c>
      <c r="C9" s="130">
        <v>16</v>
      </c>
    </row>
    <row r="10" spans="1:3">
      <c r="A10" s="100" t="s">
        <v>165</v>
      </c>
      <c r="B10" s="34">
        <v>0</v>
      </c>
      <c r="C10" s="34">
        <v>27</v>
      </c>
    </row>
    <row r="11" spans="1:3">
      <c r="A11" s="100" t="s">
        <v>90</v>
      </c>
      <c r="B11" s="34">
        <v>532</v>
      </c>
      <c r="C11" s="34">
        <v>761</v>
      </c>
    </row>
    <row r="12" spans="1:3">
      <c r="A12" s="100" t="s">
        <v>91</v>
      </c>
      <c r="B12" s="34">
        <v>1</v>
      </c>
      <c r="C12" s="34">
        <v>486</v>
      </c>
    </row>
    <row r="13" spans="1:3">
      <c r="A13" s="100" t="s">
        <v>129</v>
      </c>
      <c r="B13" s="34">
        <v>3</v>
      </c>
      <c r="C13" s="34">
        <v>2518</v>
      </c>
    </row>
    <row r="14" spans="1:3">
      <c r="A14" s="100" t="s">
        <v>92</v>
      </c>
      <c r="B14" s="34">
        <v>6</v>
      </c>
      <c r="C14" s="34">
        <v>114</v>
      </c>
    </row>
    <row r="15" spans="1:3">
      <c r="A15" s="100" t="s">
        <v>93</v>
      </c>
      <c r="B15" s="34">
        <v>4</v>
      </c>
      <c r="C15" s="34">
        <v>688</v>
      </c>
    </row>
    <row r="16" spans="1:3">
      <c r="A16" s="100" t="s">
        <v>94</v>
      </c>
      <c r="B16" s="34">
        <v>838</v>
      </c>
      <c r="C16" s="34">
        <v>2279</v>
      </c>
    </row>
    <row r="17" spans="1:3">
      <c r="A17" s="100" t="s">
        <v>43</v>
      </c>
      <c r="B17" s="34">
        <v>4</v>
      </c>
      <c r="C17" s="34">
        <v>795</v>
      </c>
    </row>
    <row r="18" spans="1:3">
      <c r="A18" s="100" t="s">
        <v>166</v>
      </c>
      <c r="B18" s="34">
        <v>48</v>
      </c>
      <c r="C18" s="34">
        <v>189</v>
      </c>
    </row>
    <row r="19" spans="1:3">
      <c r="A19" s="100" t="s">
        <v>126</v>
      </c>
      <c r="B19" s="34">
        <v>1</v>
      </c>
      <c r="C19" s="34">
        <v>40</v>
      </c>
    </row>
    <row r="20" spans="1:3">
      <c r="A20" s="100" t="s">
        <v>95</v>
      </c>
      <c r="B20" s="34">
        <v>4</v>
      </c>
      <c r="C20" s="34">
        <v>871</v>
      </c>
    </row>
    <row r="21" spans="1:3">
      <c r="A21" s="100" t="s">
        <v>96</v>
      </c>
      <c r="B21" s="34">
        <v>14</v>
      </c>
      <c r="C21" s="34">
        <v>2050</v>
      </c>
    </row>
    <row r="22" spans="1:3">
      <c r="A22" s="100" t="s">
        <v>97</v>
      </c>
      <c r="B22" s="34">
        <v>114</v>
      </c>
      <c r="C22" s="34">
        <v>858</v>
      </c>
    </row>
    <row r="23" spans="1:3">
      <c r="A23" s="100" t="s">
        <v>98</v>
      </c>
      <c r="B23" s="34">
        <v>221</v>
      </c>
      <c r="C23" s="34">
        <v>1106</v>
      </c>
    </row>
    <row r="24" spans="1:3">
      <c r="A24" s="100" t="s">
        <v>99</v>
      </c>
      <c r="B24" s="34">
        <v>1</v>
      </c>
      <c r="C24" s="34">
        <v>720</v>
      </c>
    </row>
    <row r="25" spans="1:3">
      <c r="A25" s="100" t="s">
        <v>167</v>
      </c>
      <c r="B25" s="34">
        <v>3</v>
      </c>
      <c r="C25" s="34">
        <v>42</v>
      </c>
    </row>
    <row r="26" spans="1:3">
      <c r="A26" s="100" t="s">
        <v>100</v>
      </c>
      <c r="B26" s="34">
        <v>0</v>
      </c>
      <c r="C26" s="34">
        <v>30</v>
      </c>
    </row>
    <row r="27" spans="1:3">
      <c r="A27" s="100" t="s">
        <v>101</v>
      </c>
      <c r="B27" s="34">
        <v>294</v>
      </c>
      <c r="C27" s="34">
        <v>328</v>
      </c>
    </row>
    <row r="28" spans="1:3">
      <c r="A28" s="100" t="s">
        <v>102</v>
      </c>
      <c r="B28" s="34">
        <v>33</v>
      </c>
      <c r="C28" s="34">
        <v>335</v>
      </c>
    </row>
    <row r="29" spans="1:3">
      <c r="A29" s="100" t="s">
        <v>103</v>
      </c>
      <c r="B29" s="34">
        <v>45</v>
      </c>
      <c r="C29" s="34">
        <v>369</v>
      </c>
    </row>
    <row r="30" spans="1:3">
      <c r="A30" s="100" t="s">
        <v>84</v>
      </c>
      <c r="B30" s="34">
        <v>2</v>
      </c>
      <c r="C30" s="34">
        <v>1561</v>
      </c>
    </row>
    <row r="31" spans="1:3">
      <c r="A31" s="100" t="s">
        <v>104</v>
      </c>
      <c r="B31" s="34">
        <v>13</v>
      </c>
      <c r="C31" s="34">
        <v>216</v>
      </c>
    </row>
    <row r="32" spans="1:3">
      <c r="A32" s="100" t="s">
        <v>105</v>
      </c>
      <c r="B32" s="34">
        <v>9</v>
      </c>
      <c r="C32" s="34">
        <v>833</v>
      </c>
    </row>
    <row r="33" spans="1:8">
      <c r="A33" s="100" t="s">
        <v>106</v>
      </c>
      <c r="B33" s="34">
        <v>0</v>
      </c>
      <c r="C33" s="34">
        <v>106</v>
      </c>
    </row>
    <row r="34" spans="1:8">
      <c r="A34" s="100" t="s">
        <v>75</v>
      </c>
      <c r="B34" s="34">
        <v>7</v>
      </c>
      <c r="C34" s="34">
        <v>150</v>
      </c>
    </row>
    <row r="35" spans="1:8">
      <c r="A35" s="100" t="s">
        <v>107</v>
      </c>
      <c r="B35" s="34">
        <v>2</v>
      </c>
      <c r="C35" s="34">
        <v>140</v>
      </c>
      <c r="D35" s="137"/>
      <c r="H35" s="101"/>
    </row>
    <row r="36" spans="1:8" s="101" customFormat="1">
      <c r="A36" s="100" t="s">
        <v>128</v>
      </c>
      <c r="B36" s="34">
        <v>1</v>
      </c>
      <c r="C36" s="34">
        <v>705</v>
      </c>
      <c r="D36" s="137"/>
      <c r="E36" s="122"/>
      <c r="F36" s="121"/>
      <c r="G36" s="121"/>
    </row>
    <row r="37" spans="1:8" s="101" customFormat="1">
      <c r="A37" s="100" t="s">
        <v>108</v>
      </c>
      <c r="B37" s="34">
        <v>72</v>
      </c>
      <c r="C37" s="34">
        <v>735</v>
      </c>
      <c r="D37" s="82"/>
      <c r="E37" s="122"/>
      <c r="F37" s="121"/>
      <c r="G37" s="121"/>
      <c r="H37" s="82"/>
    </row>
    <row r="38" spans="1:8" s="82" customFormat="1">
      <c r="A38" s="100" t="s">
        <v>127</v>
      </c>
      <c r="B38" s="34">
        <v>1313</v>
      </c>
      <c r="C38" s="34">
        <v>546</v>
      </c>
    </row>
    <row r="39" spans="1:8" s="82" customFormat="1">
      <c r="A39" s="100" t="s">
        <v>109</v>
      </c>
      <c r="B39" s="34">
        <v>648</v>
      </c>
      <c r="C39" s="34">
        <v>1383</v>
      </c>
    </row>
    <row r="40" spans="1:8" s="82" customFormat="1">
      <c r="A40" s="100" t="s">
        <v>110</v>
      </c>
      <c r="B40" s="34">
        <v>16</v>
      </c>
      <c r="C40" s="34">
        <v>7663</v>
      </c>
    </row>
    <row r="41" spans="1:8" s="82" customFormat="1">
      <c r="A41" s="100" t="s">
        <v>111</v>
      </c>
      <c r="B41" s="34">
        <v>241</v>
      </c>
      <c r="C41" s="34">
        <v>5744</v>
      </c>
    </row>
    <row r="42" spans="1:8" s="82" customFormat="1">
      <c r="A42" s="100" t="s">
        <v>112</v>
      </c>
      <c r="B42" s="34">
        <v>0</v>
      </c>
      <c r="C42" s="34">
        <v>55</v>
      </c>
    </row>
    <row r="43" spans="1:8" s="82" customFormat="1">
      <c r="A43" s="100" t="s">
        <v>113</v>
      </c>
      <c r="B43" s="34">
        <v>1</v>
      </c>
      <c r="C43" s="34">
        <v>464</v>
      </c>
    </row>
    <row r="44" spans="1:8" s="82" customFormat="1">
      <c r="A44" s="100" t="s">
        <v>168</v>
      </c>
      <c r="B44" s="34">
        <v>3</v>
      </c>
      <c r="C44" s="34">
        <v>187</v>
      </c>
    </row>
    <row r="45" spans="1:8" s="82" customFormat="1">
      <c r="A45" s="100" t="s">
        <v>114</v>
      </c>
      <c r="B45" s="34">
        <v>188</v>
      </c>
      <c r="C45" s="34">
        <v>694</v>
      </c>
    </row>
    <row r="46" spans="1:8" s="82" customFormat="1">
      <c r="A46" s="100" t="s">
        <v>46</v>
      </c>
      <c r="B46" s="34">
        <v>2</v>
      </c>
      <c r="C46" s="34">
        <v>204</v>
      </c>
    </row>
    <row r="47" spans="1:8" s="82" customFormat="1">
      <c r="A47" s="100" t="s">
        <v>115</v>
      </c>
      <c r="B47" s="34">
        <v>62</v>
      </c>
      <c r="C47" s="34">
        <v>476</v>
      </c>
    </row>
    <row r="48" spans="1:8" s="82" customFormat="1">
      <c r="A48" s="100" t="s">
        <v>116</v>
      </c>
      <c r="B48" s="34">
        <v>428</v>
      </c>
      <c r="C48" s="34">
        <v>174</v>
      </c>
    </row>
    <row r="49" spans="1:3" s="82" customFormat="1">
      <c r="A49" s="100" t="s">
        <v>117</v>
      </c>
      <c r="B49" s="34">
        <v>351</v>
      </c>
      <c r="C49" s="34">
        <v>3874</v>
      </c>
    </row>
    <row r="50" spans="1:3" s="82" customFormat="1">
      <c r="A50" s="100" t="s">
        <v>130</v>
      </c>
      <c r="B50" s="34">
        <v>0</v>
      </c>
      <c r="C50" s="34">
        <v>15</v>
      </c>
    </row>
    <row r="51" spans="1:3" s="82" customFormat="1">
      <c r="A51" s="102" t="s">
        <v>7</v>
      </c>
      <c r="B51" s="26">
        <f>SUM(B7:B50)</f>
        <v>5937</v>
      </c>
      <c r="C51" s="26">
        <f>SUM(C7:C50)</f>
        <v>41387</v>
      </c>
    </row>
    <row r="52" spans="1:3" s="82" customFormat="1">
      <c r="A52" s="100"/>
      <c r="B52" s="103"/>
      <c r="C52" s="103"/>
    </row>
    <row r="53" spans="1:3">
      <c r="A53" s="81" t="s">
        <v>53</v>
      </c>
    </row>
    <row r="54" spans="1:3">
      <c r="A54" s="101"/>
    </row>
  </sheetData>
  <mergeCells count="2">
    <mergeCell ref="A2:C2"/>
    <mergeCell ref="A4:C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="130" zoomScaleNormal="130" workbookViewId="0">
      <selection activeCell="A44" sqref="A44"/>
    </sheetView>
  </sheetViews>
  <sheetFormatPr defaultColWidth="9.109375" defaultRowHeight="12.75" customHeight="1"/>
  <cols>
    <col min="1" max="1" width="36.88671875" style="2" customWidth="1"/>
    <col min="2" max="2" width="20.109375" style="2" customWidth="1"/>
    <col min="3" max="3" width="20.109375" style="3" customWidth="1"/>
    <col min="4" max="16384" width="9.109375" style="2"/>
  </cols>
  <sheetData>
    <row r="1" spans="1:6" ht="12.75" customHeight="1">
      <c r="A1" s="1"/>
    </row>
    <row r="2" spans="1:6" ht="12.75" customHeight="1">
      <c r="A2" s="141" t="s">
        <v>0</v>
      </c>
      <c r="B2" s="141"/>
      <c r="C2" s="141"/>
    </row>
    <row r="3" spans="1:6" ht="12.75" customHeight="1">
      <c r="A3" s="141" t="s">
        <v>159</v>
      </c>
      <c r="B3" s="141"/>
      <c r="C3" s="141"/>
    </row>
    <row r="4" spans="1:6" ht="12.75" customHeight="1" thickBot="1"/>
    <row r="5" spans="1:6" ht="12.75" customHeight="1">
      <c r="A5" s="17"/>
      <c r="B5" s="146" t="s">
        <v>131</v>
      </c>
      <c r="C5" s="147"/>
    </row>
    <row r="6" spans="1:6" ht="30.75" customHeight="1">
      <c r="A6" s="3"/>
      <c r="B6" s="108" t="s">
        <v>1</v>
      </c>
      <c r="C6" s="109" t="s">
        <v>2</v>
      </c>
    </row>
    <row r="7" spans="1:6" s="3" customFormat="1" ht="12.9" customHeight="1">
      <c r="A7" s="18" t="s">
        <v>28</v>
      </c>
      <c r="B7" s="15"/>
      <c r="C7" s="19"/>
    </row>
    <row r="8" spans="1:6" s="11" customFormat="1" ht="12.9" customHeight="1">
      <c r="A8" s="8" t="s">
        <v>3</v>
      </c>
      <c r="B8" s="105">
        <v>177</v>
      </c>
      <c r="C8" s="67">
        <v>187</v>
      </c>
      <c r="F8" s="3"/>
    </row>
    <row r="9" spans="1:6" s="3" customFormat="1" ht="12.9" customHeight="1">
      <c r="A9" s="3" t="s">
        <v>6</v>
      </c>
      <c r="B9" s="105">
        <v>0</v>
      </c>
      <c r="C9" s="67">
        <v>0</v>
      </c>
      <c r="F9" s="11"/>
    </row>
    <row r="10" spans="1:6" s="3" customFormat="1" ht="12.9" customHeight="1">
      <c r="A10" s="3" t="s">
        <v>4</v>
      </c>
      <c r="B10" s="105">
        <v>161</v>
      </c>
      <c r="C10" s="67">
        <v>162</v>
      </c>
    </row>
    <row r="11" spans="1:6" s="3" customFormat="1" ht="12.9" customHeight="1">
      <c r="A11" s="3" t="s">
        <v>5</v>
      </c>
      <c r="B11" s="106">
        <v>0</v>
      </c>
      <c r="C11" s="67">
        <v>0</v>
      </c>
    </row>
    <row r="12" spans="1:6" s="3" customFormat="1" ht="12.9" customHeight="1">
      <c r="A12" s="20" t="s">
        <v>7</v>
      </c>
      <c r="B12" s="107">
        <v>338</v>
      </c>
      <c r="C12" s="107">
        <v>349</v>
      </c>
    </row>
    <row r="13" spans="1:6" s="3" customFormat="1" ht="12.9" customHeight="1">
      <c r="A13" s="16" t="s">
        <v>8</v>
      </c>
      <c r="B13" s="65"/>
      <c r="C13" s="66"/>
    </row>
    <row r="14" spans="1:6" s="3" customFormat="1" ht="12.9" customHeight="1">
      <c r="A14" s="3" t="s">
        <v>41</v>
      </c>
      <c r="B14" s="65">
        <v>0</v>
      </c>
      <c r="C14" s="66">
        <v>14</v>
      </c>
    </row>
    <row r="15" spans="1:6" s="3" customFormat="1" ht="12.9" customHeight="1">
      <c r="A15" s="3" t="s">
        <v>9</v>
      </c>
      <c r="B15" s="65">
        <v>57</v>
      </c>
      <c r="C15" s="67">
        <v>44</v>
      </c>
    </row>
    <row r="16" spans="1:6" s="3" customFormat="1" ht="12.9" customHeight="1">
      <c r="A16" s="11" t="s">
        <v>7</v>
      </c>
      <c r="B16" s="15">
        <v>57</v>
      </c>
      <c r="C16" s="26">
        <v>58</v>
      </c>
    </row>
    <row r="17" spans="1:6" s="3" customFormat="1" ht="12.9" customHeight="1">
      <c r="A17" s="16" t="s">
        <v>10</v>
      </c>
      <c r="B17" s="65"/>
      <c r="C17" s="66"/>
    </row>
    <row r="18" spans="1:6" s="3" customFormat="1" ht="12.9" customHeight="1">
      <c r="A18" s="3" t="s">
        <v>11</v>
      </c>
      <c r="B18" s="105">
        <v>103</v>
      </c>
      <c r="C18" s="67">
        <v>101</v>
      </c>
    </row>
    <row r="19" spans="1:6" s="3" customFormat="1" ht="12.9" customHeight="1">
      <c r="A19" s="3" t="s">
        <v>12</v>
      </c>
      <c r="B19" s="105">
        <v>0</v>
      </c>
      <c r="C19" s="67">
        <v>0</v>
      </c>
    </row>
    <row r="20" spans="1:6" s="3" customFormat="1" ht="12.9" customHeight="1">
      <c r="A20" s="3" t="s">
        <v>13</v>
      </c>
      <c r="B20" s="105">
        <v>42</v>
      </c>
      <c r="C20" s="67">
        <v>23</v>
      </c>
    </row>
    <row r="21" spans="1:6" s="3" customFormat="1" ht="12.9" customHeight="1">
      <c r="A21" s="3" t="s">
        <v>14</v>
      </c>
      <c r="B21" s="105">
        <v>0</v>
      </c>
      <c r="C21" s="67">
        <v>0</v>
      </c>
    </row>
    <row r="22" spans="1:6" s="11" customFormat="1" ht="12.9" customHeight="1">
      <c r="A22" s="8" t="s">
        <v>15</v>
      </c>
      <c r="B22" s="105">
        <v>0</v>
      </c>
      <c r="C22" s="67">
        <v>4</v>
      </c>
      <c r="F22" s="3"/>
    </row>
    <row r="23" spans="1:6" s="3" customFormat="1" ht="12.9" customHeight="1">
      <c r="A23" s="3" t="s">
        <v>16</v>
      </c>
      <c r="B23" s="105">
        <v>0</v>
      </c>
      <c r="C23" s="67">
        <v>0</v>
      </c>
      <c r="F23" s="11"/>
    </row>
    <row r="24" spans="1:6" s="3" customFormat="1" ht="12.9" customHeight="1">
      <c r="A24" s="11" t="s">
        <v>7</v>
      </c>
      <c r="B24" s="25">
        <v>145</v>
      </c>
      <c r="C24" s="25">
        <v>128</v>
      </c>
    </row>
    <row r="25" spans="1:6" s="3" customFormat="1" ht="12.9" customHeight="1">
      <c r="A25" s="5" t="s">
        <v>29</v>
      </c>
      <c r="B25" s="27"/>
      <c r="C25" s="27"/>
    </row>
    <row r="26" spans="1:6" s="3" customFormat="1" ht="12.9" customHeight="1">
      <c r="A26" s="3" t="s">
        <v>19</v>
      </c>
      <c r="B26" s="67">
        <v>43</v>
      </c>
      <c r="C26" s="67">
        <v>33</v>
      </c>
    </row>
    <row r="27" spans="1:6" s="11" customFormat="1" ht="12.9" customHeight="1">
      <c r="A27" s="8" t="s">
        <v>30</v>
      </c>
      <c r="B27" s="67">
        <v>68</v>
      </c>
      <c r="C27" s="67">
        <v>28</v>
      </c>
      <c r="F27" s="3"/>
    </row>
    <row r="28" spans="1:6" s="3" customFormat="1" ht="12.9" customHeight="1">
      <c r="A28" s="3" t="s">
        <v>17</v>
      </c>
      <c r="B28" s="67">
        <v>90</v>
      </c>
      <c r="C28" s="67">
        <v>54</v>
      </c>
      <c r="F28" s="11"/>
    </row>
    <row r="29" spans="1:6" s="3" customFormat="1" ht="12.9" customHeight="1">
      <c r="A29" s="3" t="s">
        <v>20</v>
      </c>
      <c r="B29" s="67"/>
      <c r="C29" s="67"/>
    </row>
    <row r="30" spans="1:6" s="3" customFormat="1" ht="12.9" customHeight="1">
      <c r="A30" s="3" t="s">
        <v>18</v>
      </c>
      <c r="B30" s="67">
        <v>112</v>
      </c>
      <c r="C30" s="67">
        <v>110</v>
      </c>
    </row>
    <row r="31" spans="1:6" s="3" customFormat="1" ht="12.9" customHeight="1">
      <c r="A31" s="11" t="s">
        <v>21</v>
      </c>
      <c r="B31" s="26">
        <v>313</v>
      </c>
      <c r="C31" s="26">
        <v>225</v>
      </c>
    </row>
    <row r="32" spans="1:6" ht="12.9" customHeight="1">
      <c r="A32" s="16" t="s">
        <v>22</v>
      </c>
      <c r="B32" s="66"/>
      <c r="C32" s="66"/>
      <c r="F32" s="3"/>
    </row>
    <row r="33" spans="1:6" s="3" customFormat="1" ht="12.9" customHeight="1">
      <c r="A33" s="3" t="s">
        <v>23</v>
      </c>
      <c r="B33" s="67">
        <v>77</v>
      </c>
      <c r="C33" s="67">
        <v>71</v>
      </c>
      <c r="F33" s="2"/>
    </row>
    <row r="34" spans="1:6" s="3" customFormat="1" ht="12.9" customHeight="1">
      <c r="A34" s="3" t="s">
        <v>24</v>
      </c>
      <c r="B34" s="67">
        <v>199</v>
      </c>
      <c r="C34" s="67">
        <v>164</v>
      </c>
    </row>
    <row r="35" spans="1:6" s="3" customFormat="1" ht="12.9" customHeight="1">
      <c r="A35" s="131" t="s">
        <v>147</v>
      </c>
      <c r="B35" s="67">
        <v>0</v>
      </c>
      <c r="C35" s="67">
        <v>0</v>
      </c>
    </row>
    <row r="36" spans="1:6" s="3" customFormat="1" ht="12.9" customHeight="1">
      <c r="A36" s="3" t="s">
        <v>25</v>
      </c>
      <c r="B36" s="67">
        <v>0</v>
      </c>
      <c r="C36" s="67">
        <v>0</v>
      </c>
    </row>
    <row r="37" spans="1:6" s="3" customFormat="1" ht="12.9" customHeight="1">
      <c r="A37" s="11" t="s">
        <v>7</v>
      </c>
      <c r="B37" s="26">
        <v>276</v>
      </c>
      <c r="C37" s="26">
        <v>235</v>
      </c>
    </row>
    <row r="38" spans="1:6" s="3" customFormat="1" ht="15.6" customHeight="1">
      <c r="A38" s="11" t="s">
        <v>26</v>
      </c>
      <c r="B38" s="126">
        <v>1129</v>
      </c>
      <c r="C38" s="139">
        <v>995</v>
      </c>
    </row>
    <row r="39" spans="1:6" s="3" customFormat="1" ht="12.75" customHeight="1">
      <c r="A39" s="11"/>
    </row>
    <row r="40" spans="1:6" s="3" customFormat="1" ht="8.25" customHeight="1">
      <c r="A40" s="11"/>
      <c r="B40" s="11"/>
      <c r="C40" s="11"/>
    </row>
    <row r="41" spans="1:6" ht="13.2">
      <c r="A41" s="148"/>
      <c r="B41" s="148"/>
      <c r="C41" s="148"/>
    </row>
    <row r="44" spans="1:6" ht="13.2"/>
  </sheetData>
  <mergeCells count="4">
    <mergeCell ref="B5:C5"/>
    <mergeCell ref="A2:C2"/>
    <mergeCell ref="A3:C3"/>
    <mergeCell ref="A41:C41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zoomScale="130" zoomScaleNormal="130" workbookViewId="0">
      <selection activeCell="A44" sqref="A44"/>
    </sheetView>
  </sheetViews>
  <sheetFormatPr defaultColWidth="9.109375" defaultRowHeight="13.2"/>
  <cols>
    <col min="1" max="1" width="34.5546875" style="4" customWidth="1"/>
    <col min="2" max="2" width="21.88671875" style="2" customWidth="1"/>
    <col min="3" max="3" width="21.88671875" style="3" customWidth="1"/>
    <col min="4" max="4" width="21.88671875" style="4" customWidth="1"/>
    <col min="5" max="16384" width="9.109375" style="2"/>
  </cols>
  <sheetData>
    <row r="1" spans="1:7">
      <c r="A1" s="1"/>
      <c r="B1" s="3"/>
    </row>
    <row r="2" spans="1:7">
      <c r="A2" s="149" t="s">
        <v>119</v>
      </c>
      <c r="B2" s="149"/>
      <c r="C2" s="149"/>
    </row>
    <row r="3" spans="1:7">
      <c r="A3" s="149" t="s">
        <v>159</v>
      </c>
      <c r="B3" s="149"/>
      <c r="C3" s="149"/>
    </row>
    <row r="4" spans="1:7" ht="13.8" thickBot="1"/>
    <row r="5" spans="1:7">
      <c r="A5" s="42"/>
      <c r="B5" s="146" t="s">
        <v>131</v>
      </c>
      <c r="C5" s="147"/>
    </row>
    <row r="6" spans="1:7" s="28" customFormat="1" ht="16.350000000000001" customHeight="1">
      <c r="A6" s="41"/>
      <c r="B6" s="110" t="s">
        <v>27</v>
      </c>
      <c r="C6" s="111" t="s">
        <v>2</v>
      </c>
      <c r="D6" s="123"/>
    </row>
    <row r="7" spans="1:7" ht="12.9" customHeight="1">
      <c r="A7" s="40" t="s">
        <v>28</v>
      </c>
      <c r="B7" s="6"/>
      <c r="C7" s="7"/>
    </row>
    <row r="8" spans="1:7" s="9" customFormat="1" ht="12.9" customHeight="1">
      <c r="A8" s="8" t="s">
        <v>3</v>
      </c>
      <c r="B8" s="32">
        <v>504</v>
      </c>
      <c r="C8" s="33">
        <v>2114</v>
      </c>
      <c r="D8" s="4"/>
      <c r="E8" s="14"/>
      <c r="F8" s="14"/>
      <c r="G8" s="14"/>
    </row>
    <row r="9" spans="1:7" ht="12.9" customHeight="1">
      <c r="A9" s="8" t="s">
        <v>6</v>
      </c>
      <c r="B9" s="32">
        <v>115</v>
      </c>
      <c r="C9" s="33">
        <v>876</v>
      </c>
    </row>
    <row r="10" spans="1:7" ht="12.9" customHeight="1">
      <c r="A10" s="8" t="s">
        <v>4</v>
      </c>
      <c r="B10" s="32">
        <v>83</v>
      </c>
      <c r="C10" s="33">
        <v>1190</v>
      </c>
    </row>
    <row r="11" spans="1:7" ht="12.9" customHeight="1">
      <c r="A11" s="11" t="s">
        <v>7</v>
      </c>
      <c r="B11" s="12">
        <v>702</v>
      </c>
      <c r="C11" s="68">
        <v>4180</v>
      </c>
    </row>
    <row r="12" spans="1:7" ht="12.9" customHeight="1">
      <c r="A12" s="1" t="s">
        <v>8</v>
      </c>
      <c r="B12" s="10"/>
      <c r="C12" s="34"/>
    </row>
    <row r="13" spans="1:7" ht="12.9" customHeight="1">
      <c r="A13" s="8" t="s">
        <v>41</v>
      </c>
      <c r="B13" s="32">
        <v>42</v>
      </c>
      <c r="C13" s="23">
        <v>414</v>
      </c>
    </row>
    <row r="14" spans="1:7" ht="12.9" customHeight="1">
      <c r="A14" s="8" t="s">
        <v>9</v>
      </c>
      <c r="B14" s="32">
        <v>111</v>
      </c>
      <c r="C14" s="23">
        <v>451</v>
      </c>
    </row>
    <row r="15" spans="1:7" ht="12.9" customHeight="1">
      <c r="A15" s="11" t="s">
        <v>7</v>
      </c>
      <c r="B15" s="25">
        <v>153</v>
      </c>
      <c r="C15" s="25">
        <v>865</v>
      </c>
    </row>
    <row r="16" spans="1:7" ht="12.9" customHeight="1">
      <c r="A16" s="13" t="s">
        <v>10</v>
      </c>
      <c r="B16" s="37"/>
      <c r="C16" s="27"/>
    </row>
    <row r="17" spans="1:7" ht="12.9" customHeight="1">
      <c r="A17" s="8" t="s">
        <v>11</v>
      </c>
      <c r="B17" s="32">
        <v>700</v>
      </c>
      <c r="C17" s="21">
        <v>2205</v>
      </c>
    </row>
    <row r="18" spans="1:7" ht="12.9" customHeight="1">
      <c r="A18" s="8" t="s">
        <v>12</v>
      </c>
      <c r="B18" s="32">
        <v>0</v>
      </c>
      <c r="C18" s="21">
        <v>30</v>
      </c>
      <c r="E18" s="14"/>
      <c r="F18" s="14"/>
      <c r="G18" s="9"/>
    </row>
    <row r="19" spans="1:7" ht="12.9" customHeight="1">
      <c r="A19" s="8" t="s">
        <v>13</v>
      </c>
      <c r="B19" s="32">
        <v>236</v>
      </c>
      <c r="C19" s="21">
        <v>2009</v>
      </c>
    </row>
    <row r="20" spans="1:7" s="9" customFormat="1" ht="12.9" customHeight="1">
      <c r="A20" s="8" t="s">
        <v>14</v>
      </c>
      <c r="B20" s="32">
        <v>34</v>
      </c>
      <c r="C20" s="21">
        <v>946</v>
      </c>
      <c r="D20" s="4"/>
      <c r="E20" s="2"/>
      <c r="F20" s="2"/>
      <c r="G20" s="2"/>
    </row>
    <row r="21" spans="1:7" ht="12.9" customHeight="1">
      <c r="A21" s="8" t="s">
        <v>15</v>
      </c>
      <c r="B21" s="32">
        <v>116</v>
      </c>
      <c r="C21" s="21">
        <v>690</v>
      </c>
    </row>
    <row r="22" spans="1:7" ht="12.9" customHeight="1">
      <c r="A22" s="8" t="s">
        <v>16</v>
      </c>
      <c r="B22" s="32">
        <v>0</v>
      </c>
      <c r="C22" s="138">
        <v>0</v>
      </c>
    </row>
    <row r="23" spans="1:7" ht="12.9" customHeight="1">
      <c r="A23" s="11" t="s">
        <v>7</v>
      </c>
      <c r="B23" s="25">
        <v>1086</v>
      </c>
      <c r="C23" s="25">
        <v>5880</v>
      </c>
    </row>
    <row r="24" spans="1:7" ht="12.9" customHeight="1">
      <c r="A24" s="5" t="s">
        <v>29</v>
      </c>
      <c r="B24" s="38"/>
      <c r="C24" s="27"/>
      <c r="E24" s="14"/>
      <c r="F24" s="14"/>
      <c r="G24" s="14"/>
    </row>
    <row r="25" spans="1:7" ht="12.9" customHeight="1">
      <c r="A25" s="8" t="s">
        <v>19</v>
      </c>
      <c r="B25" s="32">
        <v>81</v>
      </c>
      <c r="C25" s="33">
        <v>1023</v>
      </c>
    </row>
    <row r="26" spans="1:7" s="14" customFormat="1" ht="12.9" customHeight="1">
      <c r="A26" s="8" t="s">
        <v>30</v>
      </c>
      <c r="B26" s="32">
        <v>83</v>
      </c>
      <c r="C26" s="33">
        <v>504</v>
      </c>
      <c r="D26" s="4"/>
      <c r="E26" s="2"/>
      <c r="F26" s="2"/>
      <c r="G26" s="2"/>
    </row>
    <row r="27" spans="1:7" ht="12.9" customHeight="1">
      <c r="A27" s="8" t="s">
        <v>17</v>
      </c>
      <c r="B27" s="32">
        <v>286</v>
      </c>
      <c r="C27" s="33">
        <v>1484</v>
      </c>
    </row>
    <row r="28" spans="1:7" ht="12.9" customHeight="1">
      <c r="A28" s="8" t="s">
        <v>20</v>
      </c>
      <c r="B28" s="32">
        <v>0</v>
      </c>
      <c r="C28" s="33">
        <v>0</v>
      </c>
    </row>
    <row r="29" spans="1:7" ht="12.9" customHeight="1">
      <c r="A29" s="8" t="s">
        <v>18</v>
      </c>
      <c r="B29" s="32">
        <v>227</v>
      </c>
      <c r="C29" s="33">
        <v>1141</v>
      </c>
    </row>
    <row r="30" spans="1:7" ht="12.9" customHeight="1">
      <c r="A30" s="104" t="s">
        <v>134</v>
      </c>
      <c r="B30" s="33">
        <v>0</v>
      </c>
      <c r="C30" s="33">
        <v>74</v>
      </c>
      <c r="D30" s="8"/>
      <c r="E30" s="3"/>
      <c r="F30" s="3"/>
      <c r="G30" s="3"/>
    </row>
    <row r="31" spans="1:7" ht="12.9" customHeight="1">
      <c r="A31" s="11" t="s">
        <v>7</v>
      </c>
      <c r="B31" s="26">
        <v>677</v>
      </c>
      <c r="C31" s="26">
        <v>4226</v>
      </c>
      <c r="D31" s="8"/>
      <c r="E31" s="3"/>
      <c r="F31" s="3"/>
      <c r="G31" s="3"/>
    </row>
    <row r="32" spans="1:7" s="3" customFormat="1" ht="12.9" customHeight="1">
      <c r="A32" s="5" t="s">
        <v>22</v>
      </c>
      <c r="B32" s="35"/>
      <c r="C32" s="35"/>
      <c r="D32" s="8"/>
    </row>
    <row r="33" spans="1:7" s="3" customFormat="1" ht="12.9" customHeight="1">
      <c r="A33" s="8" t="s">
        <v>132</v>
      </c>
      <c r="B33" s="34">
        <v>0</v>
      </c>
      <c r="C33" s="34">
        <v>0</v>
      </c>
      <c r="D33" s="4"/>
      <c r="E33" s="2"/>
      <c r="F33" s="2"/>
      <c r="G33" s="2"/>
    </row>
    <row r="34" spans="1:7" s="3" customFormat="1" ht="12.9" customHeight="1">
      <c r="A34" s="8" t="s">
        <v>23</v>
      </c>
      <c r="B34" s="34">
        <v>236</v>
      </c>
      <c r="C34" s="34">
        <v>2065</v>
      </c>
      <c r="D34" s="4"/>
      <c r="E34" s="2"/>
      <c r="F34" s="2"/>
      <c r="G34" s="2"/>
    </row>
    <row r="35" spans="1:7" ht="12.9" customHeight="1">
      <c r="A35" s="39" t="s">
        <v>24</v>
      </c>
      <c r="B35" s="32">
        <v>512</v>
      </c>
      <c r="C35" s="33">
        <v>2715</v>
      </c>
    </row>
    <row r="36" spans="1:7" ht="12.9" customHeight="1">
      <c r="A36" s="39" t="s">
        <v>118</v>
      </c>
      <c r="B36" s="32">
        <v>0</v>
      </c>
      <c r="C36" s="33">
        <v>65</v>
      </c>
    </row>
    <row r="37" spans="1:7" ht="12.9" customHeight="1">
      <c r="A37" s="8" t="s">
        <v>135</v>
      </c>
      <c r="B37" s="32">
        <v>64</v>
      </c>
      <c r="C37" s="33">
        <v>567</v>
      </c>
    </row>
    <row r="38" spans="1:7" ht="12.9" customHeight="1">
      <c r="A38" s="8" t="s">
        <v>25</v>
      </c>
      <c r="B38" s="32">
        <v>0</v>
      </c>
      <c r="C38" s="33">
        <v>0</v>
      </c>
    </row>
    <row r="39" spans="1:7" ht="12.9" customHeight="1">
      <c r="A39" s="8" t="s">
        <v>136</v>
      </c>
      <c r="B39" s="32">
        <v>0</v>
      </c>
      <c r="C39" s="33">
        <v>65</v>
      </c>
    </row>
    <row r="40" spans="1:7" ht="12.9" customHeight="1">
      <c r="A40" s="11" t="s">
        <v>7</v>
      </c>
      <c r="B40" s="36">
        <v>812</v>
      </c>
      <c r="C40" s="36">
        <v>5477</v>
      </c>
    </row>
    <row r="41" spans="1:7" ht="12.9" customHeight="1">
      <c r="A41" s="9" t="s">
        <v>26</v>
      </c>
      <c r="B41" s="6">
        <v>3430</v>
      </c>
      <c r="C41" s="27">
        <v>20628</v>
      </c>
    </row>
    <row r="42" spans="1:7" ht="12.9" customHeight="1">
      <c r="A42" s="13"/>
      <c r="B42" s="16"/>
    </row>
    <row r="43" spans="1:7" ht="15" customHeight="1">
      <c r="A43" s="148"/>
      <c r="B43" s="148"/>
      <c r="C43" s="148"/>
    </row>
    <row r="44" spans="1:7">
      <c r="B44" s="3"/>
    </row>
    <row r="45" spans="1:7">
      <c r="B45" s="3"/>
    </row>
    <row r="46" spans="1:7">
      <c r="B46" s="3"/>
    </row>
    <row r="47" spans="1:7">
      <c r="B47" s="3"/>
    </row>
    <row r="48" spans="1:7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</sheetData>
  <mergeCells count="4">
    <mergeCell ref="A43:C43"/>
    <mergeCell ref="B5:C5"/>
    <mergeCell ref="A2:C2"/>
    <mergeCell ref="A3:C3"/>
  </mergeCells>
  <printOptions horizontalCentered="1"/>
  <pageMargins left="0.19685039370078741" right="0.19685039370078741" top="0.98425196850393704" bottom="0.59055118110236227" header="0.51181102362204722" footer="0.51181102362204722"/>
  <pageSetup paperSize="9" orientation="portrait" verticalDpi="300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39"/>
  <sheetViews>
    <sheetView zoomScaleNormal="100" workbookViewId="0">
      <selection activeCell="M25" sqref="M25"/>
    </sheetView>
  </sheetViews>
  <sheetFormatPr defaultRowHeight="14.4"/>
  <cols>
    <col min="1" max="1" width="33.44140625" style="43" customWidth="1"/>
    <col min="2" max="17" width="6.88671875" style="47" customWidth="1"/>
    <col min="18" max="19" width="6.88671875" style="43" customWidth="1"/>
    <col min="20" max="16384" width="8.88671875" style="43"/>
  </cols>
  <sheetData>
    <row r="1" spans="1:24" s="50" customFormat="1" ht="13.5" customHeight="1">
      <c r="A1" s="1"/>
      <c r="B1" s="44"/>
      <c r="C1" s="44"/>
      <c r="D1" s="45"/>
      <c r="E1" s="44"/>
      <c r="F1" s="44"/>
      <c r="G1" s="45"/>
      <c r="H1" s="45"/>
      <c r="I1" s="45"/>
      <c r="J1" s="45"/>
      <c r="K1" s="44"/>
      <c r="L1" s="44"/>
      <c r="M1" s="45"/>
      <c r="N1" s="44"/>
      <c r="O1" s="44"/>
      <c r="P1" s="45"/>
      <c r="Q1" s="44"/>
      <c r="R1" s="44"/>
      <c r="S1" s="45"/>
      <c r="T1" s="44"/>
      <c r="U1" s="45"/>
      <c r="V1" s="45"/>
      <c r="W1" s="44"/>
      <c r="X1" s="44"/>
    </row>
    <row r="2" spans="1:24" s="50" customFormat="1" ht="13.5" customHeight="1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35"/>
      <c r="P2" s="135"/>
      <c r="Q2" s="135"/>
      <c r="R2" s="135"/>
      <c r="S2" s="135"/>
      <c r="T2" s="46"/>
      <c r="U2" s="46"/>
      <c r="V2" s="46"/>
      <c r="W2" s="46"/>
      <c r="X2" s="46"/>
    </row>
    <row r="3" spans="1:24" s="44" customFormat="1" ht="13.5" customHeight="1" thickBot="1">
      <c r="B3" s="45"/>
    </row>
    <row r="4" spans="1:24" ht="15" hidden="1" thickBo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T4" s="124" t="s">
        <v>141</v>
      </c>
    </row>
    <row r="5" spans="1:24" ht="27" customHeight="1">
      <c r="A5" s="64"/>
      <c r="B5" s="151" t="s">
        <v>28</v>
      </c>
      <c r="C5" s="152"/>
      <c r="D5" s="151" t="s">
        <v>8</v>
      </c>
      <c r="E5" s="152"/>
      <c r="F5" s="151" t="s">
        <v>137</v>
      </c>
      <c r="G5" s="152"/>
      <c r="H5" s="151" t="s">
        <v>29</v>
      </c>
      <c r="I5" s="152"/>
      <c r="J5" s="151" t="s">
        <v>22</v>
      </c>
      <c r="K5" s="152"/>
      <c r="L5" s="153" t="s">
        <v>7</v>
      </c>
      <c r="M5" s="154"/>
      <c r="N5" s="154"/>
      <c r="O5" s="133"/>
      <c r="P5" s="43"/>
      <c r="Q5" s="44"/>
      <c r="R5" s="44"/>
      <c r="S5" s="44"/>
      <c r="T5" s="44"/>
    </row>
    <row r="6" spans="1:24">
      <c r="A6" s="63"/>
      <c r="B6" s="62" t="s">
        <v>35</v>
      </c>
      <c r="C6" s="61" t="s">
        <v>36</v>
      </c>
      <c r="D6" s="62" t="s">
        <v>35</v>
      </c>
      <c r="E6" s="61" t="s">
        <v>36</v>
      </c>
      <c r="F6" s="62" t="s">
        <v>35</v>
      </c>
      <c r="G6" s="61" t="s">
        <v>36</v>
      </c>
      <c r="H6" s="62" t="s">
        <v>35</v>
      </c>
      <c r="I6" s="61" t="s">
        <v>36</v>
      </c>
      <c r="J6" s="62" t="s">
        <v>35</v>
      </c>
      <c r="K6" s="61" t="s">
        <v>36</v>
      </c>
      <c r="L6" s="132" t="s">
        <v>35</v>
      </c>
      <c r="M6" s="60" t="s">
        <v>36</v>
      </c>
      <c r="N6" s="60" t="s">
        <v>37</v>
      </c>
      <c r="O6" s="43"/>
      <c r="P6" s="44"/>
      <c r="Q6" s="44"/>
      <c r="R6" s="44"/>
      <c r="S6" s="44"/>
    </row>
    <row r="7" spans="1:24" ht="15" customHeight="1">
      <c r="A7" s="59" t="s">
        <v>82</v>
      </c>
      <c r="B7" s="58">
        <v>0</v>
      </c>
      <c r="C7" s="57">
        <v>0</v>
      </c>
      <c r="D7" s="58">
        <v>0</v>
      </c>
      <c r="E7" s="57">
        <v>0</v>
      </c>
      <c r="F7" s="58">
        <v>0</v>
      </c>
      <c r="G7" s="57">
        <v>0</v>
      </c>
      <c r="H7" s="58">
        <v>0</v>
      </c>
      <c r="I7" s="57">
        <v>0</v>
      </c>
      <c r="J7" s="58">
        <v>2</v>
      </c>
      <c r="K7" s="57">
        <v>0</v>
      </c>
      <c r="L7" s="58">
        <f>SUM(B7,D7,F7,H7,J7)</f>
        <v>2</v>
      </c>
      <c r="M7" s="57">
        <f>SUM(C7,E7,G7,I7,K7)</f>
        <v>0</v>
      </c>
      <c r="N7" s="57">
        <f>SUM(L7:M7)</f>
        <v>2</v>
      </c>
      <c r="O7" s="43"/>
      <c r="P7" s="45"/>
      <c r="Q7" s="45"/>
      <c r="R7" s="45"/>
      <c r="S7" s="45"/>
    </row>
    <row r="8" spans="1:24" ht="13.35" customHeight="1">
      <c r="A8" s="45" t="s">
        <v>39</v>
      </c>
      <c r="B8" s="56">
        <v>0</v>
      </c>
      <c r="C8" s="55">
        <v>0</v>
      </c>
      <c r="D8" s="56">
        <v>0</v>
      </c>
      <c r="E8" s="55">
        <v>0</v>
      </c>
      <c r="F8" s="56">
        <v>0</v>
      </c>
      <c r="G8" s="55">
        <v>0</v>
      </c>
      <c r="H8" s="56">
        <v>0</v>
      </c>
      <c r="I8" s="55">
        <v>5</v>
      </c>
      <c r="J8" s="56">
        <v>0</v>
      </c>
      <c r="K8" s="55">
        <v>0</v>
      </c>
      <c r="L8" s="56">
        <f t="shared" ref="L8:L20" si="0">SUM(B8,D8,F8,H8,J8)</f>
        <v>0</v>
      </c>
      <c r="M8" s="55">
        <f t="shared" ref="M8:M20" si="1">SUM(C8,E8,G8,I8,K8)</f>
        <v>5</v>
      </c>
      <c r="N8" s="55">
        <f t="shared" ref="N8:N20" si="2">SUM(L8:M8)</f>
        <v>5</v>
      </c>
      <c r="O8" s="43"/>
      <c r="P8" s="45"/>
      <c r="Q8" s="45"/>
      <c r="R8" s="45"/>
      <c r="S8" s="45"/>
    </row>
    <row r="9" spans="1:24" ht="13.35" customHeight="1">
      <c r="A9" s="45" t="s">
        <v>76</v>
      </c>
      <c r="B9" s="56">
        <v>0</v>
      </c>
      <c r="C9" s="55">
        <v>0</v>
      </c>
      <c r="D9" s="56">
        <v>0</v>
      </c>
      <c r="E9" s="55">
        <v>0</v>
      </c>
      <c r="F9" s="56">
        <v>0</v>
      </c>
      <c r="G9" s="55">
        <v>0</v>
      </c>
      <c r="H9" s="56">
        <v>1</v>
      </c>
      <c r="I9" s="55">
        <v>0</v>
      </c>
      <c r="J9" s="56">
        <v>1</v>
      </c>
      <c r="K9" s="55">
        <v>0</v>
      </c>
      <c r="L9" s="56">
        <f t="shared" si="0"/>
        <v>2</v>
      </c>
      <c r="M9" s="55">
        <f t="shared" si="1"/>
        <v>0</v>
      </c>
      <c r="N9" s="55">
        <f t="shared" si="2"/>
        <v>2</v>
      </c>
      <c r="O9" s="43"/>
      <c r="P9" s="45"/>
      <c r="Q9" s="45"/>
      <c r="R9" s="45"/>
      <c r="S9" s="45"/>
    </row>
    <row r="10" spans="1:24" ht="13.35" customHeight="1">
      <c r="A10" s="45" t="s">
        <v>42</v>
      </c>
      <c r="B10" s="56">
        <v>0</v>
      </c>
      <c r="C10" s="55">
        <v>0</v>
      </c>
      <c r="D10" s="56">
        <v>0</v>
      </c>
      <c r="E10" s="55">
        <v>0</v>
      </c>
      <c r="F10" s="56">
        <v>0</v>
      </c>
      <c r="G10" s="55">
        <v>0</v>
      </c>
      <c r="H10" s="56">
        <v>0</v>
      </c>
      <c r="I10" s="55">
        <v>0</v>
      </c>
      <c r="J10" s="56">
        <v>2</v>
      </c>
      <c r="K10" s="55">
        <v>0</v>
      </c>
      <c r="L10" s="56">
        <f t="shared" si="0"/>
        <v>2</v>
      </c>
      <c r="M10" s="55">
        <f t="shared" si="1"/>
        <v>0</v>
      </c>
      <c r="N10" s="55">
        <f t="shared" si="2"/>
        <v>2</v>
      </c>
      <c r="O10" s="43"/>
      <c r="P10" s="45"/>
      <c r="Q10" s="45"/>
      <c r="R10" s="45"/>
      <c r="S10" s="45"/>
    </row>
    <row r="11" spans="1:24" ht="13.35" customHeight="1">
      <c r="A11" s="45" t="s">
        <v>43</v>
      </c>
      <c r="B11" s="56">
        <v>0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1</v>
      </c>
      <c r="I11" s="55">
        <v>0</v>
      </c>
      <c r="J11" s="56">
        <v>0</v>
      </c>
      <c r="K11" s="55">
        <v>0</v>
      </c>
      <c r="L11" s="56">
        <f t="shared" si="0"/>
        <v>1</v>
      </c>
      <c r="M11" s="55">
        <f t="shared" si="1"/>
        <v>0</v>
      </c>
      <c r="N11" s="55">
        <f t="shared" si="2"/>
        <v>1</v>
      </c>
      <c r="O11" s="43"/>
      <c r="P11" s="45"/>
      <c r="Q11" s="45"/>
      <c r="R11" s="45"/>
      <c r="S11" s="45"/>
    </row>
    <row r="12" spans="1:24" ht="13.35" customHeight="1">
      <c r="A12" s="45" t="s">
        <v>44</v>
      </c>
      <c r="B12" s="56">
        <v>0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1</v>
      </c>
      <c r="I12" s="55">
        <v>0</v>
      </c>
      <c r="J12" s="56">
        <v>0</v>
      </c>
      <c r="K12" s="55">
        <v>0</v>
      </c>
      <c r="L12" s="56">
        <f t="shared" si="0"/>
        <v>1</v>
      </c>
      <c r="M12" s="55">
        <f t="shared" si="1"/>
        <v>0</v>
      </c>
      <c r="N12" s="55">
        <f t="shared" si="2"/>
        <v>1</v>
      </c>
      <c r="O12" s="43"/>
      <c r="P12" s="45"/>
      <c r="Q12" s="45"/>
      <c r="R12" s="45"/>
      <c r="S12" s="45"/>
    </row>
    <row r="13" spans="1:24" ht="13.35" customHeight="1">
      <c r="A13" s="45" t="s">
        <v>142</v>
      </c>
      <c r="B13" s="56">
        <v>0</v>
      </c>
      <c r="C13" s="55">
        <v>1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5">
        <v>0</v>
      </c>
      <c r="L13" s="56">
        <f t="shared" si="0"/>
        <v>0</v>
      </c>
      <c r="M13" s="55">
        <f t="shared" si="1"/>
        <v>1</v>
      </c>
      <c r="N13" s="55">
        <f t="shared" si="2"/>
        <v>1</v>
      </c>
      <c r="O13" s="43"/>
      <c r="P13" s="45"/>
      <c r="Q13" s="45"/>
      <c r="R13" s="45"/>
      <c r="S13" s="45"/>
    </row>
    <row r="14" spans="1:24" ht="13.35" customHeight="1">
      <c r="A14" s="45" t="s">
        <v>45</v>
      </c>
      <c r="B14" s="56">
        <v>0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1</v>
      </c>
      <c r="J14" s="56">
        <v>0</v>
      </c>
      <c r="K14" s="55">
        <v>0</v>
      </c>
      <c r="L14" s="56">
        <f t="shared" si="0"/>
        <v>0</v>
      </c>
      <c r="M14" s="55">
        <f t="shared" si="1"/>
        <v>1</v>
      </c>
      <c r="N14" s="55">
        <f t="shared" si="2"/>
        <v>1</v>
      </c>
      <c r="O14" s="43"/>
      <c r="P14" s="45"/>
      <c r="Q14" s="45"/>
      <c r="R14" s="45"/>
      <c r="S14" s="45"/>
    </row>
    <row r="15" spans="1:24" ht="13.35" customHeight="1">
      <c r="A15" s="45" t="s">
        <v>38</v>
      </c>
      <c r="B15" s="56">
        <v>0</v>
      </c>
      <c r="C15" s="55">
        <v>7</v>
      </c>
      <c r="D15" s="56">
        <v>0</v>
      </c>
      <c r="E15" s="55">
        <v>0</v>
      </c>
      <c r="F15" s="56">
        <v>0</v>
      </c>
      <c r="G15" s="55">
        <v>1</v>
      </c>
      <c r="H15" s="56">
        <v>0</v>
      </c>
      <c r="I15" s="55">
        <v>4</v>
      </c>
      <c r="J15" s="56">
        <v>0</v>
      </c>
      <c r="K15" s="55">
        <v>1</v>
      </c>
      <c r="L15" s="56">
        <f t="shared" si="0"/>
        <v>0</v>
      </c>
      <c r="M15" s="55">
        <f t="shared" si="1"/>
        <v>13</v>
      </c>
      <c r="N15" s="55">
        <f t="shared" si="2"/>
        <v>13</v>
      </c>
      <c r="O15" s="43"/>
      <c r="P15" s="45"/>
      <c r="Q15" s="45"/>
      <c r="R15" s="45"/>
      <c r="S15" s="45"/>
    </row>
    <row r="16" spans="1:24" ht="13.35" customHeight="1">
      <c r="A16" s="45" t="s">
        <v>77</v>
      </c>
      <c r="B16" s="56">
        <v>4</v>
      </c>
      <c r="C16" s="55">
        <v>8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2</v>
      </c>
      <c r="J16" s="56">
        <v>0</v>
      </c>
      <c r="K16" s="55">
        <v>5</v>
      </c>
      <c r="L16" s="56">
        <f t="shared" si="0"/>
        <v>4</v>
      </c>
      <c r="M16" s="55">
        <f t="shared" si="1"/>
        <v>15</v>
      </c>
      <c r="N16" s="55">
        <f t="shared" si="2"/>
        <v>19</v>
      </c>
      <c r="O16" s="43"/>
      <c r="P16" s="45"/>
      <c r="Q16" s="45"/>
      <c r="R16" s="45"/>
      <c r="S16" s="45"/>
    </row>
    <row r="17" spans="1:19" ht="13.35" customHeight="1">
      <c r="A17" s="45" t="s">
        <v>47</v>
      </c>
      <c r="B17" s="56">
        <v>17</v>
      </c>
      <c r="C17" s="55">
        <v>8</v>
      </c>
      <c r="D17" s="56">
        <v>3</v>
      </c>
      <c r="E17" s="55">
        <v>4</v>
      </c>
      <c r="F17" s="56">
        <v>0</v>
      </c>
      <c r="G17" s="55">
        <v>1</v>
      </c>
      <c r="H17" s="56">
        <v>10</v>
      </c>
      <c r="I17" s="55">
        <v>1</v>
      </c>
      <c r="J17" s="56">
        <v>5</v>
      </c>
      <c r="K17" s="55">
        <v>4</v>
      </c>
      <c r="L17" s="56">
        <f t="shared" si="0"/>
        <v>35</v>
      </c>
      <c r="M17" s="55">
        <f t="shared" si="1"/>
        <v>18</v>
      </c>
      <c r="N17" s="55">
        <f t="shared" si="2"/>
        <v>53</v>
      </c>
      <c r="O17" s="43"/>
      <c r="P17" s="45"/>
      <c r="Q17" s="45"/>
    </row>
    <row r="18" spans="1:19" ht="13.35" customHeight="1">
      <c r="A18" s="45" t="s">
        <v>46</v>
      </c>
      <c r="B18" s="56">
        <v>0</v>
      </c>
      <c r="C18" s="55">
        <v>0</v>
      </c>
      <c r="D18" s="56">
        <v>0</v>
      </c>
      <c r="E18" s="55">
        <v>0</v>
      </c>
      <c r="F18" s="56">
        <v>2</v>
      </c>
      <c r="G18" s="55">
        <v>0</v>
      </c>
      <c r="H18" s="56">
        <v>0</v>
      </c>
      <c r="I18" s="55">
        <v>1</v>
      </c>
      <c r="J18" s="56">
        <v>1</v>
      </c>
      <c r="K18" s="55">
        <v>1</v>
      </c>
      <c r="L18" s="56">
        <f t="shared" si="0"/>
        <v>3</v>
      </c>
      <c r="M18" s="55">
        <f t="shared" si="1"/>
        <v>2</v>
      </c>
      <c r="N18" s="55">
        <f t="shared" si="2"/>
        <v>5</v>
      </c>
      <c r="O18" s="43"/>
      <c r="P18" s="45"/>
      <c r="Q18" s="45"/>
    </row>
    <row r="19" spans="1:19" ht="13.35" customHeight="1">
      <c r="A19" s="45" t="s">
        <v>78</v>
      </c>
      <c r="B19" s="56">
        <v>0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2</v>
      </c>
      <c r="I19" s="55">
        <v>0</v>
      </c>
      <c r="J19" s="56">
        <v>1</v>
      </c>
      <c r="K19" s="55">
        <v>0</v>
      </c>
      <c r="L19" s="56">
        <f t="shared" si="0"/>
        <v>3</v>
      </c>
      <c r="M19" s="55">
        <f t="shared" si="1"/>
        <v>0</v>
      </c>
      <c r="N19" s="55">
        <f t="shared" si="2"/>
        <v>3</v>
      </c>
      <c r="O19" s="43"/>
      <c r="P19" s="45"/>
      <c r="Q19" s="45"/>
    </row>
    <row r="20" spans="1:19">
      <c r="A20" s="54" t="s">
        <v>7</v>
      </c>
      <c r="B20" s="53">
        <f t="shared" ref="B20:K20" si="3">SUM(B7:B19)</f>
        <v>21</v>
      </c>
      <c r="C20" s="52">
        <f t="shared" si="3"/>
        <v>24</v>
      </c>
      <c r="D20" s="53">
        <f t="shared" si="3"/>
        <v>3</v>
      </c>
      <c r="E20" s="52">
        <f t="shared" si="3"/>
        <v>4</v>
      </c>
      <c r="F20" s="53">
        <f t="shared" si="3"/>
        <v>2</v>
      </c>
      <c r="G20" s="52">
        <f t="shared" si="3"/>
        <v>2</v>
      </c>
      <c r="H20" s="53">
        <f t="shared" si="3"/>
        <v>15</v>
      </c>
      <c r="I20" s="52">
        <f t="shared" si="3"/>
        <v>14</v>
      </c>
      <c r="J20" s="53">
        <f t="shared" si="3"/>
        <v>12</v>
      </c>
      <c r="K20" s="52">
        <f t="shared" si="3"/>
        <v>11</v>
      </c>
      <c r="L20" s="53">
        <f t="shared" si="0"/>
        <v>53</v>
      </c>
      <c r="M20" s="134">
        <f t="shared" si="1"/>
        <v>55</v>
      </c>
      <c r="N20" s="52">
        <f t="shared" si="2"/>
        <v>108</v>
      </c>
      <c r="O20" s="43"/>
      <c r="P20" s="48"/>
      <c r="Q20" s="48"/>
    </row>
    <row r="21" spans="1:19">
      <c r="A21" s="49"/>
      <c r="B21" s="50"/>
      <c r="C21" s="50"/>
      <c r="D21" s="49"/>
      <c r="E21" s="50"/>
      <c r="F21" s="50"/>
      <c r="G21" s="49"/>
      <c r="H21" s="49"/>
      <c r="I21" s="49"/>
      <c r="J21" s="49"/>
      <c r="K21" s="50"/>
      <c r="L21" s="50"/>
      <c r="M21" s="49"/>
      <c r="N21" s="50"/>
      <c r="O21" s="50"/>
      <c r="P21" s="49"/>
      <c r="Q21" s="50"/>
      <c r="R21" s="50"/>
      <c r="S21" s="49"/>
    </row>
    <row r="22" spans="1:19">
      <c r="A22" s="51" t="s">
        <v>83</v>
      </c>
      <c r="B22" s="50"/>
      <c r="C22" s="50"/>
      <c r="D22" s="49"/>
      <c r="E22" s="50"/>
      <c r="F22" s="50"/>
      <c r="G22" s="49"/>
      <c r="H22" s="49"/>
      <c r="I22" s="49"/>
      <c r="J22" s="49"/>
      <c r="K22" s="50"/>
      <c r="L22" s="50"/>
      <c r="M22" s="49"/>
      <c r="N22" s="50"/>
      <c r="O22" s="50"/>
      <c r="P22" s="49"/>
      <c r="Q22" s="50"/>
      <c r="R22" s="50"/>
      <c r="S22" s="49"/>
    </row>
    <row r="23" spans="1:19" ht="15" customHeight="1">
      <c r="M23" s="43"/>
      <c r="N23" s="43"/>
      <c r="O23" s="43"/>
      <c r="P23" s="43"/>
      <c r="Q23" s="43"/>
    </row>
    <row r="24" spans="1:19">
      <c r="M24" s="43"/>
      <c r="N24" s="43"/>
      <c r="O24" s="43"/>
      <c r="P24" s="43"/>
      <c r="Q24" s="43"/>
    </row>
    <row r="25" spans="1:19">
      <c r="M25" s="43"/>
      <c r="N25" s="43"/>
      <c r="O25" s="43"/>
      <c r="P25" s="43"/>
      <c r="Q25" s="43"/>
    </row>
    <row r="26" spans="1:19">
      <c r="M26" s="43"/>
      <c r="N26" s="43"/>
      <c r="O26" s="43"/>
      <c r="P26" s="43"/>
      <c r="Q26" s="43"/>
    </row>
    <row r="27" spans="1:19">
      <c r="M27" s="43"/>
      <c r="N27" s="43"/>
      <c r="O27" s="43"/>
      <c r="P27" s="43"/>
      <c r="Q27" s="43"/>
    </row>
    <row r="28" spans="1:19">
      <c r="M28" s="43"/>
      <c r="N28" s="43"/>
      <c r="O28" s="43"/>
      <c r="P28" s="43"/>
      <c r="Q28" s="43"/>
    </row>
    <row r="29" spans="1:19">
      <c r="M29" s="43"/>
      <c r="N29" s="43"/>
      <c r="O29" s="43"/>
      <c r="P29" s="43"/>
      <c r="Q29" s="43"/>
    </row>
    <row r="30" spans="1:19">
      <c r="M30" s="43"/>
      <c r="N30" s="43"/>
      <c r="O30" s="43"/>
      <c r="P30" s="43"/>
      <c r="Q30" s="43"/>
    </row>
    <row r="31" spans="1:19">
      <c r="M31" s="43"/>
      <c r="N31" s="43"/>
      <c r="O31" s="43"/>
      <c r="P31" s="43"/>
      <c r="Q31" s="43"/>
    </row>
    <row r="32" spans="1:19">
      <c r="M32" s="43"/>
      <c r="N32" s="43"/>
      <c r="O32" s="43"/>
      <c r="P32" s="43"/>
      <c r="Q32" s="43"/>
    </row>
    <row r="33" spans="13:17">
      <c r="M33" s="43"/>
      <c r="N33" s="43"/>
      <c r="O33" s="43"/>
      <c r="P33" s="43"/>
      <c r="Q33" s="43"/>
    </row>
    <row r="34" spans="13:17">
      <c r="M34" s="43"/>
      <c r="N34" s="43"/>
      <c r="O34" s="43"/>
      <c r="P34" s="43"/>
      <c r="Q34" s="43"/>
    </row>
    <row r="35" spans="13:17">
      <c r="M35" s="43"/>
      <c r="N35" s="43"/>
      <c r="O35" s="43"/>
      <c r="P35" s="43"/>
      <c r="Q35" s="43"/>
    </row>
    <row r="36" spans="13:17">
      <c r="M36" s="43"/>
      <c r="N36" s="43"/>
      <c r="O36" s="43"/>
      <c r="P36" s="43"/>
      <c r="Q36" s="43"/>
    </row>
    <row r="37" spans="13:17">
      <c r="M37" s="43"/>
      <c r="N37" s="43"/>
      <c r="O37" s="43"/>
      <c r="P37" s="43"/>
      <c r="Q37" s="43"/>
    </row>
    <row r="38" spans="13:17">
      <c r="M38" s="43"/>
      <c r="N38" s="43"/>
      <c r="O38" s="43"/>
      <c r="P38" s="43"/>
      <c r="Q38" s="43"/>
    </row>
    <row r="39" spans="13:17">
      <c r="M39" s="43"/>
      <c r="N39" s="43"/>
      <c r="O39" s="43"/>
      <c r="P39" s="43"/>
      <c r="Q39" s="43"/>
    </row>
  </sheetData>
  <mergeCells count="7">
    <mergeCell ref="A2:N2"/>
    <mergeCell ref="F5:G5"/>
    <mergeCell ref="D5:E5"/>
    <mergeCell ref="B5:C5"/>
    <mergeCell ref="J5:K5"/>
    <mergeCell ref="L5:N5"/>
    <mergeCell ref="H5:I5"/>
  </mergeCells>
  <pageMargins left="0.31496062992125984" right="0.31496062992125984" top="0.55118110236220474" bottom="0.55118110236220474" header="0.31496062992125984" footer="0.31496062992125984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FEEF7FC4925438935D2DAE7BDF520" ma:contentTypeVersion="6" ma:contentTypeDescription="Een nieuw document maken." ma:contentTypeScope="" ma:versionID="f67dbf5e4265d8587c66c83cb656b92e">
  <xsd:schema xmlns:xsd="http://www.w3.org/2001/XMLSchema" xmlns:xs="http://www.w3.org/2001/XMLSchema" xmlns:p="http://schemas.microsoft.com/office/2006/metadata/properties" xmlns:ns2="e6444207-a4b5-4754-9b52-6d90c3395419" targetNamespace="http://schemas.microsoft.com/office/2006/metadata/properties" ma:root="true" ma:fieldsID="8544b5d4fefc8b99a0b6f9bc383905fb" ns2:_="">
    <xsd:import namespace="e6444207-a4b5-4754-9b52-6d90c33954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4207-a4b5-4754-9b52-6d90c33954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A3EECC-0C56-4F32-8766-AC16A648C198}"/>
</file>

<file path=customXml/itemProps2.xml><?xml version="1.0" encoding="utf-8"?>
<ds:datastoreItem xmlns:ds="http://schemas.openxmlformats.org/officeDocument/2006/customXml" ds:itemID="{4EC06150-E000-439E-BFE9-EF1DBA50B6C4}"/>
</file>

<file path=customXml/itemProps3.xml><?xml version="1.0" encoding="utf-8"?>
<ds:datastoreItem xmlns:ds="http://schemas.openxmlformats.org/officeDocument/2006/customXml" ds:itemID="{5782D8FF-803D-40D5-9F77-A28FBF197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INHOUD</vt:lpstr>
      <vt:lpstr>21_VDAB_01</vt:lpstr>
      <vt:lpstr>21_VDAB_02</vt:lpstr>
      <vt:lpstr>21_VDAB_03</vt:lpstr>
      <vt:lpstr>21_Syntra_01</vt:lpstr>
      <vt:lpstr>21_Syntra_02</vt:lpstr>
      <vt:lpstr>21_Syntra_03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DPO0045</dc:creator>
  <cp:lastModifiedBy>Vermeulen, Geert</cp:lastModifiedBy>
  <cp:lastPrinted>2020-01-08T16:15:54Z</cp:lastPrinted>
  <dcterms:created xsi:type="dcterms:W3CDTF">2005-07-20T09:54:33Z</dcterms:created>
  <dcterms:modified xsi:type="dcterms:W3CDTF">2022-11-13T21:13:54Z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0x010100703FEEF7FC4925438935D2DAE7BDF520</vt:lpwstr>
  </property>
</Properties>
</file>