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560" windowHeight="7656" tabRatio="599" activeTab="0"/>
  </bookViews>
  <sheets>
    <sheet name="INHOUD" sheetId="1" r:id="rId1"/>
    <sheet name="07TBS01" sheetId="2" r:id="rId2"/>
    <sheet name="08PTBS02" sheetId="3" r:id="rId3"/>
    <sheet name="08PTBS03" sheetId="4" r:id="rId4"/>
    <sheet name="08PTBS04" sheetId="5" r:id="rId5"/>
    <sheet name="08PTBS05" sheetId="6" r:id="rId6"/>
    <sheet name="08PTBS06" sheetId="7" r:id="rId7"/>
    <sheet name="08PTBS07" sheetId="8" r:id="rId8"/>
    <sheet name="08PTBS08" sheetId="9" r:id="rId9"/>
    <sheet name="08PTBS09" sheetId="10" r:id="rId10"/>
    <sheet name="08PTBS10" sheetId="11" r:id="rId11"/>
  </sheets>
  <definedNames>
    <definedName name="_xlnm.Print_Area" localSheetId="4">'08PTBS04'!$A$1:$G$135</definedName>
  </definedNames>
  <calcPr fullCalcOnLoad="1"/>
</workbook>
</file>

<file path=xl/sharedStrings.xml><?xml version="1.0" encoding="utf-8"?>
<sst xmlns="http://schemas.openxmlformats.org/spreadsheetml/2006/main" count="900" uniqueCount="154">
  <si>
    <t xml:space="preserve"> </t>
  </si>
  <si>
    <t>Totaal</t>
  </si>
  <si>
    <t>Mannen</t>
  </si>
  <si>
    <t>Vrouwen</t>
  </si>
  <si>
    <t xml:space="preserve">  Privaatrechtelijk</t>
  </si>
  <si>
    <t xml:space="preserve">  Provincie</t>
  </si>
  <si>
    <t xml:space="preserve">  Gemeente</t>
  </si>
  <si>
    <t>Buitengewoon basisonderwijs</t>
  </si>
  <si>
    <t>Gewoon secundair onderwijs</t>
  </si>
  <si>
    <t>Buitengewoon secundair onderwijs</t>
  </si>
  <si>
    <t>Deeltijds kunstonderwijs</t>
  </si>
  <si>
    <t>(1) Personeel van centra voor leerlingenbegeleiding, onderwijsinspectie, pedagogische begeleiding, internaten, ...</t>
  </si>
  <si>
    <t>Leeftijd</t>
  </si>
  <si>
    <t xml:space="preserve">  Gemeenschapsonderwijs</t>
  </si>
  <si>
    <t>BUITENGEWOON BASISONDERWIJS</t>
  </si>
  <si>
    <t>GEWOON SECUNDAIR ONDERWIJS</t>
  </si>
  <si>
    <t>BUITENGEWOON SECUNDAIR ONDERWIJS</t>
  </si>
  <si>
    <t>DEELTIJDS KUNSTONDERWIJS</t>
  </si>
  <si>
    <t xml:space="preserve">BESTUURSPERSONEEL PER ONDERWIJSNIVEAU  IN TBS+-STELSEL </t>
  </si>
  <si>
    <t>TBS55,56,58+</t>
  </si>
  <si>
    <t>BESTUURSPERSONEEL NAAR LEEFTIJD, ONDERWIJSNIVEAU EN GESLACHT IN TBS+-STELSEL</t>
  </si>
  <si>
    <t>Hogescholenonderwijs</t>
  </si>
  <si>
    <t>Andere (1)</t>
  </si>
  <si>
    <t xml:space="preserve">  Vlaamse Gemeenschap</t>
  </si>
  <si>
    <t>HOGESCHOLENONDERWIJS</t>
  </si>
  <si>
    <t>59</t>
  </si>
  <si>
    <t>Buitengewoon basisonderwijs (2)</t>
  </si>
  <si>
    <t>Gewoon secundair onderwijs (3)</t>
  </si>
  <si>
    <t>Buitengewoon secundair onderwijs (4)</t>
  </si>
  <si>
    <t>BUITENGEWOON BASISONDERWIJS (2)</t>
  </si>
  <si>
    <t>GEWOON SECUNDAIR ONDERWIJS (3)</t>
  </si>
  <si>
    <t>BUITENGEWOON SECUNDAIR ONDERWIJS (4)</t>
  </si>
  <si>
    <t>BESTUURSPERSONEEL PER ONDERWIJSNIVEAU IN TBS+-STELSEL</t>
  </si>
  <si>
    <t>BESTUURS- EN ONDERWIJZEND PERSONEEL PER ONDERWIJSNIVEAU IN TBS+-STELSEL</t>
  </si>
  <si>
    <t>BESTUURS- EN ONDERWIJZEND PERSONEEL NAAR LEEFTIJD, ONDERWIJSNIVEAU EN GESLACHT IN TBS+-STELSEL</t>
  </si>
  <si>
    <t>ANDERE PERSONEELSCATEGORIEËN PER ONDERWIJSNIVEAU  IN TBS+-STELSEL</t>
  </si>
  <si>
    <t>ANDERE PERSONEELSCATEGORIEËN NAAR LEEFTIJD, ONDERWIJSNIVEAU EN GESLACHT IN TBS+-STELSEL</t>
  </si>
  <si>
    <t>TBS55,58+</t>
  </si>
  <si>
    <t>Bonus</t>
  </si>
  <si>
    <t>Bonus (1)</t>
  </si>
  <si>
    <t>Bonus (2)</t>
  </si>
  <si>
    <t>(1) Zoals alle andere data betreffende het aantal personen worden de gegevens betreffende de bonus verzameld op grond van</t>
  </si>
  <si>
    <t xml:space="preserve">werkelijk met deze dienstonderbreking werden geregistreerd. </t>
  </si>
  <si>
    <t>Gewoon kleuteronderwijs (1)</t>
  </si>
  <si>
    <t>Gewoon lager onderwijs (1)</t>
  </si>
  <si>
    <t>GEWOON KLEUTERONDERWIJS (1)</t>
  </si>
  <si>
    <t>GEWOON LAGER ONDERWIJS (1)</t>
  </si>
  <si>
    <t>Gewoon kleuteronderwijs</t>
  </si>
  <si>
    <t>Gewoon lager onderwijs</t>
  </si>
  <si>
    <t>GEWOON KLEUTERONDERWIJS</t>
  </si>
  <si>
    <t>GEWOON LAGER ONDERWIJS</t>
  </si>
  <si>
    <t>de Vlaamse Gemeenschap, de adjunct-directeur.</t>
  </si>
  <si>
    <t>de adjunct-directeur.</t>
  </si>
  <si>
    <t xml:space="preserve">Als bestuurspersoneel wordt beschouwd : </t>
  </si>
  <si>
    <t xml:space="preserve">(3) in het gewoon secundair onderwijs : de directeur, de technisch adviseur, de technisch adviseur coördinator, de coördinator,  </t>
  </si>
  <si>
    <t>(4) in het buitengewoon secundair onderwijs : de directeur, de technisch adviseur, de technisch adviseur coördinator, de adjunct-directeur.</t>
  </si>
  <si>
    <t>(1) in het gewoon basisonderwijs : de directeur, de directeur van een kleuter-, lagere of basisschool, de adjunct-directeur.</t>
  </si>
  <si>
    <t xml:space="preserve">(1) Zoals alle andere data betreffende het aantal personen worden de gegevens betreffende de bonus verzameld op grond van de grootste opdracht. </t>
  </si>
  <si>
    <t>geregistreerd.</t>
  </si>
  <si>
    <t>Dit wil zeggen dat alleen die personen die voor het grootste deel van hun opdracht een bonus hebben ook werkelijk met deze dienstonderbreking werden</t>
  </si>
  <si>
    <t>(1) Zoals alle andere data betreffende het aantal personen worden de gegevens betreffende de bonus verzameld op grond van de grootste</t>
  </si>
  <si>
    <t xml:space="preserve">opdracht. Dit wil zeggen dat alleen die personen die voor het grootste deel van hun opdracht een bonus hebben ook werkelijk met deze </t>
  </si>
  <si>
    <t xml:space="preserve">dienstonderbreking werden geregistreerd. </t>
  </si>
  <si>
    <t>(2) Zoals alle andere data betreffende het aantal personen worden de gegevens betreffende de bonus verzameld op grond van de grootste opdracht.</t>
  </si>
  <si>
    <t xml:space="preserve">Dit wil zeggen dat alleen die personen die voor het grootste deel van hun opdracht een bonus hebben ook werkelijk met deze dienstonderbreking werden </t>
  </si>
  <si>
    <t xml:space="preserve">geregistreerd. </t>
  </si>
  <si>
    <t xml:space="preserve"> de grootste opdracht.  Dit wil zeggen dat alleen die personen die voor het grootste deel van hun opdracht een bonus hebben ook</t>
  </si>
  <si>
    <t>ANDERE (2)</t>
  </si>
  <si>
    <t>(2) Personeel van centra voor leerlingenbegeleiding, onderwijsinspectie, pedagogische begeleiding, internaten, ...</t>
  </si>
  <si>
    <t>ANDERE PERSONEELSCATEGORIEËN PER ONDERWIJSNIVEAU IN TBS+-STELSEL</t>
  </si>
  <si>
    <t>de adjunct-directeur secundair onderwijs, de technisch adviseur, de technisch adviseur coördinator.</t>
  </si>
  <si>
    <t>Secundair volwassenenonderwijs</t>
  </si>
  <si>
    <t>Hoger beroepsonderwijs van het volwassenenonderwijs</t>
  </si>
  <si>
    <t>SECUNDAIR VOLWASSENENONDERWIJS</t>
  </si>
  <si>
    <t>HOGER BEROEPSONDERWIJS VAN HET VOLWASSENENONDERWIJS</t>
  </si>
  <si>
    <t>(2) in het buitengewoon basisonderwijs : de directeur, de directeur van een lagere school, de directeur van een MPI van</t>
  </si>
  <si>
    <t>Schooljaar 2008-2009</t>
  </si>
  <si>
    <t>Aantal budgettaire fulltime-equivalenten - januari 2009</t>
  </si>
  <si>
    <t>Aantal personen  -  januari 2009</t>
  </si>
  <si>
    <t>Aantal personen - januari 2009</t>
  </si>
  <si>
    <t>Aantal personen -  januari 2009</t>
  </si>
  <si>
    <t>Basiseducatie</t>
  </si>
  <si>
    <t>BASISEDUCATIE</t>
  </si>
  <si>
    <t>Basiseducatie (5)</t>
  </si>
  <si>
    <t>Secundair volwassenenonderwijs (6)</t>
  </si>
  <si>
    <t>Hoger beroepsonderwijs van het volwassenenonderwijs (6)</t>
  </si>
  <si>
    <t>Deeltijds kunstonderwijs (7)</t>
  </si>
  <si>
    <t>(5) in de basiseducatie : de directeur en de stafmedewerker.</t>
  </si>
  <si>
    <t>(6) in het secundair volwassenenonderwijs en het hoger beroepsonderwijs van het volwassenenonderwijs : de directeur, de adjunct-directeur hoger onderwijs,</t>
  </si>
  <si>
    <t>(7) in het deeltijds kunstonderwijs : de directeur.</t>
  </si>
  <si>
    <t xml:space="preserve">(6) in het secundair volwassenenonderwijs en het hoger beroepsonderwijs van het volwassenenonderwijs : de directeur, de adjunct-directeur hoger onderwijs, </t>
  </si>
  <si>
    <t>BASISEDUCATIE (5)</t>
  </si>
  <si>
    <t>SECUNDAIR VOLWASSENENONDERWIJS (6)</t>
  </si>
  <si>
    <t>HOGER BEROEPSONDERWIJS VAN HET VOLWASSENENONDERWIJS (6)</t>
  </si>
  <si>
    <t>DEELTIJDS KUNSTONDERWIJS (7)</t>
  </si>
  <si>
    <t>(6) in het secundair volwassenenonderwjis en het hoger beroepsonderwijs van het volwassenenonderwijs : de directeur, de adjunct-directeur hoger onderwijs,</t>
  </si>
  <si>
    <t>Algemeen totaal (zonder basiseducatie)</t>
  </si>
  <si>
    <t>Algemeen totaal (met basiseducatie)</t>
  </si>
  <si>
    <t>Aantal budgettaire fulltime-equivalenten - schooljaar 2008-2009 - bevragingsdatum: 30 juni 2009</t>
  </si>
  <si>
    <t xml:space="preserve">Onderwijsniveau </t>
  </si>
  <si>
    <t>Gereaffecteerd of</t>
  </si>
  <si>
    <t>Wedertewerkgesteld als</t>
  </si>
  <si>
    <t>Niet gereaffecteerd of</t>
  </si>
  <si>
    <t>Totaal aantal terbeschikking-</t>
  </si>
  <si>
    <t>wedertewerkgesteld</t>
  </si>
  <si>
    <t>administratieve ondersteuning'</t>
  </si>
  <si>
    <t>niet wedertewerkgesteld</t>
  </si>
  <si>
    <t>gestelde fulltimes</t>
  </si>
  <si>
    <t xml:space="preserve">  Basisonderwijs</t>
  </si>
  <si>
    <t xml:space="preserve">  Secundair onderwijs</t>
  </si>
  <si>
    <t xml:space="preserve">  Volwassenenonderwijs</t>
  </si>
  <si>
    <t xml:space="preserve">  Deeltijds kunstonderwijs</t>
  </si>
  <si>
    <t xml:space="preserve">  Centra voor leerlingenbegeleiding</t>
  </si>
  <si>
    <t>(1) Onderwijzend en niet-onderwijzend personeel.</t>
  </si>
  <si>
    <t xml:space="preserve">(2) In tegenstelling tot voorgaande jaren zijn deze cijfers gebaseerd op de totale populatie en uitgaande van de elektronische personeelsdatabank. </t>
  </si>
  <si>
    <t>en "niet gereaffecteerd of wedertewerkgesteld" is niet noodzakelijk gelijk aan het aantal terbeschikkinggestelden en dit om volgende redenen :</t>
  </si>
  <si>
    <t xml:space="preserve">    a) omdat de reaffectatie of wedertewerkstelling in een ander niveau kan plaatshebben dan de terbeschikkingstelling; </t>
  </si>
  <si>
    <t xml:space="preserve">    b) omdat sommige gesloten scholen geen elektronische gegevens aanleveren voor de personeelsdatabank;</t>
  </si>
  <si>
    <t xml:space="preserve">    c) omdat de 'niet gereaffecteerden of niet wedertewerkgestelden in het onderwijsniveau van terbeschikkingstelling' kunnen aangesteld zijn in een ander onderwijsniveau;</t>
  </si>
  <si>
    <t xml:space="preserve">    d) en omdat  we rekening moeten houden met enige ruis op de gegevens opgestuurd door de scholen.</t>
  </si>
  <si>
    <t>Er mogen zondermeer geen totalen worden gemaakt omdat elke categorie op zichzelf werd berekend.</t>
  </si>
  <si>
    <t>Definities :</t>
  </si>
  <si>
    <t xml:space="preserve">1) Personeelsleden die hun betrekking in een ambt geheel of gedeeltelijk verliezen, worden, naargelang het geval, geheel of gedeeltelijk </t>
  </si>
  <si>
    <t xml:space="preserve">    terbeschikking gesteld wegens ontstentenis van betrekking. Zij kunnen vervolgens hetzij worden gereaffecteerd, hetzij worden wedertewerkgesteld.</t>
  </si>
  <si>
    <t>2) Reaffectatie betekent de toewijzing aan een ter beschikking gesteld personeelslid van een betrekking in "hetzelfde ambt".</t>
  </si>
  <si>
    <t>3) Wedertewerkstelling betekent de toewijzing aan een ter beschikking gesteld personeelslid van een betrekking in een "ander ambt".</t>
  </si>
  <si>
    <t>4) De wedertewerkstelling als "administratieve hulp in het basisonderwijs" is een wedertewerkstelling in een niet-organiek ambt.</t>
  </si>
  <si>
    <t>REAFFECTATIE EN WEDERTEWERKSTELLING VAN TERBESCHIKKINGGESTELDE PERSONEELSLEDEN</t>
  </si>
  <si>
    <t>n.b.</t>
  </si>
  <si>
    <t xml:space="preserve">(4) De som van de categorieën "gereaffecteerd of wedertewerkgesteld" en "wedertewerkgesteld als administratieve hulp in het basisonderwijs" </t>
  </si>
  <si>
    <t>(3) Er zijn geen cijfers beschikbaar over de centra voor leerlingenbegeleiding.</t>
  </si>
  <si>
    <t>WEGENS ONTSTENTENIS VAN BETREKKING (1)(2)(3)(4)</t>
  </si>
  <si>
    <t>PERSONEEL TBS+</t>
  </si>
  <si>
    <t>Terbeschikkingstelling voorafgaand aan het rustpensioen en terbeschikkingstelling wegens ontstentenis van betrekking</t>
  </si>
  <si>
    <t>Reaffectatie en wedertewerkstelling van terbeschikkinggestelde personeelsleden wegens ontstentenis van betrekking</t>
  </si>
  <si>
    <t>Bestuurspersoneel per onderwijsniveau  in tbs+-stelsel - budgettaire fulltime-equivalenten</t>
  </si>
  <si>
    <t>Bestuurspersoneel per onderwijsniveau  in tbs+-stelsel - aantal personen</t>
  </si>
  <si>
    <t>Bestuurspersoneel naar leeftijd, onderwijsniveau en geslacht in tbs+-stelsel - aantal personen</t>
  </si>
  <si>
    <t>Bestuurs- en onderwijzend personeel per onderwijsniveau in tbs+-stelsel - budgettaire fulltime-equivalenten</t>
  </si>
  <si>
    <t>Bestuurs- en onderwijzend personeel per onderwijsniveau in tbs+-stelsel - aantal personen</t>
  </si>
  <si>
    <t>Bestuurs- en onderwijzend personeel naar leeftijd, onderwijsniveau en geslacht in tbs+-stelsel - aantal personen</t>
  </si>
  <si>
    <t>Andere personeelscategorieën per onderwijsniveau  in tbs+-stelsel - budgettaire fulltime-equivalenten</t>
  </si>
  <si>
    <t>Andere personeelscategorieën per onderwijsniveau  in tbs+-stelsel - aantal personen</t>
  </si>
  <si>
    <t>Andere personeelscategorieën naar leeftijd, onderwijsniveau en geslacht in tbs+-stelsel - aantal personen</t>
  </si>
  <si>
    <t>08PTBS01</t>
  </si>
  <si>
    <t>08PTBS02</t>
  </si>
  <si>
    <t>08PTBS03</t>
  </si>
  <si>
    <t>08PTBS04</t>
  </si>
  <si>
    <t>08PTBS05</t>
  </si>
  <si>
    <t>08PTBS06</t>
  </si>
  <si>
    <t>08PTBS07</t>
  </si>
  <si>
    <t>08PTBS08</t>
  </si>
  <si>
    <t>08PTBS09</t>
  </si>
  <si>
    <t>08PTBS10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</si>
</sst>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00000"/>
    <numFmt numFmtId="167" formatCode="#,##0.0"/>
    <numFmt numFmtId="168" formatCode="0.000%"/>
    <numFmt numFmtId="169" formatCode="0.0%"/>
    <numFmt numFmtId="170" formatCode="0.0000%"/>
    <numFmt numFmtId="171" formatCode="#,##0;0;\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b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3" fontId="3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" fontId="5" fillId="0" borderId="0" applyFont="0" applyFill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169" fontId="3" fillId="0" borderId="0" applyFont="0" applyFill="0" applyBorder="0" applyAlignment="0" applyProtection="0"/>
    <xf numFmtId="10" fontId="3" fillId="0" borderId="0">
      <alignment/>
      <protection/>
    </xf>
    <xf numFmtId="168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Continuous"/>
    </xf>
    <xf numFmtId="3" fontId="0" fillId="0" borderId="10" xfId="0" applyNumberFormat="1" applyFont="1" applyBorder="1" applyAlignment="1">
      <alignment horizontal="centerContinuous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centerContinuous"/>
    </xf>
    <xf numFmtId="3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Continuous"/>
    </xf>
    <xf numFmtId="164" fontId="0" fillId="0" borderId="10" xfId="0" applyNumberFormat="1" applyFont="1" applyBorder="1" applyAlignment="1">
      <alignment horizontal="centerContinuous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49" fontId="0" fillId="0" borderId="0" xfId="0" applyNumberFormat="1" applyFont="1" applyAlignment="1" quotePrefix="1">
      <alignment/>
    </xf>
    <xf numFmtId="164" fontId="0" fillId="0" borderId="19" xfId="0" applyNumberFormat="1" applyBorder="1" applyAlignment="1">
      <alignment/>
    </xf>
    <xf numFmtId="164" fontId="0" fillId="0" borderId="15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15" xfId="0" applyNumberFormat="1" applyFont="1" applyBorder="1" applyAlignment="1">
      <alignment horizontal="left"/>
    </xf>
    <xf numFmtId="3" fontId="0" fillId="0" borderId="2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Continuous"/>
    </xf>
    <xf numFmtId="164" fontId="0" fillId="0" borderId="23" xfId="0" applyNumberFormat="1" applyFont="1" applyBorder="1" applyAlignment="1">
      <alignment horizontal="center"/>
    </xf>
    <xf numFmtId="171" fontId="0" fillId="0" borderId="12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0" borderId="13" xfId="0" applyBorder="1" applyAlignment="1">
      <alignment/>
    </xf>
    <xf numFmtId="164" fontId="2" fillId="0" borderId="18" xfId="0" applyNumberFormat="1" applyFont="1" applyBorder="1" applyAlignment="1">
      <alignment/>
    </xf>
    <xf numFmtId="0" fontId="5" fillId="0" borderId="0" xfId="66" applyFill="1" applyAlignment="1">
      <alignment/>
    </xf>
    <xf numFmtId="0" fontId="2" fillId="0" borderId="0" xfId="66" applyFont="1" applyFill="1" applyAlignment="1">
      <alignment/>
    </xf>
    <xf numFmtId="0" fontId="5" fillId="0" borderId="24" xfId="66" applyFill="1" applyBorder="1" applyAlignment="1">
      <alignment/>
    </xf>
    <xf numFmtId="0" fontId="5" fillId="0" borderId="13" xfId="66" applyFill="1" applyBorder="1" applyAlignment="1">
      <alignment/>
    </xf>
    <xf numFmtId="0" fontId="5" fillId="0" borderId="0" xfId="66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5" xfId="0" applyFill="1" applyBorder="1" applyAlignment="1">
      <alignment horizontal="right"/>
    </xf>
    <xf numFmtId="165" fontId="0" fillId="0" borderId="25" xfId="0" applyNumberFormat="1" applyFill="1" applyBorder="1" applyAlignment="1">
      <alignment/>
    </xf>
    <xf numFmtId="0" fontId="5" fillId="0" borderId="0" xfId="66" applyFont="1" applyFill="1" applyBorder="1" applyAlignment="1">
      <alignment/>
    </xf>
    <xf numFmtId="0" fontId="5" fillId="0" borderId="0" xfId="66" applyFill="1" applyBorder="1" applyAlignment="1">
      <alignment/>
    </xf>
    <xf numFmtId="0" fontId="0" fillId="0" borderId="26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7" xfId="0" applyFill="1" applyBorder="1" applyAlignment="1" quotePrefix="1">
      <alignment horizont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1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 wrapText="1" shrinkToFit="1"/>
    </xf>
    <xf numFmtId="3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165" fontId="0" fillId="0" borderId="12" xfId="0" applyNumberFormat="1" applyFill="1" applyBorder="1" applyAlignment="1">
      <alignment/>
    </xf>
    <xf numFmtId="165" fontId="0" fillId="0" borderId="25" xfId="0" applyNumberFormat="1" applyFill="1" applyBorder="1" applyAlignment="1">
      <alignment horizontal="right"/>
    </xf>
    <xf numFmtId="165" fontId="0" fillId="0" borderId="0" xfId="0" applyNumberFormat="1" applyAlignment="1">
      <alignment/>
    </xf>
    <xf numFmtId="165" fontId="0" fillId="0" borderId="12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</cellXfs>
  <cellStyles count="60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Invoer" xfId="48"/>
    <cellStyle name="Comma" xfId="49"/>
    <cellStyle name="Comma [0]" xfId="50"/>
    <cellStyle name="komma1nul" xfId="51"/>
    <cellStyle name="komma2nul" xfId="52"/>
    <cellStyle name="Kop 1" xfId="53"/>
    <cellStyle name="Kop 2" xfId="54"/>
    <cellStyle name="Kop 3" xfId="55"/>
    <cellStyle name="Kop 4" xfId="56"/>
    <cellStyle name="Neutraal" xfId="57"/>
    <cellStyle name="nieuw" xfId="58"/>
    <cellStyle name="Notitie" xfId="59"/>
    <cellStyle name="Ongeldig" xfId="60"/>
    <cellStyle name="perc1nul" xfId="61"/>
    <cellStyle name="perc2nul" xfId="62"/>
    <cellStyle name="perc3nul" xfId="63"/>
    <cellStyle name="perc4" xfId="64"/>
    <cellStyle name="Percent" xfId="65"/>
    <cellStyle name="Standaard_duchau-cijfers voor R VD Sype" xfId="66"/>
    <cellStyle name="Titel" xfId="67"/>
    <cellStyle name="Totaal" xfId="68"/>
    <cellStyle name="Uitvoer" xfId="69"/>
    <cellStyle name="Currency" xfId="70"/>
    <cellStyle name="Currency [0]" xfId="71"/>
    <cellStyle name="Verklarende tekst" xfId="72"/>
    <cellStyle name="Waarschuwingsteks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2" max="2" width="2.8515625" style="0" customWidth="1"/>
  </cols>
  <sheetData>
    <row r="1" ht="15">
      <c r="A1" s="115" t="s">
        <v>132</v>
      </c>
    </row>
    <row r="3" ht="12.75">
      <c r="A3" s="57" t="s">
        <v>133</v>
      </c>
    </row>
    <row r="5" spans="1:3" ht="12.75">
      <c r="A5" t="s">
        <v>144</v>
      </c>
      <c r="C5" t="s">
        <v>134</v>
      </c>
    </row>
    <row r="6" spans="1:3" ht="12.75">
      <c r="A6" t="s">
        <v>145</v>
      </c>
      <c r="C6" s="4" t="s">
        <v>135</v>
      </c>
    </row>
    <row r="7" spans="1:3" ht="12.75">
      <c r="A7" t="s">
        <v>146</v>
      </c>
      <c r="C7" s="4" t="s">
        <v>136</v>
      </c>
    </row>
    <row r="8" spans="1:3" ht="12.75">
      <c r="A8" t="s">
        <v>147</v>
      </c>
      <c r="C8" s="4" t="s">
        <v>137</v>
      </c>
    </row>
    <row r="9" ht="12.75">
      <c r="C9" s="4"/>
    </row>
    <row r="10" spans="1:3" ht="12.75">
      <c r="A10" t="s">
        <v>148</v>
      </c>
      <c r="C10" s="4" t="s">
        <v>138</v>
      </c>
    </row>
    <row r="11" spans="1:3" ht="12.75">
      <c r="A11" t="s">
        <v>149</v>
      </c>
      <c r="C11" s="4" t="s">
        <v>139</v>
      </c>
    </row>
    <row r="12" spans="1:3" ht="12.75">
      <c r="A12" t="s">
        <v>150</v>
      </c>
      <c r="C12" s="4" t="s">
        <v>140</v>
      </c>
    </row>
    <row r="13" ht="12.75">
      <c r="C13" s="4"/>
    </row>
    <row r="14" spans="1:3" ht="12.75">
      <c r="A14" t="s">
        <v>151</v>
      </c>
      <c r="C14" s="4" t="s">
        <v>141</v>
      </c>
    </row>
    <row r="15" spans="1:3" ht="12.75">
      <c r="A15" t="s">
        <v>152</v>
      </c>
      <c r="C15" s="4" t="s">
        <v>142</v>
      </c>
    </row>
    <row r="16" spans="1:3" ht="12.75">
      <c r="A16" t="s">
        <v>153</v>
      </c>
      <c r="C16" s="4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32.7109375" style="4" customWidth="1"/>
    <col min="2" max="8" width="10.421875" style="4" customWidth="1"/>
    <col min="9" max="10" width="10.421875" style="109" customWidth="1"/>
    <col min="11" max="16384" width="9.140625" style="4" customWidth="1"/>
  </cols>
  <sheetData>
    <row r="1" spans="1:10" ht="12.75">
      <c r="A1" s="1" t="s">
        <v>76</v>
      </c>
      <c r="B1" s="2"/>
      <c r="C1" s="2"/>
      <c r="D1" s="2"/>
      <c r="E1" s="2"/>
      <c r="F1" s="2"/>
      <c r="G1" s="2"/>
      <c r="H1" s="2"/>
      <c r="I1" s="3"/>
      <c r="J1" s="3"/>
    </row>
    <row r="2" spans="1:10" ht="12.75">
      <c r="A2" s="5" t="s">
        <v>69</v>
      </c>
      <c r="B2" s="7"/>
      <c r="C2" s="7"/>
      <c r="D2" s="7"/>
      <c r="E2" s="6"/>
      <c r="F2" s="6"/>
      <c r="G2" s="6"/>
      <c r="H2" s="6"/>
      <c r="I2" s="108"/>
      <c r="J2" s="108"/>
    </row>
    <row r="3" spans="1:10" ht="12.75">
      <c r="A3" s="5"/>
      <c r="B3" s="7"/>
      <c r="C3" s="7"/>
      <c r="D3" s="7"/>
      <c r="E3" s="6"/>
      <c r="F3" s="6"/>
      <c r="G3" s="6"/>
      <c r="H3" s="6"/>
      <c r="I3" s="108"/>
      <c r="J3" s="108"/>
    </row>
    <row r="4" spans="1:10" ht="12.75">
      <c r="A4" s="5" t="s">
        <v>80</v>
      </c>
      <c r="B4" s="7"/>
      <c r="C4" s="7"/>
      <c r="D4" s="7"/>
      <c r="E4" s="6"/>
      <c r="F4" s="6"/>
      <c r="G4" s="6"/>
      <c r="H4" s="6"/>
      <c r="I4" s="108"/>
      <c r="J4" s="108"/>
    </row>
    <row r="5" spans="1:10" ht="6.75" customHeight="1" thickBot="1">
      <c r="A5" s="2"/>
      <c r="B5" s="2"/>
      <c r="C5" s="2"/>
      <c r="D5" s="2"/>
      <c r="E5" s="2"/>
      <c r="F5" s="2"/>
      <c r="G5" s="2"/>
      <c r="H5" s="2"/>
      <c r="I5" s="3"/>
      <c r="J5" s="3"/>
    </row>
    <row r="6" spans="1:10" ht="12.75">
      <c r="A6" s="8"/>
      <c r="B6" s="9" t="s">
        <v>37</v>
      </c>
      <c r="C6" s="10"/>
      <c r="D6" s="10"/>
      <c r="E6" s="9" t="s">
        <v>40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47</v>
      </c>
      <c r="B8" s="11"/>
      <c r="C8" s="12"/>
      <c r="D8" s="12"/>
      <c r="E8" s="11"/>
      <c r="F8" s="12"/>
      <c r="G8" s="12"/>
      <c r="H8" s="11"/>
      <c r="I8" s="23"/>
      <c r="J8" s="23"/>
    </row>
    <row r="9" spans="1:10" ht="12.75">
      <c r="A9" s="2" t="s">
        <v>13</v>
      </c>
      <c r="B9" s="11">
        <v>0</v>
      </c>
      <c r="C9" s="12">
        <v>0</v>
      </c>
      <c r="D9" s="12">
        <f>SUM(B9:C9)</f>
        <v>0</v>
      </c>
      <c r="E9" s="11">
        <v>0</v>
      </c>
      <c r="F9" s="12">
        <v>0</v>
      </c>
      <c r="G9" s="12">
        <f>SUM(E9:F9)</f>
        <v>0</v>
      </c>
      <c r="H9" s="11">
        <f aca="true" t="shared" si="0" ref="H9:I12">SUM(B9,E9)</f>
        <v>0</v>
      </c>
      <c r="I9" s="23">
        <f t="shared" si="0"/>
        <v>0</v>
      </c>
      <c r="J9" s="23">
        <f>SUM(H9:I9)</f>
        <v>0</v>
      </c>
    </row>
    <row r="10" spans="1:10" ht="12.75">
      <c r="A10" s="2" t="s">
        <v>4</v>
      </c>
      <c r="B10" s="11">
        <v>0</v>
      </c>
      <c r="C10" s="12">
        <v>0</v>
      </c>
      <c r="D10" s="12">
        <f>SUM(B10:C10)</f>
        <v>0</v>
      </c>
      <c r="E10" s="11">
        <v>0</v>
      </c>
      <c r="F10" s="12">
        <v>0</v>
      </c>
      <c r="G10" s="12">
        <f>SUM(E10:F10)</f>
        <v>0</v>
      </c>
      <c r="H10" s="11">
        <f t="shared" si="0"/>
        <v>0</v>
      </c>
      <c r="I10" s="23">
        <f t="shared" si="0"/>
        <v>0</v>
      </c>
      <c r="J10" s="23">
        <f>SUM(H10:I10)</f>
        <v>0</v>
      </c>
    </row>
    <row r="11" spans="1:10" ht="12.75">
      <c r="A11" s="2" t="s">
        <v>5</v>
      </c>
      <c r="B11" s="11">
        <v>0</v>
      </c>
      <c r="C11" s="12">
        <v>0</v>
      </c>
      <c r="D11" s="12">
        <f>SUM(B11:C11)</f>
        <v>0</v>
      </c>
      <c r="E11" s="13">
        <v>0</v>
      </c>
      <c r="F11" s="12">
        <v>0</v>
      </c>
      <c r="G11" s="12">
        <f>SUM(E11:F11)</f>
        <v>0</v>
      </c>
      <c r="H11" s="13">
        <f t="shared" si="0"/>
        <v>0</v>
      </c>
      <c r="I11" s="23">
        <f t="shared" si="0"/>
        <v>0</v>
      </c>
      <c r="J11" s="23">
        <f>SUM(H11:I11)</f>
        <v>0</v>
      </c>
    </row>
    <row r="12" spans="1:10" ht="12.75">
      <c r="A12" s="3" t="s">
        <v>6</v>
      </c>
      <c r="B12" s="11">
        <v>0</v>
      </c>
      <c r="C12" s="12">
        <v>0</v>
      </c>
      <c r="D12" s="12">
        <f>SUM(B12:C12)</f>
        <v>0</v>
      </c>
      <c r="E12" s="11">
        <v>0</v>
      </c>
      <c r="F12" s="12">
        <v>0</v>
      </c>
      <c r="G12" s="12">
        <f>SUM(E12:F12)</f>
        <v>0</v>
      </c>
      <c r="H12" s="11">
        <f t="shared" si="0"/>
        <v>0</v>
      </c>
      <c r="I12" s="23">
        <f t="shared" si="0"/>
        <v>0</v>
      </c>
      <c r="J12" s="23">
        <f>SUM(H12:I12)</f>
        <v>0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0</v>
      </c>
      <c r="D13" s="16">
        <f t="shared" si="1"/>
        <v>0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0</v>
      </c>
      <c r="I13" s="16">
        <f t="shared" si="1"/>
        <v>0</v>
      </c>
      <c r="J13" s="16">
        <f t="shared" si="1"/>
        <v>0</v>
      </c>
    </row>
    <row r="14" spans="1:10" s="33" customFormat="1" ht="12.75">
      <c r="A14" s="77"/>
      <c r="B14" s="78"/>
      <c r="C14" s="77"/>
      <c r="D14" s="77"/>
      <c r="E14" s="78"/>
      <c r="F14" s="77"/>
      <c r="G14" s="77"/>
      <c r="H14" s="78"/>
      <c r="I14" s="77"/>
      <c r="J14" s="77"/>
    </row>
    <row r="15" spans="1:10" ht="12.75">
      <c r="A15" s="1" t="s">
        <v>48</v>
      </c>
      <c r="B15" s="11"/>
      <c r="C15" s="12"/>
      <c r="D15" s="12"/>
      <c r="E15" s="11"/>
      <c r="F15" s="12"/>
      <c r="G15" s="12"/>
      <c r="H15" s="11"/>
      <c r="I15" s="23"/>
      <c r="J15" s="23"/>
    </row>
    <row r="16" spans="1:10" ht="12.75">
      <c r="A16" s="2" t="s">
        <v>13</v>
      </c>
      <c r="B16" s="11">
        <v>0</v>
      </c>
      <c r="C16" s="12">
        <v>24</v>
      </c>
      <c r="D16" s="12">
        <f>SUM(B16:C16)</f>
        <v>24</v>
      </c>
      <c r="E16" s="11">
        <v>4</v>
      </c>
      <c r="F16" s="12">
        <v>11</v>
      </c>
      <c r="G16" s="12">
        <f>SUM(E16:F16)</f>
        <v>15</v>
      </c>
      <c r="H16" s="11">
        <f>SUM(B16,E16)</f>
        <v>4</v>
      </c>
      <c r="I16" s="23">
        <f>SUM(C16,F16)</f>
        <v>35</v>
      </c>
      <c r="J16" s="23">
        <f>SUM(H16:I16)</f>
        <v>39</v>
      </c>
    </row>
    <row r="17" spans="1:10" ht="12.75">
      <c r="A17" s="2" t="s">
        <v>4</v>
      </c>
      <c r="B17" s="11">
        <v>0</v>
      </c>
      <c r="C17" s="12">
        <v>0</v>
      </c>
      <c r="D17" s="12">
        <f>SUM(B17:C17)</f>
        <v>0</v>
      </c>
      <c r="E17" s="11">
        <v>1</v>
      </c>
      <c r="F17" s="12">
        <v>3</v>
      </c>
      <c r="G17" s="12">
        <f>SUM(E17:F17)</f>
        <v>4</v>
      </c>
      <c r="H17" s="11">
        <f aca="true" t="shared" si="2" ref="H17:I19">SUM(B17,E17)</f>
        <v>1</v>
      </c>
      <c r="I17" s="23">
        <f t="shared" si="2"/>
        <v>3</v>
      </c>
      <c r="J17" s="23">
        <f>SUM(H17:I17)</f>
        <v>4</v>
      </c>
    </row>
    <row r="18" spans="1:10" ht="12.75">
      <c r="A18" s="2" t="s">
        <v>5</v>
      </c>
      <c r="B18" s="11">
        <v>0</v>
      </c>
      <c r="C18" s="12">
        <v>0</v>
      </c>
      <c r="D18" s="12">
        <f>SUM(B18:C18)</f>
        <v>0</v>
      </c>
      <c r="E18" s="13">
        <v>0</v>
      </c>
      <c r="F18" s="12">
        <v>0</v>
      </c>
      <c r="G18" s="12">
        <f>SUM(E18:F18)</f>
        <v>0</v>
      </c>
      <c r="H18" s="13">
        <f t="shared" si="2"/>
        <v>0</v>
      </c>
      <c r="I18" s="23">
        <f t="shared" si="2"/>
        <v>0</v>
      </c>
      <c r="J18" s="23">
        <f>SUM(H18:I18)</f>
        <v>0</v>
      </c>
    </row>
    <row r="19" spans="1:10" ht="12.75">
      <c r="A19" s="3" t="s">
        <v>6</v>
      </c>
      <c r="B19" s="11">
        <v>0</v>
      </c>
      <c r="C19" s="12">
        <v>0</v>
      </c>
      <c r="D19" s="12">
        <f>SUM(B19:C19)</f>
        <v>0</v>
      </c>
      <c r="E19" s="11">
        <v>0</v>
      </c>
      <c r="F19" s="12">
        <v>1</v>
      </c>
      <c r="G19" s="12">
        <f>SUM(E19:F19)</f>
        <v>1</v>
      </c>
      <c r="H19" s="11">
        <f t="shared" si="2"/>
        <v>0</v>
      </c>
      <c r="I19" s="23">
        <f t="shared" si="2"/>
        <v>1</v>
      </c>
      <c r="J19" s="23">
        <f>SUM(H19:I19)</f>
        <v>1</v>
      </c>
    </row>
    <row r="20" spans="1:10" s="17" customFormat="1" ht="12.75">
      <c r="A20" s="14" t="s">
        <v>1</v>
      </c>
      <c r="B20" s="15">
        <f>SUM(B16:B19)</f>
        <v>0</v>
      </c>
      <c r="C20" s="16">
        <f aca="true" t="shared" si="3" ref="C20:J20">SUM(C16:C19)</f>
        <v>24</v>
      </c>
      <c r="D20" s="16">
        <f t="shared" si="3"/>
        <v>24</v>
      </c>
      <c r="E20" s="15">
        <f t="shared" si="3"/>
        <v>5</v>
      </c>
      <c r="F20" s="16">
        <f t="shared" si="3"/>
        <v>15</v>
      </c>
      <c r="G20" s="16">
        <f t="shared" si="3"/>
        <v>20</v>
      </c>
      <c r="H20" s="15">
        <f t="shared" si="3"/>
        <v>5</v>
      </c>
      <c r="I20" s="16">
        <f t="shared" si="3"/>
        <v>39</v>
      </c>
      <c r="J20" s="16">
        <f t="shared" si="3"/>
        <v>44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23"/>
      <c r="J21" s="23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23"/>
      <c r="J22" s="23"/>
    </row>
    <row r="23" spans="1:10" ht="12.75">
      <c r="A23" s="2" t="s">
        <v>13</v>
      </c>
      <c r="B23" s="11">
        <v>3</v>
      </c>
      <c r="C23" s="12">
        <v>16</v>
      </c>
      <c r="D23" s="12">
        <f>SUM(B23:C23)</f>
        <v>19</v>
      </c>
      <c r="E23" s="11">
        <v>1</v>
      </c>
      <c r="F23" s="12">
        <v>6</v>
      </c>
      <c r="G23" s="12">
        <f>SUM(E23:F23)</f>
        <v>7</v>
      </c>
      <c r="H23" s="11">
        <f aca="true" t="shared" si="4" ref="H23:I26">SUM(B23,E23)</f>
        <v>4</v>
      </c>
      <c r="I23" s="23">
        <f t="shared" si="4"/>
        <v>22</v>
      </c>
      <c r="J23" s="23">
        <f>SUM(H23:I23)</f>
        <v>26</v>
      </c>
    </row>
    <row r="24" spans="1:10" ht="12.75">
      <c r="A24" s="2" t="s">
        <v>4</v>
      </c>
      <c r="B24" s="11">
        <v>1</v>
      </c>
      <c r="C24" s="12">
        <v>12</v>
      </c>
      <c r="D24" s="12">
        <f>SUM(B24:C24)</f>
        <v>13</v>
      </c>
      <c r="E24" s="11">
        <v>0</v>
      </c>
      <c r="F24" s="12">
        <v>6</v>
      </c>
      <c r="G24" s="12">
        <f>SUM(E24:F24)</f>
        <v>6</v>
      </c>
      <c r="H24" s="11">
        <f t="shared" si="4"/>
        <v>1</v>
      </c>
      <c r="I24" s="23">
        <f t="shared" si="4"/>
        <v>18</v>
      </c>
      <c r="J24" s="23">
        <f>SUM(H24:I24)</f>
        <v>19</v>
      </c>
    </row>
    <row r="25" spans="1:10" ht="12.75">
      <c r="A25" s="2" t="s">
        <v>5</v>
      </c>
      <c r="B25" s="13">
        <v>0</v>
      </c>
      <c r="C25" s="18">
        <v>2</v>
      </c>
      <c r="D25" s="18">
        <f>SUM(B25:C25)</f>
        <v>2</v>
      </c>
      <c r="E25" s="13">
        <v>0</v>
      </c>
      <c r="F25" s="18">
        <v>0</v>
      </c>
      <c r="G25" s="18">
        <f>SUM(E25:F25)</f>
        <v>0</v>
      </c>
      <c r="H25" s="13">
        <f t="shared" si="4"/>
        <v>0</v>
      </c>
      <c r="I25" s="30">
        <f t="shared" si="4"/>
        <v>2</v>
      </c>
      <c r="J25" s="30">
        <f>SUM(H25:I25)</f>
        <v>2</v>
      </c>
    </row>
    <row r="26" spans="1:10" ht="12.75">
      <c r="A26" s="2" t="s">
        <v>6</v>
      </c>
      <c r="B26" s="11">
        <v>1</v>
      </c>
      <c r="C26" s="12">
        <v>4</v>
      </c>
      <c r="D26" s="12">
        <f>SUM(B26:C26)</f>
        <v>5</v>
      </c>
      <c r="E26" s="11">
        <v>0</v>
      </c>
      <c r="F26" s="12">
        <v>4</v>
      </c>
      <c r="G26" s="12">
        <f>SUM(E26:F26)</f>
        <v>4</v>
      </c>
      <c r="H26" s="11">
        <f t="shared" si="4"/>
        <v>1</v>
      </c>
      <c r="I26" s="23">
        <f t="shared" si="4"/>
        <v>8</v>
      </c>
      <c r="J26" s="23">
        <f>SUM(H26:I26)</f>
        <v>9</v>
      </c>
    </row>
    <row r="27" spans="1:10" s="17" customFormat="1" ht="12.75">
      <c r="A27" s="19" t="s">
        <v>1</v>
      </c>
      <c r="B27" s="15">
        <f aca="true" t="shared" si="5" ref="B27:J27">SUM(B23:B26)</f>
        <v>5</v>
      </c>
      <c r="C27" s="16">
        <f t="shared" si="5"/>
        <v>34</v>
      </c>
      <c r="D27" s="16">
        <f t="shared" si="5"/>
        <v>39</v>
      </c>
      <c r="E27" s="15">
        <f t="shared" si="5"/>
        <v>1</v>
      </c>
      <c r="F27" s="16">
        <f t="shared" si="5"/>
        <v>16</v>
      </c>
      <c r="G27" s="16">
        <f t="shared" si="5"/>
        <v>17</v>
      </c>
      <c r="H27" s="15">
        <f t="shared" si="5"/>
        <v>6</v>
      </c>
      <c r="I27" s="16">
        <f t="shared" si="5"/>
        <v>50</v>
      </c>
      <c r="J27" s="16">
        <f t="shared" si="5"/>
        <v>56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23"/>
      <c r="J28" s="23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23"/>
      <c r="J29" s="23"/>
    </row>
    <row r="30" spans="1:10" ht="12.75">
      <c r="A30" s="2" t="s">
        <v>13</v>
      </c>
      <c r="B30" s="11">
        <v>14</v>
      </c>
      <c r="C30" s="12">
        <v>65</v>
      </c>
      <c r="D30" s="12">
        <f>SUM(B30:C30)</f>
        <v>79</v>
      </c>
      <c r="E30" s="11">
        <v>3</v>
      </c>
      <c r="F30" s="12">
        <v>32</v>
      </c>
      <c r="G30" s="12">
        <f>SUM(E30:F30)</f>
        <v>35</v>
      </c>
      <c r="H30" s="11">
        <f aca="true" t="shared" si="6" ref="H30:I33">SUM(B30,E30)</f>
        <v>17</v>
      </c>
      <c r="I30" s="23">
        <f t="shared" si="6"/>
        <v>97</v>
      </c>
      <c r="J30" s="23">
        <f>SUM(H30:I30)</f>
        <v>114</v>
      </c>
    </row>
    <row r="31" spans="1:10" ht="12.75">
      <c r="A31" s="2" t="s">
        <v>4</v>
      </c>
      <c r="B31" s="11">
        <v>17</v>
      </c>
      <c r="C31" s="12">
        <v>75</v>
      </c>
      <c r="D31" s="12">
        <f>SUM(B31:C31)</f>
        <v>92</v>
      </c>
      <c r="E31" s="11">
        <v>24</v>
      </c>
      <c r="F31" s="12">
        <v>61</v>
      </c>
      <c r="G31" s="12">
        <f>SUM(E31:F31)</f>
        <v>85</v>
      </c>
      <c r="H31" s="11">
        <f t="shared" si="6"/>
        <v>41</v>
      </c>
      <c r="I31" s="23">
        <f t="shared" si="6"/>
        <v>136</v>
      </c>
      <c r="J31" s="23">
        <f>SUM(H31:I31)</f>
        <v>177</v>
      </c>
    </row>
    <row r="32" spans="1:10" ht="12.75">
      <c r="A32" s="2" t="s">
        <v>5</v>
      </c>
      <c r="B32" s="11">
        <v>1</v>
      </c>
      <c r="C32" s="12">
        <v>1</v>
      </c>
      <c r="D32" s="12">
        <f>SUM(B32:C32)</f>
        <v>2</v>
      </c>
      <c r="E32" s="11">
        <v>0</v>
      </c>
      <c r="F32" s="12">
        <v>0</v>
      </c>
      <c r="G32" s="12">
        <f>SUM(E32:F32)</f>
        <v>0</v>
      </c>
      <c r="H32" s="11">
        <f t="shared" si="6"/>
        <v>1</v>
      </c>
      <c r="I32" s="23">
        <f t="shared" si="6"/>
        <v>1</v>
      </c>
      <c r="J32" s="23">
        <f>SUM(H32:I32)</f>
        <v>2</v>
      </c>
    </row>
    <row r="33" spans="1:10" ht="12.75">
      <c r="A33" s="3" t="s">
        <v>6</v>
      </c>
      <c r="B33" s="11">
        <v>3</v>
      </c>
      <c r="C33" s="12">
        <v>10</v>
      </c>
      <c r="D33" s="12">
        <f>SUM(B33:C33)</f>
        <v>13</v>
      </c>
      <c r="E33" s="11">
        <v>3</v>
      </c>
      <c r="F33" s="12">
        <v>10</v>
      </c>
      <c r="G33" s="12">
        <f>SUM(E33:F33)</f>
        <v>13</v>
      </c>
      <c r="H33" s="11">
        <f t="shared" si="6"/>
        <v>6</v>
      </c>
      <c r="I33" s="23">
        <f t="shared" si="6"/>
        <v>20</v>
      </c>
      <c r="J33" s="23">
        <f>SUM(H33:I33)</f>
        <v>26</v>
      </c>
    </row>
    <row r="34" spans="1:10" s="17" customFormat="1" ht="12.75">
      <c r="A34" s="14" t="s">
        <v>1</v>
      </c>
      <c r="B34" s="15">
        <f aca="true" t="shared" si="7" ref="B34:J34">SUM(B30:B33)</f>
        <v>35</v>
      </c>
      <c r="C34" s="16">
        <f t="shared" si="7"/>
        <v>151</v>
      </c>
      <c r="D34" s="16">
        <f t="shared" si="7"/>
        <v>186</v>
      </c>
      <c r="E34" s="15">
        <f t="shared" si="7"/>
        <v>30</v>
      </c>
      <c r="F34" s="16">
        <f t="shared" si="7"/>
        <v>103</v>
      </c>
      <c r="G34" s="16">
        <f t="shared" si="7"/>
        <v>133</v>
      </c>
      <c r="H34" s="15">
        <f t="shared" si="7"/>
        <v>65</v>
      </c>
      <c r="I34" s="16">
        <f t="shared" si="7"/>
        <v>254</v>
      </c>
      <c r="J34" s="16">
        <f t="shared" si="7"/>
        <v>319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23"/>
      <c r="J35" s="23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23"/>
      <c r="J36" s="23"/>
    </row>
    <row r="37" spans="1:10" ht="12.75">
      <c r="A37" s="2" t="s">
        <v>13</v>
      </c>
      <c r="B37" s="11">
        <v>3</v>
      </c>
      <c r="C37" s="12">
        <v>10</v>
      </c>
      <c r="D37" s="12">
        <f>SUM(B37:C37)</f>
        <v>13</v>
      </c>
      <c r="E37" s="11">
        <v>1</v>
      </c>
      <c r="F37" s="12">
        <v>3</v>
      </c>
      <c r="G37" s="12">
        <f>SUM(E37:F37)</f>
        <v>4</v>
      </c>
      <c r="H37" s="11">
        <f aca="true" t="shared" si="8" ref="H37:I40">SUM(B37,E37)</f>
        <v>4</v>
      </c>
      <c r="I37" s="23">
        <f t="shared" si="8"/>
        <v>13</v>
      </c>
      <c r="J37" s="23">
        <f>SUM(H37:I37)</f>
        <v>17</v>
      </c>
    </row>
    <row r="38" spans="1:10" ht="12.75">
      <c r="A38" s="2" t="s">
        <v>4</v>
      </c>
      <c r="B38" s="11">
        <v>2</v>
      </c>
      <c r="C38" s="12">
        <v>6</v>
      </c>
      <c r="D38" s="12">
        <f>SUM(B38:C38)</f>
        <v>8</v>
      </c>
      <c r="E38" s="11">
        <v>1</v>
      </c>
      <c r="F38" s="12">
        <v>7</v>
      </c>
      <c r="G38" s="12">
        <f>SUM(E38:F38)</f>
        <v>8</v>
      </c>
      <c r="H38" s="11">
        <f t="shared" si="8"/>
        <v>3</v>
      </c>
      <c r="I38" s="23">
        <f t="shared" si="8"/>
        <v>13</v>
      </c>
      <c r="J38" s="23">
        <f>SUM(H38:I38)</f>
        <v>16</v>
      </c>
    </row>
    <row r="39" spans="1:10" ht="12.75">
      <c r="A39" s="2" t="s">
        <v>5</v>
      </c>
      <c r="B39" s="11">
        <v>0</v>
      </c>
      <c r="C39" s="12">
        <v>0</v>
      </c>
      <c r="D39" s="12">
        <f>SUM(B39:C39)</f>
        <v>0</v>
      </c>
      <c r="E39" s="13">
        <v>0</v>
      </c>
      <c r="F39" s="12">
        <v>1</v>
      </c>
      <c r="G39" s="12">
        <f>SUM(E39:F39)</f>
        <v>1</v>
      </c>
      <c r="H39" s="13">
        <f t="shared" si="8"/>
        <v>0</v>
      </c>
      <c r="I39" s="23">
        <f t="shared" si="8"/>
        <v>1</v>
      </c>
      <c r="J39" s="23">
        <f>SUM(H39:I39)</f>
        <v>1</v>
      </c>
    </row>
    <row r="40" spans="1:10" ht="12.75">
      <c r="A40" s="2" t="s">
        <v>6</v>
      </c>
      <c r="B40" s="11">
        <v>0</v>
      </c>
      <c r="C40" s="12">
        <v>6</v>
      </c>
      <c r="D40" s="12">
        <f>SUM(B40:C40)</f>
        <v>6</v>
      </c>
      <c r="E40" s="11">
        <v>0</v>
      </c>
      <c r="F40" s="12">
        <v>1</v>
      </c>
      <c r="G40" s="12">
        <f>SUM(E40:F40)</f>
        <v>1</v>
      </c>
      <c r="H40" s="11">
        <f t="shared" si="8"/>
        <v>0</v>
      </c>
      <c r="I40" s="23">
        <f t="shared" si="8"/>
        <v>7</v>
      </c>
      <c r="J40" s="23">
        <f>SUM(H40:I40)</f>
        <v>7</v>
      </c>
    </row>
    <row r="41" spans="1:10" s="17" customFormat="1" ht="12.75">
      <c r="A41" s="19" t="s">
        <v>1</v>
      </c>
      <c r="B41" s="15">
        <f aca="true" t="shared" si="9" ref="B41:J41">SUM(B37:B40)</f>
        <v>5</v>
      </c>
      <c r="C41" s="16">
        <f t="shared" si="9"/>
        <v>22</v>
      </c>
      <c r="D41" s="16">
        <f t="shared" si="9"/>
        <v>27</v>
      </c>
      <c r="E41" s="15">
        <f t="shared" si="9"/>
        <v>2</v>
      </c>
      <c r="F41" s="16">
        <f t="shared" si="9"/>
        <v>12</v>
      </c>
      <c r="G41" s="16">
        <f t="shared" si="9"/>
        <v>14</v>
      </c>
      <c r="H41" s="15">
        <f t="shared" si="9"/>
        <v>7</v>
      </c>
      <c r="I41" s="16">
        <f t="shared" si="9"/>
        <v>34</v>
      </c>
      <c r="J41" s="16">
        <f t="shared" si="9"/>
        <v>41</v>
      </c>
    </row>
    <row r="42" spans="1:10" ht="12.75">
      <c r="A42" s="2"/>
      <c r="B42" s="11"/>
      <c r="C42" s="12"/>
      <c r="D42" s="12"/>
      <c r="E42" s="11"/>
      <c r="F42" s="12"/>
      <c r="G42" s="12"/>
      <c r="H42" s="11"/>
      <c r="I42" s="23"/>
      <c r="J42" s="23"/>
    </row>
    <row r="43" spans="1:10" ht="12.75">
      <c r="A43" s="1" t="s">
        <v>21</v>
      </c>
      <c r="B43" s="58"/>
      <c r="C43" s="59"/>
      <c r="D43" s="60"/>
      <c r="E43" s="58"/>
      <c r="F43" s="59"/>
      <c r="G43" s="60"/>
      <c r="H43" s="11"/>
      <c r="I43" s="23"/>
      <c r="J43" s="23"/>
    </row>
    <row r="44" spans="1:10" s="17" customFormat="1" ht="12.75">
      <c r="A44" s="19" t="s">
        <v>1</v>
      </c>
      <c r="B44" s="58">
        <v>6</v>
      </c>
      <c r="C44" s="59">
        <v>17</v>
      </c>
      <c r="D44" s="60">
        <f>SUM(B44:C44)</f>
        <v>23</v>
      </c>
      <c r="E44" s="61">
        <v>6</v>
      </c>
      <c r="F44" s="60">
        <v>14</v>
      </c>
      <c r="G44" s="60">
        <f>SUM(E44:F44)</f>
        <v>20</v>
      </c>
      <c r="H44" s="20">
        <f>SUM(B44,E44)</f>
        <v>12</v>
      </c>
      <c r="I44" s="21">
        <f>SUM(C44,F44)</f>
        <v>31</v>
      </c>
      <c r="J44" s="21">
        <f>SUM(H44:I44)</f>
        <v>43</v>
      </c>
    </row>
    <row r="45" spans="1:10" ht="12.75">
      <c r="A45" s="2"/>
      <c r="B45" s="11"/>
      <c r="C45" s="12"/>
      <c r="D45" s="12"/>
      <c r="E45" s="11"/>
      <c r="F45" s="12"/>
      <c r="G45" s="12"/>
      <c r="H45" s="11"/>
      <c r="I45" s="23"/>
      <c r="J45" s="23"/>
    </row>
    <row r="46" spans="1:10" s="17" customFormat="1" ht="12.75">
      <c r="A46" s="106" t="s">
        <v>81</v>
      </c>
      <c r="B46" s="20"/>
      <c r="C46" s="21"/>
      <c r="D46" s="21"/>
      <c r="E46" s="20"/>
      <c r="F46" s="21"/>
      <c r="G46" s="21"/>
      <c r="H46" s="20"/>
      <c r="I46" s="21"/>
      <c r="J46" s="21"/>
    </row>
    <row r="47" spans="1:10" s="17" customFormat="1" ht="12.75">
      <c r="A47" s="17" t="s">
        <v>1</v>
      </c>
      <c r="B47" s="20">
        <v>0</v>
      </c>
      <c r="C47" s="21">
        <v>0</v>
      </c>
      <c r="D47" s="21">
        <f>SUM(B47:C47)</f>
        <v>0</v>
      </c>
      <c r="E47" s="20">
        <v>0</v>
      </c>
      <c r="F47" s="21">
        <v>0</v>
      </c>
      <c r="G47" s="21">
        <f>SUM(E47:F47)</f>
        <v>0</v>
      </c>
      <c r="H47" s="20">
        <v>0</v>
      </c>
      <c r="I47" s="21">
        <v>0</v>
      </c>
      <c r="J47" s="21">
        <f>SUM(H47:I47)</f>
        <v>0</v>
      </c>
    </row>
    <row r="48" spans="1:10" ht="12.75">
      <c r="A48" s="2"/>
      <c r="B48" s="11"/>
      <c r="C48" s="12"/>
      <c r="D48" s="12"/>
      <c r="E48" s="11"/>
      <c r="F48" s="12"/>
      <c r="G48" s="12"/>
      <c r="H48" s="11"/>
      <c r="I48" s="23"/>
      <c r="J48" s="23"/>
    </row>
    <row r="49" spans="1:10" ht="12.75">
      <c r="A49" s="1" t="s">
        <v>71</v>
      </c>
      <c r="B49" s="11"/>
      <c r="C49" s="12"/>
      <c r="D49" s="12"/>
      <c r="E49" s="11"/>
      <c r="F49" s="12"/>
      <c r="G49" s="12"/>
      <c r="H49" s="11"/>
      <c r="I49" s="23"/>
      <c r="J49" s="23"/>
    </row>
    <row r="50" spans="1:10" ht="12.75">
      <c r="A50" s="2" t="s">
        <v>13</v>
      </c>
      <c r="B50" s="11">
        <v>0</v>
      </c>
      <c r="C50" s="12">
        <v>0</v>
      </c>
      <c r="D50" s="12">
        <f>SUM(B50:C50)</f>
        <v>0</v>
      </c>
      <c r="E50" s="11">
        <v>0</v>
      </c>
      <c r="F50" s="12">
        <v>0</v>
      </c>
      <c r="G50" s="12">
        <f>SUM(E50:F50)</f>
        <v>0</v>
      </c>
      <c r="H50" s="11">
        <f aca="true" t="shared" si="10" ref="H50:I53">SUM(B50,E50)</f>
        <v>0</v>
      </c>
      <c r="I50" s="23">
        <f t="shared" si="10"/>
        <v>0</v>
      </c>
      <c r="J50" s="23">
        <f>SUM(H50:I50)</f>
        <v>0</v>
      </c>
    </row>
    <row r="51" spans="1:10" ht="12.75">
      <c r="A51" s="2" t="s">
        <v>4</v>
      </c>
      <c r="B51" s="11">
        <v>0</v>
      </c>
      <c r="C51" s="12">
        <v>1</v>
      </c>
      <c r="D51" s="12">
        <f>SUM(B51:C51)</f>
        <v>1</v>
      </c>
      <c r="E51" s="11">
        <v>0</v>
      </c>
      <c r="F51" s="12">
        <v>0</v>
      </c>
      <c r="G51" s="12">
        <f>SUM(E51:F51)</f>
        <v>0</v>
      </c>
      <c r="H51" s="11">
        <f t="shared" si="10"/>
        <v>0</v>
      </c>
      <c r="I51" s="23">
        <f t="shared" si="10"/>
        <v>1</v>
      </c>
      <c r="J51" s="23">
        <f>SUM(H51:I51)</f>
        <v>1</v>
      </c>
    </row>
    <row r="52" spans="1:10" ht="12.75">
      <c r="A52" s="2" t="s">
        <v>5</v>
      </c>
      <c r="B52" s="11">
        <v>0</v>
      </c>
      <c r="C52" s="12">
        <v>0</v>
      </c>
      <c r="D52" s="12">
        <f>SUM(B52:C52)</f>
        <v>0</v>
      </c>
      <c r="E52" s="11">
        <v>0</v>
      </c>
      <c r="F52" s="12">
        <v>0</v>
      </c>
      <c r="G52" s="12">
        <f>SUM(E52:F52)</f>
        <v>0</v>
      </c>
      <c r="H52" s="11">
        <f t="shared" si="10"/>
        <v>0</v>
      </c>
      <c r="I52" s="23">
        <f t="shared" si="10"/>
        <v>0</v>
      </c>
      <c r="J52" s="23">
        <f>SUM(H52:I52)</f>
        <v>0</v>
      </c>
    </row>
    <row r="53" spans="1:10" ht="12.75">
      <c r="A53" s="2" t="s">
        <v>6</v>
      </c>
      <c r="B53" s="11">
        <v>0</v>
      </c>
      <c r="C53" s="12">
        <v>0</v>
      </c>
      <c r="D53" s="12">
        <f>SUM(B53:C53)</f>
        <v>0</v>
      </c>
      <c r="E53" s="11">
        <v>0</v>
      </c>
      <c r="F53" s="12">
        <v>0</v>
      </c>
      <c r="G53" s="12">
        <f>SUM(E53:F53)</f>
        <v>0</v>
      </c>
      <c r="H53" s="11">
        <f t="shared" si="10"/>
        <v>0</v>
      </c>
      <c r="I53" s="23">
        <f t="shared" si="10"/>
        <v>0</v>
      </c>
      <c r="J53" s="23">
        <f>SUM(H53:I53)</f>
        <v>0</v>
      </c>
    </row>
    <row r="54" spans="1:10" s="17" customFormat="1" ht="12.75">
      <c r="A54" s="19" t="s">
        <v>1</v>
      </c>
      <c r="B54" s="15">
        <f aca="true" t="shared" si="11" ref="B54:J54">SUM(B50:B53)</f>
        <v>0</v>
      </c>
      <c r="C54" s="16">
        <f t="shared" si="11"/>
        <v>1</v>
      </c>
      <c r="D54" s="16">
        <f t="shared" si="11"/>
        <v>1</v>
      </c>
      <c r="E54" s="15">
        <f t="shared" si="11"/>
        <v>0</v>
      </c>
      <c r="F54" s="16">
        <f t="shared" si="11"/>
        <v>0</v>
      </c>
      <c r="G54" s="16">
        <f t="shared" si="11"/>
        <v>0</v>
      </c>
      <c r="H54" s="15">
        <f t="shared" si="11"/>
        <v>0</v>
      </c>
      <c r="I54" s="16">
        <f t="shared" si="11"/>
        <v>1</v>
      </c>
      <c r="J54" s="16">
        <f t="shared" si="11"/>
        <v>1</v>
      </c>
    </row>
    <row r="55" spans="1:10" ht="12.75">
      <c r="A55" s="2"/>
      <c r="B55" s="11"/>
      <c r="C55" s="12"/>
      <c r="D55" s="12"/>
      <c r="E55" s="11"/>
      <c r="F55" s="12"/>
      <c r="G55" s="12"/>
      <c r="H55" s="11"/>
      <c r="I55" s="23"/>
      <c r="J55" s="23"/>
    </row>
    <row r="56" spans="1:10" ht="12.75">
      <c r="A56" s="1" t="s">
        <v>72</v>
      </c>
      <c r="B56" s="11"/>
      <c r="C56" s="12"/>
      <c r="D56" s="12"/>
      <c r="E56" s="11"/>
      <c r="F56" s="12"/>
      <c r="G56" s="12"/>
      <c r="H56" s="11"/>
      <c r="I56" s="23"/>
      <c r="J56" s="23"/>
    </row>
    <row r="57" spans="1:10" ht="12.75">
      <c r="A57" s="2" t="s">
        <v>13</v>
      </c>
      <c r="B57" s="11">
        <v>0</v>
      </c>
      <c r="C57" s="12">
        <v>0</v>
      </c>
      <c r="D57" s="12">
        <f>SUM(B57:C57)</f>
        <v>0</v>
      </c>
      <c r="E57" s="11">
        <v>0</v>
      </c>
      <c r="F57" s="12">
        <v>0</v>
      </c>
      <c r="G57" s="12">
        <f>SUM(E57:F57)</f>
        <v>0</v>
      </c>
      <c r="H57" s="11">
        <f aca="true" t="shared" si="12" ref="H57:I60">SUM(B57,E57)</f>
        <v>0</v>
      </c>
      <c r="I57" s="23">
        <f t="shared" si="12"/>
        <v>0</v>
      </c>
      <c r="J57" s="23">
        <f>SUM(H57:I57)</f>
        <v>0</v>
      </c>
    </row>
    <row r="58" spans="1:10" ht="12.75">
      <c r="A58" s="2" t="s">
        <v>4</v>
      </c>
      <c r="B58" s="11">
        <v>0</v>
      </c>
      <c r="C58" s="12">
        <v>0</v>
      </c>
      <c r="D58" s="12">
        <f>SUM(B58:C58)</f>
        <v>0</v>
      </c>
      <c r="E58" s="11">
        <v>0</v>
      </c>
      <c r="F58" s="12">
        <v>0</v>
      </c>
      <c r="G58" s="12">
        <f>SUM(E58:F58)</f>
        <v>0</v>
      </c>
      <c r="H58" s="11">
        <f t="shared" si="12"/>
        <v>0</v>
      </c>
      <c r="I58" s="23">
        <f t="shared" si="12"/>
        <v>0</v>
      </c>
      <c r="J58" s="23">
        <f>SUM(H58:I58)</f>
        <v>0</v>
      </c>
    </row>
    <row r="59" spans="1:10" ht="12.75">
      <c r="A59" s="2" t="s">
        <v>5</v>
      </c>
      <c r="B59" s="11">
        <v>0</v>
      </c>
      <c r="C59" s="12">
        <v>0</v>
      </c>
      <c r="D59" s="12">
        <f>SUM(B59:C59)</f>
        <v>0</v>
      </c>
      <c r="E59" s="11">
        <v>0</v>
      </c>
      <c r="F59" s="12">
        <v>0</v>
      </c>
      <c r="G59" s="12">
        <f>SUM(E59:F59)</f>
        <v>0</v>
      </c>
      <c r="H59" s="11">
        <f t="shared" si="12"/>
        <v>0</v>
      </c>
      <c r="I59" s="23">
        <f t="shared" si="12"/>
        <v>0</v>
      </c>
      <c r="J59" s="23">
        <f>SUM(H59:I59)</f>
        <v>0</v>
      </c>
    </row>
    <row r="60" spans="1:10" ht="12.75">
      <c r="A60" s="2" t="s">
        <v>6</v>
      </c>
      <c r="B60" s="11">
        <v>0</v>
      </c>
      <c r="C60" s="12">
        <v>0</v>
      </c>
      <c r="D60" s="12">
        <f>SUM(B60:C60)</f>
        <v>0</v>
      </c>
      <c r="E60" s="11">
        <v>0</v>
      </c>
      <c r="F60" s="12">
        <v>0</v>
      </c>
      <c r="G60" s="12">
        <f>SUM(E60:F60)</f>
        <v>0</v>
      </c>
      <c r="H60" s="11">
        <f t="shared" si="12"/>
        <v>0</v>
      </c>
      <c r="I60" s="23">
        <f t="shared" si="12"/>
        <v>0</v>
      </c>
      <c r="J60" s="23">
        <f>SUM(H60:I60)</f>
        <v>0</v>
      </c>
    </row>
    <row r="61" spans="1:10" s="17" customFormat="1" ht="12.75">
      <c r="A61" s="19" t="s">
        <v>1</v>
      </c>
      <c r="B61" s="15">
        <f aca="true" t="shared" si="13" ref="B61:J61">SUM(B57:B60)</f>
        <v>0</v>
      </c>
      <c r="C61" s="16">
        <f t="shared" si="13"/>
        <v>0</v>
      </c>
      <c r="D61" s="16">
        <f t="shared" si="13"/>
        <v>0</v>
      </c>
      <c r="E61" s="15">
        <f t="shared" si="13"/>
        <v>0</v>
      </c>
      <c r="F61" s="16">
        <f t="shared" si="13"/>
        <v>0</v>
      </c>
      <c r="G61" s="16">
        <f t="shared" si="13"/>
        <v>0</v>
      </c>
      <c r="H61" s="15">
        <f t="shared" si="13"/>
        <v>0</v>
      </c>
      <c r="I61" s="16">
        <f t="shared" si="13"/>
        <v>0</v>
      </c>
      <c r="J61" s="16">
        <f t="shared" si="13"/>
        <v>0</v>
      </c>
    </row>
    <row r="62" spans="1:10" s="17" customFormat="1" ht="12.75">
      <c r="A62" s="19"/>
      <c r="B62" s="20"/>
      <c r="C62" s="21"/>
      <c r="D62" s="21"/>
      <c r="E62" s="20"/>
      <c r="F62" s="21"/>
      <c r="G62" s="21"/>
      <c r="H62" s="20"/>
      <c r="I62" s="21"/>
      <c r="J62" s="21"/>
    </row>
    <row r="63" spans="1:10" ht="12.75">
      <c r="A63" s="1" t="s">
        <v>10</v>
      </c>
      <c r="B63" s="11"/>
      <c r="C63" s="12"/>
      <c r="D63" s="12"/>
      <c r="E63" s="11"/>
      <c r="F63" s="12"/>
      <c r="G63" s="12"/>
      <c r="H63" s="11"/>
      <c r="I63" s="23"/>
      <c r="J63" s="23"/>
    </row>
    <row r="64" spans="1:10" ht="12.75">
      <c r="A64" s="2" t="s">
        <v>13</v>
      </c>
      <c r="B64" s="11">
        <v>0</v>
      </c>
      <c r="C64" s="12">
        <v>0</v>
      </c>
      <c r="D64" s="12">
        <f>SUM(B64:C64)</f>
        <v>0</v>
      </c>
      <c r="E64" s="11">
        <v>0</v>
      </c>
      <c r="F64" s="12">
        <v>0</v>
      </c>
      <c r="G64" s="12">
        <f>SUM(E64:F64)</f>
        <v>0</v>
      </c>
      <c r="H64" s="11">
        <f aca="true" t="shared" si="14" ref="H64:I67">SUM(B64,E64)</f>
        <v>0</v>
      </c>
      <c r="I64" s="23">
        <f t="shared" si="14"/>
        <v>0</v>
      </c>
      <c r="J64" s="23">
        <f>SUM(H64:I64)</f>
        <v>0</v>
      </c>
    </row>
    <row r="65" spans="1:10" ht="12.75">
      <c r="A65" s="2" t="s">
        <v>4</v>
      </c>
      <c r="B65" s="11">
        <v>0</v>
      </c>
      <c r="C65" s="12">
        <v>0</v>
      </c>
      <c r="D65" s="12">
        <f>SUM(B65:C65)</f>
        <v>0</v>
      </c>
      <c r="E65" s="11">
        <v>0</v>
      </c>
      <c r="F65" s="12">
        <v>0</v>
      </c>
      <c r="G65" s="12">
        <f>SUM(E65:F65)</f>
        <v>0</v>
      </c>
      <c r="H65" s="11">
        <f t="shared" si="14"/>
        <v>0</v>
      </c>
      <c r="I65" s="23">
        <f t="shared" si="14"/>
        <v>0</v>
      </c>
      <c r="J65" s="23">
        <f>SUM(H65:I65)</f>
        <v>0</v>
      </c>
    </row>
    <row r="66" spans="1:10" ht="12.75">
      <c r="A66" s="2" t="s">
        <v>5</v>
      </c>
      <c r="B66" s="11">
        <v>0</v>
      </c>
      <c r="C66" s="12">
        <v>0</v>
      </c>
      <c r="D66" s="12">
        <f>SUM(B66:C66)</f>
        <v>0</v>
      </c>
      <c r="E66" s="11">
        <v>0</v>
      </c>
      <c r="F66" s="12">
        <v>0</v>
      </c>
      <c r="G66" s="12">
        <f>SUM(E66:F66)</f>
        <v>0</v>
      </c>
      <c r="H66" s="11">
        <f t="shared" si="14"/>
        <v>0</v>
      </c>
      <c r="I66" s="23">
        <f t="shared" si="14"/>
        <v>0</v>
      </c>
      <c r="J66" s="23">
        <f>SUM(H66:I66)</f>
        <v>0</v>
      </c>
    </row>
    <row r="67" spans="1:10" ht="12.75">
      <c r="A67" s="22" t="s">
        <v>6</v>
      </c>
      <c r="B67" s="11">
        <v>1</v>
      </c>
      <c r="C67" s="23">
        <v>3</v>
      </c>
      <c r="D67" s="23">
        <f>SUM(B67:C67)</f>
        <v>4</v>
      </c>
      <c r="E67" s="11">
        <v>0</v>
      </c>
      <c r="F67" s="23">
        <v>1</v>
      </c>
      <c r="G67" s="23">
        <f>SUM(E67:F67)</f>
        <v>1</v>
      </c>
      <c r="H67" s="11">
        <f t="shared" si="14"/>
        <v>1</v>
      </c>
      <c r="I67" s="23">
        <f t="shared" si="14"/>
        <v>4</v>
      </c>
      <c r="J67" s="23">
        <f>SUM(H67:I67)</f>
        <v>5</v>
      </c>
    </row>
    <row r="68" spans="1:10" s="17" customFormat="1" ht="12.75">
      <c r="A68" s="19" t="s">
        <v>1</v>
      </c>
      <c r="B68" s="15">
        <f aca="true" t="shared" si="15" ref="B68:J68">SUM(B64:B67)</f>
        <v>1</v>
      </c>
      <c r="C68" s="16">
        <f t="shared" si="15"/>
        <v>3</v>
      </c>
      <c r="D68" s="16">
        <f t="shared" si="15"/>
        <v>4</v>
      </c>
      <c r="E68" s="15">
        <f t="shared" si="15"/>
        <v>0</v>
      </c>
      <c r="F68" s="16">
        <f t="shared" si="15"/>
        <v>1</v>
      </c>
      <c r="G68" s="16">
        <f t="shared" si="15"/>
        <v>1</v>
      </c>
      <c r="H68" s="15">
        <f t="shared" si="15"/>
        <v>1</v>
      </c>
      <c r="I68" s="16">
        <f t="shared" si="15"/>
        <v>4</v>
      </c>
      <c r="J68" s="16">
        <f t="shared" si="15"/>
        <v>5</v>
      </c>
    </row>
    <row r="69" spans="1:10" ht="12.75">
      <c r="A69" s="2"/>
      <c r="B69" s="11"/>
      <c r="C69" s="12"/>
      <c r="D69" s="12"/>
      <c r="E69" s="11"/>
      <c r="F69" s="12"/>
      <c r="G69" s="12"/>
      <c r="H69" s="11"/>
      <c r="I69" s="23"/>
      <c r="J69" s="23"/>
    </row>
    <row r="70" spans="1:10" ht="12.75">
      <c r="A70" s="1" t="s">
        <v>22</v>
      </c>
      <c r="B70" s="11"/>
      <c r="C70" s="12"/>
      <c r="D70" s="12"/>
      <c r="E70" s="11"/>
      <c r="F70" s="12"/>
      <c r="G70" s="12"/>
      <c r="H70" s="11"/>
      <c r="I70" s="23"/>
      <c r="J70" s="23"/>
    </row>
    <row r="71" spans="1:12" ht="12.75">
      <c r="A71" s="2" t="s">
        <v>13</v>
      </c>
      <c r="B71" s="11">
        <v>8</v>
      </c>
      <c r="C71" s="12">
        <v>24</v>
      </c>
      <c r="D71" s="12">
        <f>SUM(B71:C71)</f>
        <v>32</v>
      </c>
      <c r="E71" s="11">
        <v>2</v>
      </c>
      <c r="F71" s="12">
        <v>14</v>
      </c>
      <c r="G71" s="12">
        <f>SUM(E71:F71)</f>
        <v>16</v>
      </c>
      <c r="H71" s="11">
        <f aca="true" t="shared" si="16" ref="H71:I75">SUM(B71,E71)</f>
        <v>10</v>
      </c>
      <c r="I71" s="23">
        <f t="shared" si="16"/>
        <v>38</v>
      </c>
      <c r="J71" s="23">
        <f>SUM(H71:I71)</f>
        <v>48</v>
      </c>
      <c r="K71" s="12"/>
      <c r="L71" s="12"/>
    </row>
    <row r="72" spans="1:12" ht="12.75">
      <c r="A72" s="2" t="s">
        <v>4</v>
      </c>
      <c r="B72" s="11">
        <v>10</v>
      </c>
      <c r="C72" s="12">
        <v>41</v>
      </c>
      <c r="D72" s="12">
        <f>SUM(B72:C72)</f>
        <v>51</v>
      </c>
      <c r="E72" s="11">
        <v>9</v>
      </c>
      <c r="F72" s="12">
        <v>26</v>
      </c>
      <c r="G72" s="12">
        <f>SUM(E72:F72)</f>
        <v>35</v>
      </c>
      <c r="H72" s="11">
        <f t="shared" si="16"/>
        <v>19</v>
      </c>
      <c r="I72" s="23">
        <f t="shared" si="16"/>
        <v>67</v>
      </c>
      <c r="J72" s="23">
        <f>SUM(H72:I72)</f>
        <v>86</v>
      </c>
      <c r="K72" s="12"/>
      <c r="L72" s="12"/>
    </row>
    <row r="73" spans="1:12" ht="12.75">
      <c r="A73" s="2" t="s">
        <v>5</v>
      </c>
      <c r="B73" s="11">
        <v>0</v>
      </c>
      <c r="C73" s="12">
        <v>1</v>
      </c>
      <c r="D73" s="12">
        <f>SUM(B73:C73)</f>
        <v>1</v>
      </c>
      <c r="E73" s="11">
        <v>0</v>
      </c>
      <c r="F73" s="12">
        <v>1</v>
      </c>
      <c r="G73" s="12">
        <f>SUM(E73:F73)</f>
        <v>1</v>
      </c>
      <c r="H73" s="11">
        <f t="shared" si="16"/>
        <v>0</v>
      </c>
      <c r="I73" s="23">
        <f t="shared" si="16"/>
        <v>2</v>
      </c>
      <c r="J73" s="23">
        <f>SUM(H73:I73)</f>
        <v>2</v>
      </c>
      <c r="K73" s="12"/>
      <c r="L73" s="12"/>
    </row>
    <row r="74" spans="1:10" ht="12.75">
      <c r="A74" s="22" t="s">
        <v>6</v>
      </c>
      <c r="B74" s="11">
        <v>0</v>
      </c>
      <c r="C74" s="23">
        <v>2</v>
      </c>
      <c r="D74" s="23">
        <f>SUM(B74:C74)</f>
        <v>2</v>
      </c>
      <c r="E74" s="11">
        <v>0</v>
      </c>
      <c r="F74" s="23">
        <v>1</v>
      </c>
      <c r="G74" s="23">
        <f>SUM(E74:F74)</f>
        <v>1</v>
      </c>
      <c r="H74" s="11">
        <f t="shared" si="16"/>
        <v>0</v>
      </c>
      <c r="I74" s="23">
        <f t="shared" si="16"/>
        <v>3</v>
      </c>
      <c r="J74" s="23">
        <f>SUM(H74:I74)</f>
        <v>3</v>
      </c>
    </row>
    <row r="75" spans="1:10" ht="12.75">
      <c r="A75" s="22" t="s">
        <v>23</v>
      </c>
      <c r="B75" s="11">
        <v>2</v>
      </c>
      <c r="C75" s="23">
        <v>2</v>
      </c>
      <c r="D75" s="23">
        <f>SUM(B75:C75)</f>
        <v>4</v>
      </c>
      <c r="E75" s="11">
        <v>1</v>
      </c>
      <c r="F75" s="23">
        <v>1</v>
      </c>
      <c r="G75" s="23">
        <f>SUM(E75:F75)</f>
        <v>2</v>
      </c>
      <c r="H75" s="11">
        <f t="shared" si="16"/>
        <v>3</v>
      </c>
      <c r="I75" s="23">
        <f t="shared" si="16"/>
        <v>3</v>
      </c>
      <c r="J75" s="23">
        <f>SUM(H75:I75)</f>
        <v>6</v>
      </c>
    </row>
    <row r="76" spans="1:10" s="17" customFormat="1" ht="12.75">
      <c r="A76" s="19" t="s">
        <v>1</v>
      </c>
      <c r="B76" s="15">
        <f>SUM(B71:B75)</f>
        <v>20</v>
      </c>
      <c r="C76" s="16">
        <f aca="true" t="shared" si="17" ref="C76:J76">SUM(C71:C75)</f>
        <v>70</v>
      </c>
      <c r="D76" s="16">
        <f t="shared" si="17"/>
        <v>90</v>
      </c>
      <c r="E76" s="15">
        <f t="shared" si="17"/>
        <v>12</v>
      </c>
      <c r="F76" s="16">
        <f t="shared" si="17"/>
        <v>43</v>
      </c>
      <c r="G76" s="16">
        <f t="shared" si="17"/>
        <v>55</v>
      </c>
      <c r="H76" s="15">
        <f t="shared" si="17"/>
        <v>32</v>
      </c>
      <c r="I76" s="16">
        <f t="shared" si="17"/>
        <v>113</v>
      </c>
      <c r="J76" s="16">
        <f t="shared" si="17"/>
        <v>145</v>
      </c>
    </row>
    <row r="77" spans="1:10" s="17" customFormat="1" ht="12.75">
      <c r="A77" s="19"/>
      <c r="B77" s="20"/>
      <c r="C77" s="21"/>
      <c r="D77" s="21"/>
      <c r="E77" s="20"/>
      <c r="F77" s="21"/>
      <c r="G77" s="21"/>
      <c r="H77" s="20"/>
      <c r="I77" s="21"/>
      <c r="J77" s="21"/>
    </row>
    <row r="78" spans="1:10" s="57" customFormat="1" ht="26.25" customHeight="1">
      <c r="A78" s="107" t="s">
        <v>96</v>
      </c>
      <c r="B78" s="55">
        <f>SUM(B76,B68,B61,B54,B44,B41,B34,B27,B20,B13)</f>
        <v>72</v>
      </c>
      <c r="C78" s="56">
        <f aca="true" t="shared" si="18" ref="C78:J78">SUM(C76,C68,C61,C54,C44,C41,C34,C27,C20,C13)</f>
        <v>322</v>
      </c>
      <c r="D78" s="56">
        <f t="shared" si="18"/>
        <v>394</v>
      </c>
      <c r="E78" s="55">
        <f t="shared" si="18"/>
        <v>56</v>
      </c>
      <c r="F78" s="56">
        <f t="shared" si="18"/>
        <v>204</v>
      </c>
      <c r="G78" s="56">
        <f t="shared" si="18"/>
        <v>260</v>
      </c>
      <c r="H78" s="55">
        <f t="shared" si="18"/>
        <v>128</v>
      </c>
      <c r="I78" s="56">
        <f t="shared" si="18"/>
        <v>526</v>
      </c>
      <c r="J78" s="56">
        <f t="shared" si="18"/>
        <v>654</v>
      </c>
    </row>
    <row r="79" spans="1:10" s="57" customFormat="1" ht="12.75">
      <c r="A79" s="107"/>
      <c r="B79" s="55"/>
      <c r="C79" s="56"/>
      <c r="D79" s="56"/>
      <c r="E79" s="55"/>
      <c r="F79" s="56"/>
      <c r="G79" s="56"/>
      <c r="H79" s="55"/>
      <c r="I79" s="56"/>
      <c r="J79" s="56"/>
    </row>
    <row r="80" spans="1:10" s="57" customFormat="1" ht="26.25" customHeight="1">
      <c r="A80" s="107" t="s">
        <v>97</v>
      </c>
      <c r="B80" s="55">
        <f>SUM(B76,B68,B61,B54,B44,B41,B34,B27,B20,B13,B47)</f>
        <v>72</v>
      </c>
      <c r="C80" s="56">
        <f aca="true" t="shared" si="19" ref="C80:J80">SUM(C76,C68,C61,C54,C44,C41,C34,C27,C20,C13,C47)</f>
        <v>322</v>
      </c>
      <c r="D80" s="82">
        <f t="shared" si="19"/>
        <v>394</v>
      </c>
      <c r="E80" s="55">
        <f>SUM(E76,E68,E61,E54,E44,E41,E34,E27,E20,E13,E47)</f>
        <v>56</v>
      </c>
      <c r="F80" s="56">
        <f t="shared" si="19"/>
        <v>204</v>
      </c>
      <c r="G80" s="82">
        <f t="shared" si="19"/>
        <v>260</v>
      </c>
      <c r="H80" s="55">
        <f>SUM(H76,H68,H61,H54,H44,H41,H34,H27,H20,H13,H47)</f>
        <v>128</v>
      </c>
      <c r="I80" s="56">
        <f t="shared" si="19"/>
        <v>526</v>
      </c>
      <c r="J80" s="56">
        <f t="shared" si="19"/>
        <v>654</v>
      </c>
    </row>
    <row r="81" spans="1:10" ht="12.75">
      <c r="A81" s="22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2.75">
      <c r="A82" s="36" t="s">
        <v>11</v>
      </c>
      <c r="B82" s="12"/>
      <c r="C82" s="12"/>
      <c r="D82" s="12"/>
      <c r="E82" s="12"/>
      <c r="F82" s="12"/>
      <c r="G82" s="12"/>
      <c r="H82" s="12"/>
      <c r="I82" s="23"/>
      <c r="J82" s="23"/>
    </row>
    <row r="83" spans="1:10" ht="12.75">
      <c r="A83" t="s">
        <v>63</v>
      </c>
      <c r="B83" s="12"/>
      <c r="C83" s="12"/>
      <c r="D83" s="12"/>
      <c r="E83" s="12"/>
      <c r="F83" s="12"/>
      <c r="G83" s="12"/>
      <c r="H83" s="12"/>
      <c r="I83" s="23"/>
      <c r="J83" s="23"/>
    </row>
    <row r="84" spans="1:10" ht="12.75">
      <c r="A84" t="s">
        <v>64</v>
      </c>
      <c r="B84" s="12"/>
      <c r="C84" s="12"/>
      <c r="D84" s="12"/>
      <c r="E84" s="12"/>
      <c r="F84" s="12"/>
      <c r="G84" s="12"/>
      <c r="H84" s="12"/>
      <c r="I84" s="23"/>
      <c r="J84" s="23"/>
    </row>
    <row r="85" spans="1:10" ht="12.75">
      <c r="A85" s="4" t="s">
        <v>65</v>
      </c>
      <c r="B85" s="12"/>
      <c r="C85" s="12"/>
      <c r="D85" s="12"/>
      <c r="E85" s="12"/>
      <c r="F85" s="12"/>
      <c r="G85" s="12"/>
      <c r="H85" s="12"/>
      <c r="I85" s="23"/>
      <c r="J85" s="23"/>
    </row>
    <row r="86" spans="2:10" ht="12.75">
      <c r="B86" s="12"/>
      <c r="C86" s="12"/>
      <c r="D86" s="12"/>
      <c r="E86" s="12"/>
      <c r="F86" s="12"/>
      <c r="G86" s="12"/>
      <c r="H86" s="12"/>
      <c r="I86" s="23"/>
      <c r="J86" s="23"/>
    </row>
    <row r="87" spans="2:10" ht="12.75">
      <c r="B87" s="12"/>
      <c r="C87" s="12"/>
      <c r="D87" s="12"/>
      <c r="E87" s="12"/>
      <c r="F87" s="12"/>
      <c r="G87" s="12"/>
      <c r="H87" s="12"/>
      <c r="I87" s="23"/>
      <c r="J87" s="23"/>
    </row>
    <row r="88" spans="2:10" ht="12.75">
      <c r="B88" s="12"/>
      <c r="C88" s="12"/>
      <c r="D88" s="12"/>
      <c r="E88" s="12"/>
      <c r="F88" s="12"/>
      <c r="G88" s="12"/>
      <c r="H88" s="12"/>
      <c r="I88" s="23"/>
      <c r="J88" s="23"/>
    </row>
    <row r="89" spans="2:10" ht="12.75">
      <c r="B89" s="12"/>
      <c r="C89" s="12"/>
      <c r="D89" s="12"/>
      <c r="E89" s="12"/>
      <c r="F89" s="12"/>
      <c r="G89" s="12"/>
      <c r="H89" s="12"/>
      <c r="I89" s="23"/>
      <c r="J89" s="23"/>
    </row>
    <row r="90" spans="2:10" ht="12.75">
      <c r="B90" s="12"/>
      <c r="C90" s="12"/>
      <c r="D90" s="12"/>
      <c r="E90" s="12"/>
      <c r="F90" s="12"/>
      <c r="G90" s="12"/>
      <c r="H90" s="12"/>
      <c r="I90" s="23"/>
      <c r="J90" s="23"/>
    </row>
    <row r="91" spans="2:10" ht="12.75">
      <c r="B91" s="12"/>
      <c r="C91" s="12"/>
      <c r="D91" s="12"/>
      <c r="E91" s="12"/>
      <c r="F91" s="12"/>
      <c r="G91" s="12"/>
      <c r="H91" s="12"/>
      <c r="I91" s="23"/>
      <c r="J91" s="23"/>
    </row>
    <row r="92" spans="2:10" ht="12.75">
      <c r="B92" s="12"/>
      <c r="C92" s="12"/>
      <c r="D92" s="12"/>
      <c r="E92" s="12"/>
      <c r="F92" s="12"/>
      <c r="G92" s="12"/>
      <c r="H92" s="12"/>
      <c r="I92" s="23"/>
      <c r="J92" s="23"/>
    </row>
    <row r="93" spans="2:10" ht="12.75">
      <c r="B93" s="12"/>
      <c r="C93" s="12"/>
      <c r="D93" s="12"/>
      <c r="E93" s="12"/>
      <c r="F93" s="12"/>
      <c r="G93" s="12"/>
      <c r="H93" s="12"/>
      <c r="I93" s="23"/>
      <c r="J93" s="23"/>
    </row>
    <row r="94" spans="2:10" ht="12.75">
      <c r="B94" s="12"/>
      <c r="C94" s="12"/>
      <c r="D94" s="12"/>
      <c r="E94" s="12"/>
      <c r="F94" s="12"/>
      <c r="G94" s="12"/>
      <c r="H94" s="12"/>
      <c r="I94" s="23"/>
      <c r="J94" s="23"/>
    </row>
    <row r="95" spans="2:10" ht="12.75">
      <c r="B95" s="12"/>
      <c r="C95" s="12"/>
      <c r="D95" s="12"/>
      <c r="E95" s="12"/>
      <c r="F95" s="12"/>
      <c r="G95" s="12"/>
      <c r="H95" s="12"/>
      <c r="I95" s="23"/>
      <c r="J95" s="23"/>
    </row>
    <row r="96" spans="2:10" ht="12.75">
      <c r="B96" s="12"/>
      <c r="C96" s="12"/>
      <c r="D96" s="12"/>
      <c r="E96" s="12"/>
      <c r="F96" s="12"/>
      <c r="G96" s="12"/>
      <c r="H96" s="12"/>
      <c r="I96" s="23"/>
      <c r="J96" s="23"/>
    </row>
    <row r="97" spans="2:10" ht="12.75">
      <c r="B97" s="12"/>
      <c r="C97" s="12"/>
      <c r="D97" s="12"/>
      <c r="E97" s="12"/>
      <c r="F97" s="12"/>
      <c r="G97" s="12"/>
      <c r="H97" s="12"/>
      <c r="I97" s="23"/>
      <c r="J97" s="23"/>
    </row>
    <row r="98" spans="2:10" ht="12.75">
      <c r="B98" s="12"/>
      <c r="C98" s="12"/>
      <c r="D98" s="12"/>
      <c r="E98" s="12"/>
      <c r="F98" s="12"/>
      <c r="G98" s="12"/>
      <c r="H98" s="12"/>
      <c r="I98" s="23"/>
      <c r="J98" s="23"/>
    </row>
    <row r="99" spans="2:10" ht="12.75">
      <c r="B99" s="12"/>
      <c r="C99" s="12"/>
      <c r="D99" s="12"/>
      <c r="E99" s="12"/>
      <c r="F99" s="12"/>
      <c r="G99" s="12"/>
      <c r="H99" s="12"/>
      <c r="I99" s="23"/>
      <c r="J99" s="23"/>
    </row>
    <row r="100" spans="2:10" ht="12.75">
      <c r="B100" s="12"/>
      <c r="C100" s="12"/>
      <c r="D100" s="12"/>
      <c r="E100" s="12"/>
      <c r="F100" s="12"/>
      <c r="G100" s="12"/>
      <c r="H100" s="12"/>
      <c r="I100" s="23"/>
      <c r="J100" s="23"/>
    </row>
    <row r="101" spans="2:10" ht="12.75">
      <c r="B101" s="12"/>
      <c r="C101" s="12"/>
      <c r="D101" s="12"/>
      <c r="E101" s="12"/>
      <c r="F101" s="12"/>
      <c r="G101" s="12"/>
      <c r="H101" s="12"/>
      <c r="I101" s="23"/>
      <c r="J101" s="23"/>
    </row>
    <row r="102" spans="2:10" ht="12.75">
      <c r="B102" s="12"/>
      <c r="C102" s="12"/>
      <c r="D102" s="12"/>
      <c r="E102" s="12"/>
      <c r="F102" s="12"/>
      <c r="G102" s="12"/>
      <c r="H102" s="12"/>
      <c r="I102" s="23"/>
      <c r="J102" s="23"/>
    </row>
    <row r="103" spans="2:10" ht="12.75">
      <c r="B103" s="12"/>
      <c r="C103" s="12"/>
      <c r="D103" s="12"/>
      <c r="E103" s="12"/>
      <c r="F103" s="12"/>
      <c r="G103" s="12"/>
      <c r="H103" s="12"/>
      <c r="I103" s="23"/>
      <c r="J103" s="23"/>
    </row>
    <row r="104" spans="2:10" ht="12.75">
      <c r="B104" s="12"/>
      <c r="C104" s="12"/>
      <c r="D104" s="12"/>
      <c r="E104" s="12"/>
      <c r="F104" s="12"/>
      <c r="G104" s="12"/>
      <c r="H104" s="12"/>
      <c r="I104" s="23"/>
      <c r="J104" s="23"/>
    </row>
    <row r="105" spans="2:10" ht="12.75">
      <c r="B105" s="12"/>
      <c r="C105" s="12"/>
      <c r="D105" s="12"/>
      <c r="E105" s="12"/>
      <c r="F105" s="12"/>
      <c r="G105" s="12"/>
      <c r="H105" s="12"/>
      <c r="I105" s="23"/>
      <c r="J105" s="23"/>
    </row>
    <row r="106" spans="2:10" ht="12.75">
      <c r="B106" s="12"/>
      <c r="C106" s="12"/>
      <c r="D106" s="12"/>
      <c r="E106" s="12"/>
      <c r="F106" s="12"/>
      <c r="G106" s="12"/>
      <c r="H106" s="12"/>
      <c r="I106" s="23"/>
      <c r="J106" s="23"/>
    </row>
    <row r="107" spans="2:10" ht="12.75">
      <c r="B107" s="12"/>
      <c r="C107" s="12"/>
      <c r="D107" s="12"/>
      <c r="E107" s="12"/>
      <c r="F107" s="12"/>
      <c r="G107" s="12"/>
      <c r="H107" s="12"/>
      <c r="I107" s="23"/>
      <c r="J107" s="23"/>
    </row>
    <row r="108" spans="2:10" ht="12.75">
      <c r="B108" s="12"/>
      <c r="C108" s="12"/>
      <c r="D108" s="12"/>
      <c r="E108" s="12"/>
      <c r="F108" s="12"/>
      <c r="G108" s="12"/>
      <c r="H108" s="12"/>
      <c r="I108" s="23"/>
      <c r="J108" s="23"/>
    </row>
    <row r="109" spans="2:10" ht="12.75">
      <c r="B109" s="12"/>
      <c r="C109" s="12"/>
      <c r="D109" s="12"/>
      <c r="E109" s="12"/>
      <c r="F109" s="12"/>
      <c r="G109" s="12"/>
      <c r="H109" s="12"/>
      <c r="I109" s="23"/>
      <c r="J109" s="23"/>
    </row>
    <row r="110" spans="2:10" ht="12.75">
      <c r="B110" s="12"/>
      <c r="C110" s="12"/>
      <c r="D110" s="12"/>
      <c r="E110" s="12"/>
      <c r="F110" s="12"/>
      <c r="G110" s="12"/>
      <c r="H110" s="12"/>
      <c r="I110" s="23"/>
      <c r="J110" s="23"/>
    </row>
    <row r="111" spans="2:10" ht="12.75">
      <c r="B111" s="12"/>
      <c r="C111" s="12"/>
      <c r="D111" s="12"/>
      <c r="E111" s="12"/>
      <c r="F111" s="12"/>
      <c r="G111" s="12"/>
      <c r="H111" s="12"/>
      <c r="I111" s="23"/>
      <c r="J111" s="23"/>
    </row>
    <row r="112" spans="2:10" ht="12.75">
      <c r="B112" s="12"/>
      <c r="C112" s="12"/>
      <c r="D112" s="12"/>
      <c r="E112" s="12"/>
      <c r="F112" s="12"/>
      <c r="G112" s="12"/>
      <c r="H112" s="12"/>
      <c r="I112" s="23"/>
      <c r="J112" s="23"/>
    </row>
  </sheetData>
  <sheetProtection/>
  <printOptions/>
  <pageMargins left="0.75" right="0.75" top="1" bottom="1" header="0.5" footer="0.5"/>
  <pageSetup horizontalDpi="1200" verticalDpi="1200" orientation="portrait" paperSize="9" scale="65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1">
      <selection activeCell="F152" sqref="F152"/>
    </sheetView>
  </sheetViews>
  <sheetFormatPr defaultColWidth="9.140625" defaultRowHeight="12.75"/>
  <cols>
    <col min="1" max="1" width="31.57421875" style="0" customWidth="1"/>
    <col min="2" max="7" width="12.140625" style="0" customWidth="1"/>
  </cols>
  <sheetData>
    <row r="1" spans="1:4" ht="12.75">
      <c r="A1" s="1" t="s">
        <v>76</v>
      </c>
      <c r="B1" s="2"/>
      <c r="C1" s="2"/>
      <c r="D1" s="2"/>
    </row>
    <row r="2" spans="1:7" ht="12.75">
      <c r="A2" s="120" t="s">
        <v>36</v>
      </c>
      <c r="B2" s="121"/>
      <c r="C2" s="121"/>
      <c r="D2" s="121"/>
      <c r="E2" s="121"/>
      <c r="F2" s="121"/>
      <c r="G2" s="121"/>
    </row>
    <row r="3" spans="1:4" ht="12.75">
      <c r="A3" s="6"/>
      <c r="B3" s="6"/>
      <c r="C3" s="6"/>
      <c r="D3" s="6"/>
    </row>
    <row r="4" spans="1:7" ht="12.75">
      <c r="A4" s="120" t="s">
        <v>79</v>
      </c>
      <c r="B4" s="121"/>
      <c r="C4" s="121"/>
      <c r="D4" s="121"/>
      <c r="E4" s="121"/>
      <c r="F4" s="121"/>
      <c r="G4" s="121"/>
    </row>
    <row r="5" spans="1:4" ht="12.75">
      <c r="A5" s="4"/>
      <c r="B5" s="4"/>
      <c r="C5" s="4"/>
      <c r="D5" s="4"/>
    </row>
    <row r="6" spans="1:7" ht="12.75">
      <c r="A6" s="120" t="s">
        <v>49</v>
      </c>
      <c r="B6" s="121"/>
      <c r="C6" s="121"/>
      <c r="D6" s="121"/>
      <c r="E6" s="121"/>
      <c r="F6" s="121"/>
      <c r="G6" s="121"/>
    </row>
    <row r="7" spans="1:4" ht="3.75" customHeight="1" thickBot="1">
      <c r="A7" s="2"/>
      <c r="B7" s="12"/>
      <c r="C7" s="12"/>
      <c r="D7" s="12"/>
    </row>
    <row r="8" spans="1:7" ht="12.75">
      <c r="A8" s="25"/>
      <c r="B8" s="117" t="s">
        <v>37</v>
      </c>
      <c r="C8" s="118"/>
      <c r="D8" s="119"/>
      <c r="E8" s="26" t="s">
        <v>39</v>
      </c>
      <c r="F8" s="27"/>
      <c r="G8" s="27"/>
    </row>
    <row r="9" spans="1:7" ht="12.75">
      <c r="A9" s="70" t="s">
        <v>12</v>
      </c>
      <c r="B9" s="34" t="s">
        <v>2</v>
      </c>
      <c r="C9" s="35" t="s">
        <v>3</v>
      </c>
      <c r="D9" s="35" t="s">
        <v>1</v>
      </c>
      <c r="E9" s="34" t="s">
        <v>2</v>
      </c>
      <c r="F9" s="35" t="s">
        <v>3</v>
      </c>
      <c r="G9" s="35" t="s">
        <v>1</v>
      </c>
    </row>
    <row r="10" spans="1:7" ht="12.75">
      <c r="A10" s="29"/>
      <c r="B10" s="13"/>
      <c r="C10" s="30"/>
      <c r="D10" s="30"/>
      <c r="E10" s="13"/>
      <c r="F10" s="30"/>
      <c r="G10" s="30"/>
    </row>
    <row r="11" spans="1:7" ht="12.75">
      <c r="A11" s="48">
        <v>55</v>
      </c>
      <c r="B11" s="11">
        <v>0</v>
      </c>
      <c r="C11" s="12">
        <v>0</v>
      </c>
      <c r="D11" s="12">
        <f aca="true" t="shared" si="0" ref="D11:D16">SUM(B11:C11)</f>
        <v>0</v>
      </c>
      <c r="E11" s="11">
        <v>0</v>
      </c>
      <c r="F11" s="12">
        <v>0</v>
      </c>
      <c r="G11" s="12">
        <f aca="true" t="shared" si="1" ref="G11:G16">SUM(E11:F11)</f>
        <v>0</v>
      </c>
    </row>
    <row r="12" spans="1:7" ht="12.75">
      <c r="A12" s="48">
        <v>56</v>
      </c>
      <c r="B12" s="11">
        <v>0</v>
      </c>
      <c r="C12" s="12">
        <v>0</v>
      </c>
      <c r="D12" s="12">
        <f t="shared" si="0"/>
        <v>0</v>
      </c>
      <c r="E12" s="11">
        <v>0</v>
      </c>
      <c r="F12" s="12">
        <v>0</v>
      </c>
      <c r="G12" s="12">
        <f t="shared" si="1"/>
        <v>0</v>
      </c>
    </row>
    <row r="13" spans="1:7" ht="12.75">
      <c r="A13" s="48">
        <v>57</v>
      </c>
      <c r="B13" s="11">
        <v>0</v>
      </c>
      <c r="C13" s="12">
        <v>0</v>
      </c>
      <c r="D13" s="12">
        <f t="shared" si="0"/>
        <v>0</v>
      </c>
      <c r="E13" s="11">
        <v>0</v>
      </c>
      <c r="F13" s="12">
        <v>0</v>
      </c>
      <c r="G13" s="12">
        <f t="shared" si="1"/>
        <v>0</v>
      </c>
    </row>
    <row r="14" spans="1:7" ht="12.75">
      <c r="A14" s="48">
        <v>58</v>
      </c>
      <c r="B14" s="13">
        <v>0</v>
      </c>
      <c r="C14" s="12">
        <v>0</v>
      </c>
      <c r="D14" s="12">
        <f t="shared" si="0"/>
        <v>0</v>
      </c>
      <c r="E14" s="13">
        <v>0</v>
      </c>
      <c r="F14" s="12">
        <v>0</v>
      </c>
      <c r="G14" s="12">
        <f t="shared" si="1"/>
        <v>0</v>
      </c>
    </row>
    <row r="15" spans="1:7" ht="12.75">
      <c r="A15" s="48" t="s">
        <v>25</v>
      </c>
      <c r="B15" s="13">
        <v>0</v>
      </c>
      <c r="C15" s="12">
        <v>0</v>
      </c>
      <c r="D15" s="12">
        <f t="shared" si="0"/>
        <v>0</v>
      </c>
      <c r="E15" s="13">
        <v>0</v>
      </c>
      <c r="F15" s="12">
        <v>0</v>
      </c>
      <c r="G15" s="12">
        <f t="shared" si="1"/>
        <v>0</v>
      </c>
    </row>
    <row r="16" spans="1:7" ht="12.75">
      <c r="A16" s="48">
        <v>60</v>
      </c>
      <c r="B16" s="13">
        <v>0</v>
      </c>
      <c r="C16" s="12">
        <v>0</v>
      </c>
      <c r="D16" s="12">
        <f t="shared" si="0"/>
        <v>0</v>
      </c>
      <c r="E16" s="13">
        <v>0</v>
      </c>
      <c r="F16" s="12">
        <v>0</v>
      </c>
      <c r="G16" s="12">
        <f t="shared" si="1"/>
        <v>0</v>
      </c>
    </row>
    <row r="17" spans="1:7" ht="12.75">
      <c r="A17" s="19" t="s">
        <v>1</v>
      </c>
      <c r="B17" s="31">
        <f aca="true" t="shared" si="2" ref="B17:G17">SUM(B11:B16)</f>
        <v>0</v>
      </c>
      <c r="C17" s="32">
        <f t="shared" si="2"/>
        <v>0</v>
      </c>
      <c r="D17" s="32">
        <f t="shared" si="2"/>
        <v>0</v>
      </c>
      <c r="E17" s="31">
        <f t="shared" si="2"/>
        <v>0</v>
      </c>
      <c r="F17" s="32">
        <f t="shared" si="2"/>
        <v>0</v>
      </c>
      <c r="G17" s="32">
        <f t="shared" si="2"/>
        <v>0</v>
      </c>
    </row>
    <row r="18" spans="1:4" ht="12.75">
      <c r="A18" s="4"/>
      <c r="B18" s="4"/>
      <c r="C18" s="4"/>
      <c r="D18" s="4"/>
    </row>
    <row r="19" spans="1:7" ht="12.75">
      <c r="A19" s="120" t="s">
        <v>50</v>
      </c>
      <c r="B19" s="121"/>
      <c r="C19" s="121"/>
      <c r="D19" s="121"/>
      <c r="E19" s="121"/>
      <c r="F19" s="121"/>
      <c r="G19" s="121"/>
    </row>
    <row r="20" spans="1:4" ht="3.75" customHeight="1" thickBot="1">
      <c r="A20" s="2"/>
      <c r="B20" s="12"/>
      <c r="C20" s="12"/>
      <c r="D20" s="12"/>
    </row>
    <row r="21" spans="1:7" ht="12.75">
      <c r="A21" s="25"/>
      <c r="B21" s="117" t="s">
        <v>37</v>
      </c>
      <c r="C21" s="118"/>
      <c r="D21" s="119"/>
      <c r="E21" s="26" t="s">
        <v>39</v>
      </c>
      <c r="F21" s="27"/>
      <c r="G21" s="27"/>
    </row>
    <row r="22" spans="1:7" ht="12.75">
      <c r="A22" s="70" t="s">
        <v>12</v>
      </c>
      <c r="B22" s="34" t="s">
        <v>2</v>
      </c>
      <c r="C22" s="35" t="s">
        <v>3</v>
      </c>
      <c r="D22" s="35" t="s">
        <v>1</v>
      </c>
      <c r="E22" s="34" t="s">
        <v>2</v>
      </c>
      <c r="F22" s="35" t="s">
        <v>3</v>
      </c>
      <c r="G22" s="35" t="s">
        <v>1</v>
      </c>
    </row>
    <row r="23" spans="1:7" ht="12.75">
      <c r="A23" s="29"/>
      <c r="B23" s="13"/>
      <c r="C23" s="30"/>
      <c r="D23" s="30"/>
      <c r="E23" s="13"/>
      <c r="F23" s="30"/>
      <c r="G23" s="30"/>
    </row>
    <row r="24" spans="1:7" ht="12.75">
      <c r="A24" s="48">
        <v>55</v>
      </c>
      <c r="B24" s="11">
        <v>0</v>
      </c>
      <c r="C24" s="12">
        <v>0</v>
      </c>
      <c r="D24" s="12">
        <f aca="true" t="shared" si="3" ref="D24:D29">SUM(B24:C24)</f>
        <v>0</v>
      </c>
      <c r="E24" s="11">
        <v>0</v>
      </c>
      <c r="F24" s="12">
        <v>0</v>
      </c>
      <c r="G24" s="12">
        <f aca="true" t="shared" si="4" ref="G24:G29">SUM(E24:F24)</f>
        <v>0</v>
      </c>
    </row>
    <row r="25" spans="1:7" ht="12.75">
      <c r="A25" s="48">
        <v>56</v>
      </c>
      <c r="B25" s="11">
        <v>0</v>
      </c>
      <c r="C25" s="12">
        <v>0</v>
      </c>
      <c r="D25" s="12">
        <f t="shared" si="3"/>
        <v>0</v>
      </c>
      <c r="E25" s="11">
        <v>0</v>
      </c>
      <c r="F25" s="12">
        <v>0</v>
      </c>
      <c r="G25" s="12">
        <f t="shared" si="4"/>
        <v>0</v>
      </c>
    </row>
    <row r="26" spans="1:7" ht="12.75">
      <c r="A26" s="48">
        <v>57</v>
      </c>
      <c r="B26" s="11">
        <v>0</v>
      </c>
      <c r="C26" s="12">
        <v>0</v>
      </c>
      <c r="D26" s="12">
        <f t="shared" si="3"/>
        <v>0</v>
      </c>
      <c r="E26" s="11">
        <v>2</v>
      </c>
      <c r="F26" s="12">
        <v>3</v>
      </c>
      <c r="G26" s="12">
        <f t="shared" si="4"/>
        <v>5</v>
      </c>
    </row>
    <row r="27" spans="1:7" ht="12.75">
      <c r="A27" s="48">
        <v>58</v>
      </c>
      <c r="B27" s="13">
        <v>0</v>
      </c>
      <c r="C27" s="12">
        <v>0</v>
      </c>
      <c r="D27" s="12">
        <f t="shared" si="3"/>
        <v>0</v>
      </c>
      <c r="E27" s="13">
        <v>3</v>
      </c>
      <c r="F27" s="12">
        <v>9</v>
      </c>
      <c r="G27" s="12">
        <f t="shared" si="4"/>
        <v>12</v>
      </c>
    </row>
    <row r="28" spans="1:7" ht="12.75">
      <c r="A28" s="48" t="s">
        <v>25</v>
      </c>
      <c r="B28" s="13">
        <v>0</v>
      </c>
      <c r="C28" s="12">
        <v>11</v>
      </c>
      <c r="D28" s="12">
        <f t="shared" si="3"/>
        <v>11</v>
      </c>
      <c r="E28" s="13">
        <v>0</v>
      </c>
      <c r="F28" s="12">
        <v>1</v>
      </c>
      <c r="G28" s="12">
        <f t="shared" si="4"/>
        <v>1</v>
      </c>
    </row>
    <row r="29" spans="1:7" ht="12.75">
      <c r="A29" s="48">
        <v>60</v>
      </c>
      <c r="B29" s="13">
        <v>0</v>
      </c>
      <c r="C29" s="12">
        <v>13</v>
      </c>
      <c r="D29" s="12">
        <f t="shared" si="3"/>
        <v>13</v>
      </c>
      <c r="E29" s="13">
        <v>0</v>
      </c>
      <c r="F29" s="12">
        <v>2</v>
      </c>
      <c r="G29" s="12">
        <f t="shared" si="4"/>
        <v>2</v>
      </c>
    </row>
    <row r="30" spans="1:7" ht="12.75">
      <c r="A30" s="19" t="s">
        <v>1</v>
      </c>
      <c r="B30" s="31">
        <f aca="true" t="shared" si="5" ref="B30:G30">SUM(B24:B29)</f>
        <v>0</v>
      </c>
      <c r="C30" s="32">
        <f t="shared" si="5"/>
        <v>24</v>
      </c>
      <c r="D30" s="32">
        <f t="shared" si="5"/>
        <v>24</v>
      </c>
      <c r="E30" s="31">
        <f t="shared" si="5"/>
        <v>5</v>
      </c>
      <c r="F30" s="32">
        <f t="shared" si="5"/>
        <v>15</v>
      </c>
      <c r="G30" s="32">
        <f t="shared" si="5"/>
        <v>20</v>
      </c>
    </row>
    <row r="32" spans="1:7" ht="12.75">
      <c r="A32" s="120" t="s">
        <v>14</v>
      </c>
      <c r="B32" s="121"/>
      <c r="C32" s="121"/>
      <c r="D32" s="121"/>
      <c r="E32" s="121"/>
      <c r="F32" s="121"/>
      <c r="G32" s="121"/>
    </row>
    <row r="33" spans="1:4" ht="3" customHeight="1" thickBot="1">
      <c r="A33" s="2"/>
      <c r="B33" s="12"/>
      <c r="C33" s="12"/>
      <c r="D33" s="12"/>
    </row>
    <row r="34" spans="1:7" ht="12.75">
      <c r="A34" s="25"/>
      <c r="B34" s="117" t="s">
        <v>37</v>
      </c>
      <c r="C34" s="118"/>
      <c r="D34" s="119"/>
      <c r="E34" s="26" t="s">
        <v>39</v>
      </c>
      <c r="F34" s="27"/>
      <c r="G34" s="27"/>
    </row>
    <row r="35" spans="1:7" ht="12.75">
      <c r="A35" s="70" t="s">
        <v>12</v>
      </c>
      <c r="B35" s="34" t="s">
        <v>2</v>
      </c>
      <c r="C35" s="35" t="s">
        <v>3</v>
      </c>
      <c r="D35" s="35" t="s">
        <v>1</v>
      </c>
      <c r="E35" s="34" t="s">
        <v>2</v>
      </c>
      <c r="F35" s="35" t="s">
        <v>3</v>
      </c>
      <c r="G35" s="35" t="s">
        <v>1</v>
      </c>
    </row>
    <row r="36" spans="1:7" ht="12.75">
      <c r="A36" s="29"/>
      <c r="B36" s="13"/>
      <c r="C36" s="30"/>
      <c r="D36" s="30"/>
      <c r="E36" s="13"/>
      <c r="F36" s="30"/>
      <c r="G36" s="30"/>
    </row>
    <row r="37" spans="1:7" ht="12.75">
      <c r="A37" s="48">
        <v>55</v>
      </c>
      <c r="B37" s="11">
        <v>0</v>
      </c>
      <c r="C37" s="12">
        <v>0</v>
      </c>
      <c r="D37" s="12">
        <f aca="true" t="shared" si="6" ref="D37:D42">SUM(B37:C37)</f>
        <v>0</v>
      </c>
      <c r="E37" s="11">
        <v>0</v>
      </c>
      <c r="F37" s="12">
        <v>0</v>
      </c>
      <c r="G37" s="12">
        <f aca="true" t="shared" si="7" ref="G37:G42">SUM(E37:F37)</f>
        <v>0</v>
      </c>
    </row>
    <row r="38" spans="1:7" ht="12.75">
      <c r="A38" s="48">
        <v>56</v>
      </c>
      <c r="B38" s="11">
        <v>0</v>
      </c>
      <c r="C38" s="12">
        <v>0</v>
      </c>
      <c r="D38" s="12">
        <f t="shared" si="6"/>
        <v>0</v>
      </c>
      <c r="E38" s="11">
        <v>0</v>
      </c>
      <c r="F38" s="12">
        <v>0</v>
      </c>
      <c r="G38" s="12">
        <f t="shared" si="7"/>
        <v>0</v>
      </c>
    </row>
    <row r="39" spans="1:7" ht="12.75">
      <c r="A39" s="48">
        <v>57</v>
      </c>
      <c r="B39" s="11">
        <v>0</v>
      </c>
      <c r="C39" s="12">
        <v>0</v>
      </c>
      <c r="D39" s="12">
        <f t="shared" si="6"/>
        <v>0</v>
      </c>
      <c r="E39" s="11">
        <v>0</v>
      </c>
      <c r="F39" s="12">
        <v>4</v>
      </c>
      <c r="G39" s="12">
        <f t="shared" si="7"/>
        <v>4</v>
      </c>
    </row>
    <row r="40" spans="1:7" ht="12.75">
      <c r="A40" s="48">
        <v>58</v>
      </c>
      <c r="B40" s="13">
        <v>0</v>
      </c>
      <c r="C40" s="12">
        <v>0</v>
      </c>
      <c r="D40" s="12">
        <f t="shared" si="6"/>
        <v>0</v>
      </c>
      <c r="E40" s="13">
        <v>1</v>
      </c>
      <c r="F40" s="12">
        <v>11</v>
      </c>
      <c r="G40" s="12">
        <f t="shared" si="7"/>
        <v>12</v>
      </c>
    </row>
    <row r="41" spans="1:7" ht="12.75">
      <c r="A41" s="48" t="s">
        <v>25</v>
      </c>
      <c r="B41" s="13">
        <v>4</v>
      </c>
      <c r="C41" s="12">
        <v>12</v>
      </c>
      <c r="D41" s="12">
        <f t="shared" si="6"/>
        <v>16</v>
      </c>
      <c r="E41" s="13">
        <v>0</v>
      </c>
      <c r="F41" s="12">
        <v>0</v>
      </c>
      <c r="G41" s="12">
        <f t="shared" si="7"/>
        <v>0</v>
      </c>
    </row>
    <row r="42" spans="1:7" ht="12.75">
      <c r="A42" s="48">
        <v>60</v>
      </c>
      <c r="B42" s="13">
        <v>1</v>
      </c>
      <c r="C42" s="12">
        <v>22</v>
      </c>
      <c r="D42" s="12">
        <f t="shared" si="6"/>
        <v>23</v>
      </c>
      <c r="E42" s="13">
        <v>0</v>
      </c>
      <c r="F42" s="12">
        <v>1</v>
      </c>
      <c r="G42" s="12">
        <f t="shared" si="7"/>
        <v>1</v>
      </c>
    </row>
    <row r="43" spans="1:7" ht="12.75">
      <c r="A43" s="19" t="s">
        <v>1</v>
      </c>
      <c r="B43" s="31">
        <f aca="true" t="shared" si="8" ref="B43:G43">SUM(B37:B42)</f>
        <v>5</v>
      </c>
      <c r="C43" s="32">
        <f t="shared" si="8"/>
        <v>34</v>
      </c>
      <c r="D43" s="32">
        <f t="shared" si="8"/>
        <v>39</v>
      </c>
      <c r="E43" s="31">
        <f t="shared" si="8"/>
        <v>1</v>
      </c>
      <c r="F43" s="32">
        <f t="shared" si="8"/>
        <v>16</v>
      </c>
      <c r="G43" s="32">
        <f t="shared" si="8"/>
        <v>17</v>
      </c>
    </row>
    <row r="45" spans="1:7" ht="12.75">
      <c r="A45" s="120" t="s">
        <v>15</v>
      </c>
      <c r="B45" s="121"/>
      <c r="C45" s="121"/>
      <c r="D45" s="121"/>
      <c r="E45" s="121"/>
      <c r="F45" s="121"/>
      <c r="G45" s="121"/>
    </row>
    <row r="46" spans="1:4" ht="3.75" customHeight="1" thickBot="1">
      <c r="A46" s="2"/>
      <c r="B46" s="12"/>
      <c r="C46" s="12"/>
      <c r="D46" s="12"/>
    </row>
    <row r="47" spans="1:7" ht="12.75">
      <c r="A47" s="25"/>
      <c r="B47" s="117" t="s">
        <v>37</v>
      </c>
      <c r="C47" s="118"/>
      <c r="D47" s="119"/>
      <c r="E47" s="26" t="s">
        <v>39</v>
      </c>
      <c r="F47" s="27"/>
      <c r="G47" s="27"/>
    </row>
    <row r="48" spans="1:7" ht="12.75">
      <c r="A48" s="70" t="s">
        <v>12</v>
      </c>
      <c r="B48" s="34" t="s">
        <v>2</v>
      </c>
      <c r="C48" s="35" t="s">
        <v>3</v>
      </c>
      <c r="D48" s="35" t="s">
        <v>1</v>
      </c>
      <c r="E48" s="34" t="s">
        <v>2</v>
      </c>
      <c r="F48" s="35" t="s">
        <v>3</v>
      </c>
      <c r="G48" s="35" t="s">
        <v>1</v>
      </c>
    </row>
    <row r="49" spans="1:7" ht="12.75">
      <c r="A49" s="29"/>
      <c r="B49" s="13"/>
      <c r="C49" s="30"/>
      <c r="D49" s="30"/>
      <c r="E49" s="13"/>
      <c r="F49" s="30"/>
      <c r="G49" s="30"/>
    </row>
    <row r="50" spans="1:7" ht="12.75">
      <c r="A50" s="48">
        <v>55</v>
      </c>
      <c r="B50" s="11">
        <v>0</v>
      </c>
      <c r="C50" s="12">
        <v>0</v>
      </c>
      <c r="D50" s="12">
        <f aca="true" t="shared" si="9" ref="D50:D55">SUM(B50:C50)</f>
        <v>0</v>
      </c>
      <c r="E50" s="11">
        <v>0</v>
      </c>
      <c r="F50" s="12">
        <v>0</v>
      </c>
      <c r="G50" s="12">
        <f aca="true" t="shared" si="10" ref="G50:G55">SUM(E50:F50)</f>
        <v>0</v>
      </c>
    </row>
    <row r="51" spans="1:7" ht="12.75">
      <c r="A51" s="48">
        <v>56</v>
      </c>
      <c r="B51" s="11">
        <v>0</v>
      </c>
      <c r="C51" s="12">
        <v>0</v>
      </c>
      <c r="D51" s="12">
        <f t="shared" si="9"/>
        <v>0</v>
      </c>
      <c r="E51" s="11">
        <v>0</v>
      </c>
      <c r="F51" s="12">
        <v>5</v>
      </c>
      <c r="G51" s="12">
        <f t="shared" si="10"/>
        <v>5</v>
      </c>
    </row>
    <row r="52" spans="1:7" ht="12.75">
      <c r="A52" s="48">
        <v>57</v>
      </c>
      <c r="B52" s="11">
        <v>0</v>
      </c>
      <c r="C52" s="12">
        <v>0</v>
      </c>
      <c r="D52" s="12">
        <f t="shared" si="9"/>
        <v>0</v>
      </c>
      <c r="E52" s="11">
        <v>9</v>
      </c>
      <c r="F52" s="12">
        <v>36</v>
      </c>
      <c r="G52" s="12">
        <f t="shared" si="10"/>
        <v>45</v>
      </c>
    </row>
    <row r="53" spans="1:7" ht="12.75">
      <c r="A53" s="48">
        <v>58</v>
      </c>
      <c r="B53" s="13">
        <v>0</v>
      </c>
      <c r="C53" s="12">
        <v>0</v>
      </c>
      <c r="D53" s="12">
        <f t="shared" si="9"/>
        <v>0</v>
      </c>
      <c r="E53" s="13">
        <v>18</v>
      </c>
      <c r="F53" s="12">
        <v>51</v>
      </c>
      <c r="G53" s="12">
        <f t="shared" si="10"/>
        <v>69</v>
      </c>
    </row>
    <row r="54" spans="1:7" ht="12.75">
      <c r="A54" s="48" t="s">
        <v>25</v>
      </c>
      <c r="B54" s="13">
        <v>19</v>
      </c>
      <c r="C54" s="12">
        <v>67</v>
      </c>
      <c r="D54" s="12">
        <f t="shared" si="9"/>
        <v>86</v>
      </c>
      <c r="E54" s="13">
        <v>1</v>
      </c>
      <c r="F54" s="12">
        <v>4</v>
      </c>
      <c r="G54" s="12">
        <f t="shared" si="10"/>
        <v>5</v>
      </c>
    </row>
    <row r="55" spans="1:7" ht="12.75">
      <c r="A55" s="48">
        <v>60</v>
      </c>
      <c r="B55" s="13">
        <v>16</v>
      </c>
      <c r="C55" s="12">
        <v>84</v>
      </c>
      <c r="D55" s="12">
        <f t="shared" si="9"/>
        <v>100</v>
      </c>
      <c r="E55" s="13">
        <f>1+1</f>
        <v>2</v>
      </c>
      <c r="F55" s="12">
        <v>7</v>
      </c>
      <c r="G55" s="12">
        <f t="shared" si="10"/>
        <v>9</v>
      </c>
    </row>
    <row r="56" spans="1:7" ht="12.75">
      <c r="A56" s="19" t="s">
        <v>1</v>
      </c>
      <c r="B56" s="31">
        <f aca="true" t="shared" si="11" ref="B56:G56">SUM(B50:B55)</f>
        <v>35</v>
      </c>
      <c r="C56" s="32">
        <f t="shared" si="11"/>
        <v>151</v>
      </c>
      <c r="D56" s="32">
        <f t="shared" si="11"/>
        <v>186</v>
      </c>
      <c r="E56" s="31">
        <f t="shared" si="11"/>
        <v>30</v>
      </c>
      <c r="F56" s="32">
        <f t="shared" si="11"/>
        <v>103</v>
      </c>
      <c r="G56" s="32">
        <f t="shared" si="11"/>
        <v>133</v>
      </c>
    </row>
    <row r="58" spans="1:7" ht="12.75">
      <c r="A58" s="120" t="s">
        <v>16</v>
      </c>
      <c r="B58" s="121"/>
      <c r="C58" s="121"/>
      <c r="D58" s="121"/>
      <c r="E58" s="121"/>
      <c r="F58" s="121"/>
      <c r="G58" s="121"/>
    </row>
    <row r="59" spans="1:4" ht="3.75" customHeight="1" thickBot="1">
      <c r="A59" s="2"/>
      <c r="B59" s="12"/>
      <c r="C59" s="12"/>
      <c r="D59" s="12"/>
    </row>
    <row r="60" spans="1:7" ht="12.75">
      <c r="A60" s="25"/>
      <c r="B60" s="117" t="s">
        <v>37</v>
      </c>
      <c r="C60" s="118"/>
      <c r="D60" s="119"/>
      <c r="E60" s="26" t="s">
        <v>39</v>
      </c>
      <c r="F60" s="27"/>
      <c r="G60" s="27"/>
    </row>
    <row r="61" spans="1:7" ht="12.75">
      <c r="A61" s="70" t="s">
        <v>12</v>
      </c>
      <c r="B61" s="34" t="s">
        <v>2</v>
      </c>
      <c r="C61" s="35" t="s">
        <v>3</v>
      </c>
      <c r="D61" s="35" t="s">
        <v>1</v>
      </c>
      <c r="E61" s="34" t="s">
        <v>2</v>
      </c>
      <c r="F61" s="35" t="s">
        <v>3</v>
      </c>
      <c r="G61" s="35" t="s">
        <v>1</v>
      </c>
    </row>
    <row r="62" spans="1:7" ht="12.75">
      <c r="A62" s="29"/>
      <c r="B62" s="13"/>
      <c r="C62" s="30"/>
      <c r="D62" s="30"/>
      <c r="E62" s="13"/>
      <c r="F62" s="30"/>
      <c r="G62" s="30"/>
    </row>
    <row r="63" spans="1:7" ht="12.75">
      <c r="A63" s="48">
        <v>55</v>
      </c>
      <c r="B63" s="11">
        <v>0</v>
      </c>
      <c r="C63" s="12">
        <v>0</v>
      </c>
      <c r="D63" s="12">
        <f aca="true" t="shared" si="12" ref="D63:D68">SUM(B63:C63)</f>
        <v>0</v>
      </c>
      <c r="E63" s="11">
        <v>0</v>
      </c>
      <c r="F63" s="12">
        <v>0</v>
      </c>
      <c r="G63" s="12">
        <f aca="true" t="shared" si="13" ref="G63:G68">SUM(E63:F63)</f>
        <v>0</v>
      </c>
    </row>
    <row r="64" spans="1:7" ht="12.75">
      <c r="A64" s="48">
        <v>56</v>
      </c>
      <c r="B64" s="11">
        <v>0</v>
      </c>
      <c r="C64" s="12">
        <v>0</v>
      </c>
      <c r="D64" s="12">
        <f t="shared" si="12"/>
        <v>0</v>
      </c>
      <c r="E64" s="11">
        <v>0</v>
      </c>
      <c r="F64" s="12">
        <v>0</v>
      </c>
      <c r="G64" s="12">
        <f t="shared" si="13"/>
        <v>0</v>
      </c>
    </row>
    <row r="65" spans="1:7" ht="12.75">
      <c r="A65" s="48">
        <v>57</v>
      </c>
      <c r="B65" s="11">
        <v>0</v>
      </c>
      <c r="C65" s="12">
        <v>0</v>
      </c>
      <c r="D65" s="12">
        <f t="shared" si="12"/>
        <v>0</v>
      </c>
      <c r="E65" s="11">
        <v>0</v>
      </c>
      <c r="F65" s="12">
        <v>3</v>
      </c>
      <c r="G65" s="12">
        <f t="shared" si="13"/>
        <v>3</v>
      </c>
    </row>
    <row r="66" spans="1:7" ht="12.75">
      <c r="A66" s="48">
        <v>58</v>
      </c>
      <c r="B66" s="13">
        <v>0</v>
      </c>
      <c r="C66" s="12">
        <v>0</v>
      </c>
      <c r="D66" s="12">
        <f t="shared" si="12"/>
        <v>0</v>
      </c>
      <c r="E66" s="13">
        <v>0</v>
      </c>
      <c r="F66" s="12">
        <v>9</v>
      </c>
      <c r="G66" s="12">
        <f t="shared" si="13"/>
        <v>9</v>
      </c>
    </row>
    <row r="67" spans="1:7" ht="12.75">
      <c r="A67" s="48" t="s">
        <v>25</v>
      </c>
      <c r="B67" s="13">
        <v>1</v>
      </c>
      <c r="C67" s="12">
        <v>14</v>
      </c>
      <c r="D67" s="12">
        <f t="shared" si="12"/>
        <v>15</v>
      </c>
      <c r="E67" s="13">
        <v>0</v>
      </c>
      <c r="F67" s="12">
        <v>0</v>
      </c>
      <c r="G67" s="12">
        <f t="shared" si="13"/>
        <v>0</v>
      </c>
    </row>
    <row r="68" spans="1:7" ht="12.75">
      <c r="A68" s="48">
        <v>60</v>
      </c>
      <c r="B68" s="13">
        <v>4</v>
      </c>
      <c r="C68" s="12">
        <v>8</v>
      </c>
      <c r="D68" s="12">
        <f t="shared" si="12"/>
        <v>12</v>
      </c>
      <c r="E68" s="13">
        <f>1+1</f>
        <v>2</v>
      </c>
      <c r="F68" s="12">
        <v>0</v>
      </c>
      <c r="G68" s="12">
        <f t="shared" si="13"/>
        <v>2</v>
      </c>
    </row>
    <row r="69" spans="1:7" ht="12.75">
      <c r="A69" s="19" t="s">
        <v>1</v>
      </c>
      <c r="B69" s="31">
        <f aca="true" t="shared" si="14" ref="B69:G69">SUM(B63:B68)</f>
        <v>5</v>
      </c>
      <c r="C69" s="32">
        <f t="shared" si="14"/>
        <v>22</v>
      </c>
      <c r="D69" s="32">
        <f t="shared" si="14"/>
        <v>27</v>
      </c>
      <c r="E69" s="31">
        <f t="shared" si="14"/>
        <v>2</v>
      </c>
      <c r="F69" s="32">
        <f t="shared" si="14"/>
        <v>12</v>
      </c>
      <c r="G69" s="32">
        <f t="shared" si="14"/>
        <v>14</v>
      </c>
    </row>
    <row r="71" spans="1:7" ht="12.75">
      <c r="A71" s="120" t="s">
        <v>24</v>
      </c>
      <c r="B71" s="121"/>
      <c r="C71" s="121"/>
      <c r="D71" s="121"/>
      <c r="E71" s="121"/>
      <c r="F71" s="121"/>
      <c r="G71" s="121"/>
    </row>
    <row r="72" spans="1:4" ht="3" customHeight="1" thickBot="1">
      <c r="A72" s="2"/>
      <c r="B72" s="12"/>
      <c r="C72" s="12"/>
      <c r="D72" s="12"/>
    </row>
    <row r="73" spans="1:7" ht="12.75">
      <c r="A73" s="25"/>
      <c r="B73" s="117" t="s">
        <v>37</v>
      </c>
      <c r="C73" s="118"/>
      <c r="D73" s="119"/>
      <c r="E73" s="26" t="s">
        <v>39</v>
      </c>
      <c r="F73" s="27"/>
      <c r="G73" s="27"/>
    </row>
    <row r="74" spans="1:7" ht="12.75">
      <c r="A74" s="70" t="s">
        <v>12</v>
      </c>
      <c r="B74" s="34" t="s">
        <v>2</v>
      </c>
      <c r="C74" s="35" t="s">
        <v>3</v>
      </c>
      <c r="D74" s="35" t="s">
        <v>1</v>
      </c>
      <c r="E74" s="34" t="s">
        <v>2</v>
      </c>
      <c r="F74" s="35" t="s">
        <v>3</v>
      </c>
      <c r="G74" s="35" t="s">
        <v>1</v>
      </c>
    </row>
    <row r="75" spans="1:7" ht="12.75">
      <c r="A75" s="29"/>
      <c r="B75" s="13"/>
      <c r="C75" s="30"/>
      <c r="D75" s="30"/>
      <c r="E75" s="13"/>
      <c r="F75" s="30"/>
      <c r="G75" s="30"/>
    </row>
    <row r="76" spans="1:7" ht="12.75">
      <c r="A76" s="48">
        <v>55</v>
      </c>
      <c r="B76" s="11">
        <v>0</v>
      </c>
      <c r="C76" s="12">
        <v>0</v>
      </c>
      <c r="D76" s="12">
        <f aca="true" t="shared" si="15" ref="D76:D81">SUM(B76:C76)</f>
        <v>0</v>
      </c>
      <c r="E76" s="11">
        <v>0</v>
      </c>
      <c r="F76" s="12">
        <v>0</v>
      </c>
      <c r="G76" s="12">
        <f aca="true" t="shared" si="16" ref="G76:G81">SUM(E76:F76)</f>
        <v>0</v>
      </c>
    </row>
    <row r="77" spans="1:7" ht="12.75">
      <c r="A77" s="48">
        <v>56</v>
      </c>
      <c r="B77" s="11">
        <v>0</v>
      </c>
      <c r="C77" s="12">
        <v>0</v>
      </c>
      <c r="D77" s="12">
        <f t="shared" si="15"/>
        <v>0</v>
      </c>
      <c r="E77" s="11">
        <v>0</v>
      </c>
      <c r="F77" s="12">
        <v>0</v>
      </c>
      <c r="G77" s="12">
        <f t="shared" si="16"/>
        <v>0</v>
      </c>
    </row>
    <row r="78" spans="1:7" ht="12.75">
      <c r="A78" s="48">
        <v>57</v>
      </c>
      <c r="B78" s="11">
        <v>0</v>
      </c>
      <c r="C78" s="12">
        <v>0</v>
      </c>
      <c r="D78" s="12">
        <f t="shared" si="15"/>
        <v>0</v>
      </c>
      <c r="E78" s="11">
        <v>2</v>
      </c>
      <c r="F78" s="12">
        <v>1</v>
      </c>
      <c r="G78" s="12">
        <f t="shared" si="16"/>
        <v>3</v>
      </c>
    </row>
    <row r="79" spans="1:7" ht="12.75">
      <c r="A79" s="48">
        <v>58</v>
      </c>
      <c r="B79" s="13">
        <v>0</v>
      </c>
      <c r="C79" s="12">
        <v>0</v>
      </c>
      <c r="D79" s="12">
        <f t="shared" si="15"/>
        <v>0</v>
      </c>
      <c r="E79" s="13">
        <v>3</v>
      </c>
      <c r="F79" s="12">
        <v>7</v>
      </c>
      <c r="G79" s="12">
        <f t="shared" si="16"/>
        <v>10</v>
      </c>
    </row>
    <row r="80" spans="1:7" ht="12.75">
      <c r="A80" s="48" t="s">
        <v>25</v>
      </c>
      <c r="B80" s="13">
        <v>1</v>
      </c>
      <c r="C80" s="12">
        <v>10</v>
      </c>
      <c r="D80" s="12">
        <f t="shared" si="15"/>
        <v>11</v>
      </c>
      <c r="E80" s="13">
        <v>0</v>
      </c>
      <c r="F80" s="12">
        <v>2</v>
      </c>
      <c r="G80" s="12">
        <f t="shared" si="16"/>
        <v>2</v>
      </c>
    </row>
    <row r="81" spans="1:7" ht="12.75">
      <c r="A81" s="48">
        <v>60</v>
      </c>
      <c r="B81" s="13">
        <v>5</v>
      </c>
      <c r="C81" s="12">
        <v>7</v>
      </c>
      <c r="D81" s="12">
        <f t="shared" si="15"/>
        <v>12</v>
      </c>
      <c r="E81" s="13">
        <v>1</v>
      </c>
      <c r="F81" s="12">
        <v>4</v>
      </c>
      <c r="G81" s="12">
        <f t="shared" si="16"/>
        <v>5</v>
      </c>
    </row>
    <row r="82" spans="1:7" ht="12.75">
      <c r="A82" s="19" t="s">
        <v>1</v>
      </c>
      <c r="B82" s="31">
        <f aca="true" t="shared" si="17" ref="B82:G82">SUM(B76:B81)</f>
        <v>6</v>
      </c>
      <c r="C82" s="32">
        <f t="shared" si="17"/>
        <v>17</v>
      </c>
      <c r="D82" s="32">
        <f t="shared" si="17"/>
        <v>23</v>
      </c>
      <c r="E82" s="31">
        <f t="shared" si="17"/>
        <v>6</v>
      </c>
      <c r="F82" s="32">
        <f t="shared" si="17"/>
        <v>14</v>
      </c>
      <c r="G82" s="32">
        <f t="shared" si="17"/>
        <v>20</v>
      </c>
    </row>
    <row r="83" spans="1:7" ht="12.75">
      <c r="A83" s="19"/>
      <c r="B83" s="56"/>
      <c r="C83" s="56"/>
      <c r="D83" s="56"/>
      <c r="E83" s="56"/>
      <c r="F83" s="56"/>
      <c r="G83" s="56"/>
    </row>
    <row r="84" spans="1:7" ht="12.75">
      <c r="A84" s="120" t="s">
        <v>82</v>
      </c>
      <c r="B84" s="121"/>
      <c r="C84" s="121"/>
      <c r="D84" s="121"/>
      <c r="E84" s="121"/>
      <c r="F84" s="121"/>
      <c r="G84" s="121"/>
    </row>
    <row r="85" spans="1:4" ht="3.75" customHeight="1" thickBot="1">
      <c r="A85" s="2"/>
      <c r="B85" s="12"/>
      <c r="C85" s="12"/>
      <c r="D85" s="12"/>
    </row>
    <row r="86" spans="1:7" ht="12.75">
      <c r="A86" s="8"/>
      <c r="B86" s="122" t="s">
        <v>37</v>
      </c>
      <c r="C86" s="123"/>
      <c r="D86" s="124"/>
      <c r="E86" s="26" t="s">
        <v>39</v>
      </c>
      <c r="F86" s="27"/>
      <c r="G86" s="27"/>
    </row>
    <row r="87" spans="1:7" ht="12.75">
      <c r="A87" s="71" t="s">
        <v>12</v>
      </c>
      <c r="B87" s="34" t="s">
        <v>2</v>
      </c>
      <c r="C87" s="35" t="s">
        <v>3</v>
      </c>
      <c r="D87" s="73" t="s">
        <v>1</v>
      </c>
      <c r="E87" s="34" t="s">
        <v>2</v>
      </c>
      <c r="F87" s="35" t="s">
        <v>3</v>
      </c>
      <c r="G87" s="35" t="s">
        <v>1</v>
      </c>
    </row>
    <row r="88" spans="1:7" ht="12.75">
      <c r="A88" s="29"/>
      <c r="B88" s="13"/>
      <c r="C88" s="30"/>
      <c r="D88" s="30"/>
      <c r="E88" s="13"/>
      <c r="F88" s="30"/>
      <c r="G88" s="30"/>
    </row>
    <row r="89" spans="1:7" ht="12.75">
      <c r="A89" s="48">
        <v>55</v>
      </c>
      <c r="B89" s="11">
        <v>0</v>
      </c>
      <c r="C89" s="12">
        <v>0</v>
      </c>
      <c r="D89" s="12">
        <f aca="true" t="shared" si="18" ref="D89:D94">SUM(B89:C89)</f>
        <v>0</v>
      </c>
      <c r="E89" s="11">
        <v>0</v>
      </c>
      <c r="F89" s="12">
        <v>0</v>
      </c>
      <c r="G89" s="12">
        <f aca="true" t="shared" si="19" ref="G89:G94">SUM(E89:F89)</f>
        <v>0</v>
      </c>
    </row>
    <row r="90" spans="1:7" ht="12.75">
      <c r="A90" s="48">
        <v>56</v>
      </c>
      <c r="B90" s="11">
        <v>0</v>
      </c>
      <c r="C90" s="12">
        <v>0</v>
      </c>
      <c r="D90" s="12">
        <f t="shared" si="18"/>
        <v>0</v>
      </c>
      <c r="E90" s="11">
        <v>0</v>
      </c>
      <c r="F90" s="12">
        <v>0</v>
      </c>
      <c r="G90" s="12">
        <f t="shared" si="19"/>
        <v>0</v>
      </c>
    </row>
    <row r="91" spans="1:7" ht="12.75">
      <c r="A91" s="48">
        <v>57</v>
      </c>
      <c r="B91" s="11">
        <v>0</v>
      </c>
      <c r="C91" s="12">
        <v>0</v>
      </c>
      <c r="D91" s="12">
        <f t="shared" si="18"/>
        <v>0</v>
      </c>
      <c r="E91" s="11">
        <v>0</v>
      </c>
      <c r="F91" s="12">
        <v>0</v>
      </c>
      <c r="G91" s="12">
        <f t="shared" si="19"/>
        <v>0</v>
      </c>
    </row>
    <row r="92" spans="1:7" ht="12.75">
      <c r="A92" s="48">
        <v>58</v>
      </c>
      <c r="B92" s="13">
        <v>0</v>
      </c>
      <c r="C92" s="12">
        <v>0</v>
      </c>
      <c r="D92" s="12">
        <f t="shared" si="18"/>
        <v>0</v>
      </c>
      <c r="E92" s="13">
        <v>0</v>
      </c>
      <c r="F92" s="12">
        <v>0</v>
      </c>
      <c r="G92" s="12">
        <f t="shared" si="19"/>
        <v>0</v>
      </c>
    </row>
    <row r="93" spans="1:7" ht="12.75">
      <c r="A93" s="48" t="s">
        <v>25</v>
      </c>
      <c r="B93" s="13">
        <v>0</v>
      </c>
      <c r="C93" s="12">
        <v>0</v>
      </c>
      <c r="D93" s="12">
        <f t="shared" si="18"/>
        <v>0</v>
      </c>
      <c r="E93" s="13">
        <v>0</v>
      </c>
      <c r="F93" s="12">
        <v>0</v>
      </c>
      <c r="G93" s="12">
        <f t="shared" si="19"/>
        <v>0</v>
      </c>
    </row>
    <row r="94" spans="1:7" ht="12.75">
      <c r="A94" s="48">
        <v>60</v>
      </c>
      <c r="B94" s="13">
        <v>0</v>
      </c>
      <c r="C94" s="12">
        <v>0</v>
      </c>
      <c r="D94" s="12">
        <f t="shared" si="18"/>
        <v>0</v>
      </c>
      <c r="E94" s="13">
        <v>0</v>
      </c>
      <c r="F94" s="12">
        <v>0</v>
      </c>
      <c r="G94" s="12">
        <f t="shared" si="19"/>
        <v>0</v>
      </c>
    </row>
    <row r="95" spans="1:7" ht="12.75">
      <c r="A95" s="19" t="s">
        <v>1</v>
      </c>
      <c r="B95" s="31">
        <f aca="true" t="shared" si="20" ref="B95:G95">SUM(B89:B94)</f>
        <v>0</v>
      </c>
      <c r="C95" s="32">
        <f t="shared" si="20"/>
        <v>0</v>
      </c>
      <c r="D95" s="32">
        <f t="shared" si="20"/>
        <v>0</v>
      </c>
      <c r="E95" s="31">
        <f t="shared" si="20"/>
        <v>0</v>
      </c>
      <c r="F95" s="32">
        <f t="shared" si="20"/>
        <v>0</v>
      </c>
      <c r="G95" s="32">
        <f t="shared" si="20"/>
        <v>0</v>
      </c>
    </row>
    <row r="96" spans="1:7" ht="12.75">
      <c r="A96" s="19"/>
      <c r="B96" s="56"/>
      <c r="C96" s="56"/>
      <c r="D96" s="56"/>
      <c r="E96" s="56"/>
      <c r="F96" s="56"/>
      <c r="G96" s="56"/>
    </row>
    <row r="97" spans="1:7" ht="12.75">
      <c r="A97" s="120" t="s">
        <v>73</v>
      </c>
      <c r="B97" s="121"/>
      <c r="C97" s="121"/>
      <c r="D97" s="121"/>
      <c r="E97" s="121"/>
      <c r="F97" s="121"/>
      <c r="G97" s="121"/>
    </row>
    <row r="98" spans="1:4" ht="3.75" customHeight="1" thickBot="1">
      <c r="A98" s="2"/>
      <c r="B98" s="12"/>
      <c r="C98" s="12"/>
      <c r="D98" s="12"/>
    </row>
    <row r="99" spans="1:7" ht="12.75">
      <c r="A99" s="8"/>
      <c r="B99" s="122" t="s">
        <v>37</v>
      </c>
      <c r="C99" s="123"/>
      <c r="D99" s="124"/>
      <c r="E99" s="26" t="s">
        <v>39</v>
      </c>
      <c r="F99" s="27"/>
      <c r="G99" s="27"/>
    </row>
    <row r="100" spans="1:7" ht="12.75">
      <c r="A100" s="71" t="s">
        <v>12</v>
      </c>
      <c r="B100" s="34" t="s">
        <v>2</v>
      </c>
      <c r="C100" s="35" t="s">
        <v>3</v>
      </c>
      <c r="D100" s="73" t="s">
        <v>1</v>
      </c>
      <c r="E100" s="34" t="s">
        <v>2</v>
      </c>
      <c r="F100" s="35" t="s">
        <v>3</v>
      </c>
      <c r="G100" s="35" t="s">
        <v>1</v>
      </c>
    </row>
    <row r="101" spans="1:7" ht="12.75">
      <c r="A101" s="29"/>
      <c r="B101" s="13"/>
      <c r="C101" s="30"/>
      <c r="D101" s="30"/>
      <c r="E101" s="13"/>
      <c r="F101" s="30"/>
      <c r="G101" s="30"/>
    </row>
    <row r="102" spans="1:7" ht="12.75">
      <c r="A102" s="48">
        <v>55</v>
      </c>
      <c r="B102" s="11">
        <v>0</v>
      </c>
      <c r="C102" s="12">
        <v>0</v>
      </c>
      <c r="D102" s="12">
        <f aca="true" t="shared" si="21" ref="D102:D107">SUM(B102:C102)</f>
        <v>0</v>
      </c>
      <c r="E102" s="11">
        <v>0</v>
      </c>
      <c r="F102" s="12">
        <v>0</v>
      </c>
      <c r="G102" s="12">
        <f aca="true" t="shared" si="22" ref="G102:G107">SUM(E102:F102)</f>
        <v>0</v>
      </c>
    </row>
    <row r="103" spans="1:7" ht="12.75">
      <c r="A103" s="48">
        <v>56</v>
      </c>
      <c r="B103" s="11">
        <v>0</v>
      </c>
      <c r="C103" s="12">
        <v>0</v>
      </c>
      <c r="D103" s="12">
        <f t="shared" si="21"/>
        <v>0</v>
      </c>
      <c r="E103" s="11">
        <v>0</v>
      </c>
      <c r="F103" s="12">
        <v>0</v>
      </c>
      <c r="G103" s="12">
        <f t="shared" si="22"/>
        <v>0</v>
      </c>
    </row>
    <row r="104" spans="1:7" ht="12.75">
      <c r="A104" s="48">
        <v>57</v>
      </c>
      <c r="B104" s="11">
        <v>0</v>
      </c>
      <c r="C104" s="12">
        <v>0</v>
      </c>
      <c r="D104" s="12">
        <f t="shared" si="21"/>
        <v>0</v>
      </c>
      <c r="E104" s="11">
        <v>0</v>
      </c>
      <c r="F104" s="12">
        <v>0</v>
      </c>
      <c r="G104" s="12">
        <f t="shared" si="22"/>
        <v>0</v>
      </c>
    </row>
    <row r="105" spans="1:7" ht="12.75">
      <c r="A105" s="48">
        <v>58</v>
      </c>
      <c r="B105" s="13">
        <v>0</v>
      </c>
      <c r="C105" s="12">
        <v>0</v>
      </c>
      <c r="D105" s="12">
        <f t="shared" si="21"/>
        <v>0</v>
      </c>
      <c r="E105" s="13">
        <v>0</v>
      </c>
      <c r="F105" s="12">
        <v>0</v>
      </c>
      <c r="G105" s="12">
        <f t="shared" si="22"/>
        <v>0</v>
      </c>
    </row>
    <row r="106" spans="1:7" ht="12.75">
      <c r="A106" s="48" t="s">
        <v>25</v>
      </c>
      <c r="B106" s="13">
        <v>0</v>
      </c>
      <c r="C106" s="12">
        <v>1</v>
      </c>
      <c r="D106" s="12">
        <f t="shared" si="21"/>
        <v>1</v>
      </c>
      <c r="E106" s="13">
        <v>0</v>
      </c>
      <c r="F106" s="12">
        <v>0</v>
      </c>
      <c r="G106" s="12">
        <f t="shared" si="22"/>
        <v>0</v>
      </c>
    </row>
    <row r="107" spans="1:7" ht="12.75">
      <c r="A107" s="48">
        <v>60</v>
      </c>
      <c r="B107" s="13">
        <v>0</v>
      </c>
      <c r="C107" s="12">
        <v>0</v>
      </c>
      <c r="D107" s="12">
        <f t="shared" si="21"/>
        <v>0</v>
      </c>
      <c r="E107" s="13">
        <v>0</v>
      </c>
      <c r="F107" s="12">
        <v>0</v>
      </c>
      <c r="G107" s="12">
        <f t="shared" si="22"/>
        <v>0</v>
      </c>
    </row>
    <row r="108" spans="1:7" ht="12.75">
      <c r="A108" s="19" t="s">
        <v>1</v>
      </c>
      <c r="B108" s="31">
        <f aca="true" t="shared" si="23" ref="B108:G108">SUM(B102:B107)</f>
        <v>0</v>
      </c>
      <c r="C108" s="32">
        <f t="shared" si="23"/>
        <v>1</v>
      </c>
      <c r="D108" s="32">
        <f t="shared" si="23"/>
        <v>1</v>
      </c>
      <c r="E108" s="31">
        <f t="shared" si="23"/>
        <v>0</v>
      </c>
      <c r="F108" s="32">
        <f t="shared" si="23"/>
        <v>0</v>
      </c>
      <c r="G108" s="32">
        <f t="shared" si="23"/>
        <v>0</v>
      </c>
    </row>
    <row r="110" spans="1:7" ht="12.75">
      <c r="A110" s="120" t="s">
        <v>74</v>
      </c>
      <c r="B110" s="121"/>
      <c r="C110" s="121"/>
      <c r="D110" s="121"/>
      <c r="E110" s="121"/>
      <c r="F110" s="121"/>
      <c r="G110" s="121"/>
    </row>
    <row r="111" spans="1:5" ht="3" customHeight="1" thickBot="1">
      <c r="A111" s="5"/>
      <c r="B111" s="24"/>
      <c r="C111" s="24"/>
      <c r="D111" s="24"/>
      <c r="E111" s="72"/>
    </row>
    <row r="112" spans="1:7" ht="12.75">
      <c r="A112" s="8"/>
      <c r="B112" s="122" t="s">
        <v>37</v>
      </c>
      <c r="C112" s="123"/>
      <c r="D112" s="124"/>
      <c r="E112" s="26" t="s">
        <v>39</v>
      </c>
      <c r="F112" s="27"/>
      <c r="G112" s="27"/>
    </row>
    <row r="113" spans="1:7" ht="12.75">
      <c r="A113" s="71" t="s">
        <v>12</v>
      </c>
      <c r="B113" s="34" t="s">
        <v>2</v>
      </c>
      <c r="C113" s="35" t="s">
        <v>3</v>
      </c>
      <c r="D113" s="73" t="s">
        <v>1</v>
      </c>
      <c r="E113" s="34" t="s">
        <v>2</v>
      </c>
      <c r="F113" s="35" t="s">
        <v>3</v>
      </c>
      <c r="G113" s="35" t="s">
        <v>1</v>
      </c>
    </row>
    <row r="114" spans="1:7" ht="12.75">
      <c r="A114" s="29"/>
      <c r="B114" s="13"/>
      <c r="C114" s="30"/>
      <c r="D114" s="30"/>
      <c r="E114" s="13"/>
      <c r="F114" s="30"/>
      <c r="G114" s="30"/>
    </row>
    <row r="115" spans="1:7" ht="12.75">
      <c r="A115" s="48">
        <v>55</v>
      </c>
      <c r="B115" s="11">
        <v>0</v>
      </c>
      <c r="C115" s="12">
        <v>0</v>
      </c>
      <c r="D115" s="12">
        <f aca="true" t="shared" si="24" ref="D115:D120">SUM(B115:C115)</f>
        <v>0</v>
      </c>
      <c r="E115" s="11">
        <v>0</v>
      </c>
      <c r="F115" s="12">
        <v>0</v>
      </c>
      <c r="G115" s="12">
        <f aca="true" t="shared" si="25" ref="G115:G120">SUM(E115:F115)</f>
        <v>0</v>
      </c>
    </row>
    <row r="116" spans="1:7" ht="12.75">
      <c r="A116" s="48">
        <v>56</v>
      </c>
      <c r="B116" s="11">
        <v>0</v>
      </c>
      <c r="C116" s="12">
        <v>0</v>
      </c>
      <c r="D116" s="12">
        <f t="shared" si="24"/>
        <v>0</v>
      </c>
      <c r="E116" s="11">
        <v>0</v>
      </c>
      <c r="F116" s="12">
        <v>0</v>
      </c>
      <c r="G116" s="12">
        <f t="shared" si="25"/>
        <v>0</v>
      </c>
    </row>
    <row r="117" spans="1:7" ht="12.75">
      <c r="A117" s="48">
        <v>57</v>
      </c>
      <c r="B117" s="11">
        <v>0</v>
      </c>
      <c r="C117" s="12">
        <v>0</v>
      </c>
      <c r="D117" s="12">
        <f t="shared" si="24"/>
        <v>0</v>
      </c>
      <c r="E117" s="11">
        <v>0</v>
      </c>
      <c r="F117" s="12">
        <v>0</v>
      </c>
      <c r="G117" s="12">
        <f t="shared" si="25"/>
        <v>0</v>
      </c>
    </row>
    <row r="118" spans="1:7" ht="12.75">
      <c r="A118" s="48">
        <v>58</v>
      </c>
      <c r="B118" s="13">
        <v>0</v>
      </c>
      <c r="C118" s="12">
        <v>0</v>
      </c>
      <c r="D118" s="12">
        <f t="shared" si="24"/>
        <v>0</v>
      </c>
      <c r="E118" s="13">
        <v>0</v>
      </c>
      <c r="F118" s="12">
        <v>0</v>
      </c>
      <c r="G118" s="12">
        <f t="shared" si="25"/>
        <v>0</v>
      </c>
    </row>
    <row r="119" spans="1:7" ht="12.75">
      <c r="A119" s="48" t="s">
        <v>25</v>
      </c>
      <c r="B119" s="13">
        <v>0</v>
      </c>
      <c r="C119" s="12">
        <v>0</v>
      </c>
      <c r="D119" s="12">
        <f t="shared" si="24"/>
        <v>0</v>
      </c>
      <c r="E119" s="13">
        <v>0</v>
      </c>
      <c r="F119" s="12">
        <v>0</v>
      </c>
      <c r="G119" s="12">
        <f t="shared" si="25"/>
        <v>0</v>
      </c>
    </row>
    <row r="120" spans="1:7" ht="12.75">
      <c r="A120" s="48">
        <v>60</v>
      </c>
      <c r="B120" s="13">
        <v>0</v>
      </c>
      <c r="C120" s="12">
        <v>0</v>
      </c>
      <c r="D120" s="12">
        <f t="shared" si="24"/>
        <v>0</v>
      </c>
      <c r="E120" s="13">
        <v>0</v>
      </c>
      <c r="F120" s="12">
        <v>0</v>
      </c>
      <c r="G120" s="12">
        <f t="shared" si="25"/>
        <v>0</v>
      </c>
    </row>
    <row r="121" spans="1:7" ht="12.75">
      <c r="A121" s="19" t="s">
        <v>1</v>
      </c>
      <c r="B121" s="31">
        <f aca="true" t="shared" si="26" ref="B121:G121">SUM(B115:B120)</f>
        <v>0</v>
      </c>
      <c r="C121" s="32">
        <f t="shared" si="26"/>
        <v>0</v>
      </c>
      <c r="D121" s="32">
        <f t="shared" si="26"/>
        <v>0</v>
      </c>
      <c r="E121" s="31">
        <f t="shared" si="26"/>
        <v>0</v>
      </c>
      <c r="F121" s="32">
        <f t="shared" si="26"/>
        <v>0</v>
      </c>
      <c r="G121" s="32">
        <f t="shared" si="26"/>
        <v>0</v>
      </c>
    </row>
    <row r="123" spans="1:7" ht="12.75">
      <c r="A123" s="120" t="s">
        <v>17</v>
      </c>
      <c r="B123" s="120"/>
      <c r="C123" s="120"/>
      <c r="D123" s="120"/>
      <c r="E123" s="120"/>
      <c r="F123" s="120"/>
      <c r="G123" s="120"/>
    </row>
    <row r="124" spans="1:4" ht="3" customHeight="1" thickBot="1">
      <c r="A124" s="2"/>
      <c r="B124" s="12"/>
      <c r="C124" s="12"/>
      <c r="D124" s="12"/>
    </row>
    <row r="125" spans="1:7" ht="12.75">
      <c r="A125" s="25"/>
      <c r="B125" s="117" t="s">
        <v>37</v>
      </c>
      <c r="C125" s="118"/>
      <c r="D125" s="119"/>
      <c r="E125" s="26" t="s">
        <v>39</v>
      </c>
      <c r="F125" s="27"/>
      <c r="G125" s="27"/>
    </row>
    <row r="126" spans="1:7" ht="12.75">
      <c r="A126" s="70" t="s">
        <v>12</v>
      </c>
      <c r="B126" s="34" t="s">
        <v>2</v>
      </c>
      <c r="C126" s="35" t="s">
        <v>3</v>
      </c>
      <c r="D126" s="35" t="s">
        <v>1</v>
      </c>
      <c r="E126" s="34" t="s">
        <v>2</v>
      </c>
      <c r="F126" s="35" t="s">
        <v>3</v>
      </c>
      <c r="G126" s="35" t="s">
        <v>1</v>
      </c>
    </row>
    <row r="127" spans="1:7" ht="12.75">
      <c r="A127" s="29"/>
      <c r="B127" s="13"/>
      <c r="C127" s="30"/>
      <c r="D127" s="30"/>
      <c r="E127" s="13"/>
      <c r="F127" s="30"/>
      <c r="G127" s="30"/>
    </row>
    <row r="128" spans="1:7" ht="12.75">
      <c r="A128" s="48">
        <v>55</v>
      </c>
      <c r="B128" s="11">
        <v>0</v>
      </c>
      <c r="C128" s="12">
        <v>0</v>
      </c>
      <c r="D128" s="12">
        <f aca="true" t="shared" si="27" ref="D128:D133">SUM(B128:C128)</f>
        <v>0</v>
      </c>
      <c r="E128" s="11">
        <v>0</v>
      </c>
      <c r="F128" s="12">
        <v>0</v>
      </c>
      <c r="G128" s="12">
        <f aca="true" t="shared" si="28" ref="G128:G133">SUM(E128:F128)</f>
        <v>0</v>
      </c>
    </row>
    <row r="129" spans="1:7" ht="12.75">
      <c r="A129" s="48">
        <v>56</v>
      </c>
      <c r="B129" s="11">
        <v>0</v>
      </c>
      <c r="C129" s="12">
        <v>0</v>
      </c>
      <c r="D129" s="12">
        <f t="shared" si="27"/>
        <v>0</v>
      </c>
      <c r="E129" s="11">
        <v>0</v>
      </c>
      <c r="F129" s="12">
        <v>0</v>
      </c>
      <c r="G129" s="12">
        <f t="shared" si="28"/>
        <v>0</v>
      </c>
    </row>
    <row r="130" spans="1:7" ht="12.75">
      <c r="A130" s="48">
        <v>57</v>
      </c>
      <c r="B130" s="11">
        <v>0</v>
      </c>
      <c r="C130" s="12">
        <v>0</v>
      </c>
      <c r="D130" s="12">
        <f t="shared" si="27"/>
        <v>0</v>
      </c>
      <c r="E130" s="11">
        <v>0</v>
      </c>
      <c r="F130" s="12">
        <v>1</v>
      </c>
      <c r="G130" s="12">
        <f t="shared" si="28"/>
        <v>1</v>
      </c>
    </row>
    <row r="131" spans="1:7" ht="12.75">
      <c r="A131" s="48">
        <v>58</v>
      </c>
      <c r="B131" s="13">
        <v>0</v>
      </c>
      <c r="C131" s="12">
        <v>0</v>
      </c>
      <c r="D131" s="12">
        <f t="shared" si="27"/>
        <v>0</v>
      </c>
      <c r="E131" s="13">
        <v>0</v>
      </c>
      <c r="F131" s="12">
        <v>0</v>
      </c>
      <c r="G131" s="12">
        <f t="shared" si="28"/>
        <v>0</v>
      </c>
    </row>
    <row r="132" spans="1:7" ht="12.75">
      <c r="A132" s="48" t="s">
        <v>25</v>
      </c>
      <c r="B132" s="13">
        <v>0</v>
      </c>
      <c r="C132" s="12">
        <v>2</v>
      </c>
      <c r="D132" s="12">
        <f t="shared" si="27"/>
        <v>2</v>
      </c>
      <c r="E132" s="13">
        <v>0</v>
      </c>
      <c r="F132" s="12">
        <v>0</v>
      </c>
      <c r="G132" s="12">
        <f t="shared" si="28"/>
        <v>0</v>
      </c>
    </row>
    <row r="133" spans="1:7" ht="12.75">
      <c r="A133" s="48">
        <v>60</v>
      </c>
      <c r="B133" s="13">
        <v>1</v>
      </c>
      <c r="C133" s="12">
        <v>1</v>
      </c>
      <c r="D133" s="12">
        <f t="shared" si="27"/>
        <v>2</v>
      </c>
      <c r="E133" s="13">
        <v>0</v>
      </c>
      <c r="F133" s="12">
        <v>0</v>
      </c>
      <c r="G133" s="12">
        <f t="shared" si="28"/>
        <v>0</v>
      </c>
    </row>
    <row r="134" spans="1:7" ht="12.75">
      <c r="A134" s="19" t="s">
        <v>1</v>
      </c>
      <c r="B134" s="31">
        <f aca="true" t="shared" si="29" ref="B134:G134">SUM(B128:B133)</f>
        <v>1</v>
      </c>
      <c r="C134" s="32">
        <f t="shared" si="29"/>
        <v>3</v>
      </c>
      <c r="D134" s="32">
        <f t="shared" si="29"/>
        <v>4</v>
      </c>
      <c r="E134" s="31">
        <f t="shared" si="29"/>
        <v>0</v>
      </c>
      <c r="F134" s="32">
        <f t="shared" si="29"/>
        <v>1</v>
      </c>
      <c r="G134" s="32">
        <f t="shared" si="29"/>
        <v>1</v>
      </c>
    </row>
    <row r="136" spans="1:7" ht="12.75">
      <c r="A136" s="120" t="s">
        <v>67</v>
      </c>
      <c r="B136" s="120"/>
      <c r="C136" s="120"/>
      <c r="D136" s="120"/>
      <c r="E136" s="120"/>
      <c r="F136" s="120"/>
      <c r="G136" s="120"/>
    </row>
    <row r="137" spans="1:4" ht="3.75" customHeight="1" thickBot="1">
      <c r="A137" s="2"/>
      <c r="B137" s="12"/>
      <c r="C137" s="12"/>
      <c r="D137" s="12"/>
    </row>
    <row r="138" spans="1:7" ht="12.75">
      <c r="A138" s="25"/>
      <c r="B138" s="117" t="s">
        <v>37</v>
      </c>
      <c r="C138" s="118"/>
      <c r="D138" s="119"/>
      <c r="E138" s="26" t="s">
        <v>39</v>
      </c>
      <c r="F138" s="27"/>
      <c r="G138" s="27"/>
    </row>
    <row r="139" spans="1:7" ht="12.75">
      <c r="A139" s="70" t="s">
        <v>12</v>
      </c>
      <c r="B139" s="34" t="s">
        <v>2</v>
      </c>
      <c r="C139" s="35" t="s">
        <v>3</v>
      </c>
      <c r="D139" s="35" t="s">
        <v>1</v>
      </c>
      <c r="E139" s="34" t="s">
        <v>2</v>
      </c>
      <c r="F139" s="35" t="s">
        <v>3</v>
      </c>
      <c r="G139" s="35" t="s">
        <v>1</v>
      </c>
    </row>
    <row r="140" spans="1:7" ht="12.75">
      <c r="A140" s="29"/>
      <c r="B140" s="13"/>
      <c r="C140" s="30"/>
      <c r="D140" s="30"/>
      <c r="E140" s="13"/>
      <c r="F140" s="30"/>
      <c r="G140" s="30"/>
    </row>
    <row r="141" spans="1:7" ht="12.75">
      <c r="A141" s="48">
        <v>55</v>
      </c>
      <c r="B141" s="11">
        <v>0</v>
      </c>
      <c r="C141" s="12">
        <v>0</v>
      </c>
      <c r="D141" s="12">
        <f aca="true" t="shared" si="30" ref="D141:D146">SUM(B141:C141)</f>
        <v>0</v>
      </c>
      <c r="E141" s="11">
        <v>0</v>
      </c>
      <c r="F141" s="12">
        <v>0</v>
      </c>
      <c r="G141" s="12">
        <f aca="true" t="shared" si="31" ref="G141:G146">SUM(E141:F141)</f>
        <v>0</v>
      </c>
    </row>
    <row r="142" spans="1:7" ht="12.75">
      <c r="A142" s="48">
        <v>56</v>
      </c>
      <c r="B142" s="11">
        <v>0</v>
      </c>
      <c r="C142" s="12">
        <v>0</v>
      </c>
      <c r="D142" s="12">
        <f t="shared" si="30"/>
        <v>0</v>
      </c>
      <c r="E142" s="11">
        <v>0</v>
      </c>
      <c r="F142" s="12">
        <v>2</v>
      </c>
      <c r="G142" s="12">
        <f t="shared" si="31"/>
        <v>2</v>
      </c>
    </row>
    <row r="143" spans="1:7" ht="12.75">
      <c r="A143" s="48">
        <v>57</v>
      </c>
      <c r="B143" s="11">
        <v>0</v>
      </c>
      <c r="C143" s="12">
        <v>0</v>
      </c>
      <c r="D143" s="12">
        <f t="shared" si="30"/>
        <v>0</v>
      </c>
      <c r="E143" s="11">
        <v>6</v>
      </c>
      <c r="F143" s="12">
        <v>16</v>
      </c>
      <c r="G143" s="12">
        <f t="shared" si="31"/>
        <v>22</v>
      </c>
    </row>
    <row r="144" spans="1:7" ht="12.75">
      <c r="A144" s="48">
        <v>58</v>
      </c>
      <c r="B144" s="13">
        <v>0</v>
      </c>
      <c r="C144" s="12">
        <v>0</v>
      </c>
      <c r="D144" s="12">
        <f t="shared" si="30"/>
        <v>0</v>
      </c>
      <c r="E144" s="13">
        <v>5</v>
      </c>
      <c r="F144" s="12">
        <v>22</v>
      </c>
      <c r="G144" s="12">
        <f t="shared" si="31"/>
        <v>27</v>
      </c>
    </row>
    <row r="145" spans="1:7" ht="12.75">
      <c r="A145" s="48" t="s">
        <v>25</v>
      </c>
      <c r="B145" s="13">
        <v>5</v>
      </c>
      <c r="C145" s="12">
        <v>29</v>
      </c>
      <c r="D145" s="12">
        <f t="shared" si="30"/>
        <v>34</v>
      </c>
      <c r="E145" s="13">
        <v>1</v>
      </c>
      <c r="F145" s="12">
        <v>1</v>
      </c>
      <c r="G145" s="12">
        <f t="shared" si="31"/>
        <v>2</v>
      </c>
    </row>
    <row r="146" spans="1:7" ht="12.75">
      <c r="A146" s="48">
        <v>60</v>
      </c>
      <c r="B146" s="13">
        <v>15</v>
      </c>
      <c r="C146" s="12">
        <v>41</v>
      </c>
      <c r="D146" s="12">
        <f t="shared" si="30"/>
        <v>56</v>
      </c>
      <c r="E146" s="13">
        <v>0</v>
      </c>
      <c r="F146" s="12">
        <v>2</v>
      </c>
      <c r="G146" s="12">
        <f t="shared" si="31"/>
        <v>2</v>
      </c>
    </row>
    <row r="147" spans="1:7" ht="12.75">
      <c r="A147" s="19" t="s">
        <v>1</v>
      </c>
      <c r="B147" s="31">
        <f aca="true" t="shared" si="32" ref="B147:G147">SUM(B141:B146)</f>
        <v>20</v>
      </c>
      <c r="C147" s="32">
        <f t="shared" si="32"/>
        <v>70</v>
      </c>
      <c r="D147" s="32">
        <f t="shared" si="32"/>
        <v>90</v>
      </c>
      <c r="E147" s="31">
        <f t="shared" si="32"/>
        <v>12</v>
      </c>
      <c r="F147" s="32">
        <f t="shared" si="32"/>
        <v>43</v>
      </c>
      <c r="G147" s="32">
        <f t="shared" si="32"/>
        <v>55</v>
      </c>
    </row>
    <row r="149" ht="12.75">
      <c r="A149" s="4" t="s">
        <v>41</v>
      </c>
    </row>
    <row r="150" ht="12.75">
      <c r="A150" s="4" t="s">
        <v>66</v>
      </c>
    </row>
    <row r="151" ht="12.75">
      <c r="A151" s="4" t="s">
        <v>42</v>
      </c>
    </row>
    <row r="152" ht="12.75">
      <c r="A152" s="4" t="s">
        <v>68</v>
      </c>
    </row>
  </sheetData>
  <sheetProtection/>
  <mergeCells count="24">
    <mergeCell ref="B60:D60"/>
    <mergeCell ref="A2:G2"/>
    <mergeCell ref="A4:G4"/>
    <mergeCell ref="A19:G19"/>
    <mergeCell ref="B21:D21"/>
    <mergeCell ref="A6:G6"/>
    <mergeCell ref="B8:D8"/>
    <mergeCell ref="A32:G32"/>
    <mergeCell ref="B34:D34"/>
    <mergeCell ref="A45:G45"/>
    <mergeCell ref="B47:D47"/>
    <mergeCell ref="A58:G58"/>
    <mergeCell ref="B138:D138"/>
    <mergeCell ref="A97:G97"/>
    <mergeCell ref="B99:D99"/>
    <mergeCell ref="A110:G110"/>
    <mergeCell ref="B112:D112"/>
    <mergeCell ref="A123:G123"/>
    <mergeCell ref="B125:D125"/>
    <mergeCell ref="A71:G71"/>
    <mergeCell ref="B73:D73"/>
    <mergeCell ref="A136:G136"/>
    <mergeCell ref="A84:G84"/>
    <mergeCell ref="B86:D86"/>
  </mergeCells>
  <printOptions/>
  <pageMargins left="0.7874015748031497" right="0.7874015748031497" top="0.984251968503937" bottom="1.3779527559055118" header="0.5118110236220472" footer="0.5118110236220472"/>
  <pageSetup horizontalDpi="1200" verticalDpi="1200" orientation="portrait" paperSize="9" scale="81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2.28125" style="0" customWidth="1"/>
    <col min="2" max="2" width="19.00390625" style="0" customWidth="1"/>
    <col min="3" max="3" width="19.8515625" style="0" customWidth="1"/>
    <col min="4" max="4" width="18.57421875" style="0" customWidth="1"/>
    <col min="5" max="5" width="18.140625" style="0" customWidth="1"/>
  </cols>
  <sheetData>
    <row r="1" spans="1:5" ht="12.75">
      <c r="A1" s="84" t="s">
        <v>76</v>
      </c>
      <c r="B1" s="83"/>
      <c r="C1" s="83"/>
      <c r="D1" s="83"/>
      <c r="E1" s="96"/>
    </row>
    <row r="2" spans="1:5" ht="12.75">
      <c r="A2" s="116" t="s">
        <v>127</v>
      </c>
      <c r="B2" s="116"/>
      <c r="C2" s="116"/>
      <c r="D2" s="116"/>
      <c r="E2" s="116"/>
    </row>
    <row r="3" spans="1:5" ht="12.75">
      <c r="A3" s="116" t="s">
        <v>131</v>
      </c>
      <c r="B3" s="116"/>
      <c r="C3" s="116"/>
      <c r="D3" s="116"/>
      <c r="E3" s="116"/>
    </row>
    <row r="4" spans="1:5" ht="12.75">
      <c r="A4" s="88"/>
      <c r="B4" s="88"/>
      <c r="C4" s="88"/>
      <c r="D4" s="88"/>
      <c r="E4" s="102"/>
    </row>
    <row r="5" spans="1:5" ht="12.75">
      <c r="A5" s="116" t="s">
        <v>98</v>
      </c>
      <c r="B5" s="116"/>
      <c r="C5" s="116"/>
      <c r="D5" s="116"/>
      <c r="E5" s="116"/>
    </row>
    <row r="6" spans="1:5" ht="13.5" thickBot="1">
      <c r="A6" s="88"/>
      <c r="B6" s="88"/>
      <c r="C6" s="88"/>
      <c r="D6" s="88"/>
      <c r="E6" s="102"/>
    </row>
    <row r="7" spans="1:5" ht="24.75" customHeight="1">
      <c r="A7" s="91" t="s">
        <v>99</v>
      </c>
      <c r="B7" s="97" t="s">
        <v>100</v>
      </c>
      <c r="C7" s="97" t="s">
        <v>101</v>
      </c>
      <c r="D7" s="97" t="s">
        <v>102</v>
      </c>
      <c r="E7" s="98" t="s">
        <v>103</v>
      </c>
    </row>
    <row r="8" spans="1:5" ht="26.25" customHeight="1">
      <c r="A8" s="92"/>
      <c r="B8" s="99" t="s">
        <v>104</v>
      </c>
      <c r="C8" s="100" t="s">
        <v>105</v>
      </c>
      <c r="D8" s="99" t="s">
        <v>106</v>
      </c>
      <c r="E8" s="103" t="s">
        <v>107</v>
      </c>
    </row>
    <row r="9" spans="1:5" ht="12.75">
      <c r="A9" s="83"/>
      <c r="B9" s="85"/>
      <c r="C9" s="85"/>
      <c r="D9" s="85"/>
      <c r="E9" s="86"/>
    </row>
    <row r="10" spans="1:5" ht="12.75">
      <c r="A10" s="87" t="s">
        <v>108</v>
      </c>
      <c r="B10" s="94">
        <v>522.95</v>
      </c>
      <c r="C10" s="94">
        <v>211.06</v>
      </c>
      <c r="D10" s="94">
        <v>34.02</v>
      </c>
      <c r="E10" s="110">
        <v>623.72</v>
      </c>
    </row>
    <row r="11" spans="1:5" ht="12.75">
      <c r="A11" s="87" t="s">
        <v>109</v>
      </c>
      <c r="B11" s="94">
        <v>639.83</v>
      </c>
      <c r="C11" s="94">
        <v>46.08</v>
      </c>
      <c r="D11" s="94">
        <v>131.59</v>
      </c>
      <c r="E11" s="110">
        <v>826.67</v>
      </c>
    </row>
    <row r="12" spans="1:5" ht="12.75">
      <c r="A12" s="87" t="s">
        <v>110</v>
      </c>
      <c r="B12" s="111">
        <v>20.96</v>
      </c>
      <c r="C12" s="111">
        <v>2.13</v>
      </c>
      <c r="D12" s="112">
        <v>6.76</v>
      </c>
      <c r="E12" s="113">
        <v>63.3</v>
      </c>
    </row>
    <row r="13" spans="1:5" ht="12.75">
      <c r="A13" s="87" t="s">
        <v>111</v>
      </c>
      <c r="B13" s="94">
        <v>54.33</v>
      </c>
      <c r="C13" s="94">
        <v>3.59</v>
      </c>
      <c r="D13" s="111">
        <v>4.53</v>
      </c>
      <c r="E13" s="110">
        <v>31.19</v>
      </c>
    </row>
    <row r="14" spans="1:5" ht="12.75">
      <c r="A14" s="95" t="s">
        <v>112</v>
      </c>
      <c r="B14" s="93" t="s">
        <v>128</v>
      </c>
      <c r="C14" s="93" t="s">
        <v>128</v>
      </c>
      <c r="D14" s="93" t="s">
        <v>128</v>
      </c>
      <c r="E14" s="93" t="s">
        <v>128</v>
      </c>
    </row>
    <row r="15" spans="1:5" ht="12.75">
      <c r="A15" s="95"/>
      <c r="B15" s="101"/>
      <c r="C15" s="101"/>
      <c r="D15" s="114"/>
      <c r="E15" s="114"/>
    </row>
    <row r="17" spans="1:5" ht="12.75">
      <c r="A17" s="88" t="s">
        <v>113</v>
      </c>
      <c r="B17" s="88"/>
      <c r="C17" s="88"/>
      <c r="D17" s="89"/>
      <c r="E17" s="104"/>
    </row>
    <row r="18" spans="1:5" ht="12.75">
      <c r="A18" s="88" t="s">
        <v>114</v>
      </c>
      <c r="B18" s="88"/>
      <c r="C18" s="88"/>
      <c r="D18" s="88"/>
      <c r="E18" s="102"/>
    </row>
    <row r="19" spans="1:5" ht="12.75">
      <c r="A19" s="88" t="s">
        <v>130</v>
      </c>
      <c r="B19" s="88"/>
      <c r="C19" s="88"/>
      <c r="D19" s="88"/>
      <c r="E19" s="102"/>
    </row>
    <row r="20" spans="1:5" ht="12.75">
      <c r="A20" s="88" t="s">
        <v>129</v>
      </c>
      <c r="B20" s="88"/>
      <c r="C20" s="88"/>
      <c r="D20" s="88"/>
      <c r="E20" s="102"/>
    </row>
    <row r="21" spans="1:5" ht="12.75">
      <c r="A21" s="88" t="s">
        <v>115</v>
      </c>
      <c r="B21" s="88"/>
      <c r="C21" s="88"/>
      <c r="D21" s="88"/>
      <c r="E21" s="102"/>
    </row>
    <row r="22" spans="1:5" ht="12.75">
      <c r="A22" s="88" t="s">
        <v>116</v>
      </c>
      <c r="B22" s="88"/>
      <c r="C22" s="88"/>
      <c r="D22" s="88"/>
      <c r="E22" s="102"/>
    </row>
    <row r="23" spans="1:5" ht="12.75">
      <c r="A23" s="88" t="s">
        <v>117</v>
      </c>
      <c r="B23" s="88"/>
      <c r="C23" s="88"/>
      <c r="D23" s="88"/>
      <c r="E23" s="102"/>
    </row>
    <row r="24" spans="1:5" ht="12.75">
      <c r="A24" s="88" t="s">
        <v>118</v>
      </c>
      <c r="B24" s="88"/>
      <c r="C24" s="88"/>
      <c r="D24" s="88"/>
      <c r="E24" s="102"/>
    </row>
    <row r="25" spans="1:5" ht="12.75">
      <c r="A25" s="88" t="s">
        <v>119</v>
      </c>
      <c r="B25" s="88"/>
      <c r="C25" s="88"/>
      <c r="D25" s="88"/>
      <c r="E25" s="102"/>
    </row>
    <row r="26" spans="1:5" ht="12.75">
      <c r="A26" s="88" t="s">
        <v>120</v>
      </c>
      <c r="B26" s="88"/>
      <c r="C26" s="88"/>
      <c r="D26" s="88"/>
      <c r="E26" s="102"/>
    </row>
    <row r="27" spans="1:5" ht="12.75">
      <c r="A27" s="88"/>
      <c r="B27" s="88"/>
      <c r="C27" s="88"/>
      <c r="D27" s="88"/>
      <c r="E27" s="102"/>
    </row>
    <row r="28" spans="1:5" ht="12.75">
      <c r="A28" s="90" t="s">
        <v>121</v>
      </c>
      <c r="B28" s="88"/>
      <c r="C28" s="88"/>
      <c r="D28" s="88"/>
      <c r="E28" s="102"/>
    </row>
    <row r="29" spans="1:5" ht="12.75">
      <c r="A29" s="88" t="s">
        <v>122</v>
      </c>
      <c r="B29" s="88"/>
      <c r="C29" s="88"/>
      <c r="D29" s="88"/>
      <c r="E29" s="102"/>
    </row>
    <row r="30" spans="1:5" ht="12.75">
      <c r="A30" s="88" t="s">
        <v>123</v>
      </c>
      <c r="B30" s="88"/>
      <c r="C30" s="88"/>
      <c r="D30" s="88"/>
      <c r="E30" s="102"/>
    </row>
    <row r="31" spans="1:5" ht="12.75">
      <c r="A31" s="88" t="s">
        <v>124</v>
      </c>
      <c r="B31" s="88"/>
      <c r="C31" s="88"/>
      <c r="D31" s="88"/>
      <c r="E31" s="102"/>
    </row>
    <row r="32" spans="1:5" ht="12.75">
      <c r="A32" s="88" t="s">
        <v>125</v>
      </c>
      <c r="B32" s="88"/>
      <c r="C32" s="88"/>
      <c r="D32" s="88"/>
      <c r="E32" s="102"/>
    </row>
    <row r="33" spans="1:5" ht="12.75">
      <c r="A33" s="88" t="s">
        <v>126</v>
      </c>
      <c r="B33" s="88"/>
      <c r="C33" s="88"/>
      <c r="D33" s="88"/>
      <c r="E33" s="102"/>
    </row>
  </sheetData>
  <sheetProtection/>
  <mergeCells count="3">
    <mergeCell ref="A2:E2"/>
    <mergeCell ref="A3:E3"/>
    <mergeCell ref="A5:E5"/>
  </mergeCells>
  <printOptions horizontalCentered="1"/>
  <pageMargins left="0.35433070866141736" right="0.11811023622047245" top="0.4330708661417323" bottom="0.984251968503937" header="0.1968503937007874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3.57421875" style="4" customWidth="1"/>
    <col min="2" max="10" width="10.7109375" style="4" customWidth="1"/>
    <col min="11" max="16384" width="9.140625" style="4" customWidth="1"/>
  </cols>
  <sheetData>
    <row r="1" spans="1:10" ht="12.75">
      <c r="A1" s="1" t="s">
        <v>76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18</v>
      </c>
      <c r="B2" s="7"/>
      <c r="C2" s="7"/>
      <c r="D2" s="7"/>
      <c r="E2" s="6"/>
      <c r="F2" s="6"/>
      <c r="G2" s="6"/>
      <c r="H2" s="6"/>
      <c r="I2" s="6"/>
      <c r="J2" s="6"/>
    </row>
    <row r="3" spans="1:10" ht="9.75" customHeight="1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77</v>
      </c>
      <c r="B4" s="7"/>
      <c r="C4" s="7"/>
      <c r="D4" s="7"/>
      <c r="E4" s="6"/>
      <c r="F4" s="6"/>
      <c r="G4" s="6"/>
      <c r="H4" s="6"/>
      <c r="I4" s="6"/>
      <c r="J4" s="6"/>
    </row>
    <row r="5" spans="1:10" ht="5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37</v>
      </c>
      <c r="C6" s="10"/>
      <c r="D6" s="10"/>
      <c r="E6" s="9" t="s">
        <v>38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43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13</v>
      </c>
      <c r="B9" s="20">
        <v>0</v>
      </c>
      <c r="C9" s="21">
        <v>0</v>
      </c>
      <c r="D9" s="41">
        <f>SUM(B9:C9)</f>
        <v>0</v>
      </c>
      <c r="E9" s="20">
        <v>0</v>
      </c>
      <c r="F9" s="21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20">
        <v>0</v>
      </c>
      <c r="C10" s="40">
        <v>8</v>
      </c>
      <c r="D10" s="41">
        <f>SUM(B10:C10)</f>
        <v>8</v>
      </c>
      <c r="E10" s="20">
        <v>0</v>
      </c>
      <c r="F10">
        <v>2</v>
      </c>
      <c r="G10" s="12">
        <f>SUM(E10:F10)</f>
        <v>2</v>
      </c>
      <c r="H10" s="11">
        <f t="shared" si="0"/>
        <v>0</v>
      </c>
      <c r="I10" s="12">
        <f t="shared" si="0"/>
        <v>10</v>
      </c>
      <c r="J10" s="12">
        <f>SUM(H10:I10)</f>
        <v>10</v>
      </c>
    </row>
    <row r="11" spans="1:10" ht="12.75">
      <c r="A11" s="2" t="s">
        <v>5</v>
      </c>
      <c r="B11" s="64">
        <v>0</v>
      </c>
      <c r="C11" s="63">
        <v>0</v>
      </c>
      <c r="D11" s="41">
        <f>SUM(B11:C11)</f>
        <v>0</v>
      </c>
      <c r="E11" s="62">
        <v>0</v>
      </c>
      <c r="F11" s="6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66">
        <v>0</v>
      </c>
      <c r="C12" s="63">
        <v>1</v>
      </c>
      <c r="D12" s="44">
        <f>SUM(B12:C12)</f>
        <v>1</v>
      </c>
      <c r="E12" s="62">
        <v>0</v>
      </c>
      <c r="F12" s="62">
        <v>1</v>
      </c>
      <c r="G12" s="12">
        <f>SUM(E12:F12)</f>
        <v>1</v>
      </c>
      <c r="H12" s="11">
        <f t="shared" si="0"/>
        <v>0</v>
      </c>
      <c r="I12" s="12">
        <f t="shared" si="0"/>
        <v>2</v>
      </c>
      <c r="J12" s="12">
        <f>SUM(H12:I12)</f>
        <v>2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9</v>
      </c>
      <c r="D13" s="16">
        <f t="shared" si="1"/>
        <v>9</v>
      </c>
      <c r="E13" s="15">
        <f t="shared" si="1"/>
        <v>0</v>
      </c>
      <c r="F13" s="16">
        <f t="shared" si="1"/>
        <v>3</v>
      </c>
      <c r="G13" s="16">
        <f t="shared" si="1"/>
        <v>3</v>
      </c>
      <c r="H13" s="15">
        <f t="shared" si="1"/>
        <v>0</v>
      </c>
      <c r="I13" s="16">
        <f t="shared" si="1"/>
        <v>12</v>
      </c>
      <c r="J13" s="16">
        <f t="shared" si="1"/>
        <v>12</v>
      </c>
    </row>
    <row r="14" spans="1:10" s="33" customFormat="1" ht="12.75">
      <c r="A14" s="77"/>
      <c r="B14" s="78"/>
      <c r="C14" s="77"/>
      <c r="D14" s="77"/>
      <c r="E14" s="78"/>
      <c r="F14" s="77"/>
      <c r="G14" s="77"/>
      <c r="H14" s="78"/>
      <c r="I14" s="77"/>
      <c r="J14" s="77"/>
    </row>
    <row r="15" spans="1:10" ht="12.75">
      <c r="A15" s="1" t="s">
        <v>44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13</v>
      </c>
      <c r="B16" s="39">
        <v>10</v>
      </c>
      <c r="C16" s="40">
        <v>7</v>
      </c>
      <c r="D16" s="41">
        <f>SUM(B16:C16)</f>
        <v>17</v>
      </c>
      <c r="E16">
        <v>1</v>
      </c>
      <c r="F16" s="63">
        <v>0</v>
      </c>
      <c r="G16" s="12">
        <f>SUM(E16:F16)</f>
        <v>1</v>
      </c>
      <c r="H16" s="11">
        <f aca="true" t="shared" si="2" ref="H16:I19">SUM(B16,E16)</f>
        <v>11</v>
      </c>
      <c r="I16" s="12">
        <f t="shared" si="2"/>
        <v>7</v>
      </c>
      <c r="J16" s="12">
        <f>SUM(H16:I16)</f>
        <v>18</v>
      </c>
    </row>
    <row r="17" spans="1:10" ht="12.75">
      <c r="A17" s="2" t="s">
        <v>4</v>
      </c>
      <c r="B17" s="39">
        <v>28</v>
      </c>
      <c r="C17" s="40">
        <v>23</v>
      </c>
      <c r="D17" s="41">
        <f>SUM(B17:C17)</f>
        <v>51</v>
      </c>
      <c r="E17">
        <v>16</v>
      </c>
      <c r="F17">
        <v>16</v>
      </c>
      <c r="G17" s="12">
        <f>SUM(E17:F17)</f>
        <v>32</v>
      </c>
      <c r="H17" s="11">
        <f t="shared" si="2"/>
        <v>44</v>
      </c>
      <c r="I17" s="12">
        <f t="shared" si="2"/>
        <v>39</v>
      </c>
      <c r="J17" s="12">
        <f>SUM(H17:I17)</f>
        <v>83</v>
      </c>
    </row>
    <row r="18" spans="1:10" ht="12.75">
      <c r="A18" s="2" t="s">
        <v>5</v>
      </c>
      <c r="B18" s="64">
        <v>0</v>
      </c>
      <c r="C18" s="63">
        <v>0</v>
      </c>
      <c r="D18" s="41">
        <f>SUM(B18:C18)</f>
        <v>0</v>
      </c>
      <c r="E18" s="62">
        <v>0</v>
      </c>
      <c r="F18" s="6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42">
        <v>16</v>
      </c>
      <c r="C19" s="43">
        <v>9</v>
      </c>
      <c r="D19" s="44">
        <f>SUM(B19:C19)</f>
        <v>25</v>
      </c>
      <c r="E19">
        <v>7</v>
      </c>
      <c r="F19" s="62">
        <v>2</v>
      </c>
      <c r="G19" s="12">
        <f>SUM(E19:F19)</f>
        <v>9</v>
      </c>
      <c r="H19" s="11">
        <f t="shared" si="2"/>
        <v>23</v>
      </c>
      <c r="I19" s="12">
        <f t="shared" si="2"/>
        <v>11</v>
      </c>
      <c r="J19" s="12">
        <f>SUM(H19:I19)</f>
        <v>34</v>
      </c>
    </row>
    <row r="20" spans="1:10" s="17" customFormat="1" ht="12.75">
      <c r="A20" s="14" t="s">
        <v>1</v>
      </c>
      <c r="B20" s="15">
        <f>SUM(B16:B19)</f>
        <v>54</v>
      </c>
      <c r="C20" s="16">
        <f aca="true" t="shared" si="3" ref="C20:J20">SUM(C16:C19)</f>
        <v>39</v>
      </c>
      <c r="D20" s="16">
        <f t="shared" si="3"/>
        <v>93</v>
      </c>
      <c r="E20" s="15">
        <f t="shared" si="3"/>
        <v>24</v>
      </c>
      <c r="F20" s="16">
        <f t="shared" si="3"/>
        <v>18</v>
      </c>
      <c r="G20" s="16">
        <f t="shared" si="3"/>
        <v>42</v>
      </c>
      <c r="H20" s="15">
        <f t="shared" si="3"/>
        <v>78</v>
      </c>
      <c r="I20" s="16">
        <f t="shared" si="3"/>
        <v>57</v>
      </c>
      <c r="J20" s="16">
        <f t="shared" si="3"/>
        <v>135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26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13</v>
      </c>
      <c r="B23" s="64">
        <v>0</v>
      </c>
      <c r="C23" s="63">
        <v>0</v>
      </c>
      <c r="D23" s="41">
        <f>SUM(B23:C23)</f>
        <v>0</v>
      </c>
      <c r="E23" s="62">
        <v>0</v>
      </c>
      <c r="F23" s="62">
        <v>0</v>
      </c>
      <c r="G23" s="12">
        <f>SUM(E23:F23)</f>
        <v>0</v>
      </c>
      <c r="H23" s="11">
        <f aca="true" t="shared" si="4" ref="H23:I26">SUM(B23,E23)</f>
        <v>0</v>
      </c>
      <c r="I23" s="12">
        <f t="shared" si="4"/>
        <v>0</v>
      </c>
      <c r="J23" s="12">
        <f>SUM(H23:I23)</f>
        <v>0</v>
      </c>
    </row>
    <row r="24" spans="1:10" ht="12.75">
      <c r="A24" s="2" t="s">
        <v>4</v>
      </c>
      <c r="B24" s="68">
        <v>7</v>
      </c>
      <c r="C24" s="79">
        <v>1</v>
      </c>
      <c r="D24" s="41">
        <f>SUM(B24:C24)</f>
        <v>8</v>
      </c>
      <c r="E24" s="69">
        <v>1</v>
      </c>
      <c r="F24" s="62">
        <v>1</v>
      </c>
      <c r="G24" s="12">
        <f>SUM(E24:F24)</f>
        <v>2</v>
      </c>
      <c r="H24" s="11">
        <f t="shared" si="4"/>
        <v>8</v>
      </c>
      <c r="I24" s="12">
        <f t="shared" si="4"/>
        <v>2</v>
      </c>
      <c r="J24" s="12">
        <f>SUM(H24:I24)</f>
        <v>10</v>
      </c>
    </row>
    <row r="25" spans="1:10" ht="12.75">
      <c r="A25" s="2" t="s">
        <v>5</v>
      </c>
      <c r="B25" s="64">
        <v>0</v>
      </c>
      <c r="C25" s="63">
        <v>0</v>
      </c>
      <c r="D25" s="45">
        <f>SUM(B25:C25)</f>
        <v>0</v>
      </c>
      <c r="E25" s="62">
        <v>0</v>
      </c>
      <c r="F25" s="62"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80">
        <v>1</v>
      </c>
      <c r="C26" s="63">
        <v>0</v>
      </c>
      <c r="D26" s="44">
        <f>SUM(B26:C26)</f>
        <v>1</v>
      </c>
      <c r="E26" s="62">
        <v>0</v>
      </c>
      <c r="F26" s="62">
        <v>1</v>
      </c>
      <c r="G26" s="12">
        <f>SUM(E26:F26)</f>
        <v>1</v>
      </c>
      <c r="H26" s="11">
        <f t="shared" si="4"/>
        <v>1</v>
      </c>
      <c r="I26" s="12">
        <f t="shared" si="4"/>
        <v>1</v>
      </c>
      <c r="J26" s="12">
        <f>SUM(H26:I26)</f>
        <v>2</v>
      </c>
    </row>
    <row r="27" spans="1:10" s="17" customFormat="1" ht="12.75">
      <c r="A27" s="19" t="s">
        <v>1</v>
      </c>
      <c r="B27" s="15">
        <f aca="true" t="shared" si="5" ref="B27:J27">SUM(B23:B26)</f>
        <v>8</v>
      </c>
      <c r="C27" s="16">
        <f t="shared" si="5"/>
        <v>1</v>
      </c>
      <c r="D27" s="16">
        <f t="shared" si="5"/>
        <v>9</v>
      </c>
      <c r="E27" s="15">
        <f t="shared" si="5"/>
        <v>1</v>
      </c>
      <c r="F27" s="16">
        <f t="shared" si="5"/>
        <v>2</v>
      </c>
      <c r="G27" s="16">
        <f t="shared" si="5"/>
        <v>3</v>
      </c>
      <c r="H27" s="15">
        <f t="shared" si="5"/>
        <v>9</v>
      </c>
      <c r="I27" s="16">
        <f t="shared" si="5"/>
        <v>3</v>
      </c>
      <c r="J27" s="16">
        <f t="shared" si="5"/>
        <v>12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27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13</v>
      </c>
      <c r="B30" s="39">
        <v>5</v>
      </c>
      <c r="C30" s="40">
        <v>2</v>
      </c>
      <c r="D30" s="41">
        <f>SUM(B30:C30)</f>
        <v>7</v>
      </c>
      <c r="E30" s="62">
        <v>2</v>
      </c>
      <c r="F30" s="62">
        <v>1</v>
      </c>
      <c r="G30" s="12">
        <f>SUM(E30:F30)</f>
        <v>3</v>
      </c>
      <c r="H30" s="11">
        <f aca="true" t="shared" si="6" ref="H30:I33">SUM(B30,E30)</f>
        <v>7</v>
      </c>
      <c r="I30" s="12">
        <f t="shared" si="6"/>
        <v>3</v>
      </c>
      <c r="J30" s="12">
        <f>SUM(H30:I30)</f>
        <v>10</v>
      </c>
    </row>
    <row r="31" spans="1:10" ht="12.75">
      <c r="A31" s="2" t="s">
        <v>4</v>
      </c>
      <c r="B31" s="39">
        <v>21</v>
      </c>
      <c r="C31" s="40">
        <v>11</v>
      </c>
      <c r="D31" s="41">
        <f>SUM(B31:C31)</f>
        <v>32</v>
      </c>
      <c r="E31">
        <v>10</v>
      </c>
      <c r="F31">
        <v>10</v>
      </c>
      <c r="G31" s="12">
        <f>SUM(E31:F31)</f>
        <v>20</v>
      </c>
      <c r="H31" s="11">
        <f t="shared" si="6"/>
        <v>31</v>
      </c>
      <c r="I31" s="12">
        <f t="shared" si="6"/>
        <v>21</v>
      </c>
      <c r="J31" s="12">
        <f>SUM(H31:I31)</f>
        <v>52</v>
      </c>
    </row>
    <row r="32" spans="1:10" ht="12.75">
      <c r="A32" s="2" t="s">
        <v>5</v>
      </c>
      <c r="B32" s="64">
        <v>0</v>
      </c>
      <c r="C32" s="40">
        <v>1</v>
      </c>
      <c r="D32" s="41">
        <f>SUM(B32:C32)</f>
        <v>1</v>
      </c>
      <c r="E32" s="62">
        <v>1</v>
      </c>
      <c r="F32" s="62">
        <v>0</v>
      </c>
      <c r="G32" s="12">
        <f>SUM(E32:F32)</f>
        <v>1</v>
      </c>
      <c r="H32" s="11">
        <f t="shared" si="6"/>
        <v>1</v>
      </c>
      <c r="I32" s="12">
        <f t="shared" si="6"/>
        <v>1</v>
      </c>
      <c r="J32" s="12">
        <f>SUM(H32:I32)</f>
        <v>2</v>
      </c>
    </row>
    <row r="33" spans="1:10" ht="12.75">
      <c r="A33" s="3" t="s">
        <v>6</v>
      </c>
      <c r="B33" s="42">
        <v>2</v>
      </c>
      <c r="C33" s="63">
        <v>2</v>
      </c>
      <c r="D33" s="44">
        <f>SUM(B33:C33)</f>
        <v>4</v>
      </c>
      <c r="E33" s="62">
        <v>2</v>
      </c>
      <c r="F33" s="62">
        <v>1</v>
      </c>
      <c r="G33" s="12">
        <f>SUM(E33:F33)</f>
        <v>3</v>
      </c>
      <c r="H33" s="11">
        <f t="shared" si="6"/>
        <v>4</v>
      </c>
      <c r="I33" s="12">
        <f t="shared" si="6"/>
        <v>3</v>
      </c>
      <c r="J33" s="12">
        <f>SUM(H33:I33)</f>
        <v>7</v>
      </c>
    </row>
    <row r="34" spans="1:10" s="17" customFormat="1" ht="12.75">
      <c r="A34" s="14" t="s">
        <v>1</v>
      </c>
      <c r="B34" s="15">
        <f aca="true" t="shared" si="7" ref="B34:J34">SUM(B30:B33)</f>
        <v>28</v>
      </c>
      <c r="C34" s="16">
        <f t="shared" si="7"/>
        <v>16</v>
      </c>
      <c r="D34" s="16">
        <f t="shared" si="7"/>
        <v>44</v>
      </c>
      <c r="E34" s="15">
        <f t="shared" si="7"/>
        <v>15</v>
      </c>
      <c r="F34" s="16">
        <f t="shared" si="7"/>
        <v>12</v>
      </c>
      <c r="G34" s="16">
        <f t="shared" si="7"/>
        <v>27</v>
      </c>
      <c r="H34" s="15">
        <f t="shared" si="7"/>
        <v>43</v>
      </c>
      <c r="I34" s="16">
        <f t="shared" si="7"/>
        <v>28</v>
      </c>
      <c r="J34" s="16">
        <f t="shared" si="7"/>
        <v>71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28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13</v>
      </c>
      <c r="B37" s="74">
        <v>0</v>
      </c>
      <c r="C37" s="75">
        <v>0</v>
      </c>
      <c r="D37" s="41">
        <f>SUM(B37:C37)</f>
        <v>0</v>
      </c>
      <c r="E37" s="11">
        <v>1</v>
      </c>
      <c r="F37" s="12">
        <v>1</v>
      </c>
      <c r="G37" s="12">
        <f>SUM(E37:F37)</f>
        <v>2</v>
      </c>
      <c r="H37" s="11">
        <f aca="true" t="shared" si="8" ref="H37:I40">SUM(B37,E37)</f>
        <v>1</v>
      </c>
      <c r="I37" s="12">
        <f t="shared" si="8"/>
        <v>1</v>
      </c>
      <c r="J37" s="12">
        <f>SUM(H37:I37)</f>
        <v>2</v>
      </c>
    </row>
    <row r="38" spans="1:10" ht="12.75">
      <c r="A38" s="2" t="s">
        <v>4</v>
      </c>
      <c r="B38" s="39">
        <v>1</v>
      </c>
      <c r="C38" s="40">
        <v>5</v>
      </c>
      <c r="D38" s="41">
        <f>SUM(B38:C38)</f>
        <v>6</v>
      </c>
      <c r="E38" s="11">
        <v>1</v>
      </c>
      <c r="F38" s="12">
        <v>2</v>
      </c>
      <c r="G38" s="12">
        <f>SUM(E38:F38)</f>
        <v>3</v>
      </c>
      <c r="H38" s="11">
        <f t="shared" si="8"/>
        <v>2</v>
      </c>
      <c r="I38" s="12">
        <f t="shared" si="8"/>
        <v>7</v>
      </c>
      <c r="J38" s="12">
        <f>SUM(H38:I38)</f>
        <v>9</v>
      </c>
    </row>
    <row r="39" spans="1:10" ht="12.75">
      <c r="A39" s="2" t="s">
        <v>5</v>
      </c>
      <c r="B39" s="74">
        <v>0</v>
      </c>
      <c r="C39" s="75">
        <v>0</v>
      </c>
      <c r="D39" s="41">
        <f>SUM(B39:C39)</f>
        <v>0</v>
      </c>
      <c r="E39" s="13">
        <v>0</v>
      </c>
      <c r="F39" s="12"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2" t="s">
        <v>6</v>
      </c>
      <c r="B40" s="42">
        <v>1</v>
      </c>
      <c r="C40" s="75">
        <v>0</v>
      </c>
      <c r="D40" s="44">
        <f>SUM(B40:C40)</f>
        <v>1</v>
      </c>
      <c r="E40" s="11">
        <v>1</v>
      </c>
      <c r="F40" s="12">
        <v>0</v>
      </c>
      <c r="G40" s="12">
        <f>SUM(E40:F40)</f>
        <v>1</v>
      </c>
      <c r="H40" s="11">
        <f t="shared" si="8"/>
        <v>2</v>
      </c>
      <c r="I40" s="12">
        <f t="shared" si="8"/>
        <v>0</v>
      </c>
      <c r="J40" s="12">
        <f>SUM(H40:I40)</f>
        <v>2</v>
      </c>
    </row>
    <row r="41" spans="1:10" s="17" customFormat="1" ht="12.75">
      <c r="A41" s="19" t="s">
        <v>1</v>
      </c>
      <c r="B41" s="15">
        <f aca="true" t="shared" si="9" ref="B41:J41">SUM(B37:B40)</f>
        <v>2</v>
      </c>
      <c r="C41" s="16">
        <f t="shared" si="9"/>
        <v>5</v>
      </c>
      <c r="D41" s="16">
        <f t="shared" si="9"/>
        <v>7</v>
      </c>
      <c r="E41" s="15">
        <f t="shared" si="9"/>
        <v>3</v>
      </c>
      <c r="F41" s="16">
        <f t="shared" si="9"/>
        <v>3</v>
      </c>
      <c r="G41" s="16">
        <f t="shared" si="9"/>
        <v>6</v>
      </c>
      <c r="H41" s="15">
        <f t="shared" si="9"/>
        <v>5</v>
      </c>
      <c r="I41" s="16">
        <f t="shared" si="9"/>
        <v>8</v>
      </c>
      <c r="J41" s="16">
        <f t="shared" si="9"/>
        <v>13</v>
      </c>
    </row>
    <row r="42" spans="1:10" s="17" customFormat="1" ht="12.75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s="17" customFormat="1" ht="12.75">
      <c r="A43" s="106" t="s">
        <v>83</v>
      </c>
      <c r="B43" s="20"/>
      <c r="C43" s="21"/>
      <c r="D43" s="21"/>
      <c r="E43" s="20"/>
      <c r="F43" s="21"/>
      <c r="G43" s="21"/>
      <c r="H43" s="20"/>
      <c r="I43" s="21"/>
      <c r="J43" s="21"/>
    </row>
    <row r="44" spans="1:10" s="17" customFormat="1" ht="12.75">
      <c r="A44" s="17" t="s">
        <v>1</v>
      </c>
      <c r="B44" s="20">
        <v>0</v>
      </c>
      <c r="C44" s="21">
        <v>0</v>
      </c>
      <c r="D44" s="21">
        <f>SUM(B44:C44)</f>
        <v>0</v>
      </c>
      <c r="E44" s="20">
        <v>0</v>
      </c>
      <c r="F44" s="21">
        <v>0</v>
      </c>
      <c r="G44" s="21">
        <f>SUM(E44:F44)</f>
        <v>0</v>
      </c>
      <c r="H44" s="20">
        <v>0</v>
      </c>
      <c r="I44" s="21">
        <v>0</v>
      </c>
      <c r="J44" s="21">
        <f>SUM(H44:I44)</f>
        <v>0</v>
      </c>
    </row>
    <row r="45" spans="1:10" ht="12.75">
      <c r="A45" s="2"/>
      <c r="B45" s="11"/>
      <c r="C45" s="12"/>
      <c r="D45" s="12"/>
      <c r="E45" s="11"/>
      <c r="F45" s="12"/>
      <c r="G45" s="12"/>
      <c r="H45" s="11"/>
      <c r="I45" s="12"/>
      <c r="J45" s="12"/>
    </row>
    <row r="46" spans="1:10" ht="12.75">
      <c r="A46" s="1" t="s">
        <v>84</v>
      </c>
      <c r="B46" s="11"/>
      <c r="C46" s="12"/>
      <c r="D46" s="12"/>
      <c r="E46" s="11"/>
      <c r="F46" s="12"/>
      <c r="G46" s="12"/>
      <c r="H46" s="11"/>
      <c r="I46" s="12"/>
      <c r="J46" s="12"/>
    </row>
    <row r="47" spans="1:10" ht="12.75">
      <c r="A47" s="2" t="s">
        <v>13</v>
      </c>
      <c r="B47" s="11">
        <v>0</v>
      </c>
      <c r="C47" s="12">
        <v>0</v>
      </c>
      <c r="D47" s="12">
        <f>SUM(B47:C47)</f>
        <v>0</v>
      </c>
      <c r="E47" s="11">
        <v>0</v>
      </c>
      <c r="F47" s="12">
        <v>0</v>
      </c>
      <c r="G47" s="12">
        <f>SUM(E47:F47)</f>
        <v>0</v>
      </c>
      <c r="H47" s="11">
        <f aca="true" t="shared" si="10" ref="H47:I50">SUM(B47,E47)</f>
        <v>0</v>
      </c>
      <c r="I47" s="12">
        <f t="shared" si="10"/>
        <v>0</v>
      </c>
      <c r="J47" s="12">
        <f>SUM(H47:I47)</f>
        <v>0</v>
      </c>
    </row>
    <row r="48" spans="1:10" ht="12.75">
      <c r="A48" s="2" t="s">
        <v>4</v>
      </c>
      <c r="B48" s="11">
        <v>0</v>
      </c>
      <c r="C48" s="12">
        <v>0</v>
      </c>
      <c r="D48" s="12">
        <f>SUM(B48:C48)</f>
        <v>0</v>
      </c>
      <c r="E48" s="11">
        <v>0</v>
      </c>
      <c r="F48" s="12">
        <v>0</v>
      </c>
      <c r="G48" s="12">
        <f>SUM(E48:F48)</f>
        <v>0</v>
      </c>
      <c r="H48" s="11">
        <f t="shared" si="10"/>
        <v>0</v>
      </c>
      <c r="I48" s="12">
        <f t="shared" si="10"/>
        <v>0</v>
      </c>
      <c r="J48" s="12">
        <f>SUM(H48:I48)</f>
        <v>0</v>
      </c>
    </row>
    <row r="49" spans="1:10" ht="12.75">
      <c r="A49" s="2" t="s">
        <v>5</v>
      </c>
      <c r="B49" s="11">
        <v>0</v>
      </c>
      <c r="C49" s="12">
        <v>0</v>
      </c>
      <c r="D49" s="12">
        <f>SUM(B49:C49)</f>
        <v>0</v>
      </c>
      <c r="E49" s="11">
        <v>0</v>
      </c>
      <c r="F49" s="12">
        <v>0</v>
      </c>
      <c r="G49" s="12">
        <f>SUM(E49:F49)</f>
        <v>0</v>
      </c>
      <c r="H49" s="11">
        <f t="shared" si="10"/>
        <v>0</v>
      </c>
      <c r="I49" s="12">
        <f t="shared" si="10"/>
        <v>0</v>
      </c>
      <c r="J49" s="12">
        <f>SUM(H49:I49)</f>
        <v>0</v>
      </c>
    </row>
    <row r="50" spans="1:10" ht="12.75">
      <c r="A50" s="2" t="s">
        <v>6</v>
      </c>
      <c r="B50" s="11">
        <v>1</v>
      </c>
      <c r="C50" s="12">
        <v>0</v>
      </c>
      <c r="D50" s="12">
        <f>SUM(B50:C50)</f>
        <v>1</v>
      </c>
      <c r="E50" s="11">
        <v>0</v>
      </c>
      <c r="F50" s="12">
        <v>0</v>
      </c>
      <c r="G50" s="12">
        <f>SUM(E50:F50)</f>
        <v>0</v>
      </c>
      <c r="H50" s="11">
        <f t="shared" si="10"/>
        <v>1</v>
      </c>
      <c r="I50" s="12">
        <f t="shared" si="10"/>
        <v>0</v>
      </c>
      <c r="J50" s="12">
        <f>SUM(H50:I50)</f>
        <v>1</v>
      </c>
    </row>
    <row r="51" spans="1:10" s="17" customFormat="1" ht="12.75">
      <c r="A51" s="19" t="s">
        <v>1</v>
      </c>
      <c r="B51" s="15">
        <f aca="true" t="shared" si="11" ref="B51:J51">SUM(B47:B50)</f>
        <v>1</v>
      </c>
      <c r="C51" s="16">
        <f t="shared" si="11"/>
        <v>0</v>
      </c>
      <c r="D51" s="16">
        <f t="shared" si="11"/>
        <v>1</v>
      </c>
      <c r="E51" s="15">
        <f t="shared" si="11"/>
        <v>0</v>
      </c>
      <c r="F51" s="16">
        <f t="shared" si="11"/>
        <v>0</v>
      </c>
      <c r="G51" s="16">
        <f t="shared" si="11"/>
        <v>0</v>
      </c>
      <c r="H51" s="15">
        <f t="shared" si="11"/>
        <v>1</v>
      </c>
      <c r="I51" s="16">
        <f t="shared" si="11"/>
        <v>0</v>
      </c>
      <c r="J51" s="16">
        <f t="shared" si="11"/>
        <v>1</v>
      </c>
    </row>
    <row r="52" spans="1:10" ht="12.75">
      <c r="A52" s="2"/>
      <c r="B52" s="11"/>
      <c r="C52" s="12"/>
      <c r="D52" s="12"/>
      <c r="E52" s="11"/>
      <c r="F52" s="12"/>
      <c r="G52" s="12"/>
      <c r="H52" s="11"/>
      <c r="I52" s="12"/>
      <c r="J52" s="12"/>
    </row>
    <row r="53" spans="1:10" ht="12.75">
      <c r="A53" s="1" t="s">
        <v>85</v>
      </c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2" t="s">
        <v>13</v>
      </c>
      <c r="B54" s="11">
        <v>0</v>
      </c>
      <c r="C54" s="12">
        <v>0</v>
      </c>
      <c r="D54" s="12">
        <f>SUM(B54:C54)</f>
        <v>0</v>
      </c>
      <c r="E54" s="11">
        <v>0</v>
      </c>
      <c r="F54" s="12">
        <v>0</v>
      </c>
      <c r="G54" s="12">
        <f>SUM(E54:F54)</f>
        <v>0</v>
      </c>
      <c r="H54" s="11">
        <f aca="true" t="shared" si="12" ref="H54:I57">SUM(B54,E54)</f>
        <v>0</v>
      </c>
      <c r="I54" s="12">
        <f t="shared" si="12"/>
        <v>0</v>
      </c>
      <c r="J54" s="12">
        <f>SUM(H54:I54)</f>
        <v>0</v>
      </c>
    </row>
    <row r="55" spans="1:10" ht="12.75">
      <c r="A55" s="2" t="s">
        <v>4</v>
      </c>
      <c r="B55" s="11">
        <v>0</v>
      </c>
      <c r="C55" s="12">
        <v>0</v>
      </c>
      <c r="D55" s="12">
        <f>SUM(B55:C55)</f>
        <v>0</v>
      </c>
      <c r="E55" s="11">
        <v>1</v>
      </c>
      <c r="F55" s="12">
        <v>0</v>
      </c>
      <c r="G55" s="12">
        <f>SUM(E55:F55)</f>
        <v>1</v>
      </c>
      <c r="H55" s="11">
        <f t="shared" si="12"/>
        <v>1</v>
      </c>
      <c r="I55" s="12">
        <f t="shared" si="12"/>
        <v>0</v>
      </c>
      <c r="J55" s="12">
        <f>SUM(H55:I55)</f>
        <v>1</v>
      </c>
    </row>
    <row r="56" spans="1:10" ht="12.75">
      <c r="A56" s="2" t="s">
        <v>5</v>
      </c>
      <c r="B56" s="11">
        <v>0</v>
      </c>
      <c r="C56" s="12">
        <v>0</v>
      </c>
      <c r="D56" s="12">
        <f>SUM(B56:C56)</f>
        <v>0</v>
      </c>
      <c r="E56" s="11">
        <v>0</v>
      </c>
      <c r="F56" s="12">
        <v>0</v>
      </c>
      <c r="G56" s="12">
        <f>SUM(E56:F56)</f>
        <v>0</v>
      </c>
      <c r="H56" s="11">
        <f t="shared" si="12"/>
        <v>0</v>
      </c>
      <c r="I56" s="12">
        <f t="shared" si="12"/>
        <v>0</v>
      </c>
      <c r="J56" s="12">
        <f>SUM(H56:I56)</f>
        <v>0</v>
      </c>
    </row>
    <row r="57" spans="1:10" ht="12.75">
      <c r="A57" s="2" t="s">
        <v>6</v>
      </c>
      <c r="B57" s="11">
        <v>0</v>
      </c>
      <c r="C57" s="12">
        <v>0</v>
      </c>
      <c r="D57" s="12">
        <f>SUM(B57:C57)</f>
        <v>0</v>
      </c>
      <c r="E57" s="11">
        <v>0</v>
      </c>
      <c r="F57" s="12">
        <v>0</v>
      </c>
      <c r="G57" s="12">
        <f>SUM(E57:F57)</f>
        <v>0</v>
      </c>
      <c r="H57" s="11">
        <f t="shared" si="12"/>
        <v>0</v>
      </c>
      <c r="I57" s="12">
        <f t="shared" si="12"/>
        <v>0</v>
      </c>
      <c r="J57" s="12">
        <f>SUM(H57:I57)</f>
        <v>0</v>
      </c>
    </row>
    <row r="58" spans="1:10" s="17" customFormat="1" ht="12.75">
      <c r="A58" s="19" t="s">
        <v>1</v>
      </c>
      <c r="B58" s="15">
        <f aca="true" t="shared" si="13" ref="B58:J58">SUM(B54:B57)</f>
        <v>0</v>
      </c>
      <c r="C58" s="16">
        <f t="shared" si="13"/>
        <v>0</v>
      </c>
      <c r="D58" s="16">
        <f t="shared" si="13"/>
        <v>0</v>
      </c>
      <c r="E58" s="15">
        <f t="shared" si="13"/>
        <v>1</v>
      </c>
      <c r="F58" s="16">
        <f t="shared" si="13"/>
        <v>0</v>
      </c>
      <c r="G58" s="16">
        <f t="shared" si="13"/>
        <v>1</v>
      </c>
      <c r="H58" s="15">
        <f t="shared" si="13"/>
        <v>1</v>
      </c>
      <c r="I58" s="16">
        <f t="shared" si="13"/>
        <v>0</v>
      </c>
      <c r="J58" s="16">
        <f t="shared" si="13"/>
        <v>1</v>
      </c>
    </row>
    <row r="59" spans="1:10" ht="12.75">
      <c r="A59" s="2"/>
      <c r="B59" s="11"/>
      <c r="C59" s="12"/>
      <c r="D59" s="12"/>
      <c r="E59" s="11"/>
      <c r="F59" s="12"/>
      <c r="G59" s="12"/>
      <c r="H59" s="11"/>
      <c r="I59" s="12"/>
      <c r="J59" s="12"/>
    </row>
    <row r="60" spans="1:10" ht="12.75">
      <c r="A60" s="1" t="s">
        <v>86</v>
      </c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2" t="s">
        <v>13</v>
      </c>
      <c r="B61" s="11">
        <v>0</v>
      </c>
      <c r="C61" s="12">
        <v>0</v>
      </c>
      <c r="D61" s="12">
        <f>SUM(B61:C61)</f>
        <v>0</v>
      </c>
      <c r="E61" s="11">
        <v>0</v>
      </c>
      <c r="F61" s="12">
        <v>0</v>
      </c>
      <c r="G61" s="12">
        <f>SUM(E61:F61)</f>
        <v>0</v>
      </c>
      <c r="H61" s="11">
        <f aca="true" t="shared" si="14" ref="H61:I64">SUM(B61,E61)</f>
        <v>0</v>
      </c>
      <c r="I61" s="12">
        <f t="shared" si="14"/>
        <v>0</v>
      </c>
      <c r="J61" s="12">
        <f>SUM(H61:I61)</f>
        <v>0</v>
      </c>
    </row>
    <row r="62" spans="1:10" ht="12.75">
      <c r="A62" s="2" t="s">
        <v>4</v>
      </c>
      <c r="B62" s="11">
        <v>0</v>
      </c>
      <c r="C62" s="12">
        <v>0</v>
      </c>
      <c r="D62" s="12">
        <f>SUM(B62:C62)</f>
        <v>0</v>
      </c>
      <c r="E62" s="11">
        <v>0</v>
      </c>
      <c r="F62" s="12">
        <v>0</v>
      </c>
      <c r="G62" s="12">
        <f>SUM(E62:F62)</f>
        <v>0</v>
      </c>
      <c r="H62" s="11">
        <f t="shared" si="14"/>
        <v>0</v>
      </c>
      <c r="I62" s="12">
        <f t="shared" si="14"/>
        <v>0</v>
      </c>
      <c r="J62" s="12">
        <f>SUM(H62:I62)</f>
        <v>0</v>
      </c>
    </row>
    <row r="63" spans="1:10" ht="12.75">
      <c r="A63" s="2" t="s">
        <v>5</v>
      </c>
      <c r="B63" s="11">
        <v>0</v>
      </c>
      <c r="C63" s="12">
        <v>0</v>
      </c>
      <c r="D63" s="12">
        <f>SUM(B63:C63)</f>
        <v>0</v>
      </c>
      <c r="E63" s="11">
        <v>0</v>
      </c>
      <c r="F63" s="12">
        <v>0</v>
      </c>
      <c r="G63" s="12">
        <f>SUM(E63:F63)</f>
        <v>0</v>
      </c>
      <c r="H63" s="11">
        <f t="shared" si="14"/>
        <v>0</v>
      </c>
      <c r="I63" s="12">
        <f t="shared" si="14"/>
        <v>0</v>
      </c>
      <c r="J63" s="12">
        <f>SUM(H63:I63)</f>
        <v>0</v>
      </c>
    </row>
    <row r="64" spans="1:10" ht="12.75">
      <c r="A64" s="22" t="s">
        <v>6</v>
      </c>
      <c r="B64" s="11">
        <v>1</v>
      </c>
      <c r="C64" s="23">
        <v>0</v>
      </c>
      <c r="D64" s="23">
        <f>SUM(B64:C64)</f>
        <v>1</v>
      </c>
      <c r="E64" s="11">
        <v>1</v>
      </c>
      <c r="F64" s="23">
        <v>0</v>
      </c>
      <c r="G64" s="23">
        <f>SUM(E64:F64)</f>
        <v>1</v>
      </c>
      <c r="H64" s="11">
        <f t="shared" si="14"/>
        <v>2</v>
      </c>
      <c r="I64" s="23">
        <f t="shared" si="14"/>
        <v>0</v>
      </c>
      <c r="J64" s="23">
        <f>SUM(H64:I64)</f>
        <v>2</v>
      </c>
    </row>
    <row r="65" spans="1:10" s="17" customFormat="1" ht="12.75">
      <c r="A65" s="19" t="s">
        <v>1</v>
      </c>
      <c r="B65" s="15">
        <f aca="true" t="shared" si="15" ref="B65:J65">SUM(B61:B64)</f>
        <v>1</v>
      </c>
      <c r="C65" s="16">
        <f t="shared" si="15"/>
        <v>0</v>
      </c>
      <c r="D65" s="16">
        <f t="shared" si="15"/>
        <v>1</v>
      </c>
      <c r="E65" s="15">
        <f t="shared" si="15"/>
        <v>1</v>
      </c>
      <c r="F65" s="16">
        <f t="shared" si="15"/>
        <v>0</v>
      </c>
      <c r="G65" s="16">
        <f t="shared" si="15"/>
        <v>1</v>
      </c>
      <c r="H65" s="15">
        <f t="shared" si="15"/>
        <v>2</v>
      </c>
      <c r="I65" s="16">
        <f t="shared" si="15"/>
        <v>0</v>
      </c>
      <c r="J65" s="16">
        <f t="shared" si="15"/>
        <v>2</v>
      </c>
    </row>
    <row r="66" spans="1:10" ht="12.75">
      <c r="A66" s="2"/>
      <c r="B66" s="23"/>
      <c r="C66" s="12"/>
      <c r="D66" s="12"/>
      <c r="E66" s="23"/>
      <c r="F66" s="12"/>
      <c r="G66" s="12"/>
      <c r="H66" s="23"/>
      <c r="I66" s="12"/>
      <c r="J66" s="12"/>
    </row>
    <row r="67" spans="1:10" ht="12.75">
      <c r="A67" s="2"/>
      <c r="B67" s="23"/>
      <c r="C67" s="12"/>
      <c r="D67" s="12"/>
      <c r="E67" s="23"/>
      <c r="F67" s="12"/>
      <c r="G67" s="12"/>
      <c r="H67" s="23"/>
      <c r="I67" s="12"/>
      <c r="J67" s="12"/>
    </row>
    <row r="68" spans="1:10" ht="12.75">
      <c r="A68" s="48" t="s">
        <v>53</v>
      </c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65" t="s">
        <v>56</v>
      </c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4" t="s">
        <v>75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4" t="s">
        <v>51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4" t="s">
        <v>54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4" t="s">
        <v>52</v>
      </c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65" t="s">
        <v>55</v>
      </c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48" t="s">
        <v>87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48" t="s">
        <v>88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4" t="s">
        <v>70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4" t="s">
        <v>89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4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zoomScalePageLayoutView="0" workbookViewId="0" topLeftCell="A1">
      <selection activeCell="A73" sqref="A73"/>
    </sheetView>
  </sheetViews>
  <sheetFormatPr defaultColWidth="9.140625" defaultRowHeight="12.75"/>
  <cols>
    <col min="1" max="1" width="35.57421875" style="4" customWidth="1"/>
    <col min="2" max="10" width="10.421875" style="4" customWidth="1"/>
    <col min="11" max="16384" width="9.140625" style="4" customWidth="1"/>
  </cols>
  <sheetData>
    <row r="1" spans="1:10" ht="12.75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32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78</v>
      </c>
      <c r="B4" s="7"/>
      <c r="C4" s="7"/>
      <c r="D4" s="7"/>
      <c r="E4" s="6"/>
      <c r="F4" s="6"/>
      <c r="G4" s="6"/>
      <c r="H4" s="6"/>
      <c r="I4" s="6"/>
      <c r="J4" s="6"/>
    </row>
    <row r="5" spans="1:10" ht="8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37</v>
      </c>
      <c r="C6" s="10"/>
      <c r="D6" s="10"/>
      <c r="E6" s="9" t="s">
        <v>38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43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13</v>
      </c>
      <c r="B9" s="11">
        <v>0</v>
      </c>
      <c r="C9" s="12">
        <v>0</v>
      </c>
      <c r="D9" s="12">
        <f>SUM(B9:C9)</f>
        <v>0</v>
      </c>
      <c r="E9" s="11">
        <v>0</v>
      </c>
      <c r="F9" s="12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11">
        <v>0</v>
      </c>
      <c r="C10" s="12">
        <v>14</v>
      </c>
      <c r="D10" s="12">
        <f>SUM(B10:C10)</f>
        <v>14</v>
      </c>
      <c r="E10" s="11">
        <v>0</v>
      </c>
      <c r="F10" s="12">
        <v>5</v>
      </c>
      <c r="G10" s="12">
        <f>SUM(E10:F10)</f>
        <v>5</v>
      </c>
      <c r="H10" s="11">
        <f t="shared" si="0"/>
        <v>0</v>
      </c>
      <c r="I10" s="12">
        <f t="shared" si="0"/>
        <v>19</v>
      </c>
      <c r="J10" s="12">
        <f>SUM(H10:I10)</f>
        <v>19</v>
      </c>
    </row>
    <row r="11" spans="1:10" ht="12.75">
      <c r="A11" s="2" t="s">
        <v>5</v>
      </c>
      <c r="B11" s="11">
        <v>0</v>
      </c>
      <c r="C11" s="12">
        <v>0</v>
      </c>
      <c r="D11" s="12">
        <f>SUM(B11:C11)</f>
        <v>0</v>
      </c>
      <c r="E11" s="13">
        <v>0</v>
      </c>
      <c r="F11" s="1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v>0</v>
      </c>
      <c r="C12" s="12">
        <v>1</v>
      </c>
      <c r="D12" s="12">
        <f>SUM(B12:C12)</f>
        <v>1</v>
      </c>
      <c r="E12" s="11">
        <v>0</v>
      </c>
      <c r="F12" s="12">
        <v>1</v>
      </c>
      <c r="G12" s="12">
        <f>SUM(E12:F12)</f>
        <v>1</v>
      </c>
      <c r="H12" s="11">
        <f t="shared" si="0"/>
        <v>0</v>
      </c>
      <c r="I12" s="12">
        <f t="shared" si="0"/>
        <v>2</v>
      </c>
      <c r="J12" s="12">
        <f>SUM(H12:I12)</f>
        <v>2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15</v>
      </c>
      <c r="D13" s="16">
        <f t="shared" si="1"/>
        <v>15</v>
      </c>
      <c r="E13" s="15">
        <f t="shared" si="1"/>
        <v>0</v>
      </c>
      <c r="F13" s="16">
        <f t="shared" si="1"/>
        <v>6</v>
      </c>
      <c r="G13" s="16">
        <f t="shared" si="1"/>
        <v>6</v>
      </c>
      <c r="H13" s="15">
        <f t="shared" si="1"/>
        <v>0</v>
      </c>
      <c r="I13" s="16">
        <f t="shared" si="1"/>
        <v>21</v>
      </c>
      <c r="J13" s="16">
        <f t="shared" si="1"/>
        <v>21</v>
      </c>
    </row>
    <row r="14" spans="1:10" s="33" customFormat="1" ht="12.75">
      <c r="A14" s="77"/>
      <c r="B14" s="78"/>
      <c r="C14" s="77"/>
      <c r="D14" s="77"/>
      <c r="E14" s="78"/>
      <c r="F14" s="77"/>
      <c r="G14" s="77"/>
      <c r="H14" s="78"/>
      <c r="I14" s="77"/>
      <c r="J14" s="77"/>
    </row>
    <row r="15" spans="1:10" ht="12.75">
      <c r="A15" s="1" t="s">
        <v>44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13</v>
      </c>
      <c r="B16" s="11">
        <v>16</v>
      </c>
      <c r="C16" s="12">
        <v>11</v>
      </c>
      <c r="D16" s="12">
        <f>SUM(B16:C16)</f>
        <v>27</v>
      </c>
      <c r="E16" s="11">
        <v>1</v>
      </c>
      <c r="F16" s="12">
        <v>0</v>
      </c>
      <c r="G16" s="12">
        <f>SUM(E16:F16)</f>
        <v>1</v>
      </c>
      <c r="H16" s="11">
        <f>SUM(B16,E16)</f>
        <v>17</v>
      </c>
      <c r="I16" s="12">
        <f>SUM(C16,F16)</f>
        <v>11</v>
      </c>
      <c r="J16" s="12">
        <f>SUM(H16:I16)</f>
        <v>28</v>
      </c>
    </row>
    <row r="17" spans="1:10" ht="12.75">
      <c r="A17" s="2" t="s">
        <v>4</v>
      </c>
      <c r="B17" s="11">
        <v>46</v>
      </c>
      <c r="C17" s="12">
        <v>41</v>
      </c>
      <c r="D17" s="12">
        <f>SUM(B17:C17)</f>
        <v>87</v>
      </c>
      <c r="E17" s="11">
        <v>28</v>
      </c>
      <c r="F17" s="12">
        <v>30</v>
      </c>
      <c r="G17" s="12">
        <f>SUM(E17:F17)</f>
        <v>58</v>
      </c>
      <c r="H17" s="11">
        <f aca="true" t="shared" si="2" ref="H17:I19">SUM(B17,E17)</f>
        <v>74</v>
      </c>
      <c r="I17" s="12">
        <f t="shared" si="2"/>
        <v>71</v>
      </c>
      <c r="J17" s="12">
        <f>SUM(H17:I17)</f>
        <v>145</v>
      </c>
    </row>
    <row r="18" spans="1:10" ht="12.75">
      <c r="A18" s="2" t="s">
        <v>5</v>
      </c>
      <c r="B18" s="11">
        <v>0</v>
      </c>
      <c r="C18" s="12">
        <v>0</v>
      </c>
      <c r="D18" s="12">
        <f>SUM(B18:C18)</f>
        <v>0</v>
      </c>
      <c r="E18" s="13">
        <v>0</v>
      </c>
      <c r="F18" s="1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v>27</v>
      </c>
      <c r="C19" s="12">
        <v>15</v>
      </c>
      <c r="D19" s="12">
        <f>SUM(B19:C19)</f>
        <v>42</v>
      </c>
      <c r="E19" s="11">
        <v>12</v>
      </c>
      <c r="F19" s="12">
        <v>3</v>
      </c>
      <c r="G19" s="12">
        <f>SUM(E19:F19)</f>
        <v>15</v>
      </c>
      <c r="H19" s="11">
        <f t="shared" si="2"/>
        <v>39</v>
      </c>
      <c r="I19" s="12">
        <f t="shared" si="2"/>
        <v>18</v>
      </c>
      <c r="J19" s="12">
        <f>SUM(H19:I19)</f>
        <v>57</v>
      </c>
    </row>
    <row r="20" spans="1:10" s="17" customFormat="1" ht="12.75">
      <c r="A20" s="14" t="s">
        <v>1</v>
      </c>
      <c r="B20" s="15">
        <f>SUM(B16:B19)</f>
        <v>89</v>
      </c>
      <c r="C20" s="16">
        <f aca="true" t="shared" si="3" ref="C20:J20">SUM(C16:C19)</f>
        <v>67</v>
      </c>
      <c r="D20" s="16">
        <f t="shared" si="3"/>
        <v>156</v>
      </c>
      <c r="E20" s="15">
        <f t="shared" si="3"/>
        <v>41</v>
      </c>
      <c r="F20" s="16">
        <f t="shared" si="3"/>
        <v>33</v>
      </c>
      <c r="G20" s="16">
        <f t="shared" si="3"/>
        <v>74</v>
      </c>
      <c r="H20" s="15">
        <f t="shared" si="3"/>
        <v>130</v>
      </c>
      <c r="I20" s="16">
        <f t="shared" si="3"/>
        <v>100</v>
      </c>
      <c r="J20" s="16">
        <f t="shared" si="3"/>
        <v>230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26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13</v>
      </c>
      <c r="B23" s="11">
        <v>0</v>
      </c>
      <c r="C23" s="12">
        <v>0</v>
      </c>
      <c r="D23" s="12">
        <f>SUM(B23:C23)</f>
        <v>0</v>
      </c>
      <c r="E23" s="11">
        <v>0</v>
      </c>
      <c r="F23" s="12">
        <v>0</v>
      </c>
      <c r="G23" s="12">
        <f>SUM(E23:F23)</f>
        <v>0</v>
      </c>
      <c r="H23" s="11">
        <f aca="true" t="shared" si="4" ref="H23:I26">SUM(B23,E23)</f>
        <v>0</v>
      </c>
      <c r="I23" s="12">
        <f t="shared" si="4"/>
        <v>0</v>
      </c>
      <c r="J23" s="12">
        <f>SUM(H23:I23)</f>
        <v>0</v>
      </c>
    </row>
    <row r="24" spans="1:10" ht="12.75">
      <c r="A24" s="2" t="s">
        <v>4</v>
      </c>
      <c r="B24" s="11">
        <v>12</v>
      </c>
      <c r="C24" s="12">
        <v>2</v>
      </c>
      <c r="D24" s="12">
        <f>SUM(B24:C24)</f>
        <v>14</v>
      </c>
      <c r="E24" s="11">
        <v>1</v>
      </c>
      <c r="F24" s="12">
        <v>2</v>
      </c>
      <c r="G24" s="12">
        <f>SUM(E24:F24)</f>
        <v>3</v>
      </c>
      <c r="H24" s="11">
        <f t="shared" si="4"/>
        <v>13</v>
      </c>
      <c r="I24" s="12">
        <f t="shared" si="4"/>
        <v>4</v>
      </c>
      <c r="J24" s="12">
        <f>SUM(H24:I24)</f>
        <v>17</v>
      </c>
    </row>
    <row r="25" spans="1:10" ht="12.75">
      <c r="A25" s="2" t="s">
        <v>5</v>
      </c>
      <c r="B25" s="13">
        <v>0</v>
      </c>
      <c r="C25" s="18">
        <v>0</v>
      </c>
      <c r="D25" s="18">
        <f>SUM(B25:C25)</f>
        <v>0</v>
      </c>
      <c r="E25" s="13">
        <v>0</v>
      </c>
      <c r="F25" s="18"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11">
        <v>2</v>
      </c>
      <c r="C26" s="12">
        <v>0</v>
      </c>
      <c r="D26" s="12">
        <f>SUM(B26:C26)</f>
        <v>2</v>
      </c>
      <c r="E26" s="11">
        <v>0</v>
      </c>
      <c r="F26" s="12">
        <v>2</v>
      </c>
      <c r="G26" s="12">
        <f>SUM(E26:F26)</f>
        <v>2</v>
      </c>
      <c r="H26" s="11">
        <f t="shared" si="4"/>
        <v>2</v>
      </c>
      <c r="I26" s="12">
        <f t="shared" si="4"/>
        <v>2</v>
      </c>
      <c r="J26" s="12">
        <f>SUM(H26:I26)</f>
        <v>4</v>
      </c>
    </row>
    <row r="27" spans="1:10" s="17" customFormat="1" ht="12.75">
      <c r="A27" s="19" t="s">
        <v>1</v>
      </c>
      <c r="B27" s="15">
        <f aca="true" t="shared" si="5" ref="B27:J27">SUM(B23:B26)</f>
        <v>14</v>
      </c>
      <c r="C27" s="16">
        <f t="shared" si="5"/>
        <v>2</v>
      </c>
      <c r="D27" s="16">
        <f t="shared" si="5"/>
        <v>16</v>
      </c>
      <c r="E27" s="15">
        <f t="shared" si="5"/>
        <v>1</v>
      </c>
      <c r="F27" s="16">
        <f t="shared" si="5"/>
        <v>4</v>
      </c>
      <c r="G27" s="16">
        <f t="shared" si="5"/>
        <v>5</v>
      </c>
      <c r="H27" s="15">
        <f t="shared" si="5"/>
        <v>15</v>
      </c>
      <c r="I27" s="16">
        <f t="shared" si="5"/>
        <v>6</v>
      </c>
      <c r="J27" s="16">
        <f t="shared" si="5"/>
        <v>21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27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13</v>
      </c>
      <c r="B30" s="11">
        <v>8</v>
      </c>
      <c r="C30" s="12">
        <v>4</v>
      </c>
      <c r="D30" s="12">
        <f>SUM(B30:C30)</f>
        <v>12</v>
      </c>
      <c r="E30" s="11">
        <v>4</v>
      </c>
      <c r="F30" s="12">
        <v>2</v>
      </c>
      <c r="G30" s="12">
        <f>SUM(E30:F30)</f>
        <v>6</v>
      </c>
      <c r="H30" s="11">
        <f aca="true" t="shared" si="6" ref="H30:I33">SUM(B30,E30)</f>
        <v>12</v>
      </c>
      <c r="I30" s="12">
        <f t="shared" si="6"/>
        <v>6</v>
      </c>
      <c r="J30" s="12">
        <f>SUM(H30:I30)</f>
        <v>18</v>
      </c>
    </row>
    <row r="31" spans="1:10" ht="12.75">
      <c r="A31" s="2" t="s">
        <v>4</v>
      </c>
      <c r="B31" s="11">
        <v>39</v>
      </c>
      <c r="C31" s="12">
        <v>22</v>
      </c>
      <c r="D31" s="12">
        <f>SUM(B31:C31)</f>
        <v>61</v>
      </c>
      <c r="E31" s="11">
        <v>18</v>
      </c>
      <c r="F31" s="12">
        <v>20</v>
      </c>
      <c r="G31" s="12">
        <f>SUM(E31:F31)</f>
        <v>38</v>
      </c>
      <c r="H31" s="11">
        <f t="shared" si="6"/>
        <v>57</v>
      </c>
      <c r="I31" s="12">
        <f t="shared" si="6"/>
        <v>42</v>
      </c>
      <c r="J31" s="12">
        <f>SUM(H31:I31)</f>
        <v>99</v>
      </c>
    </row>
    <row r="32" spans="1:10" ht="12.75">
      <c r="A32" s="2" t="s">
        <v>5</v>
      </c>
      <c r="B32" s="11">
        <v>1</v>
      </c>
      <c r="C32" s="12">
        <v>1</v>
      </c>
      <c r="D32" s="12">
        <f>SUM(B32:C32)</f>
        <v>2</v>
      </c>
      <c r="E32" s="11">
        <v>1</v>
      </c>
      <c r="F32" s="12">
        <v>0</v>
      </c>
      <c r="G32" s="12">
        <f>SUM(E32:F32)</f>
        <v>1</v>
      </c>
      <c r="H32" s="11">
        <f t="shared" si="6"/>
        <v>2</v>
      </c>
      <c r="I32" s="12">
        <f t="shared" si="6"/>
        <v>1</v>
      </c>
      <c r="J32" s="12">
        <f>SUM(H32:I32)</f>
        <v>3</v>
      </c>
    </row>
    <row r="33" spans="1:10" ht="12.75">
      <c r="A33" s="3" t="s">
        <v>6</v>
      </c>
      <c r="B33" s="11">
        <v>3</v>
      </c>
      <c r="C33" s="12">
        <v>3</v>
      </c>
      <c r="D33" s="12">
        <f>SUM(B33:C33)</f>
        <v>6</v>
      </c>
      <c r="E33" s="11">
        <v>3</v>
      </c>
      <c r="F33" s="12">
        <v>2</v>
      </c>
      <c r="G33" s="12">
        <f>SUM(E33:F33)</f>
        <v>5</v>
      </c>
      <c r="H33" s="11">
        <f t="shared" si="6"/>
        <v>6</v>
      </c>
      <c r="I33" s="12">
        <f t="shared" si="6"/>
        <v>5</v>
      </c>
      <c r="J33" s="12">
        <f>SUM(H33:I33)</f>
        <v>11</v>
      </c>
    </row>
    <row r="34" spans="1:10" s="17" customFormat="1" ht="12.75">
      <c r="A34" s="14" t="s">
        <v>1</v>
      </c>
      <c r="B34" s="15">
        <f aca="true" t="shared" si="7" ref="B34:J34">SUM(B30:B33)</f>
        <v>51</v>
      </c>
      <c r="C34" s="16">
        <f t="shared" si="7"/>
        <v>30</v>
      </c>
      <c r="D34" s="16">
        <f t="shared" si="7"/>
        <v>81</v>
      </c>
      <c r="E34" s="15">
        <f t="shared" si="7"/>
        <v>26</v>
      </c>
      <c r="F34" s="16">
        <f t="shared" si="7"/>
        <v>24</v>
      </c>
      <c r="G34" s="16">
        <f t="shared" si="7"/>
        <v>50</v>
      </c>
      <c r="H34" s="15">
        <f t="shared" si="7"/>
        <v>77</v>
      </c>
      <c r="I34" s="16">
        <f t="shared" si="7"/>
        <v>54</v>
      </c>
      <c r="J34" s="16">
        <f t="shared" si="7"/>
        <v>131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28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13</v>
      </c>
      <c r="B37" s="11">
        <v>1</v>
      </c>
      <c r="C37" s="12">
        <v>0</v>
      </c>
      <c r="D37" s="12">
        <f>SUM(B37:C37)</f>
        <v>1</v>
      </c>
      <c r="E37" s="11">
        <v>1</v>
      </c>
      <c r="F37" s="12">
        <v>2</v>
      </c>
      <c r="G37" s="12">
        <f>SUM(E37:F37)</f>
        <v>3</v>
      </c>
      <c r="H37" s="11">
        <f aca="true" t="shared" si="8" ref="H37:I40">SUM(B37,E37)</f>
        <v>2</v>
      </c>
      <c r="I37" s="12">
        <f t="shared" si="8"/>
        <v>2</v>
      </c>
      <c r="J37" s="12">
        <f>SUM(H37:I37)</f>
        <v>4</v>
      </c>
    </row>
    <row r="38" spans="1:10" ht="12.75">
      <c r="A38" s="2" t="s">
        <v>4</v>
      </c>
      <c r="B38" s="11">
        <v>1</v>
      </c>
      <c r="C38" s="12">
        <v>8</v>
      </c>
      <c r="D38" s="12">
        <f>SUM(B38:C38)</f>
        <v>9</v>
      </c>
      <c r="E38" s="11">
        <v>1</v>
      </c>
      <c r="F38" s="12">
        <v>4</v>
      </c>
      <c r="G38" s="12">
        <f>SUM(E38:F38)</f>
        <v>5</v>
      </c>
      <c r="H38" s="11">
        <f t="shared" si="8"/>
        <v>2</v>
      </c>
      <c r="I38" s="12">
        <f t="shared" si="8"/>
        <v>12</v>
      </c>
      <c r="J38" s="12">
        <f>SUM(H38:I38)</f>
        <v>14</v>
      </c>
    </row>
    <row r="39" spans="1:10" ht="12.75">
      <c r="A39" s="2" t="s">
        <v>5</v>
      </c>
      <c r="B39" s="11">
        <v>0</v>
      </c>
      <c r="C39" s="12">
        <v>0</v>
      </c>
      <c r="D39" s="12">
        <f>SUM(B39:C39)</f>
        <v>0</v>
      </c>
      <c r="E39" s="11">
        <v>0</v>
      </c>
      <c r="F39" s="12"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2" t="s">
        <v>6</v>
      </c>
      <c r="B40" s="11">
        <v>2</v>
      </c>
      <c r="C40" s="12">
        <v>0</v>
      </c>
      <c r="D40" s="12">
        <f>SUM(B40:C40)</f>
        <v>2</v>
      </c>
      <c r="E40" s="11">
        <v>2</v>
      </c>
      <c r="F40" s="12">
        <v>0</v>
      </c>
      <c r="G40" s="12">
        <f>SUM(E40:F40)</f>
        <v>2</v>
      </c>
      <c r="H40" s="11">
        <f t="shared" si="8"/>
        <v>4</v>
      </c>
      <c r="I40" s="12">
        <f t="shared" si="8"/>
        <v>0</v>
      </c>
      <c r="J40" s="12">
        <f>SUM(H40:I40)</f>
        <v>4</v>
      </c>
    </row>
    <row r="41" spans="1:10" s="17" customFormat="1" ht="12.75">
      <c r="A41" s="19" t="s">
        <v>1</v>
      </c>
      <c r="B41" s="15">
        <f aca="true" t="shared" si="9" ref="B41:J41">SUM(B37:B40)</f>
        <v>4</v>
      </c>
      <c r="C41" s="16">
        <f t="shared" si="9"/>
        <v>8</v>
      </c>
      <c r="D41" s="16">
        <f t="shared" si="9"/>
        <v>12</v>
      </c>
      <c r="E41" s="15">
        <f t="shared" si="9"/>
        <v>4</v>
      </c>
      <c r="F41" s="16">
        <f t="shared" si="9"/>
        <v>6</v>
      </c>
      <c r="G41" s="16">
        <f t="shared" si="9"/>
        <v>10</v>
      </c>
      <c r="H41" s="15">
        <f t="shared" si="9"/>
        <v>8</v>
      </c>
      <c r="I41" s="16">
        <f t="shared" si="9"/>
        <v>14</v>
      </c>
      <c r="J41" s="16">
        <f t="shared" si="9"/>
        <v>22</v>
      </c>
    </row>
    <row r="42" spans="1:10" s="17" customFormat="1" ht="12.75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s="17" customFormat="1" ht="12.75">
      <c r="A43" s="106" t="s">
        <v>83</v>
      </c>
      <c r="B43" s="20"/>
      <c r="C43" s="21"/>
      <c r="D43" s="21"/>
      <c r="E43" s="20"/>
      <c r="F43" s="21"/>
      <c r="G43" s="21"/>
      <c r="H43" s="20"/>
      <c r="I43" s="21"/>
      <c r="J43" s="21"/>
    </row>
    <row r="44" spans="1:10" s="17" customFormat="1" ht="12.75">
      <c r="A44" s="17" t="s">
        <v>1</v>
      </c>
      <c r="B44" s="20">
        <v>0</v>
      </c>
      <c r="C44" s="21">
        <v>0</v>
      </c>
      <c r="D44" s="21">
        <f>SUM(B44:C44)</f>
        <v>0</v>
      </c>
      <c r="E44" s="20">
        <v>0</v>
      </c>
      <c r="F44" s="21">
        <v>0</v>
      </c>
      <c r="G44" s="21">
        <f>SUM(E44:F44)</f>
        <v>0</v>
      </c>
      <c r="H44" s="20">
        <v>0</v>
      </c>
      <c r="I44" s="21">
        <v>0</v>
      </c>
      <c r="J44" s="21">
        <f>SUM(H44:I44)</f>
        <v>0</v>
      </c>
    </row>
    <row r="45" spans="1:10" ht="12.75">
      <c r="A45" s="2"/>
      <c r="B45" s="11"/>
      <c r="C45" s="12"/>
      <c r="D45" s="12"/>
      <c r="E45" s="11"/>
      <c r="F45" s="12"/>
      <c r="G45" s="12"/>
      <c r="H45" s="11"/>
      <c r="I45" s="12"/>
      <c r="J45" s="12"/>
    </row>
    <row r="46" spans="1:10" ht="12.75">
      <c r="A46" s="1" t="s">
        <v>84</v>
      </c>
      <c r="B46" s="11"/>
      <c r="C46" s="12"/>
      <c r="D46" s="12"/>
      <c r="E46" s="11"/>
      <c r="F46" s="12"/>
      <c r="G46" s="12"/>
      <c r="H46" s="11"/>
      <c r="I46" s="12"/>
      <c r="J46" s="12"/>
    </row>
    <row r="47" spans="1:10" ht="12.75">
      <c r="A47" s="2" t="s">
        <v>13</v>
      </c>
      <c r="B47" s="11">
        <v>0</v>
      </c>
      <c r="C47" s="12">
        <v>0</v>
      </c>
      <c r="D47" s="12">
        <f>SUM(B47:C47)</f>
        <v>0</v>
      </c>
      <c r="E47" s="11">
        <v>0</v>
      </c>
      <c r="F47" s="12">
        <v>0</v>
      </c>
      <c r="G47" s="12">
        <f>SUM(E47:F47)</f>
        <v>0</v>
      </c>
      <c r="H47" s="11">
        <f aca="true" t="shared" si="10" ref="H47:I50">SUM(B47,E47)</f>
        <v>0</v>
      </c>
      <c r="I47" s="12">
        <f t="shared" si="10"/>
        <v>0</v>
      </c>
      <c r="J47" s="12">
        <f>SUM(H47:I47)</f>
        <v>0</v>
      </c>
    </row>
    <row r="48" spans="1:10" ht="12.75">
      <c r="A48" s="2" t="s">
        <v>4</v>
      </c>
      <c r="B48" s="11">
        <v>0</v>
      </c>
      <c r="C48" s="12">
        <v>0</v>
      </c>
      <c r="D48" s="12">
        <f>SUM(B48:C48)</f>
        <v>0</v>
      </c>
      <c r="E48" s="11">
        <v>0</v>
      </c>
      <c r="F48" s="12">
        <v>0</v>
      </c>
      <c r="G48" s="12">
        <f>SUM(E48:F48)</f>
        <v>0</v>
      </c>
      <c r="H48" s="11">
        <f t="shared" si="10"/>
        <v>0</v>
      </c>
      <c r="I48" s="12">
        <f t="shared" si="10"/>
        <v>0</v>
      </c>
      <c r="J48" s="12">
        <f>SUM(H48:I48)</f>
        <v>0</v>
      </c>
    </row>
    <row r="49" spans="1:10" ht="12.75">
      <c r="A49" s="2" t="s">
        <v>5</v>
      </c>
      <c r="B49" s="11">
        <v>0</v>
      </c>
      <c r="C49" s="12">
        <v>0</v>
      </c>
      <c r="D49" s="12">
        <f>SUM(B49:C49)</f>
        <v>0</v>
      </c>
      <c r="E49" s="11">
        <v>0</v>
      </c>
      <c r="F49" s="12">
        <v>0</v>
      </c>
      <c r="G49" s="12">
        <f>SUM(E49:F49)</f>
        <v>0</v>
      </c>
      <c r="H49" s="11">
        <f t="shared" si="10"/>
        <v>0</v>
      </c>
      <c r="I49" s="12">
        <f t="shared" si="10"/>
        <v>0</v>
      </c>
      <c r="J49" s="12">
        <f>SUM(H49:I49)</f>
        <v>0</v>
      </c>
    </row>
    <row r="50" spans="1:10" ht="12.75">
      <c r="A50" s="2" t="s">
        <v>6</v>
      </c>
      <c r="B50" s="11">
        <v>1</v>
      </c>
      <c r="C50" s="12">
        <v>0</v>
      </c>
      <c r="D50" s="12">
        <f>SUM(B50:C50)</f>
        <v>1</v>
      </c>
      <c r="E50" s="11">
        <v>0</v>
      </c>
      <c r="F50" s="12">
        <v>0</v>
      </c>
      <c r="G50" s="12">
        <f>SUM(E50:F50)</f>
        <v>0</v>
      </c>
      <c r="H50" s="11">
        <f t="shared" si="10"/>
        <v>1</v>
      </c>
      <c r="I50" s="12">
        <f t="shared" si="10"/>
        <v>0</v>
      </c>
      <c r="J50" s="12">
        <f>SUM(H50:I50)</f>
        <v>1</v>
      </c>
    </row>
    <row r="51" spans="1:10" s="17" customFormat="1" ht="12.75">
      <c r="A51" s="19" t="s">
        <v>1</v>
      </c>
      <c r="B51" s="15">
        <f aca="true" t="shared" si="11" ref="B51:J51">SUM(B47:B50)</f>
        <v>1</v>
      </c>
      <c r="C51" s="16">
        <f t="shared" si="11"/>
        <v>0</v>
      </c>
      <c r="D51" s="16">
        <f t="shared" si="11"/>
        <v>1</v>
      </c>
      <c r="E51" s="15">
        <f t="shared" si="11"/>
        <v>0</v>
      </c>
      <c r="F51" s="16">
        <f t="shared" si="11"/>
        <v>0</v>
      </c>
      <c r="G51" s="16">
        <f t="shared" si="11"/>
        <v>0</v>
      </c>
      <c r="H51" s="15">
        <f t="shared" si="11"/>
        <v>1</v>
      </c>
      <c r="I51" s="16">
        <f t="shared" si="11"/>
        <v>0</v>
      </c>
      <c r="J51" s="16">
        <f t="shared" si="11"/>
        <v>1</v>
      </c>
    </row>
    <row r="52" spans="1:10" ht="12.75">
      <c r="A52" s="2"/>
      <c r="B52" s="11"/>
      <c r="C52" s="12"/>
      <c r="D52" s="12"/>
      <c r="E52" s="11"/>
      <c r="F52" s="12"/>
      <c r="G52" s="12"/>
      <c r="H52" s="11"/>
      <c r="I52" s="12"/>
      <c r="J52" s="12"/>
    </row>
    <row r="53" spans="1:10" ht="12.75">
      <c r="A53" s="1" t="s">
        <v>85</v>
      </c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2" t="s">
        <v>13</v>
      </c>
      <c r="B54" s="11">
        <v>0</v>
      </c>
      <c r="C54" s="12">
        <v>0</v>
      </c>
      <c r="D54" s="12">
        <f>SUM(B54:C54)</f>
        <v>0</v>
      </c>
      <c r="E54" s="11">
        <v>0</v>
      </c>
      <c r="F54" s="12">
        <v>0</v>
      </c>
      <c r="G54" s="12">
        <f>SUM(E54:F54)</f>
        <v>0</v>
      </c>
      <c r="H54" s="11">
        <f aca="true" t="shared" si="12" ref="H54:I57">SUM(B54,E54)</f>
        <v>0</v>
      </c>
      <c r="I54" s="12">
        <f t="shared" si="12"/>
        <v>0</v>
      </c>
      <c r="J54" s="12">
        <f>SUM(H54:I54)</f>
        <v>0</v>
      </c>
    </row>
    <row r="55" spans="1:10" ht="12.75">
      <c r="A55" s="2" t="s">
        <v>4</v>
      </c>
      <c r="B55" s="11">
        <v>1</v>
      </c>
      <c r="C55" s="12">
        <v>0</v>
      </c>
      <c r="D55" s="12">
        <f>SUM(B55:C55)</f>
        <v>1</v>
      </c>
      <c r="E55" s="11">
        <v>2</v>
      </c>
      <c r="F55" s="12">
        <v>0</v>
      </c>
      <c r="G55" s="12">
        <f>SUM(E55:F55)</f>
        <v>2</v>
      </c>
      <c r="H55" s="11">
        <f t="shared" si="12"/>
        <v>3</v>
      </c>
      <c r="I55" s="12">
        <f t="shared" si="12"/>
        <v>0</v>
      </c>
      <c r="J55" s="12">
        <f>SUM(H55:I55)</f>
        <v>3</v>
      </c>
    </row>
    <row r="56" spans="1:10" ht="12.75">
      <c r="A56" s="2" t="s">
        <v>5</v>
      </c>
      <c r="B56" s="11">
        <v>0</v>
      </c>
      <c r="C56" s="12">
        <v>0</v>
      </c>
      <c r="D56" s="12">
        <f>SUM(B56:C56)</f>
        <v>0</v>
      </c>
      <c r="E56" s="11">
        <v>1</v>
      </c>
      <c r="F56" s="12">
        <v>0</v>
      </c>
      <c r="G56" s="12">
        <f>SUM(E56:F56)</f>
        <v>1</v>
      </c>
      <c r="H56" s="11">
        <f t="shared" si="12"/>
        <v>1</v>
      </c>
      <c r="I56" s="12">
        <f t="shared" si="12"/>
        <v>0</v>
      </c>
      <c r="J56" s="12">
        <f>SUM(H56:I56)</f>
        <v>1</v>
      </c>
    </row>
    <row r="57" spans="1:10" ht="12.75">
      <c r="A57" s="2" t="s">
        <v>6</v>
      </c>
      <c r="B57" s="11">
        <v>0</v>
      </c>
      <c r="C57" s="12">
        <v>0</v>
      </c>
      <c r="D57" s="12">
        <f>SUM(B57:C57)</f>
        <v>0</v>
      </c>
      <c r="E57" s="11">
        <v>0</v>
      </c>
      <c r="F57" s="12">
        <v>0</v>
      </c>
      <c r="G57" s="12">
        <f>SUM(E57:F57)</f>
        <v>0</v>
      </c>
      <c r="H57" s="11">
        <f t="shared" si="12"/>
        <v>0</v>
      </c>
      <c r="I57" s="12">
        <f t="shared" si="12"/>
        <v>0</v>
      </c>
      <c r="J57" s="12">
        <f>SUM(H57:I57)</f>
        <v>0</v>
      </c>
    </row>
    <row r="58" spans="1:10" s="17" customFormat="1" ht="12.75">
      <c r="A58" s="19" t="s">
        <v>1</v>
      </c>
      <c r="B58" s="15">
        <f aca="true" t="shared" si="13" ref="B58:J58">SUM(B54:B57)</f>
        <v>1</v>
      </c>
      <c r="C58" s="16">
        <f t="shared" si="13"/>
        <v>0</v>
      </c>
      <c r="D58" s="16">
        <f t="shared" si="13"/>
        <v>1</v>
      </c>
      <c r="E58" s="15">
        <f t="shared" si="13"/>
        <v>3</v>
      </c>
      <c r="F58" s="16">
        <f t="shared" si="13"/>
        <v>0</v>
      </c>
      <c r="G58" s="16">
        <f t="shared" si="13"/>
        <v>3</v>
      </c>
      <c r="H58" s="15">
        <f t="shared" si="13"/>
        <v>4</v>
      </c>
      <c r="I58" s="16">
        <f t="shared" si="13"/>
        <v>0</v>
      </c>
      <c r="J58" s="16">
        <f t="shared" si="13"/>
        <v>4</v>
      </c>
    </row>
    <row r="59" spans="1:10" s="17" customFormat="1" ht="12.75">
      <c r="A59" s="19"/>
      <c r="B59" s="20"/>
      <c r="C59" s="21"/>
      <c r="D59" s="21"/>
      <c r="E59" s="20"/>
      <c r="F59" s="21"/>
      <c r="G59" s="21"/>
      <c r="H59" s="20"/>
      <c r="I59" s="21"/>
      <c r="J59" s="21"/>
    </row>
    <row r="60" spans="1:10" ht="12.75">
      <c r="A60" s="1" t="s">
        <v>86</v>
      </c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2" t="s">
        <v>13</v>
      </c>
      <c r="B61" s="11">
        <v>0</v>
      </c>
      <c r="C61" s="12">
        <v>0</v>
      </c>
      <c r="D61" s="12">
        <f>SUM(B61:C61)</f>
        <v>0</v>
      </c>
      <c r="E61" s="11">
        <v>0</v>
      </c>
      <c r="F61" s="12">
        <v>0</v>
      </c>
      <c r="G61" s="12">
        <f>SUM(E61:F61)</f>
        <v>0</v>
      </c>
      <c r="H61" s="11">
        <f aca="true" t="shared" si="14" ref="H61:I64">SUM(B61,E61)</f>
        <v>0</v>
      </c>
      <c r="I61" s="12">
        <f t="shared" si="14"/>
        <v>0</v>
      </c>
      <c r="J61" s="12">
        <f>SUM(H61:I61)</f>
        <v>0</v>
      </c>
    </row>
    <row r="62" spans="1:10" ht="12.75">
      <c r="A62" s="2" t="s">
        <v>4</v>
      </c>
      <c r="B62" s="11">
        <v>0</v>
      </c>
      <c r="C62" s="12">
        <v>0</v>
      </c>
      <c r="D62" s="12">
        <f>SUM(B62:C62)</f>
        <v>0</v>
      </c>
      <c r="E62" s="11">
        <v>0</v>
      </c>
      <c r="F62" s="12">
        <v>0</v>
      </c>
      <c r="G62" s="12">
        <f>SUM(E62:F62)</f>
        <v>0</v>
      </c>
      <c r="H62" s="11">
        <f t="shared" si="14"/>
        <v>0</v>
      </c>
      <c r="I62" s="12">
        <f t="shared" si="14"/>
        <v>0</v>
      </c>
      <c r="J62" s="12">
        <f>SUM(H62:I62)</f>
        <v>0</v>
      </c>
    </row>
    <row r="63" spans="1:10" ht="12.75">
      <c r="A63" s="2" t="s">
        <v>5</v>
      </c>
      <c r="B63" s="11">
        <v>0</v>
      </c>
      <c r="C63" s="12">
        <v>0</v>
      </c>
      <c r="D63" s="12">
        <f>SUM(B63:C63)</f>
        <v>0</v>
      </c>
      <c r="E63" s="11">
        <v>0</v>
      </c>
      <c r="F63" s="12">
        <v>0</v>
      </c>
      <c r="G63" s="12">
        <f>SUM(E63:F63)</f>
        <v>0</v>
      </c>
      <c r="H63" s="11">
        <f t="shared" si="14"/>
        <v>0</v>
      </c>
      <c r="I63" s="12">
        <f t="shared" si="14"/>
        <v>0</v>
      </c>
      <c r="J63" s="12">
        <f>SUM(H63:I63)</f>
        <v>0</v>
      </c>
    </row>
    <row r="64" spans="1:10" ht="12.75">
      <c r="A64" s="22" t="s">
        <v>6</v>
      </c>
      <c r="B64" s="11">
        <v>1</v>
      </c>
      <c r="C64" s="23">
        <v>0</v>
      </c>
      <c r="D64" s="23">
        <f>SUM(B64:C64)</f>
        <v>1</v>
      </c>
      <c r="E64" s="11">
        <v>1</v>
      </c>
      <c r="F64" s="23">
        <v>0</v>
      </c>
      <c r="G64" s="23">
        <f>SUM(E64:F64)</f>
        <v>1</v>
      </c>
      <c r="H64" s="11">
        <f t="shared" si="14"/>
        <v>2</v>
      </c>
      <c r="I64" s="23">
        <f t="shared" si="14"/>
        <v>0</v>
      </c>
      <c r="J64" s="23">
        <f>SUM(H64:I64)</f>
        <v>2</v>
      </c>
    </row>
    <row r="65" spans="1:10" s="17" customFormat="1" ht="12.75">
      <c r="A65" s="19" t="s">
        <v>1</v>
      </c>
      <c r="B65" s="15">
        <f aca="true" t="shared" si="15" ref="B65:J65">SUM(B61:B64)</f>
        <v>1</v>
      </c>
      <c r="C65" s="16">
        <f t="shared" si="15"/>
        <v>0</v>
      </c>
      <c r="D65" s="16">
        <f t="shared" si="15"/>
        <v>1</v>
      </c>
      <c r="E65" s="15">
        <f t="shared" si="15"/>
        <v>1</v>
      </c>
      <c r="F65" s="16">
        <f t="shared" si="15"/>
        <v>0</v>
      </c>
      <c r="G65" s="16">
        <f t="shared" si="15"/>
        <v>1</v>
      </c>
      <c r="H65" s="15">
        <f t="shared" si="15"/>
        <v>2</v>
      </c>
      <c r="I65" s="16">
        <f t="shared" si="15"/>
        <v>0</v>
      </c>
      <c r="J65" s="16">
        <f t="shared" si="15"/>
        <v>2</v>
      </c>
    </row>
    <row r="66" spans="1:10" ht="12.75">
      <c r="A66" s="2"/>
      <c r="B66" s="23"/>
      <c r="C66" s="12"/>
      <c r="D66" s="12"/>
      <c r="E66" s="23"/>
      <c r="F66" s="12"/>
      <c r="G66" s="12"/>
      <c r="H66" s="23"/>
      <c r="I66" s="12"/>
      <c r="J66" s="12"/>
    </row>
    <row r="67" spans="1:10" ht="12.75">
      <c r="A67" s="48" t="s">
        <v>53</v>
      </c>
      <c r="B67" s="12"/>
      <c r="C67" s="12"/>
      <c r="D67" s="12"/>
      <c r="E67" s="12"/>
      <c r="F67" s="12"/>
      <c r="G67" s="12"/>
      <c r="H67" s="12"/>
      <c r="I67" s="12"/>
      <c r="J67" s="12"/>
    </row>
    <row r="68" spans="1:10" ht="12.75">
      <c r="A68" s="65" t="s">
        <v>56</v>
      </c>
      <c r="B68" s="12"/>
      <c r="C68" s="12"/>
      <c r="D68" s="12"/>
      <c r="E68" s="12"/>
      <c r="F68" s="12"/>
      <c r="G68" s="12"/>
      <c r="H68" s="12"/>
      <c r="I68" s="12"/>
      <c r="J68" s="12"/>
    </row>
    <row r="69" spans="1:10" ht="12.75">
      <c r="A69" s="4" t="s">
        <v>75</v>
      </c>
      <c r="B69" s="12"/>
      <c r="C69" s="12"/>
      <c r="D69" s="12"/>
      <c r="E69" s="12"/>
      <c r="F69" s="12"/>
      <c r="G69" s="12"/>
      <c r="H69" s="12"/>
      <c r="I69" s="12"/>
      <c r="J69" s="12"/>
    </row>
    <row r="70" spans="1:10" ht="12.75">
      <c r="A70" s="4" t="s">
        <v>51</v>
      </c>
      <c r="B70" s="12"/>
      <c r="C70" s="12"/>
      <c r="D70" s="12"/>
      <c r="E70" s="12"/>
      <c r="F70" s="12"/>
      <c r="G70" s="12"/>
      <c r="H70" s="12"/>
      <c r="I70" s="12"/>
      <c r="J70" s="12"/>
    </row>
    <row r="71" spans="1:10" ht="12.75">
      <c r="A71" s="4" t="s">
        <v>54</v>
      </c>
      <c r="B71" s="12"/>
      <c r="C71" s="12"/>
      <c r="D71" s="12"/>
      <c r="E71" s="12"/>
      <c r="F71" s="12"/>
      <c r="G71" s="12"/>
      <c r="H71" s="12"/>
      <c r="I71" s="12"/>
      <c r="J71" s="12"/>
    </row>
    <row r="72" spans="1:10" ht="12.75">
      <c r="A72" s="4" t="s">
        <v>52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0" ht="12.75">
      <c r="A73" s="65" t="s">
        <v>55</v>
      </c>
      <c r="B73" s="12"/>
      <c r="C73" s="12"/>
      <c r="D73" s="12"/>
      <c r="E73" s="12"/>
      <c r="F73" s="12"/>
      <c r="G73" s="12"/>
      <c r="H73" s="12"/>
      <c r="I73" s="12"/>
      <c r="J73" s="12"/>
    </row>
    <row r="74" spans="1:10" ht="12.75">
      <c r="A74" s="48" t="s">
        <v>87</v>
      </c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48" t="s">
        <v>90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4" t="s">
        <v>70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4" t="s">
        <v>89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5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8.140625" style="0" customWidth="1"/>
    <col min="2" max="2" width="14.57421875" style="40" customWidth="1"/>
    <col min="3" max="4" width="14.57421875" style="0" customWidth="1"/>
    <col min="5" max="5" width="14.57421875" style="40" customWidth="1"/>
    <col min="6" max="7" width="14.57421875" style="0" customWidth="1"/>
  </cols>
  <sheetData>
    <row r="1" spans="1:4" ht="12.75">
      <c r="A1" s="1" t="s">
        <v>76</v>
      </c>
      <c r="B1" s="3"/>
      <c r="C1" s="2"/>
      <c r="D1" s="2"/>
    </row>
    <row r="2" spans="1:7" ht="12.75">
      <c r="A2" s="120" t="s">
        <v>20</v>
      </c>
      <c r="B2" s="121"/>
      <c r="C2" s="121"/>
      <c r="D2" s="121"/>
      <c r="E2" s="121"/>
      <c r="F2" s="121"/>
      <c r="G2" s="121"/>
    </row>
    <row r="3" spans="1:4" ht="12.75">
      <c r="A3" s="6"/>
      <c r="B3" s="108"/>
      <c r="C3" s="6"/>
      <c r="D3" s="6"/>
    </row>
    <row r="4" spans="1:7" ht="12.75">
      <c r="A4" s="120" t="s">
        <v>79</v>
      </c>
      <c r="B4" s="121"/>
      <c r="C4" s="121"/>
      <c r="D4" s="121"/>
      <c r="E4" s="121"/>
      <c r="F4" s="121"/>
      <c r="G4" s="121"/>
    </row>
    <row r="5" spans="1:4" ht="12.75">
      <c r="A5" s="4"/>
      <c r="B5" s="109"/>
      <c r="C5" s="4"/>
      <c r="D5" s="4"/>
    </row>
    <row r="6" spans="1:7" ht="12.75">
      <c r="A6" s="120" t="s">
        <v>45</v>
      </c>
      <c r="B6" s="121"/>
      <c r="C6" s="121"/>
      <c r="D6" s="121"/>
      <c r="E6" s="121"/>
      <c r="F6" s="121"/>
      <c r="G6" s="121"/>
    </row>
    <row r="7" spans="1:4" ht="3" customHeight="1" thickBot="1">
      <c r="A7" s="2"/>
      <c r="B7" s="23"/>
      <c r="C7" s="12"/>
      <c r="D7" s="12"/>
    </row>
    <row r="8" spans="1:7" ht="12.75">
      <c r="A8" s="25"/>
      <c r="B8" s="117" t="s">
        <v>37</v>
      </c>
      <c r="C8" s="118"/>
      <c r="D8" s="119"/>
      <c r="E8" s="9" t="s">
        <v>38</v>
      </c>
      <c r="F8" s="27"/>
      <c r="G8" s="27"/>
    </row>
    <row r="9" spans="1:7" ht="12.75">
      <c r="A9" s="70" t="s">
        <v>12</v>
      </c>
      <c r="B9" s="34" t="s">
        <v>2</v>
      </c>
      <c r="C9" s="35" t="s">
        <v>3</v>
      </c>
      <c r="D9" s="35" t="s">
        <v>1</v>
      </c>
      <c r="E9" s="34" t="s">
        <v>2</v>
      </c>
      <c r="F9" s="35" t="s">
        <v>3</v>
      </c>
      <c r="G9" s="35" t="s">
        <v>1</v>
      </c>
    </row>
    <row r="10" spans="1:7" ht="12.75">
      <c r="A10" s="29"/>
      <c r="B10" s="13"/>
      <c r="C10" s="30"/>
      <c r="D10" s="30"/>
      <c r="E10" s="13"/>
      <c r="F10" s="30"/>
      <c r="G10" s="30"/>
    </row>
    <row r="11" spans="1:7" ht="12.75">
      <c r="A11" s="48">
        <v>55</v>
      </c>
      <c r="B11" s="11">
        <v>0</v>
      </c>
      <c r="C11" s="12">
        <v>0</v>
      </c>
      <c r="D11" s="12">
        <f aca="true" t="shared" si="0" ref="D11:D16">SUM(B11:C11)</f>
        <v>0</v>
      </c>
      <c r="E11" s="11">
        <v>0</v>
      </c>
      <c r="F11" s="12">
        <v>0</v>
      </c>
      <c r="G11" s="12">
        <f aca="true" t="shared" si="1" ref="G11:G16">SUM(E11:F11)</f>
        <v>0</v>
      </c>
    </row>
    <row r="12" spans="1:7" ht="12.75">
      <c r="A12" s="48">
        <v>56</v>
      </c>
      <c r="B12" s="11">
        <v>0</v>
      </c>
      <c r="C12" s="12">
        <v>0</v>
      </c>
      <c r="D12" s="12">
        <f t="shared" si="0"/>
        <v>0</v>
      </c>
      <c r="E12" s="11">
        <v>0</v>
      </c>
      <c r="F12" s="12">
        <v>0</v>
      </c>
      <c r="G12" s="12">
        <f t="shared" si="1"/>
        <v>0</v>
      </c>
    </row>
    <row r="13" spans="1:7" ht="12.75">
      <c r="A13" s="48">
        <v>57</v>
      </c>
      <c r="B13" s="11">
        <v>0</v>
      </c>
      <c r="C13" s="12">
        <v>0</v>
      </c>
      <c r="D13" s="12">
        <f t="shared" si="0"/>
        <v>0</v>
      </c>
      <c r="E13" s="11">
        <v>0</v>
      </c>
      <c r="F13" s="12">
        <v>3</v>
      </c>
      <c r="G13" s="12">
        <f t="shared" si="1"/>
        <v>3</v>
      </c>
    </row>
    <row r="14" spans="1:7" ht="12.75">
      <c r="A14" s="48">
        <v>58</v>
      </c>
      <c r="B14" s="13">
        <v>0</v>
      </c>
      <c r="C14" s="12">
        <v>0</v>
      </c>
      <c r="D14" s="12">
        <f t="shared" si="0"/>
        <v>0</v>
      </c>
      <c r="E14" s="13">
        <v>0</v>
      </c>
      <c r="F14" s="12">
        <v>3</v>
      </c>
      <c r="G14" s="12">
        <f t="shared" si="1"/>
        <v>3</v>
      </c>
    </row>
    <row r="15" spans="1:7" ht="12.75">
      <c r="A15" s="48" t="s">
        <v>25</v>
      </c>
      <c r="B15" s="13">
        <v>0</v>
      </c>
      <c r="C15" s="12">
        <v>8</v>
      </c>
      <c r="D15" s="12">
        <f t="shared" si="0"/>
        <v>8</v>
      </c>
      <c r="E15" s="13">
        <v>0</v>
      </c>
      <c r="F15" s="12">
        <v>0</v>
      </c>
      <c r="G15" s="12">
        <f t="shared" si="1"/>
        <v>0</v>
      </c>
    </row>
    <row r="16" spans="1:7" ht="12.75">
      <c r="A16" s="48">
        <v>60</v>
      </c>
      <c r="B16" s="13">
        <v>0</v>
      </c>
      <c r="C16" s="12">
        <v>7</v>
      </c>
      <c r="D16" s="12">
        <f t="shared" si="0"/>
        <v>7</v>
      </c>
      <c r="E16" s="13">
        <v>0</v>
      </c>
      <c r="F16" s="12">
        <v>0</v>
      </c>
      <c r="G16" s="12">
        <f t="shared" si="1"/>
        <v>0</v>
      </c>
    </row>
    <row r="17" spans="1:7" ht="12.75">
      <c r="A17" s="19" t="s">
        <v>1</v>
      </c>
      <c r="B17" s="31">
        <f aca="true" t="shared" si="2" ref="B17:G17">SUM(B11:B16)</f>
        <v>0</v>
      </c>
      <c r="C17" s="32">
        <f t="shared" si="2"/>
        <v>15</v>
      </c>
      <c r="D17" s="32">
        <f t="shared" si="2"/>
        <v>15</v>
      </c>
      <c r="E17" s="31">
        <f t="shared" si="2"/>
        <v>0</v>
      </c>
      <c r="F17" s="32">
        <f t="shared" si="2"/>
        <v>6</v>
      </c>
      <c r="G17" s="32">
        <f t="shared" si="2"/>
        <v>6</v>
      </c>
    </row>
    <row r="18" spans="1:4" ht="12.75">
      <c r="A18" s="4"/>
      <c r="B18" s="109"/>
      <c r="C18" s="4"/>
      <c r="D18" s="4"/>
    </row>
    <row r="19" spans="1:7" ht="12.75">
      <c r="A19" s="120" t="s">
        <v>46</v>
      </c>
      <c r="B19" s="121"/>
      <c r="C19" s="121"/>
      <c r="D19" s="121"/>
      <c r="E19" s="121"/>
      <c r="F19" s="121"/>
      <c r="G19" s="121"/>
    </row>
    <row r="20" spans="1:4" ht="3" customHeight="1" thickBot="1">
      <c r="A20" s="2"/>
      <c r="B20" s="23"/>
      <c r="C20" s="12"/>
      <c r="D20" s="12"/>
    </row>
    <row r="21" spans="1:7" ht="12.75">
      <c r="A21" s="25"/>
      <c r="B21" s="117" t="s">
        <v>37</v>
      </c>
      <c r="C21" s="118"/>
      <c r="D21" s="119"/>
      <c r="E21" s="9" t="s">
        <v>38</v>
      </c>
      <c r="F21" s="27"/>
      <c r="G21" s="27"/>
    </row>
    <row r="22" spans="1:7" ht="12.75">
      <c r="A22" s="70" t="s">
        <v>12</v>
      </c>
      <c r="B22" s="34" t="s">
        <v>2</v>
      </c>
      <c r="C22" s="35" t="s">
        <v>3</v>
      </c>
      <c r="D22" s="35" t="s">
        <v>1</v>
      </c>
      <c r="E22" s="34" t="s">
        <v>2</v>
      </c>
      <c r="F22" s="35" t="s">
        <v>3</v>
      </c>
      <c r="G22" s="35" t="s">
        <v>1</v>
      </c>
    </row>
    <row r="23" spans="1:7" ht="12.75">
      <c r="A23" s="29"/>
      <c r="B23" s="13"/>
      <c r="C23" s="30"/>
      <c r="D23" s="30"/>
      <c r="E23" s="13"/>
      <c r="F23" s="30"/>
      <c r="G23" s="30"/>
    </row>
    <row r="24" spans="1:7" ht="12.75">
      <c r="A24" s="48">
        <v>55</v>
      </c>
      <c r="B24" s="11">
        <v>0</v>
      </c>
      <c r="C24" s="12">
        <v>0</v>
      </c>
      <c r="D24" s="12">
        <f aca="true" t="shared" si="3" ref="D24:D29">SUM(B24:C24)</f>
        <v>0</v>
      </c>
      <c r="E24" s="11">
        <v>0</v>
      </c>
      <c r="F24" s="12">
        <v>0</v>
      </c>
      <c r="G24" s="12">
        <f aca="true" t="shared" si="4" ref="G24:G29">SUM(E24:F24)</f>
        <v>0</v>
      </c>
    </row>
    <row r="25" spans="1:7" ht="12.75">
      <c r="A25" s="48">
        <v>56</v>
      </c>
      <c r="B25" s="11">
        <v>0</v>
      </c>
      <c r="C25" s="12">
        <v>0</v>
      </c>
      <c r="D25" s="12">
        <f t="shared" si="3"/>
        <v>0</v>
      </c>
      <c r="E25" s="11">
        <v>2</v>
      </c>
      <c r="F25" s="12">
        <v>0</v>
      </c>
      <c r="G25" s="12">
        <f t="shared" si="4"/>
        <v>2</v>
      </c>
    </row>
    <row r="26" spans="1:7" ht="12.75">
      <c r="A26" s="48">
        <v>57</v>
      </c>
      <c r="B26" s="11">
        <v>0</v>
      </c>
      <c r="C26" s="12">
        <v>0</v>
      </c>
      <c r="D26" s="12">
        <f t="shared" si="3"/>
        <v>0</v>
      </c>
      <c r="E26" s="11">
        <v>12</v>
      </c>
      <c r="F26" s="12">
        <v>8</v>
      </c>
      <c r="G26" s="12">
        <f t="shared" si="4"/>
        <v>20</v>
      </c>
    </row>
    <row r="27" spans="1:7" ht="12.75">
      <c r="A27" s="48">
        <v>58</v>
      </c>
      <c r="B27" s="13">
        <v>0</v>
      </c>
      <c r="C27" s="12">
        <v>0</v>
      </c>
      <c r="D27" s="12">
        <f t="shared" si="3"/>
        <v>0</v>
      </c>
      <c r="E27" s="13">
        <v>23</v>
      </c>
      <c r="F27" s="12">
        <v>24</v>
      </c>
      <c r="G27" s="12">
        <f t="shared" si="4"/>
        <v>47</v>
      </c>
    </row>
    <row r="28" spans="1:7" ht="12.75">
      <c r="A28" s="48" t="s">
        <v>25</v>
      </c>
      <c r="B28" s="13">
        <v>31</v>
      </c>
      <c r="C28" s="12">
        <v>35</v>
      </c>
      <c r="D28" s="12">
        <f t="shared" si="3"/>
        <v>66</v>
      </c>
      <c r="E28" s="13">
        <v>2</v>
      </c>
      <c r="F28" s="12">
        <v>1</v>
      </c>
      <c r="G28" s="12">
        <f t="shared" si="4"/>
        <v>3</v>
      </c>
    </row>
    <row r="29" spans="1:7" ht="12.75">
      <c r="A29" s="48">
        <v>60</v>
      </c>
      <c r="B29" s="13">
        <v>58</v>
      </c>
      <c r="C29" s="12">
        <v>32</v>
      </c>
      <c r="D29" s="12">
        <f t="shared" si="3"/>
        <v>90</v>
      </c>
      <c r="E29" s="13">
        <v>2</v>
      </c>
      <c r="F29" s="12">
        <v>0</v>
      </c>
      <c r="G29" s="12">
        <f t="shared" si="4"/>
        <v>2</v>
      </c>
    </row>
    <row r="30" spans="1:7" ht="12.75">
      <c r="A30" s="19" t="s">
        <v>1</v>
      </c>
      <c r="B30" s="31">
        <f aca="true" t="shared" si="5" ref="B30:G30">SUM(B24:B29)</f>
        <v>89</v>
      </c>
      <c r="C30" s="32">
        <f t="shared" si="5"/>
        <v>67</v>
      </c>
      <c r="D30" s="32">
        <f t="shared" si="5"/>
        <v>156</v>
      </c>
      <c r="E30" s="31">
        <f t="shared" si="5"/>
        <v>41</v>
      </c>
      <c r="F30" s="32">
        <f t="shared" si="5"/>
        <v>33</v>
      </c>
      <c r="G30" s="32">
        <f t="shared" si="5"/>
        <v>74</v>
      </c>
    </row>
    <row r="32" spans="1:7" ht="12.75">
      <c r="A32" s="120" t="s">
        <v>29</v>
      </c>
      <c r="B32" s="121"/>
      <c r="C32" s="121"/>
      <c r="D32" s="121"/>
      <c r="E32" s="121"/>
      <c r="F32" s="121"/>
      <c r="G32" s="121"/>
    </row>
    <row r="33" spans="1:4" ht="3.75" customHeight="1" thickBot="1">
      <c r="A33" s="2"/>
      <c r="B33" s="23"/>
      <c r="C33" s="12"/>
      <c r="D33" s="12"/>
    </row>
    <row r="34" spans="1:7" ht="12.75">
      <c r="A34" s="25"/>
      <c r="B34" s="117" t="s">
        <v>37</v>
      </c>
      <c r="C34" s="118"/>
      <c r="D34" s="119"/>
      <c r="E34" s="9" t="s">
        <v>38</v>
      </c>
      <c r="F34" s="27"/>
      <c r="G34" s="27"/>
    </row>
    <row r="35" spans="1:7" ht="12.75">
      <c r="A35" s="70" t="s">
        <v>12</v>
      </c>
      <c r="B35" s="34" t="s">
        <v>2</v>
      </c>
      <c r="C35" s="35" t="s">
        <v>3</v>
      </c>
      <c r="D35" s="35" t="s">
        <v>1</v>
      </c>
      <c r="E35" s="34" t="s">
        <v>2</v>
      </c>
      <c r="F35" s="35" t="s">
        <v>3</v>
      </c>
      <c r="G35" s="35" t="s">
        <v>1</v>
      </c>
    </row>
    <row r="36" spans="1:7" ht="12.75">
      <c r="A36" s="29"/>
      <c r="B36" s="13"/>
      <c r="C36" s="30"/>
      <c r="D36" s="30"/>
      <c r="E36" s="13"/>
      <c r="F36" s="30"/>
      <c r="G36" s="30"/>
    </row>
    <row r="37" spans="1:7" ht="12.75">
      <c r="A37" s="48">
        <v>55</v>
      </c>
      <c r="B37" s="11">
        <v>0</v>
      </c>
      <c r="C37" s="12">
        <v>0</v>
      </c>
      <c r="D37" s="12">
        <f aca="true" t="shared" si="6" ref="D37:D42">SUM(B37:C37)</f>
        <v>0</v>
      </c>
      <c r="E37" s="11">
        <v>0</v>
      </c>
      <c r="F37" s="12">
        <v>0</v>
      </c>
      <c r="G37" s="12">
        <f aca="true" t="shared" si="7" ref="G37:G42">SUM(E37:F37)</f>
        <v>0</v>
      </c>
    </row>
    <row r="38" spans="1:7" ht="12.75">
      <c r="A38" s="48">
        <v>56</v>
      </c>
      <c r="B38" s="11">
        <v>0</v>
      </c>
      <c r="C38" s="12">
        <v>0</v>
      </c>
      <c r="D38" s="12">
        <f t="shared" si="6"/>
        <v>0</v>
      </c>
      <c r="E38" s="11">
        <v>1</v>
      </c>
      <c r="F38" s="12">
        <v>0</v>
      </c>
      <c r="G38" s="12">
        <f t="shared" si="7"/>
        <v>1</v>
      </c>
    </row>
    <row r="39" spans="1:7" ht="12.75">
      <c r="A39" s="48">
        <v>57</v>
      </c>
      <c r="B39" s="11">
        <v>0</v>
      </c>
      <c r="C39" s="12">
        <v>0</v>
      </c>
      <c r="D39" s="12">
        <f t="shared" si="6"/>
        <v>0</v>
      </c>
      <c r="E39" s="11">
        <v>0</v>
      </c>
      <c r="F39" s="12">
        <v>1</v>
      </c>
      <c r="G39" s="12">
        <f t="shared" si="7"/>
        <v>1</v>
      </c>
    </row>
    <row r="40" spans="1:7" ht="12.75">
      <c r="A40" s="48">
        <v>58</v>
      </c>
      <c r="B40" s="13">
        <v>0</v>
      </c>
      <c r="C40" s="12">
        <v>0</v>
      </c>
      <c r="D40" s="12">
        <f t="shared" si="6"/>
        <v>0</v>
      </c>
      <c r="E40" s="13">
        <v>0</v>
      </c>
      <c r="F40" s="12">
        <v>3</v>
      </c>
      <c r="G40" s="12">
        <f t="shared" si="7"/>
        <v>3</v>
      </c>
    </row>
    <row r="41" spans="1:7" ht="12.75">
      <c r="A41" s="48" t="s">
        <v>25</v>
      </c>
      <c r="B41" s="13">
        <v>6</v>
      </c>
      <c r="C41" s="12">
        <v>1</v>
      </c>
      <c r="D41" s="12">
        <f t="shared" si="6"/>
        <v>7</v>
      </c>
      <c r="E41" s="13">
        <v>0</v>
      </c>
      <c r="F41" s="12">
        <v>0</v>
      </c>
      <c r="G41" s="12">
        <f>SUM(E41:F41)</f>
        <v>0</v>
      </c>
    </row>
    <row r="42" spans="1:7" ht="12.75">
      <c r="A42" s="48">
        <v>60</v>
      </c>
      <c r="B42" s="13">
        <v>8</v>
      </c>
      <c r="C42" s="12">
        <v>1</v>
      </c>
      <c r="D42" s="12">
        <f t="shared" si="6"/>
        <v>9</v>
      </c>
      <c r="E42" s="13">
        <v>0</v>
      </c>
      <c r="F42" s="12">
        <v>0</v>
      </c>
      <c r="G42" s="12">
        <f t="shared" si="7"/>
        <v>0</v>
      </c>
    </row>
    <row r="43" spans="1:7" ht="12.75">
      <c r="A43" s="19" t="s">
        <v>1</v>
      </c>
      <c r="B43" s="31">
        <f aca="true" t="shared" si="8" ref="B43:G43">SUM(B37:B42)</f>
        <v>14</v>
      </c>
      <c r="C43" s="32">
        <f t="shared" si="8"/>
        <v>2</v>
      </c>
      <c r="D43" s="32">
        <f t="shared" si="8"/>
        <v>16</v>
      </c>
      <c r="E43" s="31">
        <f t="shared" si="8"/>
        <v>1</v>
      </c>
      <c r="F43" s="32">
        <f t="shared" si="8"/>
        <v>4</v>
      </c>
      <c r="G43" s="32">
        <f t="shared" si="8"/>
        <v>5</v>
      </c>
    </row>
    <row r="45" spans="1:7" ht="12.75">
      <c r="A45" s="120" t="s">
        <v>30</v>
      </c>
      <c r="B45" s="121"/>
      <c r="C45" s="121"/>
      <c r="D45" s="121"/>
      <c r="E45" s="121"/>
      <c r="F45" s="121"/>
      <c r="G45" s="121"/>
    </row>
    <row r="46" spans="1:4" ht="4.5" customHeight="1" thickBot="1">
      <c r="A46" s="2"/>
      <c r="B46" s="23"/>
      <c r="C46" s="12"/>
      <c r="D46" s="12"/>
    </row>
    <row r="47" spans="1:7" ht="12.75">
      <c r="A47" s="25"/>
      <c r="B47" s="117" t="s">
        <v>37</v>
      </c>
      <c r="C47" s="118"/>
      <c r="D47" s="119"/>
      <c r="E47" s="9" t="s">
        <v>38</v>
      </c>
      <c r="F47" s="27"/>
      <c r="G47" s="27"/>
    </row>
    <row r="48" spans="1:7" ht="12.75">
      <c r="A48" s="70" t="s">
        <v>12</v>
      </c>
      <c r="B48" s="34" t="s">
        <v>2</v>
      </c>
      <c r="C48" s="35" t="s">
        <v>3</v>
      </c>
      <c r="D48" s="35" t="s">
        <v>1</v>
      </c>
      <c r="E48" s="34" t="s">
        <v>2</v>
      </c>
      <c r="F48" s="35" t="s">
        <v>3</v>
      </c>
      <c r="G48" s="35" t="s">
        <v>1</v>
      </c>
    </row>
    <row r="49" spans="1:7" ht="12.75">
      <c r="A49" s="29"/>
      <c r="B49" s="13"/>
      <c r="C49" s="30"/>
      <c r="D49" s="30"/>
      <c r="E49" s="13"/>
      <c r="F49" s="30"/>
      <c r="G49" s="30"/>
    </row>
    <row r="50" spans="1:7" ht="12.75">
      <c r="A50" s="48">
        <v>55</v>
      </c>
      <c r="B50" s="11">
        <v>0</v>
      </c>
      <c r="C50" s="12">
        <v>0</v>
      </c>
      <c r="D50" s="12">
        <f aca="true" t="shared" si="9" ref="D50:D55">SUM(B50:C50)</f>
        <v>0</v>
      </c>
      <c r="E50" s="11">
        <v>0</v>
      </c>
      <c r="F50" s="12">
        <v>0</v>
      </c>
      <c r="G50" s="12">
        <f aca="true" t="shared" si="10" ref="G50:G55">SUM(E50:F50)</f>
        <v>0</v>
      </c>
    </row>
    <row r="51" spans="1:7" ht="12.75">
      <c r="A51" s="48">
        <v>56</v>
      </c>
      <c r="B51" s="11">
        <v>0</v>
      </c>
      <c r="C51" s="12">
        <v>0</v>
      </c>
      <c r="D51" s="12">
        <f t="shared" si="9"/>
        <v>0</v>
      </c>
      <c r="E51" s="11">
        <v>0</v>
      </c>
      <c r="F51" s="12">
        <v>0</v>
      </c>
      <c r="G51" s="12">
        <f t="shared" si="10"/>
        <v>0</v>
      </c>
    </row>
    <row r="52" spans="1:7" ht="12.75">
      <c r="A52" s="48">
        <v>57</v>
      </c>
      <c r="B52" s="11">
        <v>0</v>
      </c>
      <c r="C52" s="12">
        <v>0</v>
      </c>
      <c r="D52" s="12">
        <f t="shared" si="9"/>
        <v>0</v>
      </c>
      <c r="E52" s="11">
        <v>5</v>
      </c>
      <c r="F52" s="12">
        <v>7</v>
      </c>
      <c r="G52" s="12">
        <f t="shared" si="10"/>
        <v>12</v>
      </c>
    </row>
    <row r="53" spans="1:7" ht="12.75">
      <c r="A53" s="48">
        <v>58</v>
      </c>
      <c r="B53" s="13">
        <v>0</v>
      </c>
      <c r="C53" s="12">
        <v>0</v>
      </c>
      <c r="D53" s="12">
        <f t="shared" si="9"/>
        <v>0</v>
      </c>
      <c r="E53" s="13">
        <v>13</v>
      </c>
      <c r="F53" s="12">
        <v>16</v>
      </c>
      <c r="G53" s="12">
        <f t="shared" si="10"/>
        <v>29</v>
      </c>
    </row>
    <row r="54" spans="1:7" ht="12.75">
      <c r="A54" s="48" t="s">
        <v>25</v>
      </c>
      <c r="B54" s="13">
        <v>22</v>
      </c>
      <c r="C54" s="12">
        <v>11</v>
      </c>
      <c r="D54" s="12">
        <f t="shared" si="9"/>
        <v>33</v>
      </c>
      <c r="E54" s="13">
        <v>2</v>
      </c>
      <c r="F54" s="12">
        <v>1</v>
      </c>
      <c r="G54" s="12">
        <f t="shared" si="10"/>
        <v>3</v>
      </c>
    </row>
    <row r="55" spans="1:7" ht="12.75">
      <c r="A55" s="48">
        <v>60</v>
      </c>
      <c r="B55" s="13">
        <v>29</v>
      </c>
      <c r="C55" s="12">
        <v>19</v>
      </c>
      <c r="D55" s="12">
        <f t="shared" si="9"/>
        <v>48</v>
      </c>
      <c r="E55" s="13">
        <v>6</v>
      </c>
      <c r="F55" s="12">
        <v>0</v>
      </c>
      <c r="G55" s="12">
        <f t="shared" si="10"/>
        <v>6</v>
      </c>
    </row>
    <row r="56" spans="1:7" ht="12.75">
      <c r="A56" s="19" t="s">
        <v>1</v>
      </c>
      <c r="B56" s="31">
        <f aca="true" t="shared" si="11" ref="B56:G56">SUM(B50:B55)</f>
        <v>51</v>
      </c>
      <c r="C56" s="32">
        <f t="shared" si="11"/>
        <v>30</v>
      </c>
      <c r="D56" s="32">
        <f t="shared" si="11"/>
        <v>81</v>
      </c>
      <c r="E56" s="31">
        <f t="shared" si="11"/>
        <v>26</v>
      </c>
      <c r="F56" s="32">
        <f t="shared" si="11"/>
        <v>24</v>
      </c>
      <c r="G56" s="32">
        <f t="shared" si="11"/>
        <v>50</v>
      </c>
    </row>
    <row r="58" spans="1:7" ht="12.75">
      <c r="A58" s="120" t="s">
        <v>31</v>
      </c>
      <c r="B58" s="121"/>
      <c r="C58" s="121"/>
      <c r="D58" s="121"/>
      <c r="E58" s="121"/>
      <c r="F58" s="121"/>
      <c r="G58" s="121"/>
    </row>
    <row r="59" spans="1:4" ht="5.25" customHeight="1" thickBot="1">
      <c r="A59" s="2"/>
      <c r="B59" s="23"/>
      <c r="C59" s="12"/>
      <c r="D59" s="12"/>
    </row>
    <row r="60" spans="1:7" ht="12.75">
      <c r="A60" s="25"/>
      <c r="B60" s="117" t="s">
        <v>37</v>
      </c>
      <c r="C60" s="118"/>
      <c r="D60" s="119"/>
      <c r="E60" s="9" t="s">
        <v>38</v>
      </c>
      <c r="F60" s="27"/>
      <c r="G60" s="27"/>
    </row>
    <row r="61" spans="1:7" ht="12.75">
      <c r="A61" s="70" t="s">
        <v>12</v>
      </c>
      <c r="B61" s="34" t="s">
        <v>2</v>
      </c>
      <c r="C61" s="35" t="s">
        <v>3</v>
      </c>
      <c r="D61" s="35" t="s">
        <v>1</v>
      </c>
      <c r="E61" s="34" t="s">
        <v>2</v>
      </c>
      <c r="F61" s="35" t="s">
        <v>3</v>
      </c>
      <c r="G61" s="35" t="s">
        <v>1</v>
      </c>
    </row>
    <row r="62" spans="1:7" ht="12.75">
      <c r="A62" s="29"/>
      <c r="B62" s="13"/>
      <c r="C62" s="30"/>
      <c r="D62" s="30"/>
      <c r="E62" s="13"/>
      <c r="F62" s="30"/>
      <c r="G62" s="30"/>
    </row>
    <row r="63" spans="1:7" ht="12.75">
      <c r="A63" s="48">
        <v>55</v>
      </c>
      <c r="B63" s="11">
        <v>0</v>
      </c>
      <c r="C63" s="12">
        <v>0</v>
      </c>
      <c r="D63" s="12">
        <f aca="true" t="shared" si="12" ref="D63:D68">SUM(B63:C63)</f>
        <v>0</v>
      </c>
      <c r="E63" s="11">
        <v>0</v>
      </c>
      <c r="F63" s="12">
        <v>0</v>
      </c>
      <c r="G63" s="12">
        <f aca="true" t="shared" si="13" ref="G63:G68">SUM(E63:F63)</f>
        <v>0</v>
      </c>
    </row>
    <row r="64" spans="1:7" ht="12.75">
      <c r="A64" s="48">
        <v>56</v>
      </c>
      <c r="B64" s="11">
        <v>0</v>
      </c>
      <c r="C64" s="12">
        <v>0</v>
      </c>
      <c r="D64" s="12">
        <f t="shared" si="12"/>
        <v>0</v>
      </c>
      <c r="E64" s="11">
        <v>0</v>
      </c>
      <c r="F64" s="12">
        <v>1</v>
      </c>
      <c r="G64" s="12">
        <f t="shared" si="13"/>
        <v>1</v>
      </c>
    </row>
    <row r="65" spans="1:7" ht="12.75">
      <c r="A65" s="48">
        <v>57</v>
      </c>
      <c r="B65" s="11">
        <v>0</v>
      </c>
      <c r="C65" s="12">
        <v>0</v>
      </c>
      <c r="D65" s="12">
        <f t="shared" si="12"/>
        <v>0</v>
      </c>
      <c r="E65" s="11">
        <v>1</v>
      </c>
      <c r="F65" s="12">
        <v>0</v>
      </c>
      <c r="G65" s="12">
        <f t="shared" si="13"/>
        <v>1</v>
      </c>
    </row>
    <row r="66" spans="1:7" ht="12.75">
      <c r="A66" s="48">
        <v>58</v>
      </c>
      <c r="B66" s="13">
        <v>0</v>
      </c>
      <c r="C66" s="12">
        <v>0</v>
      </c>
      <c r="D66" s="12">
        <f t="shared" si="12"/>
        <v>0</v>
      </c>
      <c r="E66" s="13">
        <v>2</v>
      </c>
      <c r="F66" s="12">
        <v>3</v>
      </c>
      <c r="G66" s="12">
        <f t="shared" si="13"/>
        <v>5</v>
      </c>
    </row>
    <row r="67" spans="1:7" ht="12.75">
      <c r="A67" s="48" t="s">
        <v>25</v>
      </c>
      <c r="B67" s="13">
        <v>1</v>
      </c>
      <c r="C67" s="12">
        <v>2</v>
      </c>
      <c r="D67" s="12">
        <f t="shared" si="12"/>
        <v>3</v>
      </c>
      <c r="E67" s="13">
        <v>1</v>
      </c>
      <c r="F67" s="12">
        <v>0</v>
      </c>
      <c r="G67" s="12">
        <f t="shared" si="13"/>
        <v>1</v>
      </c>
    </row>
    <row r="68" spans="1:7" ht="12.75">
      <c r="A68" s="48">
        <v>60</v>
      </c>
      <c r="B68" s="13">
        <v>3</v>
      </c>
      <c r="C68" s="12">
        <v>6</v>
      </c>
      <c r="D68" s="12">
        <f t="shared" si="12"/>
        <v>9</v>
      </c>
      <c r="E68" s="13">
        <v>0</v>
      </c>
      <c r="F68" s="12">
        <v>2</v>
      </c>
      <c r="G68" s="12">
        <f t="shared" si="13"/>
        <v>2</v>
      </c>
    </row>
    <row r="69" spans="1:7" ht="12.75">
      <c r="A69" s="19" t="s">
        <v>1</v>
      </c>
      <c r="B69" s="31">
        <f aca="true" t="shared" si="14" ref="B69:G69">SUM(B63:B68)</f>
        <v>4</v>
      </c>
      <c r="C69" s="32">
        <f t="shared" si="14"/>
        <v>8</v>
      </c>
      <c r="D69" s="32">
        <f t="shared" si="14"/>
        <v>12</v>
      </c>
      <c r="E69" s="31">
        <f t="shared" si="14"/>
        <v>4</v>
      </c>
      <c r="F69" s="32">
        <f t="shared" si="14"/>
        <v>6</v>
      </c>
      <c r="G69" s="32">
        <f t="shared" si="14"/>
        <v>10</v>
      </c>
    </row>
    <row r="70" spans="1:7" ht="12.75">
      <c r="A70" s="19"/>
      <c r="B70" s="56"/>
      <c r="C70" s="56"/>
      <c r="D70" s="56"/>
      <c r="E70" s="56"/>
      <c r="F70" s="56"/>
      <c r="G70" s="56"/>
    </row>
    <row r="71" spans="1:7" ht="12.75">
      <c r="A71" s="120" t="s">
        <v>91</v>
      </c>
      <c r="B71" s="121"/>
      <c r="C71" s="121"/>
      <c r="D71" s="121"/>
      <c r="E71" s="121"/>
      <c r="F71" s="121"/>
      <c r="G71" s="121"/>
    </row>
    <row r="72" spans="1:4" ht="3" customHeight="1" thickBot="1">
      <c r="A72" s="2"/>
      <c r="B72" s="23"/>
      <c r="C72" s="12"/>
      <c r="D72" s="12"/>
    </row>
    <row r="73" spans="1:7" ht="13.5" thickBot="1">
      <c r="A73" s="8"/>
      <c r="B73" s="117" t="s">
        <v>37</v>
      </c>
      <c r="C73" s="118"/>
      <c r="D73" s="119"/>
      <c r="E73" s="9" t="s">
        <v>38</v>
      </c>
      <c r="F73" s="27"/>
      <c r="G73" s="27"/>
    </row>
    <row r="74" spans="1:7" ht="12.75">
      <c r="A74" s="71" t="s">
        <v>12</v>
      </c>
      <c r="B74" s="46" t="s">
        <v>2</v>
      </c>
      <c r="C74" s="47" t="s">
        <v>3</v>
      </c>
      <c r="D74" s="47" t="s">
        <v>1</v>
      </c>
      <c r="E74" s="34" t="s">
        <v>2</v>
      </c>
      <c r="F74" s="35" t="s">
        <v>3</v>
      </c>
      <c r="G74" s="35" t="s">
        <v>1</v>
      </c>
    </row>
    <row r="75" spans="1:7" ht="12.75">
      <c r="A75" s="29"/>
      <c r="B75" s="13"/>
      <c r="C75" s="30"/>
      <c r="D75" s="30"/>
      <c r="E75" s="13"/>
      <c r="F75" s="30"/>
      <c r="G75" s="30"/>
    </row>
    <row r="76" spans="1:7" ht="12.75">
      <c r="A76" s="48">
        <v>55</v>
      </c>
      <c r="B76" s="11">
        <v>0</v>
      </c>
      <c r="C76" s="12">
        <v>0</v>
      </c>
      <c r="D76" s="12">
        <f aca="true" t="shared" si="15" ref="D76:D81">SUM(B76:C76)</f>
        <v>0</v>
      </c>
      <c r="E76" s="11">
        <v>0</v>
      </c>
      <c r="F76" s="12">
        <v>0</v>
      </c>
      <c r="G76" s="12">
        <f aca="true" t="shared" si="16" ref="G76:G81">SUM(E76:F76)</f>
        <v>0</v>
      </c>
    </row>
    <row r="77" spans="1:7" ht="12.75">
      <c r="A77" s="48">
        <v>56</v>
      </c>
      <c r="B77" s="11">
        <v>0</v>
      </c>
      <c r="C77" s="12">
        <v>0</v>
      </c>
      <c r="D77" s="12">
        <f t="shared" si="15"/>
        <v>0</v>
      </c>
      <c r="E77" s="11">
        <v>0</v>
      </c>
      <c r="F77" s="12">
        <v>0</v>
      </c>
      <c r="G77" s="12">
        <f t="shared" si="16"/>
        <v>0</v>
      </c>
    </row>
    <row r="78" spans="1:7" ht="12.75">
      <c r="A78" s="48">
        <v>57</v>
      </c>
      <c r="B78" s="11">
        <v>0</v>
      </c>
      <c r="C78" s="12">
        <v>0</v>
      </c>
      <c r="D78" s="12">
        <f t="shared" si="15"/>
        <v>0</v>
      </c>
      <c r="E78" s="11">
        <v>0</v>
      </c>
      <c r="F78" s="12">
        <v>0</v>
      </c>
      <c r="G78" s="12">
        <f t="shared" si="16"/>
        <v>0</v>
      </c>
    </row>
    <row r="79" spans="1:7" ht="12.75">
      <c r="A79" s="48">
        <v>58</v>
      </c>
      <c r="B79" s="11">
        <v>0</v>
      </c>
      <c r="C79" s="12">
        <v>0</v>
      </c>
      <c r="D79" s="12">
        <f t="shared" si="15"/>
        <v>0</v>
      </c>
      <c r="E79" s="13">
        <v>0</v>
      </c>
      <c r="F79" s="12">
        <v>0</v>
      </c>
      <c r="G79" s="12">
        <f t="shared" si="16"/>
        <v>0</v>
      </c>
    </row>
    <row r="80" spans="1:7" ht="12.75">
      <c r="A80" s="48" t="s">
        <v>25</v>
      </c>
      <c r="B80" s="11">
        <v>0</v>
      </c>
      <c r="C80" s="12">
        <v>0</v>
      </c>
      <c r="D80" s="12">
        <f t="shared" si="15"/>
        <v>0</v>
      </c>
      <c r="E80" s="13">
        <v>0</v>
      </c>
      <c r="F80" s="12">
        <v>0</v>
      </c>
      <c r="G80" s="12">
        <f t="shared" si="16"/>
        <v>0</v>
      </c>
    </row>
    <row r="81" spans="1:7" ht="12.75">
      <c r="A81" s="48">
        <v>60</v>
      </c>
      <c r="B81" s="11">
        <v>0</v>
      </c>
      <c r="C81" s="12">
        <v>0</v>
      </c>
      <c r="D81" s="12">
        <f t="shared" si="15"/>
        <v>0</v>
      </c>
      <c r="E81" s="13">
        <v>0</v>
      </c>
      <c r="F81" s="12">
        <v>0</v>
      </c>
      <c r="G81" s="12">
        <f t="shared" si="16"/>
        <v>0</v>
      </c>
    </row>
    <row r="82" spans="1:7" ht="12.75">
      <c r="A82" s="19" t="s">
        <v>1</v>
      </c>
      <c r="B82" s="31">
        <f aca="true" t="shared" si="17" ref="B82:G82">SUM(B76:B81)</f>
        <v>0</v>
      </c>
      <c r="C82" s="32">
        <f t="shared" si="17"/>
        <v>0</v>
      </c>
      <c r="D82" s="32">
        <f t="shared" si="17"/>
        <v>0</v>
      </c>
      <c r="E82" s="31">
        <f t="shared" si="17"/>
        <v>0</v>
      </c>
      <c r="F82" s="32">
        <f t="shared" si="17"/>
        <v>0</v>
      </c>
      <c r="G82" s="32">
        <f t="shared" si="17"/>
        <v>0</v>
      </c>
    </row>
    <row r="83" spans="1:7" ht="12.75">
      <c r="A83" s="19"/>
      <c r="B83" s="56"/>
      <c r="C83" s="56"/>
      <c r="D83" s="56"/>
      <c r="E83" s="56"/>
      <c r="F83" s="56"/>
      <c r="G83" s="56"/>
    </row>
    <row r="84" spans="1:7" ht="12.75">
      <c r="A84" s="120" t="s">
        <v>92</v>
      </c>
      <c r="B84" s="121"/>
      <c r="C84" s="121"/>
      <c r="D84" s="121"/>
      <c r="E84" s="121"/>
      <c r="F84" s="121"/>
      <c r="G84" s="121"/>
    </row>
    <row r="85" spans="1:4" ht="3" customHeight="1" thickBot="1">
      <c r="A85" s="2"/>
      <c r="B85" s="23"/>
      <c r="C85" s="12"/>
      <c r="D85" s="12"/>
    </row>
    <row r="86" spans="1:7" ht="13.5" thickBot="1">
      <c r="A86" s="8"/>
      <c r="B86" s="117" t="s">
        <v>37</v>
      </c>
      <c r="C86" s="118"/>
      <c r="D86" s="119"/>
      <c r="E86" s="9" t="s">
        <v>38</v>
      </c>
      <c r="F86" s="27"/>
      <c r="G86" s="27"/>
    </row>
    <row r="87" spans="1:7" ht="12.75">
      <c r="A87" s="71" t="s">
        <v>12</v>
      </c>
      <c r="B87" s="46" t="s">
        <v>2</v>
      </c>
      <c r="C87" s="47" t="s">
        <v>3</v>
      </c>
      <c r="D87" s="47" t="s">
        <v>1</v>
      </c>
      <c r="E87" s="34" t="s">
        <v>2</v>
      </c>
      <c r="F87" s="35" t="s">
        <v>3</v>
      </c>
      <c r="G87" s="35" t="s">
        <v>1</v>
      </c>
    </row>
    <row r="88" spans="1:7" ht="12.75">
      <c r="A88" s="29"/>
      <c r="B88" s="13"/>
      <c r="C88" s="30"/>
      <c r="D88" s="30"/>
      <c r="E88" s="13"/>
      <c r="F88" s="30"/>
      <c r="G88" s="30"/>
    </row>
    <row r="89" spans="1:7" ht="12.75">
      <c r="A89" s="48">
        <v>55</v>
      </c>
      <c r="B89" s="11">
        <v>0</v>
      </c>
      <c r="C89" s="12">
        <v>0</v>
      </c>
      <c r="D89" s="12">
        <f aca="true" t="shared" si="18" ref="D89:D94">SUM(B89:C89)</f>
        <v>0</v>
      </c>
      <c r="E89" s="11">
        <v>0</v>
      </c>
      <c r="F89" s="12">
        <v>0</v>
      </c>
      <c r="G89" s="12">
        <f aca="true" t="shared" si="19" ref="G89:G94">SUM(E89:F89)</f>
        <v>0</v>
      </c>
    </row>
    <row r="90" spans="1:7" ht="12.75">
      <c r="A90" s="48">
        <v>56</v>
      </c>
      <c r="B90" s="11">
        <v>0</v>
      </c>
      <c r="C90" s="12">
        <v>0</v>
      </c>
      <c r="D90" s="12">
        <f t="shared" si="18"/>
        <v>0</v>
      </c>
      <c r="E90" s="11">
        <v>0</v>
      </c>
      <c r="F90" s="12">
        <v>0</v>
      </c>
      <c r="G90" s="12">
        <f t="shared" si="19"/>
        <v>0</v>
      </c>
    </row>
    <row r="91" spans="1:7" ht="12.75">
      <c r="A91" s="48">
        <v>57</v>
      </c>
      <c r="B91" s="11">
        <v>0</v>
      </c>
      <c r="C91" s="12">
        <v>0</v>
      </c>
      <c r="D91" s="12">
        <f t="shared" si="18"/>
        <v>0</v>
      </c>
      <c r="E91" s="11">
        <v>0</v>
      </c>
      <c r="F91" s="12">
        <v>0</v>
      </c>
      <c r="G91" s="12">
        <f t="shared" si="19"/>
        <v>0</v>
      </c>
    </row>
    <row r="92" spans="1:7" ht="12.75">
      <c r="A92" s="48">
        <v>58</v>
      </c>
      <c r="B92" s="11">
        <v>1</v>
      </c>
      <c r="C92" s="12">
        <v>0</v>
      </c>
      <c r="D92" s="12">
        <f t="shared" si="18"/>
        <v>1</v>
      </c>
      <c r="E92" s="13">
        <v>0</v>
      </c>
      <c r="F92" s="12">
        <v>0</v>
      </c>
      <c r="G92" s="12">
        <f t="shared" si="19"/>
        <v>0</v>
      </c>
    </row>
    <row r="93" spans="1:7" ht="12.75">
      <c r="A93" s="48" t="s">
        <v>25</v>
      </c>
      <c r="B93" s="11">
        <v>0</v>
      </c>
      <c r="C93" s="12">
        <v>0</v>
      </c>
      <c r="D93" s="12">
        <f t="shared" si="18"/>
        <v>0</v>
      </c>
      <c r="E93" s="13">
        <v>0</v>
      </c>
      <c r="F93" s="12">
        <v>0</v>
      </c>
      <c r="G93" s="12">
        <f t="shared" si="19"/>
        <v>0</v>
      </c>
    </row>
    <row r="94" spans="1:7" ht="12.75">
      <c r="A94" s="48">
        <v>60</v>
      </c>
      <c r="B94" s="11">
        <v>0</v>
      </c>
      <c r="C94" s="12">
        <v>0</v>
      </c>
      <c r="D94" s="12">
        <f t="shared" si="18"/>
        <v>0</v>
      </c>
      <c r="E94" s="13">
        <v>0</v>
      </c>
      <c r="F94" s="12">
        <v>0</v>
      </c>
      <c r="G94" s="12">
        <f t="shared" si="19"/>
        <v>0</v>
      </c>
    </row>
    <row r="95" spans="1:7" ht="12.75">
      <c r="A95" s="19" t="s">
        <v>1</v>
      </c>
      <c r="B95" s="31">
        <f aca="true" t="shared" si="20" ref="B95:G95">SUM(B89:B94)</f>
        <v>1</v>
      </c>
      <c r="C95" s="32">
        <f t="shared" si="20"/>
        <v>0</v>
      </c>
      <c r="D95" s="32">
        <f t="shared" si="20"/>
        <v>1</v>
      </c>
      <c r="E95" s="31">
        <f t="shared" si="20"/>
        <v>0</v>
      </c>
      <c r="F95" s="32">
        <f t="shared" si="20"/>
        <v>0</v>
      </c>
      <c r="G95" s="32">
        <f t="shared" si="20"/>
        <v>0</v>
      </c>
    </row>
    <row r="97" spans="1:7" ht="12.75">
      <c r="A97" s="120" t="s">
        <v>93</v>
      </c>
      <c r="B97" s="121"/>
      <c r="C97" s="121"/>
      <c r="D97" s="121"/>
      <c r="E97" s="121"/>
      <c r="F97" s="121"/>
      <c r="G97" s="121"/>
    </row>
    <row r="98" spans="1:4" ht="3" customHeight="1" thickBot="1">
      <c r="A98" s="5"/>
      <c r="B98" s="72"/>
      <c r="C98" s="24"/>
      <c r="D98" s="24"/>
    </row>
    <row r="99" spans="1:7" ht="13.5" thickBot="1">
      <c r="A99" s="8"/>
      <c r="B99" s="117" t="s">
        <v>37</v>
      </c>
      <c r="C99" s="118"/>
      <c r="D99" s="119"/>
      <c r="E99" s="9" t="s">
        <v>38</v>
      </c>
      <c r="F99" s="27"/>
      <c r="G99" s="27"/>
    </row>
    <row r="100" spans="1:7" ht="12.75">
      <c r="A100" s="71" t="s">
        <v>12</v>
      </c>
      <c r="B100" s="46" t="s">
        <v>2</v>
      </c>
      <c r="C100" s="47" t="s">
        <v>3</v>
      </c>
      <c r="D100" s="47" t="s">
        <v>1</v>
      </c>
      <c r="E100" s="34" t="s">
        <v>2</v>
      </c>
      <c r="F100" s="35" t="s">
        <v>3</v>
      </c>
      <c r="G100" s="35" t="s">
        <v>1</v>
      </c>
    </row>
    <row r="101" spans="1:7" ht="12.75">
      <c r="A101" s="29"/>
      <c r="B101" s="81"/>
      <c r="D101" s="30"/>
      <c r="E101" s="13"/>
      <c r="F101" s="30"/>
      <c r="G101" s="30"/>
    </row>
    <row r="102" spans="1:7" ht="12.75">
      <c r="A102" s="48">
        <v>55</v>
      </c>
      <c r="B102" s="11">
        <v>0</v>
      </c>
      <c r="C102" s="23">
        <v>0</v>
      </c>
      <c r="D102" s="41">
        <f aca="true" t="shared" si="21" ref="D102:D107">SUM(B102:C102)</f>
        <v>0</v>
      </c>
      <c r="E102" s="105">
        <v>0</v>
      </c>
      <c r="F102" s="105">
        <v>0</v>
      </c>
      <c r="G102" s="12">
        <f aca="true" t="shared" si="22" ref="G102:G107">SUM(E102:F102)</f>
        <v>0</v>
      </c>
    </row>
    <row r="103" spans="1:7" ht="12.75">
      <c r="A103" s="48">
        <v>56</v>
      </c>
      <c r="B103" s="11">
        <v>0</v>
      </c>
      <c r="C103" s="23">
        <v>0</v>
      </c>
      <c r="D103" s="41">
        <f t="shared" si="21"/>
        <v>0</v>
      </c>
      <c r="E103" s="105">
        <v>0</v>
      </c>
      <c r="F103" s="105">
        <v>0</v>
      </c>
      <c r="G103" s="12">
        <f t="shared" si="22"/>
        <v>0</v>
      </c>
    </row>
    <row r="104" spans="1:7" ht="12.75">
      <c r="A104" s="48">
        <v>57</v>
      </c>
      <c r="B104" s="11">
        <v>0</v>
      </c>
      <c r="C104" s="23">
        <v>0</v>
      </c>
      <c r="D104" s="41">
        <f t="shared" si="21"/>
        <v>0</v>
      </c>
      <c r="E104" s="105">
        <v>1</v>
      </c>
      <c r="F104" s="105">
        <v>0</v>
      </c>
      <c r="G104" s="12">
        <f t="shared" si="22"/>
        <v>1</v>
      </c>
    </row>
    <row r="105" spans="1:7" ht="12.75">
      <c r="A105" s="48">
        <v>58</v>
      </c>
      <c r="B105" s="11">
        <v>0</v>
      </c>
      <c r="C105" s="23">
        <v>0</v>
      </c>
      <c r="D105" s="41">
        <f t="shared" si="21"/>
        <v>0</v>
      </c>
      <c r="E105" s="105">
        <v>2</v>
      </c>
      <c r="F105" s="105">
        <v>0</v>
      </c>
      <c r="G105" s="12">
        <f t="shared" si="22"/>
        <v>2</v>
      </c>
    </row>
    <row r="106" spans="1:7" ht="12.75">
      <c r="A106" s="48" t="s">
        <v>25</v>
      </c>
      <c r="B106" s="11">
        <v>0</v>
      </c>
      <c r="C106" s="23">
        <v>0</v>
      </c>
      <c r="D106" s="41">
        <f t="shared" si="21"/>
        <v>0</v>
      </c>
      <c r="E106" s="105">
        <v>0</v>
      </c>
      <c r="F106" s="105">
        <v>0</v>
      </c>
      <c r="G106" s="12">
        <f t="shared" si="22"/>
        <v>0</v>
      </c>
    </row>
    <row r="107" spans="1:7" ht="12.75">
      <c r="A107" s="48">
        <v>60</v>
      </c>
      <c r="B107" s="42">
        <v>1</v>
      </c>
      <c r="C107" s="23">
        <v>0</v>
      </c>
      <c r="D107" s="41">
        <f t="shared" si="21"/>
        <v>1</v>
      </c>
      <c r="E107" s="105">
        <v>0</v>
      </c>
      <c r="F107" s="105">
        <v>0</v>
      </c>
      <c r="G107" s="12">
        <f t="shared" si="22"/>
        <v>0</v>
      </c>
    </row>
    <row r="108" spans="1:7" ht="12.75">
      <c r="A108" s="19" t="s">
        <v>1</v>
      </c>
      <c r="B108" s="31">
        <f aca="true" t="shared" si="23" ref="B108:G108">SUM(B102:B107)</f>
        <v>1</v>
      </c>
      <c r="C108" s="32">
        <f t="shared" si="23"/>
        <v>0</v>
      </c>
      <c r="D108" s="32">
        <f t="shared" si="23"/>
        <v>1</v>
      </c>
      <c r="E108" s="31">
        <f t="shared" si="23"/>
        <v>3</v>
      </c>
      <c r="F108" s="32">
        <f t="shared" si="23"/>
        <v>0</v>
      </c>
      <c r="G108" s="32">
        <f t="shared" si="23"/>
        <v>3</v>
      </c>
    </row>
    <row r="111" spans="1:7" ht="12.75">
      <c r="A111" s="120" t="s">
        <v>94</v>
      </c>
      <c r="B111" s="121"/>
      <c r="C111" s="121"/>
      <c r="D111" s="121"/>
      <c r="E111" s="121"/>
      <c r="F111" s="121"/>
      <c r="G111" s="121"/>
    </row>
    <row r="112" spans="1:4" ht="4.5" customHeight="1" thickBot="1">
      <c r="A112" s="2"/>
      <c r="B112" s="23"/>
      <c r="C112" s="12"/>
      <c r="D112" s="12"/>
    </row>
    <row r="113" spans="1:7" ht="12.75">
      <c r="A113" s="25"/>
      <c r="B113" s="117" t="s">
        <v>37</v>
      </c>
      <c r="C113" s="118"/>
      <c r="D113" s="119"/>
      <c r="E113" s="9" t="s">
        <v>38</v>
      </c>
      <c r="F113" s="27"/>
      <c r="G113" s="27"/>
    </row>
    <row r="114" spans="1:7" ht="12.75">
      <c r="A114" s="70" t="s">
        <v>12</v>
      </c>
      <c r="B114" s="34" t="s">
        <v>2</v>
      </c>
      <c r="C114" s="35" t="s">
        <v>3</v>
      </c>
      <c r="D114" s="35" t="s">
        <v>1</v>
      </c>
      <c r="E114" s="34" t="s">
        <v>2</v>
      </c>
      <c r="F114" s="35" t="s">
        <v>3</v>
      </c>
      <c r="G114" s="35" t="s">
        <v>1</v>
      </c>
    </row>
    <row r="115" spans="1:7" ht="12.75">
      <c r="A115" s="29"/>
      <c r="B115" s="13"/>
      <c r="C115" s="30"/>
      <c r="D115" s="30"/>
      <c r="E115" s="13"/>
      <c r="F115" s="30"/>
      <c r="G115" s="30"/>
    </row>
    <row r="116" spans="1:7" ht="12.75">
      <c r="A116" s="48">
        <v>55</v>
      </c>
      <c r="B116" s="11">
        <v>0</v>
      </c>
      <c r="C116" s="12">
        <v>0</v>
      </c>
      <c r="D116" s="12">
        <f aca="true" t="shared" si="24" ref="D116:D121">SUM(B116:C116)</f>
        <v>0</v>
      </c>
      <c r="E116" s="11">
        <v>0</v>
      </c>
      <c r="F116" s="12">
        <v>0</v>
      </c>
      <c r="G116" s="12">
        <f aca="true" t="shared" si="25" ref="G116:G121">SUM(E116:F116)</f>
        <v>0</v>
      </c>
    </row>
    <row r="117" spans="1:7" ht="12.75">
      <c r="A117" s="48">
        <v>56</v>
      </c>
      <c r="B117" s="11">
        <v>0</v>
      </c>
      <c r="C117" s="12">
        <v>0</v>
      </c>
      <c r="D117" s="12">
        <f t="shared" si="24"/>
        <v>0</v>
      </c>
      <c r="E117" s="11">
        <v>0</v>
      </c>
      <c r="F117" s="12">
        <v>0</v>
      </c>
      <c r="G117" s="12">
        <f t="shared" si="25"/>
        <v>0</v>
      </c>
    </row>
    <row r="118" spans="1:7" ht="12.75">
      <c r="A118" s="48">
        <v>57</v>
      </c>
      <c r="B118" s="11">
        <v>0</v>
      </c>
      <c r="C118" s="12">
        <v>0</v>
      </c>
      <c r="D118" s="12">
        <f t="shared" si="24"/>
        <v>0</v>
      </c>
      <c r="E118" s="11">
        <v>0</v>
      </c>
      <c r="F118" s="12">
        <v>0</v>
      </c>
      <c r="G118" s="12">
        <f t="shared" si="25"/>
        <v>0</v>
      </c>
    </row>
    <row r="119" spans="1:7" ht="12.75">
      <c r="A119" s="48">
        <v>58</v>
      </c>
      <c r="B119" s="13">
        <v>0</v>
      </c>
      <c r="C119" s="12">
        <v>0</v>
      </c>
      <c r="D119" s="12">
        <f t="shared" si="24"/>
        <v>0</v>
      </c>
      <c r="E119" s="13">
        <v>1</v>
      </c>
      <c r="F119" s="12">
        <v>0</v>
      </c>
      <c r="G119" s="12">
        <f t="shared" si="25"/>
        <v>1</v>
      </c>
    </row>
    <row r="120" spans="1:7" ht="12.75">
      <c r="A120" s="48" t="s">
        <v>25</v>
      </c>
      <c r="B120" s="13">
        <v>0</v>
      </c>
      <c r="C120" s="12">
        <v>0</v>
      </c>
      <c r="D120" s="12">
        <f t="shared" si="24"/>
        <v>0</v>
      </c>
      <c r="E120" s="13">
        <v>0</v>
      </c>
      <c r="F120" s="12">
        <v>0</v>
      </c>
      <c r="G120" s="12">
        <f t="shared" si="25"/>
        <v>0</v>
      </c>
    </row>
    <row r="121" spans="1:7" ht="12.75">
      <c r="A121" s="48">
        <v>60</v>
      </c>
      <c r="B121" s="13">
        <v>1</v>
      </c>
      <c r="C121" s="12">
        <v>0</v>
      </c>
      <c r="D121" s="12">
        <f t="shared" si="24"/>
        <v>1</v>
      </c>
      <c r="E121" s="13">
        <v>0</v>
      </c>
      <c r="F121" s="12">
        <v>0</v>
      </c>
      <c r="G121" s="12">
        <f t="shared" si="25"/>
        <v>0</v>
      </c>
    </row>
    <row r="122" spans="1:7" ht="12.75">
      <c r="A122" s="19" t="s">
        <v>1</v>
      </c>
      <c r="B122" s="31">
        <f aca="true" t="shared" si="26" ref="B122:G122">SUM(B116:B121)</f>
        <v>1</v>
      </c>
      <c r="C122" s="32">
        <f t="shared" si="26"/>
        <v>0</v>
      </c>
      <c r="D122" s="32">
        <f t="shared" si="26"/>
        <v>1</v>
      </c>
      <c r="E122" s="31">
        <f t="shared" si="26"/>
        <v>1</v>
      </c>
      <c r="F122" s="32">
        <f t="shared" si="26"/>
        <v>0</v>
      </c>
      <c r="G122" s="32">
        <f t="shared" si="26"/>
        <v>1</v>
      </c>
    </row>
    <row r="125" spans="1:10" s="4" customFormat="1" ht="12.75">
      <c r="A125" s="48" t="s">
        <v>53</v>
      </c>
      <c r="B125" s="23"/>
      <c r="C125" s="12"/>
      <c r="D125" s="12"/>
      <c r="E125" s="23"/>
      <c r="F125" s="12"/>
      <c r="G125" s="12"/>
      <c r="H125" s="12"/>
      <c r="I125" s="12"/>
      <c r="J125" s="12"/>
    </row>
    <row r="126" spans="1:10" s="4" customFormat="1" ht="12.75">
      <c r="A126" s="65" t="s">
        <v>56</v>
      </c>
      <c r="B126" s="23"/>
      <c r="C126" s="12"/>
      <c r="D126" s="12"/>
      <c r="E126" s="23"/>
      <c r="F126" s="12"/>
      <c r="G126" s="12"/>
      <c r="H126" s="12"/>
      <c r="I126" s="12"/>
      <c r="J126" s="12"/>
    </row>
    <row r="127" spans="1:10" s="4" customFormat="1" ht="12.75">
      <c r="A127" s="4" t="s">
        <v>75</v>
      </c>
      <c r="B127" s="23"/>
      <c r="C127" s="12"/>
      <c r="D127" s="12"/>
      <c r="E127" s="23"/>
      <c r="F127" s="12"/>
      <c r="G127" s="12"/>
      <c r="H127" s="12"/>
      <c r="I127" s="12"/>
      <c r="J127" s="12"/>
    </row>
    <row r="128" spans="1:10" s="4" customFormat="1" ht="12.75">
      <c r="A128" s="4" t="s">
        <v>51</v>
      </c>
      <c r="B128" s="23"/>
      <c r="C128" s="12"/>
      <c r="D128" s="12"/>
      <c r="E128" s="23"/>
      <c r="F128" s="12"/>
      <c r="G128" s="12"/>
      <c r="H128" s="12"/>
      <c r="I128" s="12"/>
      <c r="J128" s="12"/>
    </row>
    <row r="129" spans="1:10" s="4" customFormat="1" ht="12.75">
      <c r="A129" s="4" t="s">
        <v>54</v>
      </c>
      <c r="B129" s="23"/>
      <c r="C129" s="12"/>
      <c r="D129" s="12"/>
      <c r="E129" s="23"/>
      <c r="F129" s="12"/>
      <c r="G129" s="12"/>
      <c r="H129" s="12"/>
      <c r="I129" s="12"/>
      <c r="J129" s="12"/>
    </row>
    <row r="130" spans="1:10" s="4" customFormat="1" ht="12.75">
      <c r="A130" s="4" t="s">
        <v>52</v>
      </c>
      <c r="B130" s="23"/>
      <c r="C130" s="12"/>
      <c r="D130" s="12"/>
      <c r="E130" s="23"/>
      <c r="F130" s="12"/>
      <c r="G130" s="12"/>
      <c r="H130" s="12"/>
      <c r="I130" s="12"/>
      <c r="J130" s="12"/>
    </row>
    <row r="131" spans="1:10" s="4" customFormat="1" ht="12.75">
      <c r="A131" s="65" t="s">
        <v>55</v>
      </c>
      <c r="B131" s="23"/>
      <c r="C131" s="12"/>
      <c r="D131" s="12"/>
      <c r="E131" s="23"/>
      <c r="F131" s="12"/>
      <c r="G131" s="12"/>
      <c r="H131" s="12"/>
      <c r="I131" s="12"/>
      <c r="J131" s="12"/>
    </row>
    <row r="132" spans="1:10" s="4" customFormat="1" ht="12.75">
      <c r="A132" s="48" t="s">
        <v>87</v>
      </c>
      <c r="B132" s="23"/>
      <c r="C132" s="12"/>
      <c r="D132" s="12"/>
      <c r="E132" s="23"/>
      <c r="F132" s="12"/>
      <c r="G132" s="12"/>
      <c r="H132" s="12"/>
      <c r="I132" s="12"/>
      <c r="J132" s="12"/>
    </row>
    <row r="133" spans="1:10" s="4" customFormat="1" ht="12.75">
      <c r="A133" s="48" t="s">
        <v>95</v>
      </c>
      <c r="B133" s="23"/>
      <c r="C133" s="12"/>
      <c r="D133" s="12"/>
      <c r="E133" s="23"/>
      <c r="F133" s="12"/>
      <c r="G133" s="12"/>
      <c r="H133" s="12"/>
      <c r="I133" s="12"/>
      <c r="J133" s="12"/>
    </row>
    <row r="134" spans="1:10" s="4" customFormat="1" ht="12.75">
      <c r="A134" s="4" t="s">
        <v>70</v>
      </c>
      <c r="B134" s="23"/>
      <c r="C134" s="12"/>
      <c r="D134" s="12"/>
      <c r="E134" s="23"/>
      <c r="F134" s="12"/>
      <c r="G134" s="12"/>
      <c r="H134" s="12"/>
      <c r="I134" s="12"/>
      <c r="J134" s="12"/>
    </row>
    <row r="135" spans="1:10" s="4" customFormat="1" ht="12.75">
      <c r="A135" s="4" t="s">
        <v>89</v>
      </c>
      <c r="B135" s="23"/>
      <c r="C135" s="12"/>
      <c r="D135" s="12"/>
      <c r="E135" s="23"/>
      <c r="F135" s="12"/>
      <c r="G135" s="12"/>
      <c r="H135" s="12"/>
      <c r="I135" s="12"/>
      <c r="J135" s="12"/>
    </row>
  </sheetData>
  <sheetProtection/>
  <mergeCells count="20">
    <mergeCell ref="B99:D99"/>
    <mergeCell ref="B113:D113"/>
    <mergeCell ref="A111:G111"/>
    <mergeCell ref="A97:G97"/>
    <mergeCell ref="B21:D21"/>
    <mergeCell ref="B60:D60"/>
    <mergeCell ref="B34:D34"/>
    <mergeCell ref="B47:D47"/>
    <mergeCell ref="A84:G84"/>
    <mergeCell ref="A71:G71"/>
    <mergeCell ref="B73:D73"/>
    <mergeCell ref="B8:D8"/>
    <mergeCell ref="A19:G19"/>
    <mergeCell ref="B86:D86"/>
    <mergeCell ref="A4:G4"/>
    <mergeCell ref="A2:G2"/>
    <mergeCell ref="A6:G6"/>
    <mergeCell ref="A58:G58"/>
    <mergeCell ref="A45:G45"/>
    <mergeCell ref="A32:G32"/>
  </mergeCells>
  <printOptions horizontalCentered="1"/>
  <pageMargins left="0.3937007874015748" right="0.3937007874015748" top="0.7874015748031497" bottom="0.7874015748031497" header="0.5118110236220472" footer="0.5118110236220472"/>
  <pageSetup fitToHeight="2" fitToWidth="1" horizontalDpi="1200" verticalDpi="1200" orientation="portrait" paperSize="9" scale="83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PageLayoutView="0" workbookViewId="0" topLeftCell="A1">
      <selection activeCell="A76" sqref="A76"/>
    </sheetView>
  </sheetViews>
  <sheetFormatPr defaultColWidth="9.140625" defaultRowHeight="12.75"/>
  <cols>
    <col min="1" max="1" width="29.7109375" style="4" customWidth="1"/>
    <col min="2" max="10" width="9.7109375" style="4" customWidth="1"/>
    <col min="11" max="16384" width="9.140625" style="4" customWidth="1"/>
  </cols>
  <sheetData>
    <row r="1" spans="1:10" ht="12.75">
      <c r="A1" s="1" t="s">
        <v>76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33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77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19</v>
      </c>
      <c r="C6" s="10"/>
      <c r="D6" s="10"/>
      <c r="E6" s="9" t="s">
        <v>38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47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13</v>
      </c>
      <c r="B9" s="11">
        <v>0</v>
      </c>
      <c r="C9" s="50">
        <v>76</v>
      </c>
      <c r="D9" s="41">
        <f>SUM(B9:C9)</f>
        <v>76</v>
      </c>
      <c r="E9" s="11">
        <v>0</v>
      </c>
      <c r="F9" s="51">
        <v>6</v>
      </c>
      <c r="G9" s="12">
        <f>SUM(E9:F9)</f>
        <v>6</v>
      </c>
      <c r="H9" s="11">
        <f aca="true" t="shared" si="0" ref="H9:I12">SUM(B9,E9)</f>
        <v>0</v>
      </c>
      <c r="I9" s="12">
        <f t="shared" si="0"/>
        <v>82</v>
      </c>
      <c r="J9" s="12">
        <f>SUM(H9:I9)</f>
        <v>82</v>
      </c>
    </row>
    <row r="10" spans="1:10" ht="12.75">
      <c r="A10" s="2" t="s">
        <v>4</v>
      </c>
      <c r="B10" s="11">
        <v>0</v>
      </c>
      <c r="C10" s="50">
        <v>407</v>
      </c>
      <c r="D10" s="41">
        <f>SUM(B10:C10)</f>
        <v>407</v>
      </c>
      <c r="E10" s="11">
        <v>0</v>
      </c>
      <c r="F10" s="51">
        <v>83</v>
      </c>
      <c r="G10" s="12">
        <f>SUM(E10:F10)</f>
        <v>83</v>
      </c>
      <c r="H10" s="11">
        <f t="shared" si="0"/>
        <v>0</v>
      </c>
      <c r="I10" s="12">
        <f t="shared" si="0"/>
        <v>490</v>
      </c>
      <c r="J10" s="12">
        <f>SUM(H10:I10)</f>
        <v>490</v>
      </c>
    </row>
    <row r="11" spans="1:10" ht="12.75">
      <c r="A11" s="2" t="s">
        <v>5</v>
      </c>
      <c r="B11" s="11">
        <v>0</v>
      </c>
      <c r="C11" s="23">
        <v>0</v>
      </c>
      <c r="D11" s="41">
        <f>SUM(B11:C11)</f>
        <v>0</v>
      </c>
      <c r="E11" s="11">
        <v>0</v>
      </c>
      <c r="F11" s="6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v>0</v>
      </c>
      <c r="C12" s="53">
        <v>84</v>
      </c>
      <c r="D12" s="44">
        <f>SUM(B12:C12)</f>
        <v>84</v>
      </c>
      <c r="E12" s="11">
        <v>0</v>
      </c>
      <c r="F12" s="51">
        <v>23</v>
      </c>
      <c r="G12" s="12">
        <f>SUM(E12:F12)</f>
        <v>23</v>
      </c>
      <c r="H12" s="11">
        <f t="shared" si="0"/>
        <v>0</v>
      </c>
      <c r="I12" s="12">
        <f t="shared" si="0"/>
        <v>107</v>
      </c>
      <c r="J12" s="12">
        <f>SUM(H12:I12)</f>
        <v>107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567</v>
      </c>
      <c r="D13" s="16">
        <f t="shared" si="1"/>
        <v>567</v>
      </c>
      <c r="E13" s="15">
        <f t="shared" si="1"/>
        <v>0</v>
      </c>
      <c r="F13" s="16">
        <f t="shared" si="1"/>
        <v>112</v>
      </c>
      <c r="G13" s="16">
        <f t="shared" si="1"/>
        <v>112</v>
      </c>
      <c r="H13" s="15">
        <f t="shared" si="1"/>
        <v>0</v>
      </c>
      <c r="I13" s="16">
        <f t="shared" si="1"/>
        <v>679</v>
      </c>
      <c r="J13" s="16">
        <f t="shared" si="1"/>
        <v>679</v>
      </c>
    </row>
    <row r="14" spans="1:10" s="33" customFormat="1" ht="12.75">
      <c r="A14" s="77"/>
      <c r="B14" s="78"/>
      <c r="C14" s="77"/>
      <c r="D14" s="77"/>
      <c r="E14" s="78"/>
      <c r="F14" s="77"/>
      <c r="G14" s="77"/>
      <c r="H14" s="78"/>
      <c r="I14" s="77"/>
      <c r="J14" s="77"/>
    </row>
    <row r="15" spans="1:10" ht="12.75">
      <c r="A15" s="1" t="s">
        <v>48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13</v>
      </c>
      <c r="B16" s="49">
        <v>31</v>
      </c>
      <c r="C16" s="50">
        <v>67</v>
      </c>
      <c r="D16" s="41">
        <f>SUM(B16:C16)</f>
        <v>98</v>
      </c>
      <c r="E16" s="51">
        <v>9</v>
      </c>
      <c r="F16" s="51">
        <v>44</v>
      </c>
      <c r="G16" s="12">
        <f>SUM(E16:F16)</f>
        <v>53</v>
      </c>
      <c r="H16" s="11">
        <f aca="true" t="shared" si="2" ref="H16:I19">SUM(B16,E16)</f>
        <v>40</v>
      </c>
      <c r="I16" s="12">
        <f t="shared" si="2"/>
        <v>111</v>
      </c>
      <c r="J16" s="12">
        <f>SUM(H16:I16)</f>
        <v>151</v>
      </c>
    </row>
    <row r="17" spans="1:10" ht="12.75">
      <c r="A17" s="2" t="s">
        <v>4</v>
      </c>
      <c r="B17" s="49">
        <v>118</v>
      </c>
      <c r="C17" s="50">
        <v>315</v>
      </c>
      <c r="D17" s="41">
        <f>SUM(B17:C17)</f>
        <v>433</v>
      </c>
      <c r="E17" s="51">
        <v>80</v>
      </c>
      <c r="F17" s="51">
        <v>258</v>
      </c>
      <c r="G17" s="12">
        <f>SUM(E17:F17)</f>
        <v>338</v>
      </c>
      <c r="H17" s="11">
        <f t="shared" si="2"/>
        <v>198</v>
      </c>
      <c r="I17" s="12">
        <f t="shared" si="2"/>
        <v>573</v>
      </c>
      <c r="J17" s="12">
        <f>SUM(H17:I17)</f>
        <v>771</v>
      </c>
    </row>
    <row r="18" spans="1:10" ht="12.75">
      <c r="A18" s="2" t="s">
        <v>5</v>
      </c>
      <c r="B18" s="11">
        <v>0</v>
      </c>
      <c r="C18" s="23">
        <v>0</v>
      </c>
      <c r="D18" s="41">
        <f>SUM(B18:C18)</f>
        <v>0</v>
      </c>
      <c r="E18" s="62">
        <v>0</v>
      </c>
      <c r="F18" s="6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52">
        <v>70</v>
      </c>
      <c r="C19" s="53">
        <v>98</v>
      </c>
      <c r="D19" s="44">
        <f>SUM(B19:C19)</f>
        <v>168</v>
      </c>
      <c r="E19" s="51">
        <v>35</v>
      </c>
      <c r="F19" s="51">
        <v>59</v>
      </c>
      <c r="G19" s="12">
        <f>SUM(E19:F19)</f>
        <v>94</v>
      </c>
      <c r="H19" s="11">
        <f t="shared" si="2"/>
        <v>105</v>
      </c>
      <c r="I19" s="12">
        <f t="shared" si="2"/>
        <v>157</v>
      </c>
      <c r="J19" s="12">
        <f>SUM(H19:I19)</f>
        <v>262</v>
      </c>
    </row>
    <row r="20" spans="1:10" s="17" customFormat="1" ht="12.75">
      <c r="A20" s="14" t="s">
        <v>1</v>
      </c>
      <c r="B20" s="15">
        <f>SUM(B16:B19)</f>
        <v>219</v>
      </c>
      <c r="C20" s="16">
        <f aca="true" t="shared" si="3" ref="C20:J20">SUM(C16:C19)</f>
        <v>480</v>
      </c>
      <c r="D20" s="16">
        <f t="shared" si="3"/>
        <v>699</v>
      </c>
      <c r="E20" s="15">
        <f t="shared" si="3"/>
        <v>124</v>
      </c>
      <c r="F20" s="16">
        <f t="shared" si="3"/>
        <v>361</v>
      </c>
      <c r="G20" s="16">
        <f t="shared" si="3"/>
        <v>485</v>
      </c>
      <c r="H20" s="15">
        <f t="shared" si="3"/>
        <v>343</v>
      </c>
      <c r="I20" s="16">
        <f t="shared" si="3"/>
        <v>841</v>
      </c>
      <c r="J20" s="16">
        <f t="shared" si="3"/>
        <v>1184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13</v>
      </c>
      <c r="B23" s="49">
        <v>1</v>
      </c>
      <c r="C23" s="50">
        <v>13</v>
      </c>
      <c r="D23" s="41">
        <f>SUM(B23:C23)</f>
        <v>14</v>
      </c>
      <c r="E23" s="51">
        <v>1</v>
      </c>
      <c r="F23" s="51">
        <v>10</v>
      </c>
      <c r="G23" s="12">
        <f>SUM(E23:F23)</f>
        <v>11</v>
      </c>
      <c r="H23" s="11">
        <f aca="true" t="shared" si="4" ref="H23:I26">SUM(B23,E23)</f>
        <v>2</v>
      </c>
      <c r="I23" s="12">
        <f t="shared" si="4"/>
        <v>23</v>
      </c>
      <c r="J23" s="12">
        <f>SUM(H23:I23)</f>
        <v>25</v>
      </c>
    </row>
    <row r="24" spans="1:10" ht="12.75">
      <c r="A24" s="2" t="s">
        <v>4</v>
      </c>
      <c r="B24" s="49">
        <v>17</v>
      </c>
      <c r="C24" s="50">
        <v>40</v>
      </c>
      <c r="D24" s="41">
        <f>SUM(B24:C24)</f>
        <v>57</v>
      </c>
      <c r="E24" s="51">
        <v>9</v>
      </c>
      <c r="F24" s="51">
        <v>28</v>
      </c>
      <c r="G24" s="12">
        <f>SUM(E24:F24)</f>
        <v>37</v>
      </c>
      <c r="H24" s="11">
        <f t="shared" si="4"/>
        <v>26</v>
      </c>
      <c r="I24" s="12">
        <f t="shared" si="4"/>
        <v>68</v>
      </c>
      <c r="J24" s="12">
        <f>SUM(H24:I24)</f>
        <v>94</v>
      </c>
    </row>
    <row r="25" spans="1:10" ht="12.75">
      <c r="A25" s="2" t="s">
        <v>5</v>
      </c>
      <c r="B25" s="11">
        <v>0</v>
      </c>
      <c r="C25" s="50">
        <v>2</v>
      </c>
      <c r="D25" s="45">
        <f>SUM(B25:C25)</f>
        <v>2</v>
      </c>
      <c r="E25" s="76">
        <v>0</v>
      </c>
      <c r="F25" s="51">
        <v>2</v>
      </c>
      <c r="G25" s="18">
        <f>SUM(E25:F25)</f>
        <v>2</v>
      </c>
      <c r="H25" s="13">
        <f t="shared" si="4"/>
        <v>0</v>
      </c>
      <c r="I25" s="18">
        <f t="shared" si="4"/>
        <v>4</v>
      </c>
      <c r="J25" s="18">
        <f>SUM(H25:I25)</f>
        <v>4</v>
      </c>
    </row>
    <row r="26" spans="1:10" ht="12.75">
      <c r="A26" s="2" t="s">
        <v>6</v>
      </c>
      <c r="B26" s="52">
        <v>4</v>
      </c>
      <c r="C26" s="53">
        <v>8</v>
      </c>
      <c r="D26" s="44">
        <f>SUM(B26:C26)</f>
        <v>12</v>
      </c>
      <c r="E26" s="51">
        <v>2</v>
      </c>
      <c r="F26" s="51">
        <v>5</v>
      </c>
      <c r="G26" s="12">
        <f>SUM(E26:F26)</f>
        <v>7</v>
      </c>
      <c r="H26" s="11">
        <f t="shared" si="4"/>
        <v>6</v>
      </c>
      <c r="I26" s="12">
        <f t="shared" si="4"/>
        <v>13</v>
      </c>
      <c r="J26" s="12">
        <f>SUM(H26:I26)</f>
        <v>19</v>
      </c>
    </row>
    <row r="27" spans="1:10" s="17" customFormat="1" ht="12.75">
      <c r="A27" s="19" t="s">
        <v>1</v>
      </c>
      <c r="B27" s="15">
        <f aca="true" t="shared" si="5" ref="B27:J27">SUM(B23:B26)</f>
        <v>22</v>
      </c>
      <c r="C27" s="16">
        <f t="shared" si="5"/>
        <v>63</v>
      </c>
      <c r="D27" s="16">
        <f t="shared" si="5"/>
        <v>85</v>
      </c>
      <c r="E27" s="15">
        <f t="shared" si="5"/>
        <v>12</v>
      </c>
      <c r="F27" s="16">
        <f t="shared" si="5"/>
        <v>45</v>
      </c>
      <c r="G27" s="16">
        <f t="shared" si="5"/>
        <v>57</v>
      </c>
      <c r="H27" s="15">
        <f t="shared" si="5"/>
        <v>34</v>
      </c>
      <c r="I27" s="16">
        <f t="shared" si="5"/>
        <v>108</v>
      </c>
      <c r="J27" s="16">
        <f t="shared" si="5"/>
        <v>142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13</v>
      </c>
      <c r="B30" s="49">
        <v>79</v>
      </c>
      <c r="C30" s="50">
        <v>95</v>
      </c>
      <c r="D30" s="41">
        <f>SUM(B30:C30)</f>
        <v>174</v>
      </c>
      <c r="E30" s="51">
        <v>66</v>
      </c>
      <c r="F30" s="51">
        <v>107</v>
      </c>
      <c r="G30" s="12">
        <f>SUM(E30:F30)</f>
        <v>173</v>
      </c>
      <c r="H30" s="11">
        <f aca="true" t="shared" si="6" ref="H30:I33">SUM(B30,E30)</f>
        <v>145</v>
      </c>
      <c r="I30" s="12">
        <f t="shared" si="6"/>
        <v>202</v>
      </c>
      <c r="J30" s="12">
        <f>SUM(H30:I30)</f>
        <v>347</v>
      </c>
    </row>
    <row r="31" spans="1:10" ht="12.75">
      <c r="A31" s="2" t="s">
        <v>4</v>
      </c>
      <c r="B31" s="49">
        <v>191</v>
      </c>
      <c r="C31" s="50">
        <v>422</v>
      </c>
      <c r="D31" s="41">
        <f>SUM(B31:C31)</f>
        <v>613</v>
      </c>
      <c r="E31" s="51">
        <v>200</v>
      </c>
      <c r="F31" s="51">
        <v>441</v>
      </c>
      <c r="G31" s="12">
        <f>SUM(E31:F31)</f>
        <v>641</v>
      </c>
      <c r="H31" s="11">
        <f t="shared" si="6"/>
        <v>391</v>
      </c>
      <c r="I31" s="12">
        <f t="shared" si="6"/>
        <v>863</v>
      </c>
      <c r="J31" s="12">
        <f>SUM(H31:I31)</f>
        <v>1254</v>
      </c>
    </row>
    <row r="32" spans="1:10" ht="12.75">
      <c r="A32" s="2" t="s">
        <v>5</v>
      </c>
      <c r="B32" s="49">
        <v>7</v>
      </c>
      <c r="C32" s="50">
        <v>14</v>
      </c>
      <c r="D32" s="41">
        <f>SUM(B32:C32)</f>
        <v>21</v>
      </c>
      <c r="E32" s="51">
        <v>10</v>
      </c>
      <c r="F32" s="51">
        <v>16</v>
      </c>
      <c r="G32" s="12">
        <f>SUM(E32:F32)</f>
        <v>26</v>
      </c>
      <c r="H32" s="11">
        <f t="shared" si="6"/>
        <v>17</v>
      </c>
      <c r="I32" s="12">
        <f t="shared" si="6"/>
        <v>30</v>
      </c>
      <c r="J32" s="12">
        <f>SUM(H32:I32)</f>
        <v>47</v>
      </c>
    </row>
    <row r="33" spans="1:10" ht="12.75">
      <c r="A33" s="3" t="s">
        <v>6</v>
      </c>
      <c r="B33" s="52">
        <v>26</v>
      </c>
      <c r="C33" s="53">
        <v>30</v>
      </c>
      <c r="D33" s="44">
        <f>SUM(B33:C33)</f>
        <v>56</v>
      </c>
      <c r="E33" s="51">
        <v>31</v>
      </c>
      <c r="F33" s="51">
        <v>39</v>
      </c>
      <c r="G33" s="12">
        <f>SUM(E33:F33)</f>
        <v>70</v>
      </c>
      <c r="H33" s="11">
        <f t="shared" si="6"/>
        <v>57</v>
      </c>
      <c r="I33" s="12">
        <f t="shared" si="6"/>
        <v>69</v>
      </c>
      <c r="J33" s="12">
        <f>SUM(H33:I33)</f>
        <v>126</v>
      </c>
    </row>
    <row r="34" spans="1:10" s="17" customFormat="1" ht="12.75">
      <c r="A34" s="14" t="s">
        <v>1</v>
      </c>
      <c r="B34" s="15">
        <f aca="true" t="shared" si="7" ref="B34:J34">SUM(B30:B33)</f>
        <v>303</v>
      </c>
      <c r="C34" s="16">
        <f t="shared" si="7"/>
        <v>561</v>
      </c>
      <c r="D34" s="16">
        <f t="shared" si="7"/>
        <v>864</v>
      </c>
      <c r="E34" s="15">
        <f t="shared" si="7"/>
        <v>307</v>
      </c>
      <c r="F34" s="16">
        <f t="shared" si="7"/>
        <v>603</v>
      </c>
      <c r="G34" s="16">
        <f t="shared" si="7"/>
        <v>910</v>
      </c>
      <c r="H34" s="15">
        <f t="shared" si="7"/>
        <v>610</v>
      </c>
      <c r="I34" s="16">
        <f t="shared" si="7"/>
        <v>1164</v>
      </c>
      <c r="J34" s="16">
        <f t="shared" si="7"/>
        <v>1774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13</v>
      </c>
      <c r="B37" s="49">
        <v>5</v>
      </c>
      <c r="C37" s="50">
        <v>6</v>
      </c>
      <c r="D37" s="41">
        <f>SUM(B37:C37)</f>
        <v>11</v>
      </c>
      <c r="E37" s="54">
        <v>4</v>
      </c>
      <c r="F37" s="2">
        <v>6</v>
      </c>
      <c r="G37" s="12">
        <f>SUM(E37:F37)</f>
        <v>10</v>
      </c>
      <c r="H37" s="11">
        <f aca="true" t="shared" si="8" ref="H37:I40">SUM(B37,E37)</f>
        <v>9</v>
      </c>
      <c r="I37" s="12">
        <f t="shared" si="8"/>
        <v>12</v>
      </c>
      <c r="J37" s="12">
        <f>SUM(H37:I37)</f>
        <v>21</v>
      </c>
    </row>
    <row r="38" spans="1:10" ht="12.75">
      <c r="A38" s="2" t="s">
        <v>4</v>
      </c>
      <c r="B38" s="49">
        <v>18</v>
      </c>
      <c r="C38" s="50">
        <v>28</v>
      </c>
      <c r="D38" s="41">
        <f>SUM(B38:C38)</f>
        <v>46</v>
      </c>
      <c r="E38" s="54">
        <v>14</v>
      </c>
      <c r="F38" s="2">
        <v>28</v>
      </c>
      <c r="G38" s="12">
        <f>SUM(E38:F38)</f>
        <v>42</v>
      </c>
      <c r="H38" s="11">
        <f t="shared" si="8"/>
        <v>32</v>
      </c>
      <c r="I38" s="12">
        <f t="shared" si="8"/>
        <v>56</v>
      </c>
      <c r="J38" s="12">
        <f>SUM(H38:I38)</f>
        <v>88</v>
      </c>
    </row>
    <row r="39" spans="1:10" ht="12.75">
      <c r="A39" s="2" t="s">
        <v>5</v>
      </c>
      <c r="B39" s="49">
        <v>1</v>
      </c>
      <c r="C39" s="23">
        <v>1</v>
      </c>
      <c r="D39" s="41">
        <f>SUM(B39:C39)</f>
        <v>2</v>
      </c>
      <c r="E39" s="12">
        <v>0</v>
      </c>
      <c r="F39" s="12">
        <v>0</v>
      </c>
      <c r="G39" s="12">
        <f>SUM(E39:F39)</f>
        <v>0</v>
      </c>
      <c r="H39" s="13">
        <f t="shared" si="8"/>
        <v>1</v>
      </c>
      <c r="I39" s="12">
        <f t="shared" si="8"/>
        <v>1</v>
      </c>
      <c r="J39" s="12">
        <f>SUM(H39:I39)</f>
        <v>2</v>
      </c>
    </row>
    <row r="40" spans="1:10" ht="12.75">
      <c r="A40" s="2" t="s">
        <v>6</v>
      </c>
      <c r="B40" s="52">
        <v>6</v>
      </c>
      <c r="C40" s="53">
        <v>2</v>
      </c>
      <c r="D40" s="44">
        <f>SUM(B40:C40)</f>
        <v>8</v>
      </c>
      <c r="E40" s="54">
        <v>7</v>
      </c>
      <c r="F40" s="2">
        <v>1</v>
      </c>
      <c r="G40" s="12">
        <f>SUM(E40:F40)</f>
        <v>8</v>
      </c>
      <c r="H40" s="11">
        <f t="shared" si="8"/>
        <v>13</v>
      </c>
      <c r="I40" s="12">
        <f t="shared" si="8"/>
        <v>3</v>
      </c>
      <c r="J40" s="12">
        <f>SUM(H40:I40)</f>
        <v>16</v>
      </c>
    </row>
    <row r="41" spans="1:10" s="17" customFormat="1" ht="12.75">
      <c r="A41" s="19" t="s">
        <v>1</v>
      </c>
      <c r="B41" s="15">
        <f aca="true" t="shared" si="9" ref="B41:J41">SUM(B37:B40)</f>
        <v>30</v>
      </c>
      <c r="C41" s="16">
        <f t="shared" si="9"/>
        <v>37</v>
      </c>
      <c r="D41" s="16">
        <f t="shared" si="9"/>
        <v>67</v>
      </c>
      <c r="E41" s="15">
        <f t="shared" si="9"/>
        <v>25</v>
      </c>
      <c r="F41" s="16">
        <f t="shared" si="9"/>
        <v>35</v>
      </c>
      <c r="G41" s="16">
        <f t="shared" si="9"/>
        <v>60</v>
      </c>
      <c r="H41" s="15">
        <f t="shared" si="9"/>
        <v>55</v>
      </c>
      <c r="I41" s="16">
        <f t="shared" si="9"/>
        <v>72</v>
      </c>
      <c r="J41" s="16">
        <f t="shared" si="9"/>
        <v>127</v>
      </c>
    </row>
    <row r="42" spans="1:10" ht="12.75">
      <c r="A42" s="2"/>
      <c r="B42" s="11"/>
      <c r="C42" s="12"/>
      <c r="D42" s="12"/>
      <c r="E42" s="11"/>
      <c r="F42" s="12"/>
      <c r="G42" s="12"/>
      <c r="H42" s="11"/>
      <c r="I42" s="12"/>
      <c r="J42" s="12"/>
    </row>
    <row r="43" spans="1:10" ht="12.75">
      <c r="A43" s="1" t="s">
        <v>21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s="17" customFormat="1" ht="12.75">
      <c r="A44" s="19" t="s">
        <v>1</v>
      </c>
      <c r="B44" s="20">
        <v>64</v>
      </c>
      <c r="C44" s="21">
        <v>97</v>
      </c>
      <c r="D44" s="21">
        <f>SUM(B44:C44)</f>
        <v>161</v>
      </c>
      <c r="E44" s="20">
        <v>43</v>
      </c>
      <c r="F44" s="21">
        <v>70</v>
      </c>
      <c r="G44" s="21">
        <f>SUM(E44:F44)</f>
        <v>113</v>
      </c>
      <c r="H44" s="20">
        <f>SUM(B44,E44)</f>
        <v>107</v>
      </c>
      <c r="I44" s="21">
        <f>SUM(C44,F44)</f>
        <v>167</v>
      </c>
      <c r="J44" s="21">
        <f>SUM(H44:I44)</f>
        <v>274</v>
      </c>
    </row>
    <row r="45" spans="1:10" s="17" customFormat="1" ht="12.75">
      <c r="A45" s="19"/>
      <c r="B45" s="20"/>
      <c r="C45" s="21"/>
      <c r="D45" s="21"/>
      <c r="E45" s="20"/>
      <c r="F45" s="21"/>
      <c r="G45" s="21"/>
      <c r="H45" s="20"/>
      <c r="I45" s="21"/>
      <c r="J45" s="21"/>
    </row>
    <row r="46" spans="1:10" s="17" customFormat="1" ht="12.75">
      <c r="A46" s="106" t="s">
        <v>81</v>
      </c>
      <c r="B46" s="20"/>
      <c r="C46" s="21"/>
      <c r="D46" s="21"/>
      <c r="E46" s="20"/>
      <c r="F46" s="21"/>
      <c r="G46" s="21"/>
      <c r="H46" s="20"/>
      <c r="I46" s="21"/>
      <c r="J46" s="21"/>
    </row>
    <row r="47" spans="1:10" s="17" customFormat="1" ht="12.75">
      <c r="A47" s="17" t="s">
        <v>1</v>
      </c>
      <c r="B47" s="20">
        <v>0</v>
      </c>
      <c r="C47" s="21">
        <v>0</v>
      </c>
      <c r="D47" s="21">
        <f>SUM(B47:C47)</f>
        <v>0</v>
      </c>
      <c r="E47" s="20">
        <v>0</v>
      </c>
      <c r="F47" s="21">
        <v>0</v>
      </c>
      <c r="G47" s="21">
        <f>SUM(E47:F47)</f>
        <v>0</v>
      </c>
      <c r="H47" s="20">
        <v>0</v>
      </c>
      <c r="I47" s="21">
        <v>0</v>
      </c>
      <c r="J47" s="21">
        <f>SUM(H47:I47)</f>
        <v>0</v>
      </c>
    </row>
    <row r="48" spans="1:10" ht="12.75">
      <c r="A48" s="22"/>
      <c r="B48" s="55"/>
      <c r="C48" s="56"/>
      <c r="D48" s="56"/>
      <c r="E48" s="55"/>
      <c r="F48" s="56"/>
      <c r="G48" s="56"/>
      <c r="H48" s="55"/>
      <c r="I48" s="56"/>
      <c r="J48" s="56"/>
    </row>
    <row r="49" spans="1:10" ht="12.75">
      <c r="A49" s="1" t="s">
        <v>71</v>
      </c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2" t="s">
        <v>13</v>
      </c>
      <c r="B50" s="11">
        <v>1</v>
      </c>
      <c r="C50" s="12">
        <v>1</v>
      </c>
      <c r="D50" s="12">
        <f>SUM(B50:C50)</f>
        <v>2</v>
      </c>
      <c r="E50" s="11">
        <v>1</v>
      </c>
      <c r="F50" s="12">
        <v>1</v>
      </c>
      <c r="G50" s="12">
        <f>SUM(E50:F50)</f>
        <v>2</v>
      </c>
      <c r="H50" s="11">
        <f aca="true" t="shared" si="10" ref="H50:I53">SUM(B50,E50)</f>
        <v>2</v>
      </c>
      <c r="I50" s="12">
        <f t="shared" si="10"/>
        <v>2</v>
      </c>
      <c r="J50" s="12">
        <f>SUM(H50:I50)</f>
        <v>4</v>
      </c>
    </row>
    <row r="51" spans="1:10" ht="12.75">
      <c r="A51" s="2" t="s">
        <v>4</v>
      </c>
      <c r="B51" s="11">
        <v>1</v>
      </c>
      <c r="C51" s="12">
        <v>2</v>
      </c>
      <c r="D51" s="12">
        <f>SUM(B51:C51)</f>
        <v>3</v>
      </c>
      <c r="E51" s="11">
        <v>1</v>
      </c>
      <c r="F51" s="2">
        <v>5</v>
      </c>
      <c r="G51" s="12">
        <f>SUM(E51:F51)</f>
        <v>6</v>
      </c>
      <c r="H51" s="11">
        <f t="shared" si="10"/>
        <v>2</v>
      </c>
      <c r="I51" s="12">
        <f t="shared" si="10"/>
        <v>7</v>
      </c>
      <c r="J51" s="12">
        <f>SUM(H51:I51)</f>
        <v>9</v>
      </c>
    </row>
    <row r="52" spans="1:10" ht="12.75">
      <c r="A52" s="2" t="s">
        <v>5</v>
      </c>
      <c r="B52" s="11">
        <v>0</v>
      </c>
      <c r="C52" s="12">
        <v>0</v>
      </c>
      <c r="D52" s="12">
        <f>SUM(B52:C52)</f>
        <v>0</v>
      </c>
      <c r="E52" s="11">
        <v>0</v>
      </c>
      <c r="F52" s="12">
        <v>1</v>
      </c>
      <c r="G52" s="12">
        <f>SUM(E52:F52)</f>
        <v>1</v>
      </c>
      <c r="H52" s="11">
        <f t="shared" si="10"/>
        <v>0</v>
      </c>
      <c r="I52" s="12">
        <f t="shared" si="10"/>
        <v>1</v>
      </c>
      <c r="J52" s="12">
        <f>SUM(H52:I52)</f>
        <v>1</v>
      </c>
    </row>
    <row r="53" spans="1:10" ht="12.75">
      <c r="A53" s="2" t="s">
        <v>6</v>
      </c>
      <c r="B53" s="11">
        <v>1</v>
      </c>
      <c r="C53" s="12">
        <v>1</v>
      </c>
      <c r="D53" s="12">
        <f>SUM(B53:C53)</f>
        <v>2</v>
      </c>
      <c r="E53" s="11">
        <v>1</v>
      </c>
      <c r="F53" s="12">
        <v>0</v>
      </c>
      <c r="G53" s="12">
        <f>SUM(E53:F53)</f>
        <v>1</v>
      </c>
      <c r="H53" s="11">
        <f t="shared" si="10"/>
        <v>2</v>
      </c>
      <c r="I53" s="12">
        <f t="shared" si="10"/>
        <v>1</v>
      </c>
      <c r="J53" s="12">
        <f>SUM(H53:I53)</f>
        <v>3</v>
      </c>
    </row>
    <row r="54" spans="1:10" s="17" customFormat="1" ht="12.75">
      <c r="A54" s="19" t="s">
        <v>1</v>
      </c>
      <c r="B54" s="15">
        <f aca="true" t="shared" si="11" ref="B54:J54">SUM(B50:B53)</f>
        <v>3</v>
      </c>
      <c r="C54" s="16">
        <f t="shared" si="11"/>
        <v>4</v>
      </c>
      <c r="D54" s="16">
        <f t="shared" si="11"/>
        <v>7</v>
      </c>
      <c r="E54" s="15">
        <f t="shared" si="11"/>
        <v>3</v>
      </c>
      <c r="F54" s="16">
        <f t="shared" si="11"/>
        <v>7</v>
      </c>
      <c r="G54" s="16">
        <f t="shared" si="11"/>
        <v>10</v>
      </c>
      <c r="H54" s="15">
        <f t="shared" si="11"/>
        <v>6</v>
      </c>
      <c r="I54" s="16">
        <f t="shared" si="11"/>
        <v>11</v>
      </c>
      <c r="J54" s="16">
        <f t="shared" si="11"/>
        <v>17</v>
      </c>
    </row>
    <row r="55" spans="1:10" ht="12.75">
      <c r="A55" s="2"/>
      <c r="B55" s="11"/>
      <c r="C55" s="12"/>
      <c r="D55" s="12"/>
      <c r="E55" s="11"/>
      <c r="F55" s="12"/>
      <c r="G55" s="12"/>
      <c r="H55" s="11"/>
      <c r="I55" s="12"/>
      <c r="J55" s="12"/>
    </row>
    <row r="56" spans="1:10" ht="12.75">
      <c r="A56" s="1" t="s">
        <v>72</v>
      </c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2" t="s">
        <v>13</v>
      </c>
      <c r="B57" s="11">
        <v>0</v>
      </c>
      <c r="C57" s="12">
        <v>0</v>
      </c>
      <c r="D57" s="12">
        <f>SUM(B57:C57)</f>
        <v>0</v>
      </c>
      <c r="E57" s="11">
        <v>0</v>
      </c>
      <c r="F57" s="12">
        <v>1</v>
      </c>
      <c r="G57" s="12">
        <f>SUM(E57:F57)</f>
        <v>1</v>
      </c>
      <c r="H57" s="11">
        <f aca="true" t="shared" si="12" ref="H57:I60">SUM(B57,E57)</f>
        <v>0</v>
      </c>
      <c r="I57" s="12">
        <f t="shared" si="12"/>
        <v>1</v>
      </c>
      <c r="J57" s="12">
        <f>SUM(H57:I57)</f>
        <v>1</v>
      </c>
    </row>
    <row r="58" spans="1:10" ht="12.75">
      <c r="A58" s="2" t="s">
        <v>4</v>
      </c>
      <c r="B58" s="11">
        <v>1</v>
      </c>
      <c r="C58" s="12">
        <v>1</v>
      </c>
      <c r="D58" s="12">
        <f>SUM(B58:C58)</f>
        <v>2</v>
      </c>
      <c r="E58" s="11">
        <v>1</v>
      </c>
      <c r="F58" s="12">
        <v>1</v>
      </c>
      <c r="G58" s="12">
        <f>SUM(E58:F58)</f>
        <v>2</v>
      </c>
      <c r="H58" s="11">
        <f t="shared" si="12"/>
        <v>2</v>
      </c>
      <c r="I58" s="12">
        <f t="shared" si="12"/>
        <v>2</v>
      </c>
      <c r="J58" s="12">
        <f>SUM(H58:I58)</f>
        <v>4</v>
      </c>
    </row>
    <row r="59" spans="1:10" ht="12.75">
      <c r="A59" s="2" t="s">
        <v>5</v>
      </c>
      <c r="B59" s="11">
        <v>0</v>
      </c>
      <c r="C59" s="12">
        <v>0</v>
      </c>
      <c r="D59" s="12">
        <f>SUM(B59:C59)</f>
        <v>0</v>
      </c>
      <c r="E59" s="11">
        <v>0</v>
      </c>
      <c r="F59" s="12">
        <v>0</v>
      </c>
      <c r="G59" s="12">
        <f>SUM(E59:F59)</f>
        <v>0</v>
      </c>
      <c r="H59" s="11">
        <f t="shared" si="12"/>
        <v>0</v>
      </c>
      <c r="I59" s="12">
        <f t="shared" si="12"/>
        <v>0</v>
      </c>
      <c r="J59" s="12">
        <f>SUM(H59:I59)</f>
        <v>0</v>
      </c>
    </row>
    <row r="60" spans="1:10" ht="12.75">
      <c r="A60" s="2" t="s">
        <v>6</v>
      </c>
      <c r="B60" s="11">
        <v>0</v>
      </c>
      <c r="C60" s="12">
        <v>0</v>
      </c>
      <c r="D60" s="12">
        <f>SUM(B60:C60)</f>
        <v>0</v>
      </c>
      <c r="E60" s="11">
        <v>0</v>
      </c>
      <c r="F60" s="12">
        <v>0</v>
      </c>
      <c r="G60" s="12">
        <f>SUM(E60:F60)</f>
        <v>0</v>
      </c>
      <c r="H60" s="11">
        <f t="shared" si="12"/>
        <v>0</v>
      </c>
      <c r="I60" s="12">
        <f t="shared" si="12"/>
        <v>0</v>
      </c>
      <c r="J60" s="12">
        <f>SUM(H60:I60)</f>
        <v>0</v>
      </c>
    </row>
    <row r="61" spans="1:10" s="17" customFormat="1" ht="12.75">
      <c r="A61" s="19" t="s">
        <v>1</v>
      </c>
      <c r="B61" s="15">
        <f aca="true" t="shared" si="13" ref="B61:J61">SUM(B57:B60)</f>
        <v>1</v>
      </c>
      <c r="C61" s="16">
        <f t="shared" si="13"/>
        <v>1</v>
      </c>
      <c r="D61" s="16">
        <f t="shared" si="13"/>
        <v>2</v>
      </c>
      <c r="E61" s="15">
        <f t="shared" si="13"/>
        <v>1</v>
      </c>
      <c r="F61" s="16">
        <f t="shared" si="13"/>
        <v>2</v>
      </c>
      <c r="G61" s="16">
        <f t="shared" si="13"/>
        <v>3</v>
      </c>
      <c r="H61" s="15">
        <f t="shared" si="13"/>
        <v>2</v>
      </c>
      <c r="I61" s="16">
        <f t="shared" si="13"/>
        <v>3</v>
      </c>
      <c r="J61" s="16">
        <f t="shared" si="13"/>
        <v>5</v>
      </c>
    </row>
    <row r="62" spans="1:10" ht="12.75">
      <c r="A62" s="2"/>
      <c r="B62" s="11"/>
      <c r="C62" s="12"/>
      <c r="D62" s="12"/>
      <c r="E62" s="11"/>
      <c r="F62" s="12"/>
      <c r="G62" s="12"/>
      <c r="H62" s="11"/>
      <c r="I62" s="12"/>
      <c r="J62" s="12"/>
    </row>
    <row r="63" spans="1:10" ht="12.75">
      <c r="A63" s="1" t="s">
        <v>10</v>
      </c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2" t="s">
        <v>13</v>
      </c>
      <c r="B64" s="11">
        <v>0</v>
      </c>
      <c r="C64" s="12">
        <v>0</v>
      </c>
      <c r="D64" s="12">
        <f>SUM(B64:C64)</f>
        <v>0</v>
      </c>
      <c r="E64" s="11">
        <v>0</v>
      </c>
      <c r="F64" s="12">
        <v>1</v>
      </c>
      <c r="G64" s="12">
        <f>SUM(E64:F64)</f>
        <v>1</v>
      </c>
      <c r="H64" s="11">
        <f aca="true" t="shared" si="14" ref="H64:I67">SUM(B64,E64)</f>
        <v>0</v>
      </c>
      <c r="I64" s="12">
        <f t="shared" si="14"/>
        <v>1</v>
      </c>
      <c r="J64" s="12">
        <f>SUM(H64:I64)</f>
        <v>1</v>
      </c>
    </row>
    <row r="65" spans="1:10" ht="12.75">
      <c r="A65" s="2" t="s">
        <v>4</v>
      </c>
      <c r="B65" s="11">
        <v>0</v>
      </c>
      <c r="C65" s="12">
        <v>0</v>
      </c>
      <c r="D65" s="12">
        <f>SUM(B65:C65)</f>
        <v>0</v>
      </c>
      <c r="E65" s="11">
        <v>0</v>
      </c>
      <c r="F65" s="12">
        <v>1</v>
      </c>
      <c r="G65" s="12">
        <f>SUM(E65:F65)</f>
        <v>1</v>
      </c>
      <c r="H65" s="11">
        <f t="shared" si="14"/>
        <v>0</v>
      </c>
      <c r="I65" s="12">
        <f t="shared" si="14"/>
        <v>1</v>
      </c>
      <c r="J65" s="12">
        <f>SUM(H65:I65)</f>
        <v>1</v>
      </c>
    </row>
    <row r="66" spans="1:10" ht="12.75">
      <c r="A66" s="2" t="s">
        <v>5</v>
      </c>
      <c r="B66" s="11">
        <v>0</v>
      </c>
      <c r="C66" s="12">
        <v>0</v>
      </c>
      <c r="D66" s="12">
        <f>SUM(B66:C66)</f>
        <v>0</v>
      </c>
      <c r="E66" s="11">
        <v>0</v>
      </c>
      <c r="F66" s="12">
        <v>0</v>
      </c>
      <c r="G66" s="12">
        <f>SUM(E66:F66)</f>
        <v>0</v>
      </c>
      <c r="H66" s="11">
        <f t="shared" si="14"/>
        <v>0</v>
      </c>
      <c r="I66" s="12">
        <f t="shared" si="14"/>
        <v>0</v>
      </c>
      <c r="J66" s="12">
        <f>SUM(H66:I66)</f>
        <v>0</v>
      </c>
    </row>
    <row r="67" spans="1:10" ht="12.75">
      <c r="A67" s="22" t="s">
        <v>6</v>
      </c>
      <c r="B67" s="11">
        <v>7</v>
      </c>
      <c r="C67" s="23">
        <v>7</v>
      </c>
      <c r="D67" s="23">
        <f>SUM(B67:C67)</f>
        <v>14</v>
      </c>
      <c r="E67" s="11">
        <v>8</v>
      </c>
      <c r="F67" s="23">
        <v>12</v>
      </c>
      <c r="G67" s="23">
        <f>SUM(E67:F67)</f>
        <v>20</v>
      </c>
      <c r="H67" s="11">
        <f t="shared" si="14"/>
        <v>15</v>
      </c>
      <c r="I67" s="23">
        <f t="shared" si="14"/>
        <v>19</v>
      </c>
      <c r="J67" s="23">
        <f>SUM(H67:I67)</f>
        <v>34</v>
      </c>
    </row>
    <row r="68" spans="1:10" s="17" customFormat="1" ht="12.75">
      <c r="A68" s="19" t="s">
        <v>1</v>
      </c>
      <c r="B68" s="15">
        <f aca="true" t="shared" si="15" ref="B68:J68">SUM(B64:B67)</f>
        <v>7</v>
      </c>
      <c r="C68" s="16">
        <f t="shared" si="15"/>
        <v>7</v>
      </c>
      <c r="D68" s="16">
        <f t="shared" si="15"/>
        <v>14</v>
      </c>
      <c r="E68" s="15">
        <f>SUM(E64:E67)</f>
        <v>8</v>
      </c>
      <c r="F68" s="16">
        <f t="shared" si="15"/>
        <v>14</v>
      </c>
      <c r="G68" s="16">
        <f t="shared" si="15"/>
        <v>22</v>
      </c>
      <c r="H68" s="15">
        <f t="shared" si="15"/>
        <v>15</v>
      </c>
      <c r="I68" s="16">
        <f t="shared" si="15"/>
        <v>21</v>
      </c>
      <c r="J68" s="16">
        <f t="shared" si="15"/>
        <v>36</v>
      </c>
    </row>
    <row r="69" spans="1:10" ht="12.75">
      <c r="A69" s="2"/>
      <c r="B69" s="11"/>
      <c r="C69" s="12"/>
      <c r="D69" s="12"/>
      <c r="E69" s="11"/>
      <c r="F69" s="12"/>
      <c r="G69" s="12"/>
      <c r="H69" s="11"/>
      <c r="I69" s="12"/>
      <c r="J69" s="12"/>
    </row>
    <row r="70" spans="1:10" s="57" customFormat="1" ht="27" customHeight="1">
      <c r="A70" s="107" t="s">
        <v>96</v>
      </c>
      <c r="B70" s="55">
        <f aca="true" t="shared" si="16" ref="B70:J70">SUM(B68,B61,B54,B44,B41,B34,B27,B20,B13)</f>
        <v>649</v>
      </c>
      <c r="C70" s="56">
        <f t="shared" si="16"/>
        <v>1817</v>
      </c>
      <c r="D70" s="82">
        <f t="shared" si="16"/>
        <v>2466</v>
      </c>
      <c r="E70" s="55">
        <f t="shared" si="16"/>
        <v>523</v>
      </c>
      <c r="F70" s="56">
        <f t="shared" si="16"/>
        <v>1249</v>
      </c>
      <c r="G70" s="82">
        <f t="shared" si="16"/>
        <v>1772</v>
      </c>
      <c r="H70" s="56">
        <f t="shared" si="16"/>
        <v>1172</v>
      </c>
      <c r="I70" s="56">
        <f t="shared" si="16"/>
        <v>3066</v>
      </c>
      <c r="J70" s="56">
        <f t="shared" si="16"/>
        <v>4238</v>
      </c>
    </row>
    <row r="71" spans="1:10" s="57" customFormat="1" ht="12.75">
      <c r="A71" s="107"/>
      <c r="B71" s="55"/>
      <c r="C71" s="56"/>
      <c r="D71" s="82"/>
      <c r="E71" s="55"/>
      <c r="F71" s="56"/>
      <c r="G71" s="82"/>
      <c r="H71" s="56"/>
      <c r="I71" s="56"/>
      <c r="J71" s="56"/>
    </row>
    <row r="72" spans="1:10" s="57" customFormat="1" ht="27" customHeight="1">
      <c r="A72" s="107" t="s">
        <v>97</v>
      </c>
      <c r="B72" s="55">
        <f aca="true" t="shared" si="17" ref="B72:J72">SUM(B68,B61,B54,B44,B41,B34,B27,B20,B13,B47)</f>
        <v>649</v>
      </c>
      <c r="C72" s="56">
        <f t="shared" si="17"/>
        <v>1817</v>
      </c>
      <c r="D72" s="82">
        <f t="shared" si="17"/>
        <v>2466</v>
      </c>
      <c r="E72" s="55">
        <f t="shared" si="17"/>
        <v>523</v>
      </c>
      <c r="F72" s="56">
        <f t="shared" si="17"/>
        <v>1249</v>
      </c>
      <c r="G72" s="82">
        <f t="shared" si="17"/>
        <v>1772</v>
      </c>
      <c r="H72" s="55">
        <f t="shared" si="17"/>
        <v>1172</v>
      </c>
      <c r="I72" s="56">
        <f t="shared" si="17"/>
        <v>3066</v>
      </c>
      <c r="J72" s="56">
        <f t="shared" si="17"/>
        <v>4238</v>
      </c>
    </row>
    <row r="73" spans="2:10" ht="12.75">
      <c r="B73" s="12"/>
      <c r="C73" s="12"/>
      <c r="D73" s="12"/>
      <c r="E73" s="12"/>
      <c r="F73" s="12"/>
      <c r="G73" s="12"/>
      <c r="H73" s="12"/>
      <c r="I73" s="12"/>
      <c r="J73" s="12"/>
    </row>
    <row r="74" spans="2:10" ht="12.75">
      <c r="B74" s="12"/>
      <c r="C74" s="12"/>
      <c r="D74" s="12"/>
      <c r="E74" s="12"/>
      <c r="F74" s="12"/>
      <c r="G74" s="12"/>
      <c r="H74" s="12"/>
      <c r="I74" s="12"/>
      <c r="J74" s="12"/>
    </row>
    <row r="75" spans="2:10" ht="12.75">
      <c r="B75" s="12"/>
      <c r="C75" s="12"/>
      <c r="D75" s="12"/>
      <c r="E75" s="12"/>
      <c r="F75" s="12"/>
      <c r="G75" s="12"/>
      <c r="H75" s="12"/>
      <c r="I75" s="12"/>
      <c r="J75" s="12"/>
    </row>
    <row r="76" spans="2:10" ht="12.75"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1200" verticalDpi="1200" orientation="portrait" paperSize="9" scale="75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3"/>
  <sheetViews>
    <sheetView zoomScalePageLayoutView="0" workbookViewId="0" topLeftCell="A1">
      <selection activeCell="A73" sqref="A73"/>
    </sheetView>
  </sheetViews>
  <sheetFormatPr defaultColWidth="9.140625" defaultRowHeight="12.75"/>
  <cols>
    <col min="1" max="1" width="32.7109375" style="4" customWidth="1"/>
    <col min="2" max="10" width="10.421875" style="4" customWidth="1"/>
    <col min="11" max="16384" width="9.140625" style="4" customWidth="1"/>
  </cols>
  <sheetData>
    <row r="1" spans="1:10" ht="12.75">
      <c r="A1" s="1" t="s">
        <v>76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33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78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19</v>
      </c>
      <c r="C6" s="10"/>
      <c r="D6" s="10"/>
      <c r="E6" s="9" t="s">
        <v>39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47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13</v>
      </c>
      <c r="B9" s="11">
        <v>0</v>
      </c>
      <c r="C9" s="12">
        <v>147</v>
      </c>
      <c r="D9" s="12">
        <f>SUM(B9:C9)</f>
        <v>147</v>
      </c>
      <c r="E9" s="11">
        <v>0</v>
      </c>
      <c r="F9" s="12">
        <v>7</v>
      </c>
      <c r="G9" s="12">
        <f>SUM(E9:F9)</f>
        <v>7</v>
      </c>
      <c r="H9" s="11">
        <f aca="true" t="shared" si="0" ref="H9:I12">SUM(B9,E9)</f>
        <v>0</v>
      </c>
      <c r="I9" s="12">
        <f t="shared" si="0"/>
        <v>154</v>
      </c>
      <c r="J9" s="12">
        <f>SUM(H9:I9)</f>
        <v>154</v>
      </c>
    </row>
    <row r="10" spans="1:10" ht="12.75">
      <c r="A10" s="2" t="s">
        <v>4</v>
      </c>
      <c r="B10" s="11">
        <v>0</v>
      </c>
      <c r="C10" s="12">
        <v>778</v>
      </c>
      <c r="D10" s="12">
        <f>SUM(B10:C10)</f>
        <v>778</v>
      </c>
      <c r="E10" s="11">
        <v>0</v>
      </c>
      <c r="F10" s="12">
        <v>122</v>
      </c>
      <c r="G10" s="12">
        <f>SUM(E10:F10)</f>
        <v>122</v>
      </c>
      <c r="H10" s="11">
        <f t="shared" si="0"/>
        <v>0</v>
      </c>
      <c r="I10" s="12">
        <f t="shared" si="0"/>
        <v>900</v>
      </c>
      <c r="J10" s="12">
        <f>SUM(H10:I10)</f>
        <v>900</v>
      </c>
    </row>
    <row r="11" spans="1:10" ht="12.75">
      <c r="A11" s="2" t="s">
        <v>5</v>
      </c>
      <c r="B11" s="11">
        <v>0</v>
      </c>
      <c r="C11" s="12">
        <v>0</v>
      </c>
      <c r="D11" s="12">
        <f>SUM(B11:C11)</f>
        <v>0</v>
      </c>
      <c r="E11" s="13">
        <v>0</v>
      </c>
      <c r="F11" s="1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v>0</v>
      </c>
      <c r="C12" s="12">
        <v>159</v>
      </c>
      <c r="D12" s="12">
        <f>SUM(B12:C12)</f>
        <v>159</v>
      </c>
      <c r="E12" s="11">
        <v>0</v>
      </c>
      <c r="F12" s="12">
        <v>30</v>
      </c>
      <c r="G12" s="12">
        <f>SUM(E12:F12)</f>
        <v>30</v>
      </c>
      <c r="H12" s="11">
        <f t="shared" si="0"/>
        <v>0</v>
      </c>
      <c r="I12" s="12">
        <f t="shared" si="0"/>
        <v>189</v>
      </c>
      <c r="J12" s="12">
        <f>SUM(H12:I12)</f>
        <v>189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1084</v>
      </c>
      <c r="D13" s="16">
        <f t="shared" si="1"/>
        <v>1084</v>
      </c>
      <c r="E13" s="15">
        <f t="shared" si="1"/>
        <v>0</v>
      </c>
      <c r="F13" s="16">
        <f t="shared" si="1"/>
        <v>159</v>
      </c>
      <c r="G13" s="16">
        <f t="shared" si="1"/>
        <v>159</v>
      </c>
      <c r="H13" s="15">
        <f t="shared" si="1"/>
        <v>0</v>
      </c>
      <c r="I13" s="16">
        <f t="shared" si="1"/>
        <v>1243</v>
      </c>
      <c r="J13" s="16">
        <f t="shared" si="1"/>
        <v>1243</v>
      </c>
    </row>
    <row r="14" spans="1:10" s="33" customFormat="1" ht="12.75">
      <c r="A14" s="77"/>
      <c r="B14" s="78"/>
      <c r="C14" s="77"/>
      <c r="D14" s="77"/>
      <c r="E14" s="78"/>
      <c r="F14" s="77"/>
      <c r="G14" s="77"/>
      <c r="H14" s="78"/>
      <c r="I14" s="77"/>
      <c r="J14" s="77"/>
    </row>
    <row r="15" spans="1:10" ht="12.75">
      <c r="A15" s="1" t="s">
        <v>48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13</v>
      </c>
      <c r="B16" s="11">
        <v>53</v>
      </c>
      <c r="C16" s="12">
        <v>116</v>
      </c>
      <c r="D16" s="12">
        <f>SUM(B16:C16)</f>
        <v>169</v>
      </c>
      <c r="E16" s="11">
        <v>10</v>
      </c>
      <c r="F16" s="12">
        <v>68</v>
      </c>
      <c r="G16" s="12">
        <f>SUM(E16:F16)</f>
        <v>78</v>
      </c>
      <c r="H16" s="11">
        <f>SUM(B16,E16)</f>
        <v>63</v>
      </c>
      <c r="I16" s="12">
        <f>SUM(C16,F16)</f>
        <v>184</v>
      </c>
      <c r="J16" s="12">
        <f>SUM(H16:I16)</f>
        <v>247</v>
      </c>
    </row>
    <row r="17" spans="1:10" ht="12.75">
      <c r="A17" s="2" t="s">
        <v>4</v>
      </c>
      <c r="B17" s="11">
        <v>200</v>
      </c>
      <c r="C17" s="12">
        <v>547</v>
      </c>
      <c r="D17" s="12">
        <f>SUM(B17:C17)</f>
        <v>747</v>
      </c>
      <c r="E17" s="11">
        <v>113</v>
      </c>
      <c r="F17" s="12">
        <v>400</v>
      </c>
      <c r="G17" s="12">
        <f>SUM(E17:F17)</f>
        <v>513</v>
      </c>
      <c r="H17" s="11">
        <f aca="true" t="shared" si="2" ref="H17:I19">SUM(B17,E17)</f>
        <v>313</v>
      </c>
      <c r="I17" s="12">
        <f t="shared" si="2"/>
        <v>947</v>
      </c>
      <c r="J17" s="12">
        <f>SUM(H17:I17)</f>
        <v>1260</v>
      </c>
    </row>
    <row r="18" spans="1:10" ht="12.75">
      <c r="A18" s="2" t="s">
        <v>5</v>
      </c>
      <c r="B18" s="11">
        <v>0</v>
      </c>
      <c r="C18" s="12">
        <v>0</v>
      </c>
      <c r="D18" s="12">
        <f>SUM(B18:C18)</f>
        <v>0</v>
      </c>
      <c r="E18" s="13">
        <v>0</v>
      </c>
      <c r="F18" s="1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v>118</v>
      </c>
      <c r="C19" s="12">
        <v>171</v>
      </c>
      <c r="D19" s="12">
        <f>SUM(B19:C19)</f>
        <v>289</v>
      </c>
      <c r="E19" s="11">
        <v>48</v>
      </c>
      <c r="F19" s="12">
        <v>85</v>
      </c>
      <c r="G19" s="12">
        <f>SUM(E19:F19)</f>
        <v>133</v>
      </c>
      <c r="H19" s="11">
        <f t="shared" si="2"/>
        <v>166</v>
      </c>
      <c r="I19" s="12">
        <f t="shared" si="2"/>
        <v>256</v>
      </c>
      <c r="J19" s="12">
        <f>SUM(H19:I19)</f>
        <v>422</v>
      </c>
    </row>
    <row r="20" spans="1:10" s="17" customFormat="1" ht="12.75">
      <c r="A20" s="14" t="s">
        <v>1</v>
      </c>
      <c r="B20" s="15">
        <f>SUM(B16:B19)</f>
        <v>371</v>
      </c>
      <c r="C20" s="16">
        <f aca="true" t="shared" si="3" ref="C20:J20">SUM(C16:C19)</f>
        <v>834</v>
      </c>
      <c r="D20" s="16">
        <f t="shared" si="3"/>
        <v>1205</v>
      </c>
      <c r="E20" s="15">
        <f t="shared" si="3"/>
        <v>171</v>
      </c>
      <c r="F20" s="16">
        <f t="shared" si="3"/>
        <v>553</v>
      </c>
      <c r="G20" s="16">
        <f t="shared" si="3"/>
        <v>724</v>
      </c>
      <c r="H20" s="15">
        <f t="shared" si="3"/>
        <v>542</v>
      </c>
      <c r="I20" s="16">
        <f t="shared" si="3"/>
        <v>1387</v>
      </c>
      <c r="J20" s="16">
        <f t="shared" si="3"/>
        <v>1929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13</v>
      </c>
      <c r="B23" s="11">
        <v>2</v>
      </c>
      <c r="C23" s="12">
        <v>23</v>
      </c>
      <c r="D23" s="12">
        <f>SUM(B23:C23)</f>
        <v>25</v>
      </c>
      <c r="E23" s="11">
        <v>0</v>
      </c>
      <c r="F23" s="12">
        <v>12</v>
      </c>
      <c r="G23" s="12">
        <f>SUM(E23:F23)</f>
        <v>12</v>
      </c>
      <c r="H23" s="11">
        <f aca="true" t="shared" si="4" ref="H23:I26">SUM(B23,E23)</f>
        <v>2</v>
      </c>
      <c r="I23" s="12">
        <f t="shared" si="4"/>
        <v>35</v>
      </c>
      <c r="J23" s="12">
        <f>SUM(H23:I23)</f>
        <v>37</v>
      </c>
    </row>
    <row r="24" spans="1:10" ht="12.75">
      <c r="A24" s="2" t="s">
        <v>4</v>
      </c>
      <c r="B24" s="11">
        <v>29</v>
      </c>
      <c r="C24" s="12">
        <v>75</v>
      </c>
      <c r="D24" s="12">
        <f>SUM(B24:C24)</f>
        <v>104</v>
      </c>
      <c r="E24" s="11">
        <v>12</v>
      </c>
      <c r="F24" s="12">
        <v>37</v>
      </c>
      <c r="G24" s="12">
        <f>SUM(E24:F24)</f>
        <v>49</v>
      </c>
      <c r="H24" s="11">
        <f t="shared" si="4"/>
        <v>41</v>
      </c>
      <c r="I24" s="12">
        <f t="shared" si="4"/>
        <v>112</v>
      </c>
      <c r="J24" s="12">
        <f>SUM(H24:I24)</f>
        <v>153</v>
      </c>
    </row>
    <row r="25" spans="1:10" ht="12.75">
      <c r="A25" s="2" t="s">
        <v>5</v>
      </c>
      <c r="B25" s="13">
        <v>0</v>
      </c>
      <c r="C25" s="18">
        <v>3</v>
      </c>
      <c r="D25" s="18">
        <f>SUM(B25:C25)</f>
        <v>3</v>
      </c>
      <c r="E25" s="13">
        <v>0</v>
      </c>
      <c r="F25" s="18">
        <v>3</v>
      </c>
      <c r="G25" s="18">
        <f>SUM(E25:F25)</f>
        <v>3</v>
      </c>
      <c r="H25" s="13">
        <f t="shared" si="4"/>
        <v>0</v>
      </c>
      <c r="I25" s="18">
        <f t="shared" si="4"/>
        <v>6</v>
      </c>
      <c r="J25" s="18">
        <f>SUM(H25:I25)</f>
        <v>6</v>
      </c>
    </row>
    <row r="26" spans="1:10" ht="12.75">
      <c r="A26" s="2" t="s">
        <v>6</v>
      </c>
      <c r="B26" s="11">
        <v>8</v>
      </c>
      <c r="C26" s="12">
        <v>14</v>
      </c>
      <c r="D26" s="12">
        <f>SUM(B26:C26)</f>
        <v>22</v>
      </c>
      <c r="E26" s="11">
        <v>3</v>
      </c>
      <c r="F26" s="12">
        <v>8</v>
      </c>
      <c r="G26" s="12">
        <f>SUM(E26:F26)</f>
        <v>11</v>
      </c>
      <c r="H26" s="11">
        <f t="shared" si="4"/>
        <v>11</v>
      </c>
      <c r="I26" s="12">
        <f t="shared" si="4"/>
        <v>22</v>
      </c>
      <c r="J26" s="12">
        <f>SUM(H26:I26)</f>
        <v>33</v>
      </c>
    </row>
    <row r="27" spans="1:10" s="17" customFormat="1" ht="12.75">
      <c r="A27" s="19" t="s">
        <v>1</v>
      </c>
      <c r="B27" s="15">
        <f aca="true" t="shared" si="5" ref="B27:J27">SUM(B23:B26)</f>
        <v>39</v>
      </c>
      <c r="C27" s="16">
        <f t="shared" si="5"/>
        <v>115</v>
      </c>
      <c r="D27" s="16">
        <f t="shared" si="5"/>
        <v>154</v>
      </c>
      <c r="E27" s="15">
        <f t="shared" si="5"/>
        <v>15</v>
      </c>
      <c r="F27" s="16">
        <f t="shared" si="5"/>
        <v>60</v>
      </c>
      <c r="G27" s="16">
        <f t="shared" si="5"/>
        <v>75</v>
      </c>
      <c r="H27" s="15">
        <f t="shared" si="5"/>
        <v>54</v>
      </c>
      <c r="I27" s="16">
        <f t="shared" si="5"/>
        <v>175</v>
      </c>
      <c r="J27" s="16">
        <f t="shared" si="5"/>
        <v>229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13</v>
      </c>
      <c r="B30" s="11">
        <v>144</v>
      </c>
      <c r="C30" s="12">
        <v>177</v>
      </c>
      <c r="D30" s="12">
        <f>SUM(B30:C30)</f>
        <v>321</v>
      </c>
      <c r="E30" s="11">
        <v>86</v>
      </c>
      <c r="F30" s="12">
        <v>147</v>
      </c>
      <c r="G30" s="12">
        <f>SUM(E30:F30)</f>
        <v>233</v>
      </c>
      <c r="H30" s="11">
        <f aca="true" t="shared" si="6" ref="H30:I33">SUM(B30,E30)</f>
        <v>230</v>
      </c>
      <c r="I30" s="12">
        <f t="shared" si="6"/>
        <v>324</v>
      </c>
      <c r="J30" s="12">
        <f>SUM(H30:I30)</f>
        <v>554</v>
      </c>
    </row>
    <row r="31" spans="1:10" ht="12.75">
      <c r="A31" s="2" t="s">
        <v>4</v>
      </c>
      <c r="B31" s="11">
        <v>357</v>
      </c>
      <c r="C31" s="12">
        <v>822</v>
      </c>
      <c r="D31" s="12">
        <f>SUM(B31:C31)</f>
        <v>1179</v>
      </c>
      <c r="E31" s="11">
        <v>194</v>
      </c>
      <c r="F31" s="12">
        <v>593</v>
      </c>
      <c r="G31" s="12">
        <f>SUM(E31:F31)</f>
        <v>787</v>
      </c>
      <c r="H31" s="11">
        <f t="shared" si="6"/>
        <v>551</v>
      </c>
      <c r="I31" s="12">
        <f t="shared" si="6"/>
        <v>1415</v>
      </c>
      <c r="J31" s="12">
        <f>SUM(H31:I31)</f>
        <v>1966</v>
      </c>
    </row>
    <row r="32" spans="1:10" ht="12.75">
      <c r="A32" s="2" t="s">
        <v>5</v>
      </c>
      <c r="B32" s="11">
        <v>14</v>
      </c>
      <c r="C32" s="12">
        <v>27</v>
      </c>
      <c r="D32" s="12">
        <f>SUM(B32:C32)</f>
        <v>41</v>
      </c>
      <c r="E32" s="11">
        <v>11</v>
      </c>
      <c r="F32" s="12">
        <v>21</v>
      </c>
      <c r="G32" s="12">
        <f>SUM(E32:F32)</f>
        <v>32</v>
      </c>
      <c r="H32" s="11">
        <f t="shared" si="6"/>
        <v>25</v>
      </c>
      <c r="I32" s="12">
        <f t="shared" si="6"/>
        <v>48</v>
      </c>
      <c r="J32" s="12">
        <f>SUM(H32:I32)</f>
        <v>73</v>
      </c>
    </row>
    <row r="33" spans="1:10" ht="12.75">
      <c r="A33" s="3" t="s">
        <v>6</v>
      </c>
      <c r="B33" s="11">
        <v>48</v>
      </c>
      <c r="C33" s="12">
        <v>56</v>
      </c>
      <c r="D33" s="12">
        <f>SUM(B33:C33)</f>
        <v>104</v>
      </c>
      <c r="E33" s="11">
        <v>40</v>
      </c>
      <c r="F33" s="12">
        <v>55</v>
      </c>
      <c r="G33" s="12">
        <f>SUM(E33:F33)</f>
        <v>95</v>
      </c>
      <c r="H33" s="11">
        <f t="shared" si="6"/>
        <v>88</v>
      </c>
      <c r="I33" s="12">
        <f t="shared" si="6"/>
        <v>111</v>
      </c>
      <c r="J33" s="12">
        <f>SUM(H33:I33)</f>
        <v>199</v>
      </c>
    </row>
    <row r="34" spans="1:10" s="17" customFormat="1" ht="12.75">
      <c r="A34" s="14" t="s">
        <v>1</v>
      </c>
      <c r="B34" s="15">
        <f aca="true" t="shared" si="7" ref="B34:J34">SUM(B30:B33)</f>
        <v>563</v>
      </c>
      <c r="C34" s="16">
        <f t="shared" si="7"/>
        <v>1082</v>
      </c>
      <c r="D34" s="16">
        <f t="shared" si="7"/>
        <v>1645</v>
      </c>
      <c r="E34" s="15">
        <f t="shared" si="7"/>
        <v>331</v>
      </c>
      <c r="F34" s="16">
        <f t="shared" si="7"/>
        <v>816</v>
      </c>
      <c r="G34" s="16">
        <f t="shared" si="7"/>
        <v>1147</v>
      </c>
      <c r="H34" s="15">
        <f t="shared" si="7"/>
        <v>894</v>
      </c>
      <c r="I34" s="16">
        <f t="shared" si="7"/>
        <v>1898</v>
      </c>
      <c r="J34" s="16">
        <f t="shared" si="7"/>
        <v>2792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13</v>
      </c>
      <c r="B37" s="11">
        <v>9</v>
      </c>
      <c r="C37" s="12">
        <v>10</v>
      </c>
      <c r="D37" s="12">
        <f>SUM(B37:C37)</f>
        <v>19</v>
      </c>
      <c r="E37" s="11">
        <v>6</v>
      </c>
      <c r="F37" s="12">
        <v>9</v>
      </c>
      <c r="G37" s="12">
        <f>SUM(E37:F37)</f>
        <v>15</v>
      </c>
      <c r="H37" s="11">
        <f aca="true" t="shared" si="8" ref="H37:I40">SUM(B37,E37)</f>
        <v>15</v>
      </c>
      <c r="I37" s="12">
        <f t="shared" si="8"/>
        <v>19</v>
      </c>
      <c r="J37" s="12">
        <f>SUM(H37:I37)</f>
        <v>34</v>
      </c>
    </row>
    <row r="38" spans="1:10" ht="12.75">
      <c r="A38" s="2" t="s">
        <v>4</v>
      </c>
      <c r="B38" s="11">
        <v>32</v>
      </c>
      <c r="C38" s="12">
        <v>50</v>
      </c>
      <c r="D38" s="12">
        <f>SUM(B38:C38)</f>
        <v>82</v>
      </c>
      <c r="E38" s="11">
        <v>15</v>
      </c>
      <c r="F38" s="12">
        <v>37</v>
      </c>
      <c r="G38" s="12">
        <f>SUM(E38:F38)</f>
        <v>52</v>
      </c>
      <c r="H38" s="11">
        <f t="shared" si="8"/>
        <v>47</v>
      </c>
      <c r="I38" s="12">
        <f t="shared" si="8"/>
        <v>87</v>
      </c>
      <c r="J38" s="12">
        <f>SUM(H38:I38)</f>
        <v>134</v>
      </c>
    </row>
    <row r="39" spans="1:10" ht="12.75">
      <c r="A39" s="2" t="s">
        <v>5</v>
      </c>
      <c r="B39" s="11">
        <v>1</v>
      </c>
      <c r="C39" s="12">
        <v>1</v>
      </c>
      <c r="D39" s="12">
        <f>SUM(B39:C39)</f>
        <v>2</v>
      </c>
      <c r="E39" s="13">
        <v>0</v>
      </c>
      <c r="F39" s="12">
        <v>1</v>
      </c>
      <c r="G39" s="12">
        <f>SUM(E39:F39)</f>
        <v>1</v>
      </c>
      <c r="H39" s="13">
        <f t="shared" si="8"/>
        <v>1</v>
      </c>
      <c r="I39" s="12">
        <f t="shared" si="8"/>
        <v>2</v>
      </c>
      <c r="J39" s="12">
        <f>SUM(H39:I39)</f>
        <v>3</v>
      </c>
    </row>
    <row r="40" spans="1:10" ht="12.75">
      <c r="A40" s="2" t="s">
        <v>6</v>
      </c>
      <c r="B40" s="11">
        <v>11</v>
      </c>
      <c r="C40" s="12">
        <v>4</v>
      </c>
      <c r="D40" s="12">
        <f>SUM(B40:C40)</f>
        <v>15</v>
      </c>
      <c r="E40" s="11">
        <v>9</v>
      </c>
      <c r="F40" s="12">
        <v>1</v>
      </c>
      <c r="G40" s="12">
        <f>SUM(E40:F40)</f>
        <v>10</v>
      </c>
      <c r="H40" s="11">
        <f t="shared" si="8"/>
        <v>20</v>
      </c>
      <c r="I40" s="12">
        <f t="shared" si="8"/>
        <v>5</v>
      </c>
      <c r="J40" s="12">
        <f>SUM(H40:I40)</f>
        <v>25</v>
      </c>
    </row>
    <row r="41" spans="1:10" s="17" customFormat="1" ht="12.75">
      <c r="A41" s="19" t="s">
        <v>1</v>
      </c>
      <c r="B41" s="15">
        <f aca="true" t="shared" si="9" ref="B41:J41">SUM(B37:B40)</f>
        <v>53</v>
      </c>
      <c r="C41" s="16">
        <f t="shared" si="9"/>
        <v>65</v>
      </c>
      <c r="D41" s="16">
        <f t="shared" si="9"/>
        <v>118</v>
      </c>
      <c r="E41" s="15">
        <f t="shared" si="9"/>
        <v>30</v>
      </c>
      <c r="F41" s="16">
        <f t="shared" si="9"/>
        <v>48</v>
      </c>
      <c r="G41" s="16">
        <f t="shared" si="9"/>
        <v>78</v>
      </c>
      <c r="H41" s="15">
        <f t="shared" si="9"/>
        <v>83</v>
      </c>
      <c r="I41" s="16">
        <f t="shared" si="9"/>
        <v>113</v>
      </c>
      <c r="J41" s="16">
        <f t="shared" si="9"/>
        <v>196</v>
      </c>
    </row>
    <row r="42" spans="1:10" ht="12.75">
      <c r="A42" s="2"/>
      <c r="B42" s="11"/>
      <c r="C42" s="12"/>
      <c r="D42" s="12"/>
      <c r="E42" s="11"/>
      <c r="F42" s="12"/>
      <c r="G42" s="12"/>
      <c r="H42" s="11"/>
      <c r="I42" s="12"/>
      <c r="J42" s="12"/>
    </row>
    <row r="43" spans="1:10" ht="12.75">
      <c r="A43" s="1" t="s">
        <v>21</v>
      </c>
      <c r="B43" s="58"/>
      <c r="C43" s="59"/>
      <c r="D43" s="60"/>
      <c r="E43" s="58"/>
      <c r="F43" s="59"/>
      <c r="G43" s="60"/>
      <c r="H43" s="11"/>
      <c r="I43" s="12"/>
      <c r="J43" s="12"/>
    </row>
    <row r="44" spans="1:10" s="17" customFormat="1" ht="12.75">
      <c r="A44" s="19" t="s">
        <v>1</v>
      </c>
      <c r="B44" s="58">
        <v>83</v>
      </c>
      <c r="C44" s="59">
        <v>150</v>
      </c>
      <c r="D44" s="60">
        <f>SUM(B44:C44)</f>
        <v>233</v>
      </c>
      <c r="E44" s="61">
        <v>54</v>
      </c>
      <c r="F44" s="60">
        <v>108</v>
      </c>
      <c r="G44" s="60">
        <f>SUM(E44:F44)</f>
        <v>162</v>
      </c>
      <c r="H44" s="20">
        <f>SUM(B44,E44)</f>
        <v>137</v>
      </c>
      <c r="I44" s="21">
        <f>SUM(C44,F44)</f>
        <v>258</v>
      </c>
      <c r="J44" s="21">
        <f>SUM(H44:I44)</f>
        <v>395</v>
      </c>
    </row>
    <row r="45" spans="1:10" s="17" customFormat="1" ht="12.75">
      <c r="A45" s="19"/>
      <c r="B45" s="58"/>
      <c r="C45" s="59"/>
      <c r="D45" s="60"/>
      <c r="E45" s="61"/>
      <c r="F45" s="60"/>
      <c r="G45" s="60"/>
      <c r="H45" s="20"/>
      <c r="I45" s="21"/>
      <c r="J45" s="21"/>
    </row>
    <row r="46" spans="1:10" s="17" customFormat="1" ht="12.75">
      <c r="A46" s="106" t="s">
        <v>81</v>
      </c>
      <c r="B46" s="20"/>
      <c r="C46" s="21"/>
      <c r="D46" s="21"/>
      <c r="E46" s="20"/>
      <c r="F46" s="21"/>
      <c r="G46" s="21"/>
      <c r="H46" s="20"/>
      <c r="I46" s="21"/>
      <c r="J46" s="21"/>
    </row>
    <row r="47" spans="1:10" s="17" customFormat="1" ht="12.75">
      <c r="A47" s="17" t="s">
        <v>1</v>
      </c>
      <c r="B47" s="20">
        <v>0</v>
      </c>
      <c r="C47" s="21">
        <v>0</v>
      </c>
      <c r="D47" s="21">
        <f>SUM(B47:C47)</f>
        <v>0</v>
      </c>
      <c r="E47" s="20">
        <v>0</v>
      </c>
      <c r="F47" s="21">
        <v>0</v>
      </c>
      <c r="G47" s="21">
        <f>SUM(E47:F47)</f>
        <v>0</v>
      </c>
      <c r="H47" s="20">
        <v>0</v>
      </c>
      <c r="I47" s="21">
        <v>0</v>
      </c>
      <c r="J47" s="21">
        <f>SUM(H47:I47)</f>
        <v>0</v>
      </c>
    </row>
    <row r="48" spans="1:10" ht="12.75">
      <c r="A48" s="2"/>
      <c r="B48" s="11"/>
      <c r="C48" s="12"/>
      <c r="D48" s="12"/>
      <c r="E48" s="11"/>
      <c r="F48" s="12"/>
      <c r="G48" s="12"/>
      <c r="H48" s="11"/>
      <c r="I48" s="12"/>
      <c r="J48" s="12"/>
    </row>
    <row r="49" spans="1:10" ht="12.75">
      <c r="A49" s="1" t="s">
        <v>71</v>
      </c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2" t="s">
        <v>13</v>
      </c>
      <c r="B50" s="11">
        <v>3</v>
      </c>
      <c r="C50" s="12">
        <v>5</v>
      </c>
      <c r="D50" s="12">
        <f>SUM(B50:C50)</f>
        <v>8</v>
      </c>
      <c r="E50" s="11">
        <v>1</v>
      </c>
      <c r="F50" s="12">
        <v>2</v>
      </c>
      <c r="G50" s="12">
        <f>SUM(E50:F50)</f>
        <v>3</v>
      </c>
      <c r="H50" s="11">
        <f aca="true" t="shared" si="10" ref="H50:I53">SUM(B50,E50)</f>
        <v>4</v>
      </c>
      <c r="I50" s="12">
        <f t="shared" si="10"/>
        <v>7</v>
      </c>
      <c r="J50" s="12">
        <f>SUM(H50:I50)</f>
        <v>11</v>
      </c>
    </row>
    <row r="51" spans="1:10" ht="12.75">
      <c r="A51" s="2" t="s">
        <v>4</v>
      </c>
      <c r="B51" s="11">
        <v>0</v>
      </c>
      <c r="C51" s="12">
        <v>6</v>
      </c>
      <c r="D51" s="12">
        <f>SUM(B51:C51)</f>
        <v>6</v>
      </c>
      <c r="E51" s="11">
        <v>0</v>
      </c>
      <c r="F51" s="12">
        <v>11</v>
      </c>
      <c r="G51" s="12">
        <f>SUM(E51:F51)</f>
        <v>11</v>
      </c>
      <c r="H51" s="11">
        <f t="shared" si="10"/>
        <v>0</v>
      </c>
      <c r="I51" s="12">
        <f t="shared" si="10"/>
        <v>17</v>
      </c>
      <c r="J51" s="12">
        <f>SUM(H51:I51)</f>
        <v>17</v>
      </c>
    </row>
    <row r="52" spans="1:10" ht="12.75">
      <c r="A52" s="2" t="s">
        <v>5</v>
      </c>
      <c r="B52" s="11">
        <v>0</v>
      </c>
      <c r="C52" s="12">
        <v>0</v>
      </c>
      <c r="D52" s="12">
        <f>SUM(B52:C52)</f>
        <v>0</v>
      </c>
      <c r="E52" s="11">
        <v>0</v>
      </c>
      <c r="F52" s="12">
        <v>1</v>
      </c>
      <c r="G52" s="12">
        <f>SUM(E52:F52)</f>
        <v>1</v>
      </c>
      <c r="H52" s="11">
        <f t="shared" si="10"/>
        <v>0</v>
      </c>
      <c r="I52" s="12">
        <f t="shared" si="10"/>
        <v>1</v>
      </c>
      <c r="J52" s="12">
        <f>SUM(H52:I52)</f>
        <v>1</v>
      </c>
    </row>
    <row r="53" spans="1:10" ht="12.75">
      <c r="A53" s="2" t="s">
        <v>6</v>
      </c>
      <c r="B53" s="11">
        <v>2</v>
      </c>
      <c r="C53" s="12">
        <v>2</v>
      </c>
      <c r="D53" s="12">
        <f>SUM(B53:C53)</f>
        <v>4</v>
      </c>
      <c r="E53" s="11">
        <v>1</v>
      </c>
      <c r="F53" s="12">
        <v>0</v>
      </c>
      <c r="G53" s="12">
        <f>SUM(E53:F53)</f>
        <v>1</v>
      </c>
      <c r="H53" s="11">
        <f t="shared" si="10"/>
        <v>3</v>
      </c>
      <c r="I53" s="12">
        <f t="shared" si="10"/>
        <v>2</v>
      </c>
      <c r="J53" s="12">
        <f>SUM(H53:I53)</f>
        <v>5</v>
      </c>
    </row>
    <row r="54" spans="1:10" s="17" customFormat="1" ht="12.75">
      <c r="A54" s="19" t="s">
        <v>1</v>
      </c>
      <c r="B54" s="15">
        <f aca="true" t="shared" si="11" ref="B54:J54">SUM(B50:B53)</f>
        <v>5</v>
      </c>
      <c r="C54" s="16">
        <f t="shared" si="11"/>
        <v>13</v>
      </c>
      <c r="D54" s="16">
        <f t="shared" si="11"/>
        <v>18</v>
      </c>
      <c r="E54" s="15">
        <f t="shared" si="11"/>
        <v>2</v>
      </c>
      <c r="F54" s="16">
        <f t="shared" si="11"/>
        <v>14</v>
      </c>
      <c r="G54" s="16">
        <f t="shared" si="11"/>
        <v>16</v>
      </c>
      <c r="H54" s="15">
        <f t="shared" si="11"/>
        <v>7</v>
      </c>
      <c r="I54" s="16">
        <f t="shared" si="11"/>
        <v>27</v>
      </c>
      <c r="J54" s="16">
        <f t="shared" si="11"/>
        <v>34</v>
      </c>
    </row>
    <row r="55" spans="1:10" ht="12.75">
      <c r="A55" s="2"/>
      <c r="B55" s="11"/>
      <c r="C55" s="12"/>
      <c r="D55" s="12"/>
      <c r="E55" s="11"/>
      <c r="F55" s="12"/>
      <c r="G55" s="12"/>
      <c r="H55" s="11"/>
      <c r="I55" s="12"/>
      <c r="J55" s="12"/>
    </row>
    <row r="56" spans="1:10" ht="12.75">
      <c r="A56" s="1" t="s">
        <v>72</v>
      </c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2" t="s">
        <v>13</v>
      </c>
      <c r="B57" s="11">
        <v>0</v>
      </c>
      <c r="C57" s="12">
        <v>1</v>
      </c>
      <c r="D57" s="12">
        <f>SUM(B57:C57)</f>
        <v>1</v>
      </c>
      <c r="E57" s="11">
        <v>0</v>
      </c>
      <c r="F57" s="12">
        <v>1</v>
      </c>
      <c r="G57" s="12">
        <f>SUM(E57:F57)</f>
        <v>1</v>
      </c>
      <c r="H57" s="11">
        <f aca="true" t="shared" si="12" ref="H57:I60">SUM(B57,E57)</f>
        <v>0</v>
      </c>
      <c r="I57" s="12">
        <f t="shared" si="12"/>
        <v>2</v>
      </c>
      <c r="J57" s="12">
        <f>SUM(H57:I57)</f>
        <v>2</v>
      </c>
    </row>
    <row r="58" spans="1:10" ht="12.75">
      <c r="A58" s="2" t="s">
        <v>4</v>
      </c>
      <c r="B58" s="11">
        <v>3</v>
      </c>
      <c r="C58" s="12">
        <v>3</v>
      </c>
      <c r="D58" s="12">
        <f>SUM(B58:C58)</f>
        <v>6</v>
      </c>
      <c r="E58" s="11">
        <v>2</v>
      </c>
      <c r="F58" s="12">
        <v>4</v>
      </c>
      <c r="G58" s="12">
        <f>SUM(E58:F58)</f>
        <v>6</v>
      </c>
      <c r="H58" s="11">
        <f t="shared" si="12"/>
        <v>5</v>
      </c>
      <c r="I58" s="12">
        <f t="shared" si="12"/>
        <v>7</v>
      </c>
      <c r="J58" s="12">
        <f>SUM(H58:I58)</f>
        <v>12</v>
      </c>
    </row>
    <row r="59" spans="1:10" ht="12.75">
      <c r="A59" s="2" t="s">
        <v>5</v>
      </c>
      <c r="B59" s="11">
        <v>0</v>
      </c>
      <c r="C59" s="12">
        <v>0</v>
      </c>
      <c r="D59" s="12">
        <f>SUM(B59:C59)</f>
        <v>0</v>
      </c>
      <c r="E59" s="11">
        <v>1</v>
      </c>
      <c r="F59" s="12">
        <v>0</v>
      </c>
      <c r="G59" s="12">
        <f>SUM(E59:F59)</f>
        <v>1</v>
      </c>
      <c r="H59" s="11">
        <f t="shared" si="12"/>
        <v>1</v>
      </c>
      <c r="I59" s="12">
        <f t="shared" si="12"/>
        <v>0</v>
      </c>
      <c r="J59" s="12">
        <f>SUM(H59:I59)</f>
        <v>1</v>
      </c>
    </row>
    <row r="60" spans="1:10" ht="12.75">
      <c r="A60" s="2" t="s">
        <v>6</v>
      </c>
      <c r="B60" s="11">
        <v>0</v>
      </c>
      <c r="C60" s="12">
        <v>1</v>
      </c>
      <c r="D60" s="12">
        <f>SUM(B60:C60)</f>
        <v>1</v>
      </c>
      <c r="E60" s="11">
        <v>1</v>
      </c>
      <c r="F60" s="12">
        <v>0</v>
      </c>
      <c r="G60" s="12">
        <f>SUM(E60:F60)</f>
        <v>1</v>
      </c>
      <c r="H60" s="11">
        <f t="shared" si="12"/>
        <v>1</v>
      </c>
      <c r="I60" s="12">
        <f t="shared" si="12"/>
        <v>1</v>
      </c>
      <c r="J60" s="12">
        <f>SUM(H60:I60)</f>
        <v>2</v>
      </c>
    </row>
    <row r="61" spans="1:10" s="17" customFormat="1" ht="12.75">
      <c r="A61" s="19" t="s">
        <v>1</v>
      </c>
      <c r="B61" s="15">
        <f aca="true" t="shared" si="13" ref="B61:J61">SUM(B57:B60)</f>
        <v>3</v>
      </c>
      <c r="C61" s="16">
        <f t="shared" si="13"/>
        <v>5</v>
      </c>
      <c r="D61" s="16">
        <f t="shared" si="13"/>
        <v>8</v>
      </c>
      <c r="E61" s="15">
        <f t="shared" si="13"/>
        <v>4</v>
      </c>
      <c r="F61" s="16">
        <f t="shared" si="13"/>
        <v>5</v>
      </c>
      <c r="G61" s="16">
        <f t="shared" si="13"/>
        <v>9</v>
      </c>
      <c r="H61" s="15">
        <f t="shared" si="13"/>
        <v>7</v>
      </c>
      <c r="I61" s="16">
        <f t="shared" si="13"/>
        <v>10</v>
      </c>
      <c r="J61" s="16">
        <f t="shared" si="13"/>
        <v>17</v>
      </c>
    </row>
    <row r="62" spans="1:10" s="17" customFormat="1" ht="12.75">
      <c r="A62" s="19"/>
      <c r="B62" s="20"/>
      <c r="C62" s="21"/>
      <c r="D62" s="21"/>
      <c r="E62" s="20"/>
      <c r="F62" s="21"/>
      <c r="G62" s="21"/>
      <c r="H62" s="20"/>
      <c r="I62" s="21"/>
      <c r="J62" s="21"/>
    </row>
    <row r="63" spans="1:10" ht="12.75">
      <c r="A63" s="1" t="s">
        <v>10</v>
      </c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2" t="s">
        <v>13</v>
      </c>
      <c r="B64" s="11">
        <v>1</v>
      </c>
      <c r="C64" s="12">
        <v>1</v>
      </c>
      <c r="D64" s="12">
        <f>SUM(B64:C64)</f>
        <v>2</v>
      </c>
      <c r="E64" s="11">
        <v>0</v>
      </c>
      <c r="F64" s="12">
        <v>1</v>
      </c>
      <c r="G64" s="12">
        <f>SUM(E64:F64)</f>
        <v>1</v>
      </c>
      <c r="H64" s="11">
        <f aca="true" t="shared" si="14" ref="H64:I67">SUM(B64,E64)</f>
        <v>1</v>
      </c>
      <c r="I64" s="12">
        <f t="shared" si="14"/>
        <v>2</v>
      </c>
      <c r="J64" s="12">
        <f>SUM(H64:I64)</f>
        <v>3</v>
      </c>
    </row>
    <row r="65" spans="1:10" ht="12.75">
      <c r="A65" s="2" t="s">
        <v>4</v>
      </c>
      <c r="B65" s="11">
        <v>0</v>
      </c>
      <c r="C65" s="12">
        <v>1</v>
      </c>
      <c r="D65" s="12">
        <f>SUM(B65:C65)</f>
        <v>1</v>
      </c>
      <c r="E65" s="11">
        <v>0</v>
      </c>
      <c r="F65" s="12">
        <v>1</v>
      </c>
      <c r="G65" s="12">
        <f>SUM(E65:F65)</f>
        <v>1</v>
      </c>
      <c r="H65" s="11">
        <f t="shared" si="14"/>
        <v>0</v>
      </c>
      <c r="I65" s="12">
        <f t="shared" si="14"/>
        <v>2</v>
      </c>
      <c r="J65" s="12">
        <f>SUM(H65:I65)</f>
        <v>2</v>
      </c>
    </row>
    <row r="66" spans="1:10" ht="12.75">
      <c r="A66" s="2" t="s">
        <v>5</v>
      </c>
      <c r="B66" s="11">
        <v>0</v>
      </c>
      <c r="C66" s="12">
        <v>0</v>
      </c>
      <c r="D66" s="12">
        <f>SUM(B66:C66)</f>
        <v>0</v>
      </c>
      <c r="E66" s="11">
        <v>0</v>
      </c>
      <c r="F66" s="12">
        <v>0</v>
      </c>
      <c r="G66" s="12">
        <f>SUM(E66:F66)</f>
        <v>0</v>
      </c>
      <c r="H66" s="11">
        <f t="shared" si="14"/>
        <v>0</v>
      </c>
      <c r="I66" s="12">
        <f t="shared" si="14"/>
        <v>0</v>
      </c>
      <c r="J66" s="12">
        <f>SUM(H66:I66)</f>
        <v>0</v>
      </c>
    </row>
    <row r="67" spans="1:10" ht="12.75">
      <c r="A67" s="22" t="s">
        <v>6</v>
      </c>
      <c r="B67" s="11">
        <v>14</v>
      </c>
      <c r="C67" s="23">
        <v>17</v>
      </c>
      <c r="D67" s="23">
        <f>SUM(B67:C67)</f>
        <v>31</v>
      </c>
      <c r="E67" s="11">
        <v>10</v>
      </c>
      <c r="F67" s="23">
        <v>13</v>
      </c>
      <c r="G67" s="23">
        <f>SUM(E67:F67)</f>
        <v>23</v>
      </c>
      <c r="H67" s="11">
        <f t="shared" si="14"/>
        <v>24</v>
      </c>
      <c r="I67" s="23">
        <f t="shared" si="14"/>
        <v>30</v>
      </c>
      <c r="J67" s="23">
        <f>SUM(H67:I67)</f>
        <v>54</v>
      </c>
    </row>
    <row r="68" spans="1:10" s="17" customFormat="1" ht="12.75">
      <c r="A68" s="19" t="s">
        <v>1</v>
      </c>
      <c r="B68" s="15">
        <f aca="true" t="shared" si="15" ref="B68:J68">SUM(B64:B67)</f>
        <v>15</v>
      </c>
      <c r="C68" s="16">
        <f t="shared" si="15"/>
        <v>19</v>
      </c>
      <c r="D68" s="16">
        <f t="shared" si="15"/>
        <v>34</v>
      </c>
      <c r="E68" s="15">
        <f t="shared" si="15"/>
        <v>10</v>
      </c>
      <c r="F68" s="16">
        <f t="shared" si="15"/>
        <v>15</v>
      </c>
      <c r="G68" s="16">
        <f t="shared" si="15"/>
        <v>25</v>
      </c>
      <c r="H68" s="15">
        <f t="shared" si="15"/>
        <v>25</v>
      </c>
      <c r="I68" s="16">
        <f t="shared" si="15"/>
        <v>34</v>
      </c>
      <c r="J68" s="16">
        <f t="shared" si="15"/>
        <v>59</v>
      </c>
    </row>
    <row r="69" spans="1:10" ht="12.75">
      <c r="A69" s="2"/>
      <c r="B69" s="11"/>
      <c r="C69" s="12"/>
      <c r="D69" s="12"/>
      <c r="E69" s="11"/>
      <c r="F69" s="12"/>
      <c r="G69" s="12"/>
      <c r="H69" s="11"/>
      <c r="I69" s="12"/>
      <c r="J69" s="12"/>
    </row>
    <row r="70" spans="1:10" s="57" customFormat="1" ht="24.75" customHeight="1">
      <c r="A70" s="107" t="s">
        <v>96</v>
      </c>
      <c r="B70" s="55">
        <f>SUM(B68,B61,B54,B44,B41,B34,B27,B20,B13)</f>
        <v>1132</v>
      </c>
      <c r="C70" s="56">
        <f aca="true" t="shared" si="16" ref="C70:J70">SUM(C68,C61,C54,C44,C41,C34,C27,C20,C13)</f>
        <v>3367</v>
      </c>
      <c r="D70" s="56">
        <f t="shared" si="16"/>
        <v>4499</v>
      </c>
      <c r="E70" s="55">
        <f t="shared" si="16"/>
        <v>617</v>
      </c>
      <c r="F70" s="56">
        <f t="shared" si="16"/>
        <v>1778</v>
      </c>
      <c r="G70" s="56">
        <f t="shared" si="16"/>
        <v>2395</v>
      </c>
      <c r="H70" s="55">
        <f t="shared" si="16"/>
        <v>1749</v>
      </c>
      <c r="I70" s="56">
        <f t="shared" si="16"/>
        <v>5145</v>
      </c>
      <c r="J70" s="56">
        <f t="shared" si="16"/>
        <v>6894</v>
      </c>
    </row>
    <row r="71" spans="1:10" s="57" customFormat="1" ht="12.75">
      <c r="A71" s="107"/>
      <c r="B71" s="55"/>
      <c r="C71" s="56"/>
      <c r="D71" s="56"/>
      <c r="E71" s="55"/>
      <c r="F71" s="56"/>
      <c r="G71" s="56"/>
      <c r="H71" s="55"/>
      <c r="I71" s="56"/>
      <c r="J71" s="56"/>
    </row>
    <row r="72" spans="1:10" s="57" customFormat="1" ht="24.75" customHeight="1">
      <c r="A72" s="107" t="s">
        <v>97</v>
      </c>
      <c r="B72" s="55">
        <f aca="true" t="shared" si="17" ref="B72:J72">SUM(B68,B61,B54,B44,B41,B34,B27,B20,B13,B47)</f>
        <v>1132</v>
      </c>
      <c r="C72" s="56">
        <f t="shared" si="17"/>
        <v>3367</v>
      </c>
      <c r="D72" s="82">
        <f t="shared" si="17"/>
        <v>4499</v>
      </c>
      <c r="E72" s="55">
        <f t="shared" si="17"/>
        <v>617</v>
      </c>
      <c r="F72" s="56">
        <f t="shared" si="17"/>
        <v>1778</v>
      </c>
      <c r="G72" s="82">
        <f t="shared" si="17"/>
        <v>2395</v>
      </c>
      <c r="H72" s="55">
        <f t="shared" si="17"/>
        <v>1749</v>
      </c>
      <c r="I72" s="56">
        <f t="shared" si="17"/>
        <v>5145</v>
      </c>
      <c r="J72" s="56">
        <f t="shared" si="17"/>
        <v>6894</v>
      </c>
    </row>
    <row r="73" spans="1:10" ht="12.75">
      <c r="A73" s="22"/>
      <c r="B73" s="23"/>
      <c r="C73" s="23"/>
      <c r="D73" s="23"/>
      <c r="E73" s="23"/>
      <c r="F73" s="23"/>
      <c r="G73" s="23"/>
      <c r="H73" s="23"/>
      <c r="I73" s="23"/>
      <c r="J73" s="23"/>
    </row>
    <row r="74" spans="1:10" ht="12.75">
      <c r="A74" s="4" t="s">
        <v>57</v>
      </c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4" t="s">
        <v>59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4" t="s">
        <v>58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2:10" ht="12.75">
      <c r="B77" s="12"/>
      <c r="C77" s="12"/>
      <c r="D77" s="12"/>
      <c r="E77" s="12"/>
      <c r="F77" s="12"/>
      <c r="G77" s="12"/>
      <c r="H77" s="12"/>
      <c r="I77" s="12"/>
      <c r="J77" s="12"/>
    </row>
    <row r="78" spans="2:10" ht="12.75">
      <c r="B78" s="12"/>
      <c r="C78" s="12"/>
      <c r="D78" s="12"/>
      <c r="E78" s="12"/>
      <c r="F78" s="12"/>
      <c r="G78" s="12"/>
      <c r="H78" s="12"/>
      <c r="I78" s="12"/>
      <c r="J78" s="12"/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2:10" ht="12.75"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68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zoomScalePageLayoutView="0" workbookViewId="0" topLeftCell="A1">
      <selection activeCell="F94" sqref="F94"/>
    </sheetView>
  </sheetViews>
  <sheetFormatPr defaultColWidth="9.140625" defaultRowHeight="12.75"/>
  <cols>
    <col min="1" max="1" width="29.7109375" style="0" customWidth="1"/>
    <col min="2" max="6" width="13.421875" style="0" customWidth="1"/>
    <col min="7" max="7" width="15.421875" style="0" customWidth="1"/>
  </cols>
  <sheetData>
    <row r="1" spans="1:4" ht="12.75">
      <c r="A1" s="1" t="s">
        <v>76</v>
      </c>
      <c r="B1" s="2"/>
      <c r="C1" s="2"/>
      <c r="D1" s="2"/>
    </row>
    <row r="2" spans="1:7" ht="12.75">
      <c r="A2" s="120" t="s">
        <v>34</v>
      </c>
      <c r="B2" s="121"/>
      <c r="C2" s="121"/>
      <c r="D2" s="121"/>
      <c r="E2" s="121"/>
      <c r="F2" s="121"/>
      <c r="G2" s="121"/>
    </row>
    <row r="3" spans="1:4" ht="12.75">
      <c r="A3" s="6"/>
      <c r="B3" s="6"/>
      <c r="C3" s="6"/>
      <c r="D3" s="6"/>
    </row>
    <row r="4" spans="1:7" ht="12.75">
      <c r="A4" s="120" t="s">
        <v>79</v>
      </c>
      <c r="B4" s="121"/>
      <c r="C4" s="121"/>
      <c r="D4" s="121"/>
      <c r="E4" s="121"/>
      <c r="F4" s="121"/>
      <c r="G4" s="121"/>
    </row>
    <row r="5" spans="1:4" ht="12.75">
      <c r="A5" s="4"/>
      <c r="B5" s="4"/>
      <c r="C5" s="4"/>
      <c r="D5" s="4"/>
    </row>
    <row r="6" spans="1:7" ht="12.75">
      <c r="A6" s="120" t="s">
        <v>49</v>
      </c>
      <c r="B6" s="121"/>
      <c r="C6" s="121"/>
      <c r="D6" s="121"/>
      <c r="E6" s="121"/>
      <c r="F6" s="121"/>
      <c r="G6" s="121"/>
    </row>
    <row r="7" spans="1:4" ht="3.75" customHeight="1" thickBot="1">
      <c r="A7" s="2"/>
      <c r="B7" s="12"/>
      <c r="C7" s="12"/>
      <c r="D7" s="12"/>
    </row>
    <row r="8" spans="1:7" ht="12.75">
      <c r="A8" s="25"/>
      <c r="B8" s="117" t="s">
        <v>19</v>
      </c>
      <c r="C8" s="118"/>
      <c r="D8" s="119"/>
      <c r="E8" s="26" t="s">
        <v>39</v>
      </c>
      <c r="F8" s="27"/>
      <c r="G8" s="27"/>
    </row>
    <row r="9" spans="1:7" ht="12.75">
      <c r="A9" s="70" t="s">
        <v>12</v>
      </c>
      <c r="B9" s="34" t="s">
        <v>2</v>
      </c>
      <c r="C9" s="35" t="s">
        <v>3</v>
      </c>
      <c r="D9" s="35" t="s">
        <v>1</v>
      </c>
      <c r="E9" s="34" t="s">
        <v>2</v>
      </c>
      <c r="F9" s="35" t="s">
        <v>3</v>
      </c>
      <c r="G9" s="35" t="s">
        <v>1</v>
      </c>
    </row>
    <row r="10" spans="1:7" ht="12.75">
      <c r="A10" s="29"/>
      <c r="B10" s="13"/>
      <c r="C10" s="30"/>
      <c r="D10" s="30"/>
      <c r="E10" s="13"/>
      <c r="F10" s="30"/>
      <c r="G10" s="30"/>
    </row>
    <row r="11" spans="1:7" ht="12.75">
      <c r="A11" s="48">
        <v>55</v>
      </c>
      <c r="B11" s="11">
        <v>0</v>
      </c>
      <c r="C11" s="12">
        <v>0</v>
      </c>
      <c r="D11" s="12">
        <f aca="true" t="shared" si="0" ref="D11:D16">SUM(B11:C11)</f>
        <v>0</v>
      </c>
      <c r="E11" s="11">
        <v>0</v>
      </c>
      <c r="F11" s="12">
        <v>0</v>
      </c>
      <c r="G11" s="12">
        <f aca="true" t="shared" si="1" ref="G11:G16">SUM(E11:F11)</f>
        <v>0</v>
      </c>
    </row>
    <row r="12" spans="1:7" ht="12.75">
      <c r="A12" s="48">
        <v>56</v>
      </c>
      <c r="B12" s="11">
        <v>0</v>
      </c>
      <c r="C12" s="12">
        <v>0</v>
      </c>
      <c r="D12" s="12">
        <f t="shared" si="0"/>
        <v>0</v>
      </c>
      <c r="E12" s="11">
        <v>0</v>
      </c>
      <c r="F12" s="12">
        <v>116</v>
      </c>
      <c r="G12" s="12">
        <f t="shared" si="1"/>
        <v>116</v>
      </c>
    </row>
    <row r="13" spans="1:7" ht="12.75">
      <c r="A13" s="48">
        <v>57</v>
      </c>
      <c r="B13" s="11">
        <v>0</v>
      </c>
      <c r="C13" s="12">
        <v>192</v>
      </c>
      <c r="D13" s="12">
        <f t="shared" si="0"/>
        <v>192</v>
      </c>
      <c r="E13" s="11">
        <v>0</v>
      </c>
      <c r="F13" s="12">
        <v>20</v>
      </c>
      <c r="G13" s="12">
        <f t="shared" si="1"/>
        <v>20</v>
      </c>
    </row>
    <row r="14" spans="1:7" ht="12.75">
      <c r="A14" s="48">
        <v>58</v>
      </c>
      <c r="B14" s="13">
        <v>0</v>
      </c>
      <c r="C14" s="12">
        <v>249</v>
      </c>
      <c r="D14" s="12">
        <f t="shared" si="0"/>
        <v>249</v>
      </c>
      <c r="E14" s="13">
        <v>0</v>
      </c>
      <c r="F14" s="12">
        <v>9</v>
      </c>
      <c r="G14" s="12">
        <f t="shared" si="1"/>
        <v>9</v>
      </c>
    </row>
    <row r="15" spans="1:7" ht="12.75">
      <c r="A15" s="48" t="s">
        <v>25</v>
      </c>
      <c r="B15" s="13">
        <v>0</v>
      </c>
      <c r="C15" s="12">
        <v>301</v>
      </c>
      <c r="D15" s="12">
        <f t="shared" si="0"/>
        <v>301</v>
      </c>
      <c r="E15" s="13">
        <v>0</v>
      </c>
      <c r="F15" s="12">
        <v>7</v>
      </c>
      <c r="G15" s="12">
        <f t="shared" si="1"/>
        <v>7</v>
      </c>
    </row>
    <row r="16" spans="1:7" ht="12.75">
      <c r="A16" s="48">
        <v>60</v>
      </c>
      <c r="B16" s="13">
        <v>0</v>
      </c>
      <c r="C16" s="12">
        <v>342</v>
      </c>
      <c r="D16" s="12">
        <f t="shared" si="0"/>
        <v>342</v>
      </c>
      <c r="E16" s="13">
        <v>0</v>
      </c>
      <c r="F16" s="12">
        <v>7</v>
      </c>
      <c r="G16" s="12">
        <f t="shared" si="1"/>
        <v>7</v>
      </c>
    </row>
    <row r="17" spans="1:7" ht="12.75">
      <c r="A17" s="19" t="s">
        <v>1</v>
      </c>
      <c r="B17" s="31">
        <f aca="true" t="shared" si="2" ref="B17:G17">SUM(B11:B16)</f>
        <v>0</v>
      </c>
      <c r="C17" s="32">
        <f t="shared" si="2"/>
        <v>1084</v>
      </c>
      <c r="D17" s="32">
        <f t="shared" si="2"/>
        <v>1084</v>
      </c>
      <c r="E17" s="31">
        <f t="shared" si="2"/>
        <v>0</v>
      </c>
      <c r="F17" s="32">
        <f t="shared" si="2"/>
        <v>159</v>
      </c>
      <c r="G17" s="32">
        <f t="shared" si="2"/>
        <v>159</v>
      </c>
    </row>
    <row r="18" spans="1:4" ht="12.75">
      <c r="A18" s="4"/>
      <c r="B18" s="4"/>
      <c r="C18" s="4"/>
      <c r="D18" s="4"/>
    </row>
    <row r="19" spans="1:7" ht="12.75">
      <c r="A19" s="120" t="s">
        <v>50</v>
      </c>
      <c r="B19" s="121"/>
      <c r="C19" s="121"/>
      <c r="D19" s="121"/>
      <c r="E19" s="121"/>
      <c r="F19" s="121"/>
      <c r="G19" s="121"/>
    </row>
    <row r="20" spans="1:4" ht="3.75" customHeight="1" thickBot="1">
      <c r="A20" s="2"/>
      <c r="B20" s="12"/>
      <c r="C20" s="12"/>
      <c r="D20" s="12"/>
    </row>
    <row r="21" spans="1:7" ht="12.75">
      <c r="A21" s="25"/>
      <c r="B21" s="117" t="s">
        <v>37</v>
      </c>
      <c r="C21" s="118"/>
      <c r="D21" s="119"/>
      <c r="E21" s="26" t="s">
        <v>39</v>
      </c>
      <c r="F21" s="27"/>
      <c r="G21" s="27"/>
    </row>
    <row r="22" spans="1:7" ht="12.75">
      <c r="A22" s="70" t="s">
        <v>12</v>
      </c>
      <c r="B22" s="34" t="s">
        <v>2</v>
      </c>
      <c r="C22" s="35" t="s">
        <v>3</v>
      </c>
      <c r="D22" s="35" t="s">
        <v>1</v>
      </c>
      <c r="E22" s="34" t="s">
        <v>2</v>
      </c>
      <c r="F22" s="35" t="s">
        <v>3</v>
      </c>
      <c r="G22" s="35" t="s">
        <v>1</v>
      </c>
    </row>
    <row r="23" spans="1:7" ht="12.75">
      <c r="A23" s="29"/>
      <c r="B23" s="13"/>
      <c r="C23" s="30"/>
      <c r="D23" s="30"/>
      <c r="E23" s="13"/>
      <c r="F23" s="30"/>
      <c r="G23" s="30"/>
    </row>
    <row r="24" spans="1:7" ht="12.75">
      <c r="A24" s="48">
        <v>55</v>
      </c>
      <c r="B24" s="11">
        <v>0</v>
      </c>
      <c r="C24" s="12">
        <v>0</v>
      </c>
      <c r="D24" s="12">
        <f aca="true" t="shared" si="3" ref="D24:D29">SUM(B24:C24)</f>
        <v>0</v>
      </c>
      <c r="E24" s="11">
        <v>0</v>
      </c>
      <c r="F24" s="12">
        <v>0</v>
      </c>
      <c r="G24" s="12">
        <f aca="true" t="shared" si="4" ref="G24:G29">SUM(E24:F24)</f>
        <v>0</v>
      </c>
    </row>
    <row r="25" spans="1:7" ht="12.75">
      <c r="A25" s="48">
        <v>56</v>
      </c>
      <c r="B25" s="11">
        <v>0</v>
      </c>
      <c r="C25" s="12">
        <v>0</v>
      </c>
      <c r="D25" s="12">
        <f t="shared" si="3"/>
        <v>0</v>
      </c>
      <c r="E25" s="11">
        <v>7</v>
      </c>
      <c r="F25" s="12">
        <v>26</v>
      </c>
      <c r="G25" s="12">
        <f t="shared" si="4"/>
        <v>33</v>
      </c>
    </row>
    <row r="26" spans="1:7" ht="12.75">
      <c r="A26" s="48">
        <v>57</v>
      </c>
      <c r="B26" s="11">
        <v>0</v>
      </c>
      <c r="C26" s="12">
        <v>0</v>
      </c>
      <c r="D26" s="12">
        <f t="shared" si="3"/>
        <v>0</v>
      </c>
      <c r="E26" s="11">
        <v>64</v>
      </c>
      <c r="F26" s="12">
        <v>194</v>
      </c>
      <c r="G26" s="12">
        <f t="shared" si="4"/>
        <v>258</v>
      </c>
    </row>
    <row r="27" spans="1:7" ht="12.75">
      <c r="A27" s="48">
        <v>58</v>
      </c>
      <c r="B27" s="13">
        <v>0</v>
      </c>
      <c r="C27" s="12">
        <v>1</v>
      </c>
      <c r="D27" s="12">
        <f t="shared" si="3"/>
        <v>1</v>
      </c>
      <c r="E27" s="13">
        <v>91</v>
      </c>
      <c r="F27" s="12">
        <v>313</v>
      </c>
      <c r="G27" s="12">
        <f t="shared" si="4"/>
        <v>404</v>
      </c>
    </row>
    <row r="28" spans="1:7" ht="12.75">
      <c r="A28" s="48" t="s">
        <v>25</v>
      </c>
      <c r="B28" s="13">
        <v>137</v>
      </c>
      <c r="C28" s="12">
        <v>378</v>
      </c>
      <c r="D28" s="12">
        <f t="shared" si="3"/>
        <v>515</v>
      </c>
      <c r="E28" s="13">
        <v>3</v>
      </c>
      <c r="F28" s="12">
        <v>9</v>
      </c>
      <c r="G28" s="12">
        <f t="shared" si="4"/>
        <v>12</v>
      </c>
    </row>
    <row r="29" spans="1:7" ht="12.75">
      <c r="A29" s="48">
        <v>60</v>
      </c>
      <c r="B29" s="13">
        <v>234</v>
      </c>
      <c r="C29" s="12">
        <v>455</v>
      </c>
      <c r="D29" s="12">
        <f t="shared" si="3"/>
        <v>689</v>
      </c>
      <c r="E29" s="13">
        <f>5+1</f>
        <v>6</v>
      </c>
      <c r="F29" s="12">
        <f>10+1</f>
        <v>11</v>
      </c>
      <c r="G29" s="12">
        <f t="shared" si="4"/>
        <v>17</v>
      </c>
    </row>
    <row r="30" spans="1:7" ht="12.75">
      <c r="A30" s="19" t="s">
        <v>1</v>
      </c>
      <c r="B30" s="31">
        <f aca="true" t="shared" si="5" ref="B30:G30">SUM(B24:B29)</f>
        <v>371</v>
      </c>
      <c r="C30" s="32">
        <f t="shared" si="5"/>
        <v>834</v>
      </c>
      <c r="D30" s="32">
        <f t="shared" si="5"/>
        <v>1205</v>
      </c>
      <c r="E30" s="31">
        <f t="shared" si="5"/>
        <v>171</v>
      </c>
      <c r="F30" s="32">
        <f t="shared" si="5"/>
        <v>553</v>
      </c>
      <c r="G30" s="32">
        <f t="shared" si="5"/>
        <v>724</v>
      </c>
    </row>
    <row r="32" spans="1:7" ht="12.75">
      <c r="A32" s="120" t="s">
        <v>14</v>
      </c>
      <c r="B32" s="121"/>
      <c r="C32" s="121"/>
      <c r="D32" s="121"/>
      <c r="E32" s="121"/>
      <c r="F32" s="121"/>
      <c r="G32" s="121"/>
    </row>
    <row r="33" spans="1:4" ht="3" customHeight="1" thickBot="1">
      <c r="A33" s="2"/>
      <c r="B33" s="12"/>
      <c r="C33" s="12"/>
      <c r="D33" s="12"/>
    </row>
    <row r="34" spans="1:7" ht="12.75">
      <c r="A34" s="25"/>
      <c r="B34" s="117" t="s">
        <v>19</v>
      </c>
      <c r="C34" s="118"/>
      <c r="D34" s="119"/>
      <c r="E34" s="26" t="s">
        <v>39</v>
      </c>
      <c r="F34" s="27"/>
      <c r="G34" s="27"/>
    </row>
    <row r="35" spans="1:7" ht="12.75">
      <c r="A35" s="70" t="s">
        <v>12</v>
      </c>
      <c r="B35" s="34" t="s">
        <v>2</v>
      </c>
      <c r="C35" s="35" t="s">
        <v>3</v>
      </c>
      <c r="D35" s="35" t="s">
        <v>1</v>
      </c>
      <c r="E35" s="34" t="s">
        <v>2</v>
      </c>
      <c r="F35" s="35" t="s">
        <v>3</v>
      </c>
      <c r="G35" s="35" t="s">
        <v>1</v>
      </c>
    </row>
    <row r="36" spans="1:7" ht="12.75">
      <c r="A36" s="29"/>
      <c r="B36" s="13"/>
      <c r="C36" s="30"/>
      <c r="D36" s="30"/>
      <c r="E36" s="13"/>
      <c r="F36" s="30"/>
      <c r="G36" s="30"/>
    </row>
    <row r="37" spans="1:7" ht="12.75">
      <c r="A37" s="48">
        <v>55</v>
      </c>
      <c r="B37" s="11">
        <v>0</v>
      </c>
      <c r="C37" s="12">
        <v>0</v>
      </c>
      <c r="D37" s="12">
        <f aca="true" t="shared" si="6" ref="D37:D42">SUM(B37:C37)</f>
        <v>0</v>
      </c>
      <c r="E37" s="11">
        <v>0</v>
      </c>
      <c r="F37" s="12">
        <v>0</v>
      </c>
      <c r="G37" s="12">
        <f aca="true" t="shared" si="7" ref="G37:G42">SUM(E37:F37)</f>
        <v>0</v>
      </c>
    </row>
    <row r="38" spans="1:7" ht="12.75">
      <c r="A38" s="48">
        <v>56</v>
      </c>
      <c r="B38" s="11">
        <v>0</v>
      </c>
      <c r="C38" s="12">
        <v>0</v>
      </c>
      <c r="D38" s="12">
        <f t="shared" si="6"/>
        <v>0</v>
      </c>
      <c r="E38" s="11">
        <v>1</v>
      </c>
      <c r="F38" s="12">
        <v>4</v>
      </c>
      <c r="G38" s="12">
        <f t="shared" si="7"/>
        <v>5</v>
      </c>
    </row>
    <row r="39" spans="1:7" ht="12.75">
      <c r="A39" s="48">
        <v>57</v>
      </c>
      <c r="B39" s="11">
        <v>0</v>
      </c>
      <c r="C39" s="12">
        <v>2</v>
      </c>
      <c r="D39" s="12">
        <f t="shared" si="6"/>
        <v>2</v>
      </c>
      <c r="E39" s="11">
        <v>8</v>
      </c>
      <c r="F39" s="12">
        <v>22</v>
      </c>
      <c r="G39" s="12">
        <f t="shared" si="7"/>
        <v>30</v>
      </c>
    </row>
    <row r="40" spans="1:7" ht="12.75">
      <c r="A40" s="48">
        <v>58</v>
      </c>
      <c r="B40" s="13">
        <v>0</v>
      </c>
      <c r="C40" s="12">
        <v>0</v>
      </c>
      <c r="D40" s="12">
        <f t="shared" si="6"/>
        <v>0</v>
      </c>
      <c r="E40" s="13">
        <v>6</v>
      </c>
      <c r="F40" s="12">
        <v>32</v>
      </c>
      <c r="G40" s="12">
        <f t="shared" si="7"/>
        <v>38</v>
      </c>
    </row>
    <row r="41" spans="1:7" ht="12.75">
      <c r="A41" s="48" t="s">
        <v>25</v>
      </c>
      <c r="B41" s="13">
        <v>17</v>
      </c>
      <c r="C41" s="12">
        <v>61</v>
      </c>
      <c r="D41" s="12">
        <f t="shared" si="6"/>
        <v>78</v>
      </c>
      <c r="E41" s="13">
        <v>0</v>
      </c>
      <c r="F41" s="12">
        <v>1</v>
      </c>
      <c r="G41" s="12">
        <f t="shared" si="7"/>
        <v>1</v>
      </c>
    </row>
    <row r="42" spans="1:7" ht="12.75">
      <c r="A42" s="48">
        <v>60</v>
      </c>
      <c r="B42" s="13">
        <v>22</v>
      </c>
      <c r="C42" s="12">
        <v>52</v>
      </c>
      <c r="D42" s="12">
        <f t="shared" si="6"/>
        <v>74</v>
      </c>
      <c r="E42" s="13">
        <v>0</v>
      </c>
      <c r="F42" s="12">
        <v>1</v>
      </c>
      <c r="G42" s="12">
        <f t="shared" si="7"/>
        <v>1</v>
      </c>
    </row>
    <row r="43" spans="1:7" ht="12.75">
      <c r="A43" s="19" t="s">
        <v>1</v>
      </c>
      <c r="B43" s="31">
        <f aca="true" t="shared" si="8" ref="B43:G43">SUM(B37:B42)</f>
        <v>39</v>
      </c>
      <c r="C43" s="32">
        <f t="shared" si="8"/>
        <v>115</v>
      </c>
      <c r="D43" s="32">
        <f t="shared" si="8"/>
        <v>154</v>
      </c>
      <c r="E43" s="31">
        <f t="shared" si="8"/>
        <v>15</v>
      </c>
      <c r="F43" s="32">
        <f t="shared" si="8"/>
        <v>60</v>
      </c>
      <c r="G43" s="32">
        <f t="shared" si="8"/>
        <v>75</v>
      </c>
    </row>
    <row r="45" spans="1:7" ht="12.75">
      <c r="A45" s="120" t="s">
        <v>15</v>
      </c>
      <c r="B45" s="121"/>
      <c r="C45" s="121"/>
      <c r="D45" s="121"/>
      <c r="E45" s="121"/>
      <c r="F45" s="121"/>
      <c r="G45" s="121"/>
    </row>
    <row r="46" spans="1:4" ht="3" customHeight="1" thickBot="1">
      <c r="A46" s="2"/>
      <c r="B46" s="12"/>
      <c r="C46" s="12"/>
      <c r="D46" s="12"/>
    </row>
    <row r="47" spans="1:7" ht="12.75">
      <c r="A47" s="25"/>
      <c r="B47" s="117" t="s">
        <v>37</v>
      </c>
      <c r="C47" s="118"/>
      <c r="D47" s="119"/>
      <c r="E47" s="26" t="s">
        <v>39</v>
      </c>
      <c r="F47" s="27"/>
      <c r="G47" s="27"/>
    </row>
    <row r="48" spans="1:7" ht="12.75">
      <c r="A48" s="70" t="s">
        <v>12</v>
      </c>
      <c r="B48" s="34" t="s">
        <v>2</v>
      </c>
      <c r="C48" s="35" t="s">
        <v>3</v>
      </c>
      <c r="D48" s="35" t="s">
        <v>1</v>
      </c>
      <c r="E48" s="34" t="s">
        <v>2</v>
      </c>
      <c r="F48" s="35" t="s">
        <v>3</v>
      </c>
      <c r="G48" s="35" t="s">
        <v>1</v>
      </c>
    </row>
    <row r="49" spans="1:7" ht="12.75">
      <c r="A49" s="29"/>
      <c r="B49" s="13"/>
      <c r="C49" s="30"/>
      <c r="D49" s="30"/>
      <c r="E49" s="13"/>
      <c r="F49" s="30"/>
      <c r="G49" s="30"/>
    </row>
    <row r="50" spans="1:7" ht="12.75">
      <c r="A50" s="48">
        <v>55</v>
      </c>
      <c r="B50" s="11">
        <v>0</v>
      </c>
      <c r="C50" s="12">
        <v>0</v>
      </c>
      <c r="D50" s="12">
        <f aca="true" t="shared" si="9" ref="D50:D55">SUM(B50:C50)</f>
        <v>0</v>
      </c>
      <c r="E50" s="11">
        <v>0</v>
      </c>
      <c r="F50" s="12">
        <v>0</v>
      </c>
      <c r="G50" s="12">
        <f aca="true" t="shared" si="10" ref="G50:G55">SUM(E50:F50)</f>
        <v>0</v>
      </c>
    </row>
    <row r="51" spans="1:7" ht="12.75">
      <c r="A51" s="48">
        <v>56</v>
      </c>
      <c r="B51" s="11">
        <v>0</v>
      </c>
      <c r="C51" s="12">
        <v>0</v>
      </c>
      <c r="D51" s="12">
        <f t="shared" si="9"/>
        <v>0</v>
      </c>
      <c r="E51" s="11">
        <v>4</v>
      </c>
      <c r="F51" s="12">
        <v>33</v>
      </c>
      <c r="G51" s="12">
        <f t="shared" si="10"/>
        <v>37</v>
      </c>
    </row>
    <row r="52" spans="1:7" ht="12.75">
      <c r="A52" s="48">
        <v>57</v>
      </c>
      <c r="B52" s="11">
        <v>0</v>
      </c>
      <c r="C52" s="12">
        <v>0</v>
      </c>
      <c r="D52" s="12">
        <f t="shared" si="9"/>
        <v>0</v>
      </c>
      <c r="E52" s="11">
        <v>122</v>
      </c>
      <c r="F52" s="12">
        <v>318</v>
      </c>
      <c r="G52" s="12">
        <f t="shared" si="10"/>
        <v>440</v>
      </c>
    </row>
    <row r="53" spans="1:7" ht="12.75">
      <c r="A53" s="48">
        <v>58</v>
      </c>
      <c r="B53" s="13">
        <v>1</v>
      </c>
      <c r="C53" s="12">
        <v>0</v>
      </c>
      <c r="D53" s="12">
        <f t="shared" si="9"/>
        <v>1</v>
      </c>
      <c r="E53" s="13">
        <v>154</v>
      </c>
      <c r="F53" s="12">
        <v>406</v>
      </c>
      <c r="G53" s="12">
        <f t="shared" si="10"/>
        <v>560</v>
      </c>
    </row>
    <row r="54" spans="1:7" ht="12.75">
      <c r="A54" s="48" t="s">
        <v>25</v>
      </c>
      <c r="B54" s="13">
        <v>244</v>
      </c>
      <c r="C54" s="12">
        <v>518</v>
      </c>
      <c r="D54" s="12">
        <f t="shared" si="9"/>
        <v>762</v>
      </c>
      <c r="E54" s="13">
        <v>24</v>
      </c>
      <c r="F54" s="12">
        <v>31</v>
      </c>
      <c r="G54" s="12">
        <f t="shared" si="10"/>
        <v>55</v>
      </c>
    </row>
    <row r="55" spans="1:7" ht="12.75">
      <c r="A55" s="48">
        <v>60</v>
      </c>
      <c r="B55" s="13">
        <v>318</v>
      </c>
      <c r="C55" s="12">
        <v>564</v>
      </c>
      <c r="D55" s="12">
        <f t="shared" si="9"/>
        <v>882</v>
      </c>
      <c r="E55" s="13">
        <f>22+4+1</f>
        <v>27</v>
      </c>
      <c r="F55" s="12">
        <f>26+2</f>
        <v>28</v>
      </c>
      <c r="G55" s="12">
        <f t="shared" si="10"/>
        <v>55</v>
      </c>
    </row>
    <row r="56" spans="1:7" ht="12.75">
      <c r="A56" s="19" t="s">
        <v>1</v>
      </c>
      <c r="B56" s="31">
        <f aca="true" t="shared" si="11" ref="B56:G56">SUM(B50:B55)</f>
        <v>563</v>
      </c>
      <c r="C56" s="32">
        <f t="shared" si="11"/>
        <v>1082</v>
      </c>
      <c r="D56" s="32">
        <f t="shared" si="11"/>
        <v>1645</v>
      </c>
      <c r="E56" s="31">
        <f t="shared" si="11"/>
        <v>331</v>
      </c>
      <c r="F56" s="32">
        <f t="shared" si="11"/>
        <v>816</v>
      </c>
      <c r="G56" s="32">
        <f t="shared" si="11"/>
        <v>1147</v>
      </c>
    </row>
    <row r="58" spans="1:7" ht="12.75">
      <c r="A58" s="120" t="s">
        <v>16</v>
      </c>
      <c r="B58" s="121"/>
      <c r="C58" s="121"/>
      <c r="D58" s="121"/>
      <c r="E58" s="121"/>
      <c r="F58" s="121"/>
      <c r="G58" s="121"/>
    </row>
    <row r="59" spans="1:4" ht="3" customHeight="1" thickBot="1">
      <c r="A59" s="2"/>
      <c r="B59" s="12"/>
      <c r="C59" s="12"/>
      <c r="D59" s="12"/>
    </row>
    <row r="60" spans="1:7" ht="12.75">
      <c r="A60" s="25"/>
      <c r="B60" s="117" t="s">
        <v>37</v>
      </c>
      <c r="C60" s="118"/>
      <c r="D60" s="119"/>
      <c r="E60" s="26" t="s">
        <v>39</v>
      </c>
      <c r="F60" s="27"/>
      <c r="G60" s="27"/>
    </row>
    <row r="61" spans="1:7" ht="12.75">
      <c r="A61" s="70" t="s">
        <v>12</v>
      </c>
      <c r="B61" s="34" t="s">
        <v>2</v>
      </c>
      <c r="C61" s="35" t="s">
        <v>3</v>
      </c>
      <c r="D61" s="35" t="s">
        <v>1</v>
      </c>
      <c r="E61" s="34" t="s">
        <v>2</v>
      </c>
      <c r="F61" s="35" t="s">
        <v>3</v>
      </c>
      <c r="G61" s="35" t="s">
        <v>1</v>
      </c>
    </row>
    <row r="62" spans="1:7" ht="12.75">
      <c r="A62" s="29"/>
      <c r="B62" s="13"/>
      <c r="C62" s="30"/>
      <c r="D62" s="30"/>
      <c r="E62" s="13"/>
      <c r="F62" s="30"/>
      <c r="G62" s="30"/>
    </row>
    <row r="63" spans="1:7" ht="12.75">
      <c r="A63" s="48">
        <v>55</v>
      </c>
      <c r="B63" s="11">
        <v>0</v>
      </c>
      <c r="C63" s="12">
        <v>0</v>
      </c>
      <c r="D63" s="12">
        <f aca="true" t="shared" si="12" ref="D63:D68">SUM(B63:C63)</f>
        <v>0</v>
      </c>
      <c r="E63" s="11">
        <v>0</v>
      </c>
      <c r="F63" s="12">
        <v>0</v>
      </c>
      <c r="G63" s="12">
        <f aca="true" t="shared" si="13" ref="G63:G68">SUM(E63:F63)</f>
        <v>0</v>
      </c>
    </row>
    <row r="64" spans="1:7" ht="12.75">
      <c r="A64" s="48">
        <v>56</v>
      </c>
      <c r="B64" s="11">
        <v>0</v>
      </c>
      <c r="C64" s="12">
        <v>0</v>
      </c>
      <c r="D64" s="12">
        <f t="shared" si="12"/>
        <v>0</v>
      </c>
      <c r="E64" s="11">
        <v>0</v>
      </c>
      <c r="F64" s="12">
        <v>3</v>
      </c>
      <c r="G64" s="12">
        <f t="shared" si="13"/>
        <v>3</v>
      </c>
    </row>
    <row r="65" spans="1:7" ht="12.75">
      <c r="A65" s="48">
        <v>57</v>
      </c>
      <c r="B65" s="11">
        <v>0</v>
      </c>
      <c r="C65" s="12">
        <v>0</v>
      </c>
      <c r="D65" s="12">
        <f t="shared" si="12"/>
        <v>0</v>
      </c>
      <c r="E65" s="11">
        <v>12</v>
      </c>
      <c r="F65" s="12">
        <v>10</v>
      </c>
      <c r="G65" s="12">
        <f t="shared" si="13"/>
        <v>22</v>
      </c>
    </row>
    <row r="66" spans="1:7" ht="12.75">
      <c r="A66" s="48">
        <v>58</v>
      </c>
      <c r="B66" s="13">
        <v>0</v>
      </c>
      <c r="C66" s="12">
        <v>0</v>
      </c>
      <c r="D66" s="12">
        <f t="shared" si="12"/>
        <v>0</v>
      </c>
      <c r="E66" s="13">
        <v>14</v>
      </c>
      <c r="F66" s="12">
        <v>26</v>
      </c>
      <c r="G66" s="12">
        <f t="shared" si="13"/>
        <v>40</v>
      </c>
    </row>
    <row r="67" spans="1:7" ht="12.75">
      <c r="A67" s="48" t="s">
        <v>25</v>
      </c>
      <c r="B67" s="13">
        <v>22</v>
      </c>
      <c r="C67" s="12">
        <v>28</v>
      </c>
      <c r="D67" s="12">
        <f t="shared" si="12"/>
        <v>50</v>
      </c>
      <c r="E67" s="13">
        <v>2</v>
      </c>
      <c r="F67" s="12">
        <v>4</v>
      </c>
      <c r="G67" s="12">
        <f t="shared" si="13"/>
        <v>6</v>
      </c>
    </row>
    <row r="68" spans="1:7" ht="12.75">
      <c r="A68" s="48">
        <v>60</v>
      </c>
      <c r="B68" s="13">
        <v>31</v>
      </c>
      <c r="C68" s="12">
        <v>37</v>
      </c>
      <c r="D68" s="12">
        <f t="shared" si="12"/>
        <v>68</v>
      </c>
      <c r="E68" s="13">
        <v>2</v>
      </c>
      <c r="F68" s="12">
        <f>4+1</f>
        <v>5</v>
      </c>
      <c r="G68" s="12">
        <f t="shared" si="13"/>
        <v>7</v>
      </c>
    </row>
    <row r="69" spans="1:7" ht="12.75">
      <c r="A69" s="19" t="s">
        <v>1</v>
      </c>
      <c r="B69" s="31">
        <f aca="true" t="shared" si="14" ref="B69:G69">SUM(B63:B68)</f>
        <v>53</v>
      </c>
      <c r="C69" s="32">
        <f t="shared" si="14"/>
        <v>65</v>
      </c>
      <c r="D69" s="32">
        <f t="shared" si="14"/>
        <v>118</v>
      </c>
      <c r="E69" s="31">
        <f t="shared" si="14"/>
        <v>30</v>
      </c>
      <c r="F69" s="32">
        <f t="shared" si="14"/>
        <v>48</v>
      </c>
      <c r="G69" s="32">
        <f t="shared" si="14"/>
        <v>78</v>
      </c>
    </row>
    <row r="71" spans="1:7" ht="12.75">
      <c r="A71" s="120" t="s">
        <v>24</v>
      </c>
      <c r="B71" s="121"/>
      <c r="C71" s="121"/>
      <c r="D71" s="121"/>
      <c r="E71" s="121"/>
      <c r="F71" s="121"/>
      <c r="G71" s="121"/>
    </row>
    <row r="72" spans="1:4" ht="3.75" customHeight="1" thickBot="1">
      <c r="A72" s="2"/>
      <c r="B72" s="12"/>
      <c r="C72" s="12"/>
      <c r="D72" s="12"/>
    </row>
    <row r="73" spans="1:7" ht="12.75">
      <c r="A73" s="25"/>
      <c r="B73" s="117" t="s">
        <v>37</v>
      </c>
      <c r="C73" s="118"/>
      <c r="D73" s="119"/>
      <c r="E73" s="26" t="s">
        <v>39</v>
      </c>
      <c r="F73" s="27"/>
      <c r="G73" s="27"/>
    </row>
    <row r="74" spans="1:7" ht="12.75">
      <c r="A74" s="70" t="s">
        <v>12</v>
      </c>
      <c r="B74" s="34" t="s">
        <v>2</v>
      </c>
      <c r="C74" s="35" t="s">
        <v>3</v>
      </c>
      <c r="D74" s="35" t="s">
        <v>1</v>
      </c>
      <c r="E74" s="34" t="s">
        <v>2</v>
      </c>
      <c r="F74" s="35" t="s">
        <v>3</v>
      </c>
      <c r="G74" s="35" t="s">
        <v>1</v>
      </c>
    </row>
    <row r="75" spans="1:7" ht="12.75">
      <c r="A75" s="29"/>
      <c r="B75" s="13"/>
      <c r="C75" s="30"/>
      <c r="D75" s="30"/>
      <c r="E75" s="13"/>
      <c r="F75" s="30"/>
      <c r="G75" s="30"/>
    </row>
    <row r="76" spans="1:7" ht="12.75">
      <c r="A76" s="48">
        <v>55</v>
      </c>
      <c r="B76" s="11">
        <v>0</v>
      </c>
      <c r="C76" s="12">
        <v>0</v>
      </c>
      <c r="D76" s="12">
        <f aca="true" t="shared" si="15" ref="D76:D81">SUM(B76:C76)</f>
        <v>0</v>
      </c>
      <c r="E76" s="11">
        <v>0</v>
      </c>
      <c r="F76" s="12">
        <v>0</v>
      </c>
      <c r="G76" s="12">
        <f aca="true" t="shared" si="16" ref="G76:G81">SUM(E76:F76)</f>
        <v>0</v>
      </c>
    </row>
    <row r="77" spans="1:7" ht="12.75">
      <c r="A77" s="48">
        <v>56</v>
      </c>
      <c r="B77" s="11">
        <v>0</v>
      </c>
      <c r="C77" s="12">
        <v>2</v>
      </c>
      <c r="D77" s="12">
        <f t="shared" si="15"/>
        <v>2</v>
      </c>
      <c r="E77" s="11">
        <v>0</v>
      </c>
      <c r="F77" s="12">
        <v>0</v>
      </c>
      <c r="G77" s="12">
        <f t="shared" si="16"/>
        <v>0</v>
      </c>
    </row>
    <row r="78" spans="1:7" ht="12.75">
      <c r="A78" s="48">
        <v>57</v>
      </c>
      <c r="B78" s="11">
        <v>0</v>
      </c>
      <c r="C78" s="12">
        <v>0</v>
      </c>
      <c r="D78" s="12">
        <f t="shared" si="15"/>
        <v>0</v>
      </c>
      <c r="E78" s="11">
        <v>16</v>
      </c>
      <c r="F78" s="12">
        <v>31</v>
      </c>
      <c r="G78" s="12">
        <f t="shared" si="16"/>
        <v>47</v>
      </c>
    </row>
    <row r="79" spans="1:7" ht="12.75">
      <c r="A79" s="48">
        <v>58</v>
      </c>
      <c r="B79" s="13">
        <v>0</v>
      </c>
      <c r="C79" s="12">
        <v>0</v>
      </c>
      <c r="D79" s="12">
        <f t="shared" si="15"/>
        <v>0</v>
      </c>
      <c r="E79" s="13">
        <v>21</v>
      </c>
      <c r="F79" s="12">
        <v>61</v>
      </c>
      <c r="G79" s="12">
        <f t="shared" si="16"/>
        <v>82</v>
      </c>
    </row>
    <row r="80" spans="1:7" ht="12.75">
      <c r="A80" s="48" t="s">
        <v>25</v>
      </c>
      <c r="B80" s="13">
        <v>29</v>
      </c>
      <c r="C80" s="12">
        <v>70</v>
      </c>
      <c r="D80" s="12">
        <f t="shared" si="15"/>
        <v>99</v>
      </c>
      <c r="E80" s="13">
        <v>8</v>
      </c>
      <c r="F80" s="12">
        <v>6</v>
      </c>
      <c r="G80" s="12">
        <f t="shared" si="16"/>
        <v>14</v>
      </c>
    </row>
    <row r="81" spans="1:7" ht="12.75">
      <c r="A81" s="48">
        <v>60</v>
      </c>
      <c r="B81" s="13">
        <v>54</v>
      </c>
      <c r="C81" s="12">
        <v>78</v>
      </c>
      <c r="D81" s="12">
        <f t="shared" si="15"/>
        <v>132</v>
      </c>
      <c r="E81" s="13">
        <f>8+1</f>
        <v>9</v>
      </c>
      <c r="F81" s="12">
        <f>7+3</f>
        <v>10</v>
      </c>
      <c r="G81" s="12">
        <f t="shared" si="16"/>
        <v>19</v>
      </c>
    </row>
    <row r="82" spans="1:7" ht="12.75">
      <c r="A82" s="19" t="s">
        <v>1</v>
      </c>
      <c r="B82" s="31">
        <f aca="true" t="shared" si="17" ref="B82:G82">SUM(B76:B81)</f>
        <v>83</v>
      </c>
      <c r="C82" s="32">
        <f t="shared" si="17"/>
        <v>150</v>
      </c>
      <c r="D82" s="32">
        <f t="shared" si="17"/>
        <v>233</v>
      </c>
      <c r="E82" s="31">
        <f t="shared" si="17"/>
        <v>54</v>
      </c>
      <c r="F82" s="32">
        <f t="shared" si="17"/>
        <v>108</v>
      </c>
      <c r="G82" s="32">
        <f t="shared" si="17"/>
        <v>162</v>
      </c>
    </row>
    <row r="83" spans="1:7" ht="12.75">
      <c r="A83" s="19"/>
      <c r="B83" s="56"/>
      <c r="C83" s="56"/>
      <c r="D83" s="56"/>
      <c r="E83" s="56"/>
      <c r="F83" s="56"/>
      <c r="G83" s="56"/>
    </row>
    <row r="84" spans="1:7" ht="12.75">
      <c r="A84" s="120" t="s">
        <v>82</v>
      </c>
      <c r="B84" s="121"/>
      <c r="C84" s="121"/>
      <c r="D84" s="121"/>
      <c r="E84" s="121"/>
      <c r="F84" s="121"/>
      <c r="G84" s="121"/>
    </row>
    <row r="85" spans="1:4" ht="3.75" customHeight="1" thickBot="1">
      <c r="A85" s="2"/>
      <c r="B85" s="12"/>
      <c r="C85" s="12"/>
      <c r="D85" s="12"/>
    </row>
    <row r="86" spans="1:7" ht="13.5" thickBot="1">
      <c r="A86" s="8"/>
      <c r="B86" s="117" t="s">
        <v>37</v>
      </c>
      <c r="C86" s="118"/>
      <c r="D86" s="119"/>
      <c r="E86" s="26" t="s">
        <v>39</v>
      </c>
      <c r="F86" s="27"/>
      <c r="G86" s="27"/>
    </row>
    <row r="87" spans="1:7" ht="12.75">
      <c r="A87" s="71" t="s">
        <v>12</v>
      </c>
      <c r="B87" s="46" t="s">
        <v>2</v>
      </c>
      <c r="C87" s="47" t="s">
        <v>3</v>
      </c>
      <c r="D87" s="47" t="s">
        <v>1</v>
      </c>
      <c r="E87" s="34" t="s">
        <v>2</v>
      </c>
      <c r="F87" s="35" t="s">
        <v>3</v>
      </c>
      <c r="G87" s="35" t="s">
        <v>1</v>
      </c>
    </row>
    <row r="88" spans="1:7" ht="12.75">
      <c r="A88" s="29"/>
      <c r="B88" s="13"/>
      <c r="C88" s="30"/>
      <c r="D88" s="30"/>
      <c r="E88" s="13"/>
      <c r="F88" s="30"/>
      <c r="G88" s="30"/>
    </row>
    <row r="89" spans="1:7" ht="12.75">
      <c r="A89" s="48">
        <v>55</v>
      </c>
      <c r="B89" s="11">
        <v>0</v>
      </c>
      <c r="C89" s="12">
        <v>0</v>
      </c>
      <c r="D89" s="12">
        <f aca="true" t="shared" si="18" ref="D89:D94">SUM(B89:C89)</f>
        <v>0</v>
      </c>
      <c r="E89" s="11">
        <v>0</v>
      </c>
      <c r="F89" s="12">
        <v>0</v>
      </c>
      <c r="G89" s="12">
        <f aca="true" t="shared" si="19" ref="G89:G94">SUM(E89:F89)</f>
        <v>0</v>
      </c>
    </row>
    <row r="90" spans="1:7" ht="12.75">
      <c r="A90" s="48">
        <v>56</v>
      </c>
      <c r="B90" s="11">
        <v>0</v>
      </c>
      <c r="C90" s="12">
        <v>0</v>
      </c>
      <c r="D90" s="12">
        <f t="shared" si="18"/>
        <v>0</v>
      </c>
      <c r="E90" s="11">
        <v>0</v>
      </c>
      <c r="F90" s="12">
        <v>0</v>
      </c>
      <c r="G90" s="12">
        <f t="shared" si="19"/>
        <v>0</v>
      </c>
    </row>
    <row r="91" spans="1:7" ht="12.75">
      <c r="A91" s="48">
        <v>57</v>
      </c>
      <c r="B91" s="11">
        <v>0</v>
      </c>
      <c r="C91" s="12">
        <v>0</v>
      </c>
      <c r="D91" s="12">
        <f t="shared" si="18"/>
        <v>0</v>
      </c>
      <c r="E91" s="11">
        <v>0</v>
      </c>
      <c r="F91" s="12">
        <v>0</v>
      </c>
      <c r="G91" s="12">
        <f t="shared" si="19"/>
        <v>0</v>
      </c>
    </row>
    <row r="92" spans="1:7" ht="12.75">
      <c r="A92" s="48">
        <v>58</v>
      </c>
      <c r="B92" s="13">
        <v>0</v>
      </c>
      <c r="C92" s="12">
        <v>0</v>
      </c>
      <c r="D92" s="12">
        <f t="shared" si="18"/>
        <v>0</v>
      </c>
      <c r="E92" s="13">
        <v>0</v>
      </c>
      <c r="F92" s="12">
        <v>0</v>
      </c>
      <c r="G92" s="12">
        <f t="shared" si="19"/>
        <v>0</v>
      </c>
    </row>
    <row r="93" spans="1:7" ht="12.75">
      <c r="A93" s="48" t="s">
        <v>25</v>
      </c>
      <c r="B93" s="13">
        <v>0</v>
      </c>
      <c r="C93" s="12">
        <v>0</v>
      </c>
      <c r="D93" s="12">
        <f t="shared" si="18"/>
        <v>0</v>
      </c>
      <c r="E93" s="13">
        <v>0</v>
      </c>
      <c r="F93" s="12">
        <v>0</v>
      </c>
      <c r="G93" s="12">
        <f t="shared" si="19"/>
        <v>0</v>
      </c>
    </row>
    <row r="94" spans="1:7" ht="12.75">
      <c r="A94" s="48">
        <v>60</v>
      </c>
      <c r="B94" s="13">
        <v>0</v>
      </c>
      <c r="C94" s="12">
        <v>0</v>
      </c>
      <c r="D94" s="12">
        <f t="shared" si="18"/>
        <v>0</v>
      </c>
      <c r="E94" s="13">
        <v>0</v>
      </c>
      <c r="F94" s="12">
        <v>0</v>
      </c>
      <c r="G94" s="12">
        <f t="shared" si="19"/>
        <v>0</v>
      </c>
    </row>
    <row r="95" spans="1:7" ht="12.75">
      <c r="A95" s="19" t="s">
        <v>1</v>
      </c>
      <c r="B95" s="31">
        <f aca="true" t="shared" si="20" ref="B95:G95">SUM(B89:B94)</f>
        <v>0</v>
      </c>
      <c r="C95" s="32">
        <f t="shared" si="20"/>
        <v>0</v>
      </c>
      <c r="D95" s="32">
        <f t="shared" si="20"/>
        <v>0</v>
      </c>
      <c r="E95" s="31">
        <f t="shared" si="20"/>
        <v>0</v>
      </c>
      <c r="F95" s="32">
        <f t="shared" si="20"/>
        <v>0</v>
      </c>
      <c r="G95" s="32">
        <f t="shared" si="20"/>
        <v>0</v>
      </c>
    </row>
    <row r="96" spans="1:7" ht="12.75">
      <c r="A96" s="19"/>
      <c r="B96" s="56"/>
      <c r="C96" s="56"/>
      <c r="D96" s="56"/>
      <c r="E96" s="56"/>
      <c r="F96" s="56"/>
      <c r="G96" s="56"/>
    </row>
    <row r="97" spans="1:7" ht="12.75">
      <c r="A97" s="120" t="s">
        <v>73</v>
      </c>
      <c r="B97" s="121"/>
      <c r="C97" s="121"/>
      <c r="D97" s="121"/>
      <c r="E97" s="121"/>
      <c r="F97" s="121"/>
      <c r="G97" s="121"/>
    </row>
    <row r="98" spans="1:4" ht="3.75" customHeight="1" thickBot="1">
      <c r="A98" s="2"/>
      <c r="B98" s="12"/>
      <c r="C98" s="12"/>
      <c r="D98" s="12"/>
    </row>
    <row r="99" spans="1:7" ht="13.5" thickBot="1">
      <c r="A99" s="8"/>
      <c r="B99" s="117" t="s">
        <v>37</v>
      </c>
      <c r="C99" s="118"/>
      <c r="D99" s="119"/>
      <c r="E99" s="26" t="s">
        <v>39</v>
      </c>
      <c r="F99" s="27"/>
      <c r="G99" s="27"/>
    </row>
    <row r="100" spans="1:7" ht="12.75">
      <c r="A100" s="71" t="s">
        <v>12</v>
      </c>
      <c r="B100" s="46" t="s">
        <v>2</v>
      </c>
      <c r="C100" s="47" t="s">
        <v>3</v>
      </c>
      <c r="D100" s="47" t="s">
        <v>1</v>
      </c>
      <c r="E100" s="34" t="s">
        <v>2</v>
      </c>
      <c r="F100" s="35" t="s">
        <v>3</v>
      </c>
      <c r="G100" s="35" t="s">
        <v>1</v>
      </c>
    </row>
    <row r="101" spans="1:7" ht="12.75">
      <c r="A101" s="29"/>
      <c r="B101" s="13"/>
      <c r="C101" s="30"/>
      <c r="D101" s="30"/>
      <c r="E101" s="13"/>
      <c r="F101" s="30"/>
      <c r="G101" s="30"/>
    </row>
    <row r="102" spans="1:7" ht="12.75">
      <c r="A102" s="48">
        <v>55</v>
      </c>
      <c r="B102" s="11">
        <v>0</v>
      </c>
      <c r="C102" s="12">
        <v>0</v>
      </c>
      <c r="D102" s="12">
        <f aca="true" t="shared" si="21" ref="D102:D107">SUM(B102:C102)</f>
        <v>0</v>
      </c>
      <c r="E102" s="11">
        <v>0</v>
      </c>
      <c r="F102" s="12">
        <v>0</v>
      </c>
      <c r="G102" s="12">
        <f aca="true" t="shared" si="22" ref="G102:G107">SUM(E102:F102)</f>
        <v>0</v>
      </c>
    </row>
    <row r="103" spans="1:7" ht="12.75">
      <c r="A103" s="48">
        <v>56</v>
      </c>
      <c r="B103" s="11">
        <v>0</v>
      </c>
      <c r="C103" s="12">
        <v>0</v>
      </c>
      <c r="D103" s="12">
        <f t="shared" si="21"/>
        <v>0</v>
      </c>
      <c r="E103" s="11">
        <v>0</v>
      </c>
      <c r="F103" s="12">
        <v>0</v>
      </c>
      <c r="G103" s="12">
        <f t="shared" si="22"/>
        <v>0</v>
      </c>
    </row>
    <row r="104" spans="1:7" ht="12.75">
      <c r="A104" s="48">
        <v>57</v>
      </c>
      <c r="B104" s="11">
        <v>0</v>
      </c>
      <c r="C104" s="12">
        <v>0</v>
      </c>
      <c r="D104" s="12">
        <f t="shared" si="21"/>
        <v>0</v>
      </c>
      <c r="E104" s="11">
        <v>0</v>
      </c>
      <c r="F104" s="12">
        <v>7</v>
      </c>
      <c r="G104" s="12">
        <f t="shared" si="22"/>
        <v>7</v>
      </c>
    </row>
    <row r="105" spans="1:7" ht="12.75">
      <c r="A105" s="48">
        <v>58</v>
      </c>
      <c r="B105" s="13">
        <v>0</v>
      </c>
      <c r="C105" s="12">
        <v>0</v>
      </c>
      <c r="D105" s="12">
        <f t="shared" si="21"/>
        <v>0</v>
      </c>
      <c r="E105" s="13">
        <v>2</v>
      </c>
      <c r="F105" s="12">
        <v>6</v>
      </c>
      <c r="G105" s="12">
        <f t="shared" si="22"/>
        <v>8</v>
      </c>
    </row>
    <row r="106" spans="1:7" ht="12.75">
      <c r="A106" s="48" t="s">
        <v>25</v>
      </c>
      <c r="B106" s="13">
        <v>4</v>
      </c>
      <c r="C106" s="12">
        <v>4</v>
      </c>
      <c r="D106" s="12">
        <f t="shared" si="21"/>
        <v>8</v>
      </c>
      <c r="E106" s="13">
        <v>0</v>
      </c>
      <c r="F106" s="12">
        <v>1</v>
      </c>
      <c r="G106" s="12">
        <f t="shared" si="22"/>
        <v>1</v>
      </c>
    </row>
    <row r="107" spans="1:7" ht="12.75">
      <c r="A107" s="48">
        <v>60</v>
      </c>
      <c r="B107" s="13">
        <v>1</v>
      </c>
      <c r="C107" s="12">
        <v>9</v>
      </c>
      <c r="D107" s="12">
        <f t="shared" si="21"/>
        <v>10</v>
      </c>
      <c r="E107" s="13">
        <v>0</v>
      </c>
      <c r="F107" s="12">
        <v>0</v>
      </c>
      <c r="G107" s="12">
        <f t="shared" si="22"/>
        <v>0</v>
      </c>
    </row>
    <row r="108" spans="1:7" ht="12.75">
      <c r="A108" s="19" t="s">
        <v>1</v>
      </c>
      <c r="B108" s="31">
        <f aca="true" t="shared" si="23" ref="B108:G108">SUM(B102:B107)</f>
        <v>5</v>
      </c>
      <c r="C108" s="32">
        <f t="shared" si="23"/>
        <v>13</v>
      </c>
      <c r="D108" s="32">
        <f t="shared" si="23"/>
        <v>18</v>
      </c>
      <c r="E108" s="31">
        <f t="shared" si="23"/>
        <v>2</v>
      </c>
      <c r="F108" s="32">
        <f t="shared" si="23"/>
        <v>14</v>
      </c>
      <c r="G108" s="32">
        <f t="shared" si="23"/>
        <v>16</v>
      </c>
    </row>
    <row r="110" spans="1:7" ht="12.75">
      <c r="A110" s="120" t="s">
        <v>74</v>
      </c>
      <c r="B110" s="121"/>
      <c r="C110" s="121"/>
      <c r="D110" s="121"/>
      <c r="E110" s="121"/>
      <c r="F110" s="121"/>
      <c r="G110" s="121"/>
    </row>
    <row r="111" spans="1:4" ht="3.75" customHeight="1" thickBot="1">
      <c r="A111" s="5"/>
      <c r="B111" s="24"/>
      <c r="C111" s="24"/>
      <c r="D111" s="24"/>
    </row>
    <row r="112" spans="1:7" ht="13.5" thickBot="1">
      <c r="A112" s="8"/>
      <c r="B112" s="117" t="s">
        <v>37</v>
      </c>
      <c r="C112" s="118"/>
      <c r="D112" s="119"/>
      <c r="E112" s="26" t="s">
        <v>39</v>
      </c>
      <c r="F112" s="27"/>
      <c r="G112" s="27"/>
    </row>
    <row r="113" spans="1:7" ht="12.75">
      <c r="A113" s="71" t="s">
        <v>12</v>
      </c>
      <c r="B113" s="46" t="s">
        <v>2</v>
      </c>
      <c r="C113" s="47" t="s">
        <v>3</v>
      </c>
      <c r="D113" s="47" t="s">
        <v>1</v>
      </c>
      <c r="E113" s="34" t="s">
        <v>2</v>
      </c>
      <c r="F113" s="35" t="s">
        <v>3</v>
      </c>
      <c r="G113" s="35" t="s">
        <v>1</v>
      </c>
    </row>
    <row r="114" spans="1:7" ht="12.75">
      <c r="A114" s="29"/>
      <c r="B114" s="13"/>
      <c r="C114" s="30"/>
      <c r="D114" s="30"/>
      <c r="E114" s="13"/>
      <c r="F114" s="30"/>
      <c r="G114" s="30"/>
    </row>
    <row r="115" spans="1:7" ht="12.75">
      <c r="A115" s="48">
        <v>55</v>
      </c>
      <c r="B115" s="11">
        <v>0</v>
      </c>
      <c r="C115" s="12">
        <v>0</v>
      </c>
      <c r="D115" s="12">
        <f aca="true" t="shared" si="24" ref="D115:D120">SUM(B115:C115)</f>
        <v>0</v>
      </c>
      <c r="E115" s="11">
        <v>0</v>
      </c>
      <c r="F115" s="12">
        <v>0</v>
      </c>
      <c r="G115" s="12">
        <f aca="true" t="shared" si="25" ref="G115:G120">SUM(E115:F115)</f>
        <v>0</v>
      </c>
    </row>
    <row r="116" spans="1:7" ht="12.75">
      <c r="A116" s="48">
        <v>56</v>
      </c>
      <c r="B116" s="11">
        <v>0</v>
      </c>
      <c r="C116" s="12">
        <v>0</v>
      </c>
      <c r="D116" s="12">
        <f t="shared" si="24"/>
        <v>0</v>
      </c>
      <c r="E116" s="11">
        <v>0</v>
      </c>
      <c r="F116" s="12">
        <v>0</v>
      </c>
      <c r="G116" s="12">
        <f t="shared" si="25"/>
        <v>0</v>
      </c>
    </row>
    <row r="117" spans="1:7" ht="12.75">
      <c r="A117" s="48">
        <v>57</v>
      </c>
      <c r="B117" s="11">
        <v>0</v>
      </c>
      <c r="C117" s="12">
        <v>0</v>
      </c>
      <c r="D117" s="12">
        <f t="shared" si="24"/>
        <v>0</v>
      </c>
      <c r="E117" s="11">
        <v>1</v>
      </c>
      <c r="F117" s="12">
        <v>2</v>
      </c>
      <c r="G117" s="12">
        <f t="shared" si="25"/>
        <v>3</v>
      </c>
    </row>
    <row r="118" spans="1:7" ht="12.75">
      <c r="A118" s="48">
        <v>58</v>
      </c>
      <c r="B118" s="13">
        <v>0</v>
      </c>
      <c r="C118" s="12">
        <v>0</v>
      </c>
      <c r="D118" s="12">
        <f t="shared" si="24"/>
        <v>0</v>
      </c>
      <c r="E118" s="13">
        <v>3</v>
      </c>
      <c r="F118" s="12">
        <v>1</v>
      </c>
      <c r="G118" s="12">
        <f t="shared" si="25"/>
        <v>4</v>
      </c>
    </row>
    <row r="119" spans="1:7" ht="12.75">
      <c r="A119" s="48" t="s">
        <v>25</v>
      </c>
      <c r="B119" s="13">
        <v>2</v>
      </c>
      <c r="C119" s="12">
        <v>3</v>
      </c>
      <c r="D119" s="12">
        <f t="shared" si="24"/>
        <v>5</v>
      </c>
      <c r="E119" s="13">
        <v>0</v>
      </c>
      <c r="F119" s="12">
        <v>0</v>
      </c>
      <c r="G119" s="12">
        <f t="shared" si="25"/>
        <v>0</v>
      </c>
    </row>
    <row r="120" spans="1:7" ht="12.75">
      <c r="A120" s="48">
        <v>60</v>
      </c>
      <c r="B120" s="13">
        <v>1</v>
      </c>
      <c r="C120" s="12">
        <v>2</v>
      </c>
      <c r="D120" s="12">
        <f t="shared" si="24"/>
        <v>3</v>
      </c>
      <c r="E120" s="13">
        <v>0</v>
      </c>
      <c r="F120" s="12">
        <f>1+1</f>
        <v>2</v>
      </c>
      <c r="G120" s="12">
        <f t="shared" si="25"/>
        <v>2</v>
      </c>
    </row>
    <row r="121" spans="1:7" ht="12.75">
      <c r="A121" s="19" t="s">
        <v>1</v>
      </c>
      <c r="B121" s="31">
        <f aca="true" t="shared" si="26" ref="B121:G121">SUM(B115:B120)</f>
        <v>3</v>
      </c>
      <c r="C121" s="32">
        <f t="shared" si="26"/>
        <v>5</v>
      </c>
      <c r="D121" s="32">
        <f t="shared" si="26"/>
        <v>8</v>
      </c>
      <c r="E121" s="31">
        <f t="shared" si="26"/>
        <v>4</v>
      </c>
      <c r="F121" s="32">
        <f t="shared" si="26"/>
        <v>5</v>
      </c>
      <c r="G121" s="32">
        <f t="shared" si="26"/>
        <v>9</v>
      </c>
    </row>
    <row r="123" spans="1:7" ht="12.75">
      <c r="A123" s="120" t="s">
        <v>17</v>
      </c>
      <c r="B123" s="121"/>
      <c r="C123" s="121"/>
      <c r="D123" s="121"/>
      <c r="E123" s="121"/>
      <c r="F123" s="121"/>
      <c r="G123" s="121"/>
    </row>
    <row r="124" spans="1:4" ht="3.75" customHeight="1" thickBot="1">
      <c r="A124" s="2"/>
      <c r="B124" s="12"/>
      <c r="C124" s="12"/>
      <c r="D124" s="12"/>
    </row>
    <row r="125" spans="1:7" ht="12.75">
      <c r="A125" s="25"/>
      <c r="B125" s="117" t="s">
        <v>37</v>
      </c>
      <c r="C125" s="118"/>
      <c r="D125" s="119"/>
      <c r="E125" s="26" t="s">
        <v>39</v>
      </c>
      <c r="F125" s="27"/>
      <c r="G125" s="27"/>
    </row>
    <row r="126" spans="1:7" ht="12.75">
      <c r="A126" s="70" t="s">
        <v>12</v>
      </c>
      <c r="B126" s="34" t="s">
        <v>2</v>
      </c>
      <c r="C126" s="35" t="s">
        <v>3</v>
      </c>
      <c r="D126" s="35" t="s">
        <v>1</v>
      </c>
      <c r="E126" s="34" t="s">
        <v>2</v>
      </c>
      <c r="F126" s="35" t="s">
        <v>3</v>
      </c>
      <c r="G126" s="35" t="s">
        <v>1</v>
      </c>
    </row>
    <row r="127" spans="1:7" ht="12.75">
      <c r="A127" s="29"/>
      <c r="B127" s="13"/>
      <c r="C127" s="30"/>
      <c r="D127" s="30"/>
      <c r="E127" s="13"/>
      <c r="F127" s="30"/>
      <c r="G127" s="30"/>
    </row>
    <row r="128" spans="1:7" ht="12.75">
      <c r="A128" s="48">
        <v>55</v>
      </c>
      <c r="B128" s="11">
        <v>0</v>
      </c>
      <c r="C128" s="12">
        <v>0</v>
      </c>
      <c r="D128" s="12">
        <f aca="true" t="shared" si="27" ref="D128:D133">SUM(B128:C128)</f>
        <v>0</v>
      </c>
      <c r="E128" s="11">
        <v>0</v>
      </c>
      <c r="F128" s="12">
        <v>0</v>
      </c>
      <c r="G128" s="12">
        <f aca="true" t="shared" si="28" ref="G128:G133">SUM(E128:F128)</f>
        <v>0</v>
      </c>
    </row>
    <row r="129" spans="1:7" ht="12.75">
      <c r="A129" s="48">
        <v>56</v>
      </c>
      <c r="B129" s="11">
        <v>0</v>
      </c>
      <c r="C129" s="12">
        <v>0</v>
      </c>
      <c r="D129" s="12">
        <f t="shared" si="27"/>
        <v>0</v>
      </c>
      <c r="E129" s="11">
        <v>0</v>
      </c>
      <c r="F129" s="12">
        <v>1</v>
      </c>
      <c r="G129" s="12">
        <f t="shared" si="28"/>
        <v>1</v>
      </c>
    </row>
    <row r="130" spans="1:7" ht="12.75">
      <c r="A130" s="48">
        <v>57</v>
      </c>
      <c r="B130" s="11">
        <v>0</v>
      </c>
      <c r="C130" s="12">
        <v>0</v>
      </c>
      <c r="D130" s="12">
        <f t="shared" si="27"/>
        <v>0</v>
      </c>
      <c r="E130" s="11">
        <v>3</v>
      </c>
      <c r="F130" s="12">
        <v>6</v>
      </c>
      <c r="G130" s="12">
        <f t="shared" si="28"/>
        <v>9</v>
      </c>
    </row>
    <row r="131" spans="1:7" ht="12.75">
      <c r="A131" s="48">
        <v>58</v>
      </c>
      <c r="B131" s="13">
        <v>0</v>
      </c>
      <c r="C131" s="12">
        <v>0</v>
      </c>
      <c r="D131" s="12">
        <f t="shared" si="27"/>
        <v>0</v>
      </c>
      <c r="E131" s="13">
        <v>5</v>
      </c>
      <c r="F131" s="12">
        <v>6</v>
      </c>
      <c r="G131" s="12">
        <f t="shared" si="28"/>
        <v>11</v>
      </c>
    </row>
    <row r="132" spans="1:7" ht="12.75">
      <c r="A132" s="48" t="s">
        <v>25</v>
      </c>
      <c r="B132" s="13">
        <v>6</v>
      </c>
      <c r="C132" s="12">
        <v>10</v>
      </c>
      <c r="D132" s="12">
        <f t="shared" si="27"/>
        <v>16</v>
      </c>
      <c r="E132" s="13">
        <v>0</v>
      </c>
      <c r="F132" s="12">
        <v>0</v>
      </c>
      <c r="G132" s="12">
        <f t="shared" si="28"/>
        <v>0</v>
      </c>
    </row>
    <row r="133" spans="1:7" ht="12.75">
      <c r="A133" s="48">
        <v>60</v>
      </c>
      <c r="B133" s="13">
        <v>9</v>
      </c>
      <c r="C133" s="12">
        <v>9</v>
      </c>
      <c r="D133" s="12">
        <f t="shared" si="27"/>
        <v>18</v>
      </c>
      <c r="E133" s="13">
        <v>2</v>
      </c>
      <c r="F133" s="12">
        <v>2</v>
      </c>
      <c r="G133" s="12">
        <f t="shared" si="28"/>
        <v>4</v>
      </c>
    </row>
    <row r="134" spans="1:7" ht="12.75">
      <c r="A134" s="19" t="s">
        <v>1</v>
      </c>
      <c r="B134" s="31">
        <f aca="true" t="shared" si="29" ref="B134:G134">SUM(B128:B133)</f>
        <v>15</v>
      </c>
      <c r="C134" s="32">
        <f t="shared" si="29"/>
        <v>19</v>
      </c>
      <c r="D134" s="32">
        <f t="shared" si="29"/>
        <v>34</v>
      </c>
      <c r="E134" s="31">
        <f t="shared" si="29"/>
        <v>10</v>
      </c>
      <c r="F134" s="32">
        <f t="shared" si="29"/>
        <v>15</v>
      </c>
      <c r="G134" s="32">
        <f t="shared" si="29"/>
        <v>25</v>
      </c>
    </row>
    <row r="136" ht="12.75">
      <c r="A136" t="s">
        <v>60</v>
      </c>
    </row>
    <row r="137" ht="12.75">
      <c r="A137" t="s">
        <v>61</v>
      </c>
    </row>
    <row r="138" ht="12.75">
      <c r="A138" t="s">
        <v>62</v>
      </c>
    </row>
  </sheetData>
  <sheetProtection/>
  <mergeCells count="22">
    <mergeCell ref="A2:G2"/>
    <mergeCell ref="A4:G4"/>
    <mergeCell ref="A19:G19"/>
    <mergeCell ref="B21:D21"/>
    <mergeCell ref="A6:G6"/>
    <mergeCell ref="B8:D8"/>
    <mergeCell ref="A71:G71"/>
    <mergeCell ref="B73:D73"/>
    <mergeCell ref="A84:G84"/>
    <mergeCell ref="B86:D86"/>
    <mergeCell ref="A32:G32"/>
    <mergeCell ref="B34:D34"/>
    <mergeCell ref="A45:G45"/>
    <mergeCell ref="B47:D47"/>
    <mergeCell ref="A58:G58"/>
    <mergeCell ref="B60:D60"/>
    <mergeCell ref="A110:G110"/>
    <mergeCell ref="B112:D112"/>
    <mergeCell ref="A123:G123"/>
    <mergeCell ref="B125:D125"/>
    <mergeCell ref="A97:G97"/>
    <mergeCell ref="B99:D99"/>
  </mergeCells>
  <printOptions/>
  <pageMargins left="0.7874015748031497" right="0.7874015748031497" top="0.984251968503937" bottom="1.3779527559055118" header="0.5118110236220472" footer="0.5118110236220472"/>
  <pageSetup fitToHeight="2" fitToWidth="1" horizontalDpi="1200" verticalDpi="1200" orientation="portrait" paperSize="9" scale="76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28.00390625" style="4" customWidth="1"/>
    <col min="2" max="10" width="10.421875" style="4" customWidth="1"/>
    <col min="11" max="16384" width="9.140625" style="4" customWidth="1"/>
  </cols>
  <sheetData>
    <row r="1" spans="1:10" ht="12.75">
      <c r="A1" s="1" t="s">
        <v>76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35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77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37</v>
      </c>
      <c r="C6" s="10"/>
      <c r="D6" s="10"/>
      <c r="E6" s="9" t="s">
        <v>38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" customHeight="1">
      <c r="A8" s="1" t="s">
        <v>47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13</v>
      </c>
      <c r="B9" s="64">
        <v>0</v>
      </c>
      <c r="C9" s="63">
        <v>0</v>
      </c>
      <c r="D9" s="41">
        <f>SUM(B9:C9)</f>
        <v>0</v>
      </c>
      <c r="E9" s="62">
        <v>0</v>
      </c>
      <c r="F9" s="62"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64">
        <v>0</v>
      </c>
      <c r="C10" s="63">
        <v>0</v>
      </c>
      <c r="D10" s="41">
        <f>SUM(B10:C10)</f>
        <v>0</v>
      </c>
      <c r="E10" s="62">
        <v>0</v>
      </c>
      <c r="F10" s="62">
        <v>0</v>
      </c>
      <c r="G10" s="12">
        <f>SUM(E10:F10)</f>
        <v>0</v>
      </c>
      <c r="H10" s="11">
        <f t="shared" si="0"/>
        <v>0</v>
      </c>
      <c r="I10" s="12">
        <f t="shared" si="0"/>
        <v>0</v>
      </c>
      <c r="J10" s="12">
        <f>SUM(H10:I10)</f>
        <v>0</v>
      </c>
    </row>
    <row r="11" spans="1:10" ht="12.75">
      <c r="A11" s="2" t="s">
        <v>5</v>
      </c>
      <c r="B11" s="64">
        <v>0</v>
      </c>
      <c r="C11" s="63">
        <v>0</v>
      </c>
      <c r="D11" s="41">
        <f>SUM(B11:C11)</f>
        <v>0</v>
      </c>
      <c r="E11" s="62">
        <v>0</v>
      </c>
      <c r="F11" s="62"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66">
        <v>0</v>
      </c>
      <c r="C12" s="67">
        <v>0</v>
      </c>
      <c r="D12" s="44">
        <f>SUM(B12:C12)</f>
        <v>0</v>
      </c>
      <c r="E12" s="62">
        <v>0</v>
      </c>
      <c r="F12" s="62">
        <v>0</v>
      </c>
      <c r="G12" s="12">
        <f>SUM(E12:F12)</f>
        <v>0</v>
      </c>
      <c r="H12" s="11">
        <f t="shared" si="0"/>
        <v>0</v>
      </c>
      <c r="I12" s="12">
        <f t="shared" si="0"/>
        <v>0</v>
      </c>
      <c r="J12" s="12">
        <f>SUM(H12:I12)</f>
        <v>0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0</v>
      </c>
      <c r="D13" s="16">
        <f t="shared" si="1"/>
        <v>0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0</v>
      </c>
      <c r="I13" s="16">
        <f t="shared" si="1"/>
        <v>0</v>
      </c>
      <c r="J13" s="16">
        <f t="shared" si="1"/>
        <v>0</v>
      </c>
    </row>
    <row r="14" spans="1:10" s="33" customFormat="1" ht="12.75">
      <c r="A14" s="77"/>
      <c r="B14" s="78"/>
      <c r="C14" s="77"/>
      <c r="D14" s="77"/>
      <c r="E14" s="78"/>
      <c r="F14" s="77"/>
      <c r="G14" s="77"/>
      <c r="H14" s="78"/>
      <c r="I14" s="77"/>
      <c r="J14" s="77"/>
    </row>
    <row r="15" spans="1:10" ht="12" customHeight="1">
      <c r="A15" s="1" t="s">
        <v>48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13</v>
      </c>
      <c r="B16" s="64">
        <v>0</v>
      </c>
      <c r="C16" s="50">
        <v>9</v>
      </c>
      <c r="D16" s="41">
        <f>SUM(B16:C16)</f>
        <v>9</v>
      </c>
      <c r="E16" s="62">
        <v>2</v>
      </c>
      <c r="F16" s="51">
        <v>6</v>
      </c>
      <c r="G16" s="12">
        <f>SUM(E16:F16)</f>
        <v>8</v>
      </c>
      <c r="H16" s="11">
        <f aca="true" t="shared" si="2" ref="H16:I19">SUM(B16,E16)</f>
        <v>2</v>
      </c>
      <c r="I16" s="12">
        <f t="shared" si="2"/>
        <v>15</v>
      </c>
      <c r="J16" s="12">
        <f>SUM(H16:I16)</f>
        <v>17</v>
      </c>
    </row>
    <row r="17" spans="1:10" ht="12.75">
      <c r="A17" s="2" t="s">
        <v>4</v>
      </c>
      <c r="B17" s="64">
        <v>0</v>
      </c>
      <c r="C17" s="63">
        <v>0</v>
      </c>
      <c r="D17" s="41">
        <f>SUM(B17:C17)</f>
        <v>0</v>
      </c>
      <c r="E17" s="62">
        <v>1</v>
      </c>
      <c r="F17" s="62">
        <v>2</v>
      </c>
      <c r="G17" s="12">
        <f>SUM(E17:F17)</f>
        <v>3</v>
      </c>
      <c r="H17" s="11">
        <f t="shared" si="2"/>
        <v>1</v>
      </c>
      <c r="I17" s="12">
        <f t="shared" si="2"/>
        <v>2</v>
      </c>
      <c r="J17" s="12">
        <f>SUM(H17:I17)</f>
        <v>3</v>
      </c>
    </row>
    <row r="18" spans="1:10" ht="12.75">
      <c r="A18" s="2" t="s">
        <v>5</v>
      </c>
      <c r="B18" s="64">
        <v>0</v>
      </c>
      <c r="C18" s="63">
        <v>0</v>
      </c>
      <c r="D18" s="41">
        <f>SUM(B18:C18)</f>
        <v>0</v>
      </c>
      <c r="E18" s="62">
        <v>0</v>
      </c>
      <c r="F18" s="62"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66">
        <v>0</v>
      </c>
      <c r="C19" s="67">
        <v>0</v>
      </c>
      <c r="D19" s="44">
        <f>SUM(B19:C19)</f>
        <v>0</v>
      </c>
      <c r="E19" s="62">
        <v>0</v>
      </c>
      <c r="F19" s="62">
        <v>1</v>
      </c>
      <c r="G19" s="12">
        <f>SUM(E19:F19)</f>
        <v>1</v>
      </c>
      <c r="H19" s="11">
        <f t="shared" si="2"/>
        <v>0</v>
      </c>
      <c r="I19" s="12">
        <f t="shared" si="2"/>
        <v>1</v>
      </c>
      <c r="J19" s="12">
        <f>SUM(H19:I19)</f>
        <v>1</v>
      </c>
    </row>
    <row r="20" spans="1:10" s="17" customFormat="1" ht="12.75">
      <c r="A20" s="14" t="s">
        <v>1</v>
      </c>
      <c r="B20" s="15">
        <f>SUM(B16:B19)</f>
        <v>0</v>
      </c>
      <c r="C20" s="16">
        <f aca="true" t="shared" si="3" ref="C20:J20">SUM(C16:C19)</f>
        <v>9</v>
      </c>
      <c r="D20" s="16">
        <f t="shared" si="3"/>
        <v>9</v>
      </c>
      <c r="E20" s="15">
        <f t="shared" si="3"/>
        <v>3</v>
      </c>
      <c r="F20" s="16">
        <f t="shared" si="3"/>
        <v>9</v>
      </c>
      <c r="G20" s="16">
        <f t="shared" si="3"/>
        <v>12</v>
      </c>
      <c r="H20" s="15">
        <f t="shared" si="3"/>
        <v>3</v>
      </c>
      <c r="I20" s="16">
        <f t="shared" si="3"/>
        <v>18</v>
      </c>
      <c r="J20" s="16">
        <f t="shared" si="3"/>
        <v>21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13</v>
      </c>
      <c r="B23" s="64">
        <v>2</v>
      </c>
      <c r="C23" s="63">
        <v>9</v>
      </c>
      <c r="D23" s="41">
        <f>SUM(B23:C23)</f>
        <v>11</v>
      </c>
      <c r="E23" s="64">
        <v>1</v>
      </c>
      <c r="F23" s="63">
        <v>6</v>
      </c>
      <c r="G23" s="12">
        <f>SUM(E23:F23)</f>
        <v>7</v>
      </c>
      <c r="H23" s="11">
        <f aca="true" t="shared" si="4" ref="H23:I26">SUM(B23,E23)</f>
        <v>3</v>
      </c>
      <c r="I23" s="12">
        <f t="shared" si="4"/>
        <v>15</v>
      </c>
      <c r="J23" s="12">
        <f>SUM(H23:I23)</f>
        <v>18</v>
      </c>
    </row>
    <row r="24" spans="1:10" ht="12.75">
      <c r="A24" s="2" t="s">
        <v>4</v>
      </c>
      <c r="B24" s="64">
        <v>0</v>
      </c>
      <c r="C24" s="63">
        <v>6</v>
      </c>
      <c r="D24" s="41">
        <f>SUM(B24:C24)</f>
        <v>6</v>
      </c>
      <c r="E24" s="64">
        <v>0</v>
      </c>
      <c r="F24" s="63">
        <v>4</v>
      </c>
      <c r="G24" s="12">
        <f>SUM(E24:F24)</f>
        <v>4</v>
      </c>
      <c r="H24" s="11">
        <f t="shared" si="4"/>
        <v>0</v>
      </c>
      <c r="I24" s="12">
        <f t="shared" si="4"/>
        <v>10</v>
      </c>
      <c r="J24" s="12">
        <f>SUM(H24:I24)</f>
        <v>10</v>
      </c>
    </row>
    <row r="25" spans="1:10" ht="12.75">
      <c r="A25" s="2" t="s">
        <v>5</v>
      </c>
      <c r="B25" s="64">
        <v>0</v>
      </c>
      <c r="C25" s="63">
        <v>1</v>
      </c>
      <c r="D25" s="45">
        <f>SUM(B25:C25)</f>
        <v>1</v>
      </c>
      <c r="E25" s="64">
        <v>0</v>
      </c>
      <c r="F25" s="63">
        <v>0</v>
      </c>
      <c r="G25" s="18">
        <f>SUM(E25:F25)</f>
        <v>0</v>
      </c>
      <c r="H25" s="13">
        <f t="shared" si="4"/>
        <v>0</v>
      </c>
      <c r="I25" s="18">
        <f t="shared" si="4"/>
        <v>1</v>
      </c>
      <c r="J25" s="18">
        <f>SUM(H25:I25)</f>
        <v>1</v>
      </c>
    </row>
    <row r="26" spans="1:10" ht="12.75">
      <c r="A26" s="2" t="s">
        <v>6</v>
      </c>
      <c r="B26" s="66">
        <v>1</v>
      </c>
      <c r="C26" s="63">
        <v>2</v>
      </c>
      <c r="D26" s="44">
        <f>SUM(B26:C26)</f>
        <v>3</v>
      </c>
      <c r="E26" s="66">
        <v>0</v>
      </c>
      <c r="F26" s="63">
        <v>2</v>
      </c>
      <c r="G26" s="12">
        <f>SUM(E26:F26)</f>
        <v>2</v>
      </c>
      <c r="H26" s="11">
        <f t="shared" si="4"/>
        <v>1</v>
      </c>
      <c r="I26" s="12">
        <f t="shared" si="4"/>
        <v>4</v>
      </c>
      <c r="J26" s="12">
        <f>SUM(H26:I26)</f>
        <v>5</v>
      </c>
    </row>
    <row r="27" spans="1:10" s="17" customFormat="1" ht="12.75">
      <c r="A27" s="19" t="s">
        <v>1</v>
      </c>
      <c r="B27" s="15">
        <f aca="true" t="shared" si="5" ref="B27:J27">SUM(B23:B26)</f>
        <v>3</v>
      </c>
      <c r="C27" s="16">
        <f t="shared" si="5"/>
        <v>18</v>
      </c>
      <c r="D27" s="16">
        <f t="shared" si="5"/>
        <v>21</v>
      </c>
      <c r="E27" s="15">
        <f t="shared" si="5"/>
        <v>1</v>
      </c>
      <c r="F27" s="16">
        <f t="shared" si="5"/>
        <v>12</v>
      </c>
      <c r="G27" s="16">
        <f t="shared" si="5"/>
        <v>13</v>
      </c>
      <c r="H27" s="15">
        <f t="shared" si="5"/>
        <v>4</v>
      </c>
      <c r="I27" s="16">
        <f t="shared" si="5"/>
        <v>30</v>
      </c>
      <c r="J27" s="16">
        <f t="shared" si="5"/>
        <v>34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13</v>
      </c>
      <c r="B30" s="49">
        <v>8</v>
      </c>
      <c r="C30" s="50">
        <v>31</v>
      </c>
      <c r="D30" s="41">
        <f>SUM(B30:C30)</f>
        <v>39</v>
      </c>
      <c r="E30" s="51">
        <v>3</v>
      </c>
      <c r="F30" s="51">
        <v>20</v>
      </c>
      <c r="G30" s="12">
        <f>SUM(E30:F30)</f>
        <v>23</v>
      </c>
      <c r="H30" s="11">
        <f aca="true" t="shared" si="6" ref="H30:I33">SUM(B30,E30)</f>
        <v>11</v>
      </c>
      <c r="I30" s="12">
        <f t="shared" si="6"/>
        <v>51</v>
      </c>
      <c r="J30" s="12">
        <f>SUM(H30:I30)</f>
        <v>62</v>
      </c>
    </row>
    <row r="31" spans="1:10" ht="12.75">
      <c r="A31" s="2" t="s">
        <v>4</v>
      </c>
      <c r="B31" s="49">
        <v>9</v>
      </c>
      <c r="C31" s="50">
        <v>39</v>
      </c>
      <c r="D31" s="41">
        <f>SUM(B31:C31)</f>
        <v>48</v>
      </c>
      <c r="E31" s="51">
        <v>20</v>
      </c>
      <c r="F31" s="51">
        <v>45</v>
      </c>
      <c r="G31" s="12">
        <f>SUM(E31:F31)</f>
        <v>65</v>
      </c>
      <c r="H31" s="11">
        <f t="shared" si="6"/>
        <v>29</v>
      </c>
      <c r="I31" s="12">
        <f t="shared" si="6"/>
        <v>84</v>
      </c>
      <c r="J31" s="12">
        <f>SUM(H31:I31)</f>
        <v>113</v>
      </c>
    </row>
    <row r="32" spans="1:10" ht="12.75">
      <c r="A32" s="2" t="s">
        <v>5</v>
      </c>
      <c r="B32" s="64">
        <v>1</v>
      </c>
      <c r="C32" s="50">
        <v>1</v>
      </c>
      <c r="D32" s="41">
        <f>SUM(B32:C32)</f>
        <v>2</v>
      </c>
      <c r="E32" s="62">
        <v>0</v>
      </c>
      <c r="F32" s="62">
        <v>1</v>
      </c>
      <c r="G32" s="12">
        <f>SUM(E32:F32)</f>
        <v>1</v>
      </c>
      <c r="H32" s="11">
        <f t="shared" si="6"/>
        <v>1</v>
      </c>
      <c r="I32" s="12">
        <f t="shared" si="6"/>
        <v>2</v>
      </c>
      <c r="J32" s="12">
        <f>SUM(H32:I32)</f>
        <v>3</v>
      </c>
    </row>
    <row r="33" spans="1:10" ht="12.75">
      <c r="A33" s="3" t="s">
        <v>6</v>
      </c>
      <c r="B33" s="52">
        <v>2</v>
      </c>
      <c r="C33" s="53">
        <v>5</v>
      </c>
      <c r="D33" s="44">
        <f>SUM(B33:C33)</f>
        <v>7</v>
      </c>
      <c r="E33" s="62">
        <v>2</v>
      </c>
      <c r="F33" s="51">
        <v>6</v>
      </c>
      <c r="G33" s="12">
        <f>SUM(E33:F33)</f>
        <v>8</v>
      </c>
      <c r="H33" s="11">
        <f t="shared" si="6"/>
        <v>4</v>
      </c>
      <c r="I33" s="12">
        <f t="shared" si="6"/>
        <v>11</v>
      </c>
      <c r="J33" s="12">
        <f>SUM(H33:I33)</f>
        <v>15</v>
      </c>
    </row>
    <row r="34" spans="1:10" s="17" customFormat="1" ht="12.75">
      <c r="A34" s="14" t="s">
        <v>1</v>
      </c>
      <c r="B34" s="15">
        <f aca="true" t="shared" si="7" ref="B34:J34">SUM(B30:B33)</f>
        <v>20</v>
      </c>
      <c r="C34" s="16">
        <f t="shared" si="7"/>
        <v>76</v>
      </c>
      <c r="D34" s="16">
        <f t="shared" si="7"/>
        <v>96</v>
      </c>
      <c r="E34" s="15">
        <f t="shared" si="7"/>
        <v>25</v>
      </c>
      <c r="F34" s="16">
        <f t="shared" si="7"/>
        <v>72</v>
      </c>
      <c r="G34" s="16">
        <f t="shared" si="7"/>
        <v>97</v>
      </c>
      <c r="H34" s="15">
        <f t="shared" si="7"/>
        <v>45</v>
      </c>
      <c r="I34" s="16">
        <f t="shared" si="7"/>
        <v>148</v>
      </c>
      <c r="J34" s="16">
        <f t="shared" si="7"/>
        <v>193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13</v>
      </c>
      <c r="B37" s="64">
        <v>2</v>
      </c>
      <c r="C37" s="50">
        <v>5</v>
      </c>
      <c r="D37" s="41">
        <f>SUM(B37:C37)</f>
        <v>7</v>
      </c>
      <c r="E37" s="11">
        <v>1</v>
      </c>
      <c r="F37" s="2">
        <v>3</v>
      </c>
      <c r="G37" s="12">
        <f>SUM(E37:F37)</f>
        <v>4</v>
      </c>
      <c r="H37" s="11">
        <f aca="true" t="shared" si="8" ref="H37:I40">SUM(B37,E37)</f>
        <v>3</v>
      </c>
      <c r="I37" s="12">
        <f t="shared" si="8"/>
        <v>8</v>
      </c>
      <c r="J37" s="12">
        <f>SUM(H37:I37)</f>
        <v>11</v>
      </c>
    </row>
    <row r="38" spans="1:10" ht="12.75">
      <c r="A38" s="2" t="s">
        <v>4</v>
      </c>
      <c r="B38" s="49">
        <v>1</v>
      </c>
      <c r="C38" s="50">
        <v>3</v>
      </c>
      <c r="D38" s="41">
        <f>SUM(B38:C38)</f>
        <v>4</v>
      </c>
      <c r="E38" s="11">
        <v>1</v>
      </c>
      <c r="F38" s="2">
        <v>4</v>
      </c>
      <c r="G38" s="12">
        <f>SUM(E38:F38)</f>
        <v>5</v>
      </c>
      <c r="H38" s="11">
        <f t="shared" si="8"/>
        <v>2</v>
      </c>
      <c r="I38" s="12">
        <f t="shared" si="8"/>
        <v>7</v>
      </c>
      <c r="J38" s="12">
        <f>SUM(H38:I38)</f>
        <v>9</v>
      </c>
    </row>
    <row r="39" spans="1:10" ht="12.75">
      <c r="A39" s="2" t="s">
        <v>5</v>
      </c>
      <c r="B39" s="64">
        <v>0</v>
      </c>
      <c r="C39" s="63">
        <v>0</v>
      </c>
      <c r="D39" s="41">
        <f>SUM(B39:C39)</f>
        <v>0</v>
      </c>
      <c r="E39" s="13">
        <v>0</v>
      </c>
      <c r="F39" s="30"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2" t="s">
        <v>6</v>
      </c>
      <c r="B40" s="64">
        <v>0</v>
      </c>
      <c r="C40" s="53">
        <v>2</v>
      </c>
      <c r="D40" s="44">
        <f>SUM(B40:C40)</f>
        <v>2</v>
      </c>
      <c r="E40" s="11">
        <v>0</v>
      </c>
      <c r="F40" s="2">
        <v>1</v>
      </c>
      <c r="G40" s="12">
        <f>SUM(E40:F40)</f>
        <v>1</v>
      </c>
      <c r="H40" s="11">
        <f t="shared" si="8"/>
        <v>0</v>
      </c>
      <c r="I40" s="12">
        <f t="shared" si="8"/>
        <v>3</v>
      </c>
      <c r="J40" s="12">
        <f>SUM(H40:I40)</f>
        <v>3</v>
      </c>
    </row>
    <row r="41" spans="1:10" s="17" customFormat="1" ht="12.75">
      <c r="A41" s="19" t="s">
        <v>1</v>
      </c>
      <c r="B41" s="15">
        <f aca="true" t="shared" si="9" ref="B41:J41">SUM(B37:B40)</f>
        <v>3</v>
      </c>
      <c r="C41" s="16">
        <f t="shared" si="9"/>
        <v>10</v>
      </c>
      <c r="D41" s="16">
        <f t="shared" si="9"/>
        <v>13</v>
      </c>
      <c r="E41" s="15">
        <f t="shared" si="9"/>
        <v>2</v>
      </c>
      <c r="F41" s="16">
        <f t="shared" si="9"/>
        <v>8</v>
      </c>
      <c r="G41" s="16">
        <f t="shared" si="9"/>
        <v>10</v>
      </c>
      <c r="H41" s="15">
        <f t="shared" si="9"/>
        <v>5</v>
      </c>
      <c r="I41" s="16">
        <f t="shared" si="9"/>
        <v>18</v>
      </c>
      <c r="J41" s="16">
        <f t="shared" si="9"/>
        <v>23</v>
      </c>
    </row>
    <row r="42" spans="1:10" ht="12.75">
      <c r="A42" s="2"/>
      <c r="B42" s="11"/>
      <c r="C42" s="12"/>
      <c r="D42" s="12"/>
      <c r="E42" s="11"/>
      <c r="F42" s="12"/>
      <c r="G42" s="12"/>
      <c r="H42" s="11"/>
      <c r="I42" s="12"/>
      <c r="J42" s="12"/>
    </row>
    <row r="43" spans="1:10" ht="12.75">
      <c r="A43" s="1" t="s">
        <v>21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s="17" customFormat="1" ht="12.75">
      <c r="A44" s="19" t="s">
        <v>1</v>
      </c>
      <c r="B44" s="20">
        <v>6</v>
      </c>
      <c r="C44" s="21">
        <v>12</v>
      </c>
      <c r="D44" s="21">
        <f>SUM(B44:C44)</f>
        <v>18</v>
      </c>
      <c r="E44" s="20">
        <v>4</v>
      </c>
      <c r="F44" s="21">
        <v>11</v>
      </c>
      <c r="G44" s="21">
        <f>SUM(E44:F44)</f>
        <v>15</v>
      </c>
      <c r="H44" s="20">
        <f>SUM(B44,E44)</f>
        <v>10</v>
      </c>
      <c r="I44" s="21">
        <f>SUM(C44,F44)</f>
        <v>23</v>
      </c>
      <c r="J44" s="21">
        <f>SUM(H44:I44)</f>
        <v>33</v>
      </c>
    </row>
    <row r="45" spans="1:10" s="17" customFormat="1" ht="12.75">
      <c r="A45" s="19"/>
      <c r="B45" s="20"/>
      <c r="C45" s="21"/>
      <c r="D45" s="21"/>
      <c r="E45" s="20"/>
      <c r="F45" s="21"/>
      <c r="G45" s="21"/>
      <c r="H45" s="20"/>
      <c r="I45" s="21"/>
      <c r="J45" s="21"/>
    </row>
    <row r="46" spans="1:10" s="17" customFormat="1" ht="12.75">
      <c r="A46" s="106" t="s">
        <v>81</v>
      </c>
      <c r="B46" s="20"/>
      <c r="C46" s="21"/>
      <c r="D46" s="21"/>
      <c r="E46" s="20"/>
      <c r="F46" s="21"/>
      <c r="G46" s="21"/>
      <c r="H46" s="20"/>
      <c r="I46" s="21"/>
      <c r="J46" s="21"/>
    </row>
    <row r="47" spans="1:10" s="17" customFormat="1" ht="12.75">
      <c r="A47" s="17" t="s">
        <v>1</v>
      </c>
      <c r="B47" s="20">
        <v>0</v>
      </c>
      <c r="C47" s="21">
        <v>0</v>
      </c>
      <c r="D47" s="21">
        <f>SUM(B47:C47)</f>
        <v>0</v>
      </c>
      <c r="E47" s="20">
        <v>0</v>
      </c>
      <c r="F47" s="21">
        <v>0</v>
      </c>
      <c r="G47" s="21">
        <f>SUM(E47:F47)</f>
        <v>0</v>
      </c>
      <c r="H47" s="20">
        <v>0</v>
      </c>
      <c r="I47" s="21">
        <v>0</v>
      </c>
      <c r="J47" s="21">
        <f>SUM(H47:I47)</f>
        <v>0</v>
      </c>
    </row>
    <row r="48" spans="1:10" ht="12.75">
      <c r="A48" s="22"/>
      <c r="B48" s="55"/>
      <c r="C48" s="56"/>
      <c r="D48" s="56"/>
      <c r="E48" s="55"/>
      <c r="F48" s="56"/>
      <c r="G48" s="56"/>
      <c r="H48" s="55"/>
      <c r="I48" s="56"/>
      <c r="J48" s="56"/>
    </row>
    <row r="49" spans="1:10" ht="12.75">
      <c r="A49" s="1" t="s">
        <v>71</v>
      </c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2" t="s">
        <v>13</v>
      </c>
      <c r="B50" s="11">
        <v>0</v>
      </c>
      <c r="C50" s="12">
        <v>0</v>
      </c>
      <c r="D50" s="12">
        <f>SUM(B50:C50)</f>
        <v>0</v>
      </c>
      <c r="E50" s="11">
        <v>0</v>
      </c>
      <c r="F50" s="12">
        <v>0</v>
      </c>
      <c r="G50" s="12">
        <f>SUM(E50:F50)</f>
        <v>0</v>
      </c>
      <c r="H50" s="11">
        <f aca="true" t="shared" si="10" ref="H50:I53">SUM(B50,E50)</f>
        <v>0</v>
      </c>
      <c r="I50" s="12">
        <f t="shared" si="10"/>
        <v>0</v>
      </c>
      <c r="J50" s="12">
        <f>SUM(H50:I50)</f>
        <v>0</v>
      </c>
    </row>
    <row r="51" spans="1:10" ht="12.75">
      <c r="A51" s="2" t="s">
        <v>4</v>
      </c>
      <c r="B51" s="11">
        <v>0</v>
      </c>
      <c r="C51" s="12">
        <v>1</v>
      </c>
      <c r="D51" s="12">
        <f>SUM(B51:C51)</f>
        <v>1</v>
      </c>
      <c r="E51" s="11">
        <v>0</v>
      </c>
      <c r="F51" s="12">
        <v>0</v>
      </c>
      <c r="G51" s="12">
        <f>SUM(E51:F51)</f>
        <v>0</v>
      </c>
      <c r="H51" s="11">
        <f t="shared" si="10"/>
        <v>0</v>
      </c>
      <c r="I51" s="12">
        <f t="shared" si="10"/>
        <v>1</v>
      </c>
      <c r="J51" s="12">
        <f>SUM(H51:I51)</f>
        <v>1</v>
      </c>
    </row>
    <row r="52" spans="1:10" ht="12.75">
      <c r="A52" s="2" t="s">
        <v>5</v>
      </c>
      <c r="B52" s="11">
        <v>0</v>
      </c>
      <c r="C52" s="12">
        <v>0</v>
      </c>
      <c r="D52" s="12">
        <f>SUM(B52:C52)</f>
        <v>0</v>
      </c>
      <c r="E52" s="11">
        <v>0</v>
      </c>
      <c r="F52" s="12">
        <v>0</v>
      </c>
      <c r="G52" s="12">
        <f>SUM(E52:F52)</f>
        <v>0</v>
      </c>
      <c r="H52" s="11">
        <f t="shared" si="10"/>
        <v>0</v>
      </c>
      <c r="I52" s="12">
        <f t="shared" si="10"/>
        <v>0</v>
      </c>
      <c r="J52" s="12">
        <f>SUM(H52:I52)</f>
        <v>0</v>
      </c>
    </row>
    <row r="53" spans="1:10" ht="12.75">
      <c r="A53" s="2" t="s">
        <v>6</v>
      </c>
      <c r="B53" s="11">
        <v>0</v>
      </c>
      <c r="C53" s="12">
        <v>0</v>
      </c>
      <c r="D53" s="12">
        <f>SUM(B53:C53)</f>
        <v>0</v>
      </c>
      <c r="E53" s="11">
        <v>0</v>
      </c>
      <c r="F53" s="12">
        <v>0</v>
      </c>
      <c r="G53" s="12">
        <f>SUM(E53:F53)</f>
        <v>0</v>
      </c>
      <c r="H53" s="11">
        <f t="shared" si="10"/>
        <v>0</v>
      </c>
      <c r="I53" s="12">
        <f t="shared" si="10"/>
        <v>0</v>
      </c>
      <c r="J53" s="12">
        <f>SUM(H53:I53)</f>
        <v>0</v>
      </c>
    </row>
    <row r="54" spans="1:10" s="17" customFormat="1" ht="12.75">
      <c r="A54" s="19" t="s">
        <v>1</v>
      </c>
      <c r="B54" s="15">
        <f aca="true" t="shared" si="11" ref="B54:J54">SUM(B50:B53)</f>
        <v>0</v>
      </c>
      <c r="C54" s="16">
        <f t="shared" si="11"/>
        <v>1</v>
      </c>
      <c r="D54" s="16">
        <f t="shared" si="11"/>
        <v>1</v>
      </c>
      <c r="E54" s="15">
        <f t="shared" si="11"/>
        <v>0</v>
      </c>
      <c r="F54" s="16">
        <f t="shared" si="11"/>
        <v>0</v>
      </c>
      <c r="G54" s="16">
        <f t="shared" si="11"/>
        <v>0</v>
      </c>
      <c r="H54" s="15">
        <f t="shared" si="11"/>
        <v>0</v>
      </c>
      <c r="I54" s="16">
        <f t="shared" si="11"/>
        <v>1</v>
      </c>
      <c r="J54" s="16">
        <f t="shared" si="11"/>
        <v>1</v>
      </c>
    </row>
    <row r="55" spans="1:10" ht="12.75">
      <c r="A55" s="2"/>
      <c r="B55" s="11"/>
      <c r="C55" s="12"/>
      <c r="D55" s="12"/>
      <c r="E55" s="11"/>
      <c r="F55" s="12"/>
      <c r="G55" s="12"/>
      <c r="H55" s="11"/>
      <c r="I55" s="12"/>
      <c r="J55" s="12"/>
    </row>
    <row r="56" spans="1:10" ht="12.75">
      <c r="A56" s="1" t="s">
        <v>72</v>
      </c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2" t="s">
        <v>13</v>
      </c>
      <c r="B57" s="11">
        <v>0</v>
      </c>
      <c r="C57" s="12">
        <v>0</v>
      </c>
      <c r="D57" s="12">
        <f>SUM(B57:C57)</f>
        <v>0</v>
      </c>
      <c r="E57" s="11">
        <v>0</v>
      </c>
      <c r="F57" s="12">
        <v>0</v>
      </c>
      <c r="G57" s="12">
        <f>SUM(E57:F57)</f>
        <v>0</v>
      </c>
      <c r="H57" s="11">
        <f aca="true" t="shared" si="12" ref="H57:I60">SUM(B57,E57)</f>
        <v>0</v>
      </c>
      <c r="I57" s="12">
        <f t="shared" si="12"/>
        <v>0</v>
      </c>
      <c r="J57" s="12">
        <f>SUM(H57:I57)</f>
        <v>0</v>
      </c>
    </row>
    <row r="58" spans="1:10" ht="12.75">
      <c r="A58" s="2" t="s">
        <v>4</v>
      </c>
      <c r="B58" s="11">
        <v>0</v>
      </c>
      <c r="C58" s="12">
        <v>0</v>
      </c>
      <c r="D58" s="12">
        <f>SUM(B58:C58)</f>
        <v>0</v>
      </c>
      <c r="E58" s="11">
        <v>0</v>
      </c>
      <c r="F58" s="12">
        <v>0</v>
      </c>
      <c r="G58" s="12">
        <f>SUM(E58:F58)</f>
        <v>0</v>
      </c>
      <c r="H58" s="11">
        <f t="shared" si="12"/>
        <v>0</v>
      </c>
      <c r="I58" s="12">
        <f t="shared" si="12"/>
        <v>0</v>
      </c>
      <c r="J58" s="12">
        <f>SUM(H58:I58)</f>
        <v>0</v>
      </c>
    </row>
    <row r="59" spans="1:10" ht="12.75">
      <c r="A59" s="2" t="s">
        <v>5</v>
      </c>
      <c r="B59" s="11">
        <v>0</v>
      </c>
      <c r="C59" s="12">
        <v>0</v>
      </c>
      <c r="D59" s="12">
        <f>SUM(B59:C59)</f>
        <v>0</v>
      </c>
      <c r="E59" s="11">
        <v>0</v>
      </c>
      <c r="F59" s="12">
        <v>0</v>
      </c>
      <c r="G59" s="12">
        <f>SUM(E59:F59)</f>
        <v>0</v>
      </c>
      <c r="H59" s="11">
        <f t="shared" si="12"/>
        <v>0</v>
      </c>
      <c r="I59" s="12">
        <f t="shared" si="12"/>
        <v>0</v>
      </c>
      <c r="J59" s="12">
        <f>SUM(H59:I59)</f>
        <v>0</v>
      </c>
    </row>
    <row r="60" spans="1:10" ht="12.75">
      <c r="A60" s="2" t="s">
        <v>6</v>
      </c>
      <c r="B60" s="11">
        <v>0</v>
      </c>
      <c r="C60" s="12">
        <v>0</v>
      </c>
      <c r="D60" s="12">
        <f>SUM(B60:C60)</f>
        <v>0</v>
      </c>
      <c r="E60" s="11">
        <v>0</v>
      </c>
      <c r="F60" s="12">
        <v>0</v>
      </c>
      <c r="G60" s="12">
        <f>SUM(E60:F60)</f>
        <v>0</v>
      </c>
      <c r="H60" s="11">
        <f t="shared" si="12"/>
        <v>0</v>
      </c>
      <c r="I60" s="12">
        <f t="shared" si="12"/>
        <v>0</v>
      </c>
      <c r="J60" s="12">
        <f>SUM(H60:I60)</f>
        <v>0</v>
      </c>
    </row>
    <row r="61" spans="1:10" s="17" customFormat="1" ht="12.75">
      <c r="A61" s="19" t="s">
        <v>1</v>
      </c>
      <c r="B61" s="15">
        <f aca="true" t="shared" si="13" ref="B61:J61">SUM(B57:B60)</f>
        <v>0</v>
      </c>
      <c r="C61" s="16">
        <f t="shared" si="13"/>
        <v>0</v>
      </c>
      <c r="D61" s="16">
        <f t="shared" si="13"/>
        <v>0</v>
      </c>
      <c r="E61" s="15">
        <f t="shared" si="13"/>
        <v>0</v>
      </c>
      <c r="F61" s="16">
        <f t="shared" si="13"/>
        <v>0</v>
      </c>
      <c r="G61" s="16">
        <f t="shared" si="13"/>
        <v>0</v>
      </c>
      <c r="H61" s="15">
        <f t="shared" si="13"/>
        <v>0</v>
      </c>
      <c r="I61" s="16">
        <f t="shared" si="13"/>
        <v>0</v>
      </c>
      <c r="J61" s="16">
        <f t="shared" si="13"/>
        <v>0</v>
      </c>
    </row>
    <row r="62" spans="1:10" ht="12.75">
      <c r="A62" s="2"/>
      <c r="B62" s="11"/>
      <c r="C62" s="12"/>
      <c r="D62" s="12"/>
      <c r="E62" s="11"/>
      <c r="F62" s="12"/>
      <c r="G62" s="12"/>
      <c r="H62" s="11"/>
      <c r="I62" s="12"/>
      <c r="J62" s="12"/>
    </row>
    <row r="63" spans="1:10" ht="12.75">
      <c r="A63" s="1" t="s">
        <v>10</v>
      </c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2" t="s">
        <v>13</v>
      </c>
      <c r="B64" s="11">
        <v>0</v>
      </c>
      <c r="C64" s="12">
        <v>0</v>
      </c>
      <c r="D64" s="12">
        <f>SUM(B64:C64)</f>
        <v>0</v>
      </c>
      <c r="E64" s="11">
        <v>0</v>
      </c>
      <c r="F64" s="12">
        <v>0</v>
      </c>
      <c r="G64" s="12">
        <f>SUM(E64:F64)</f>
        <v>0</v>
      </c>
      <c r="H64" s="11">
        <f aca="true" t="shared" si="14" ref="H64:I67">SUM(B64,E64)</f>
        <v>0</v>
      </c>
      <c r="I64" s="12">
        <f t="shared" si="14"/>
        <v>0</v>
      </c>
      <c r="J64" s="12">
        <f>SUM(H64:I64)</f>
        <v>0</v>
      </c>
    </row>
    <row r="65" spans="1:10" ht="12.75">
      <c r="A65" s="2" t="s">
        <v>4</v>
      </c>
      <c r="B65" s="11">
        <v>0</v>
      </c>
      <c r="C65" s="12">
        <v>0</v>
      </c>
      <c r="D65" s="12">
        <f>SUM(B65:C65)</f>
        <v>0</v>
      </c>
      <c r="E65" s="11">
        <v>0</v>
      </c>
      <c r="F65" s="12">
        <v>0</v>
      </c>
      <c r="G65" s="12">
        <f>SUM(E65:F65)</f>
        <v>0</v>
      </c>
      <c r="H65" s="11">
        <f t="shared" si="14"/>
        <v>0</v>
      </c>
      <c r="I65" s="12">
        <f t="shared" si="14"/>
        <v>0</v>
      </c>
      <c r="J65" s="12">
        <f>SUM(H65:I65)</f>
        <v>0</v>
      </c>
    </row>
    <row r="66" spans="1:10" ht="12.75">
      <c r="A66" s="2" t="s">
        <v>5</v>
      </c>
      <c r="B66" s="11">
        <v>0</v>
      </c>
      <c r="C66" s="12">
        <v>0</v>
      </c>
      <c r="D66" s="12">
        <f>SUM(B66:C66)</f>
        <v>0</v>
      </c>
      <c r="E66" s="11">
        <v>0</v>
      </c>
      <c r="F66" s="12">
        <v>0</v>
      </c>
      <c r="G66" s="12">
        <f>SUM(E66:F66)</f>
        <v>0</v>
      </c>
      <c r="H66" s="11">
        <f t="shared" si="14"/>
        <v>0</v>
      </c>
      <c r="I66" s="12">
        <f t="shared" si="14"/>
        <v>0</v>
      </c>
      <c r="J66" s="12">
        <f>SUM(H66:I66)</f>
        <v>0</v>
      </c>
    </row>
    <row r="67" spans="1:10" ht="12.75">
      <c r="A67" s="22" t="s">
        <v>6</v>
      </c>
      <c r="B67" s="11">
        <v>0</v>
      </c>
      <c r="C67" s="23">
        <v>1</v>
      </c>
      <c r="D67" s="23">
        <f>SUM(B67:C67)</f>
        <v>1</v>
      </c>
      <c r="E67" s="11">
        <v>0</v>
      </c>
      <c r="F67" s="23">
        <v>0</v>
      </c>
      <c r="G67" s="23">
        <f>SUM(E67:F67)</f>
        <v>0</v>
      </c>
      <c r="H67" s="11">
        <f t="shared" si="14"/>
        <v>0</v>
      </c>
      <c r="I67" s="23">
        <f t="shared" si="14"/>
        <v>1</v>
      </c>
      <c r="J67" s="23">
        <f>SUM(H67:I67)</f>
        <v>1</v>
      </c>
    </row>
    <row r="68" spans="1:10" s="17" customFormat="1" ht="12.75">
      <c r="A68" s="19" t="s">
        <v>1</v>
      </c>
      <c r="B68" s="15">
        <f aca="true" t="shared" si="15" ref="B68:J68">SUM(B64:B67)</f>
        <v>0</v>
      </c>
      <c r="C68" s="16">
        <f t="shared" si="15"/>
        <v>1</v>
      </c>
      <c r="D68" s="16">
        <f t="shared" si="15"/>
        <v>1</v>
      </c>
      <c r="E68" s="15">
        <f t="shared" si="15"/>
        <v>0</v>
      </c>
      <c r="F68" s="16">
        <f t="shared" si="15"/>
        <v>0</v>
      </c>
      <c r="G68" s="16">
        <f t="shared" si="15"/>
        <v>0</v>
      </c>
      <c r="H68" s="15">
        <f t="shared" si="15"/>
        <v>0</v>
      </c>
      <c r="I68" s="16">
        <f t="shared" si="15"/>
        <v>1</v>
      </c>
      <c r="J68" s="16">
        <f t="shared" si="15"/>
        <v>1</v>
      </c>
    </row>
    <row r="69" spans="1:10" ht="12.75">
      <c r="A69" s="2"/>
      <c r="B69" s="11"/>
      <c r="C69" s="12"/>
      <c r="D69" s="12"/>
      <c r="E69" s="11"/>
      <c r="F69" s="12"/>
      <c r="G69" s="12"/>
      <c r="H69" s="11"/>
      <c r="I69" s="12"/>
      <c r="J69" s="12"/>
    </row>
    <row r="70" spans="1:10" ht="12.75">
      <c r="A70" s="1" t="s">
        <v>22</v>
      </c>
      <c r="B70" s="11"/>
      <c r="C70" s="12"/>
      <c r="D70" s="12"/>
      <c r="E70" s="11"/>
      <c r="F70" s="12"/>
      <c r="G70" s="12"/>
      <c r="H70" s="11"/>
      <c r="I70" s="12"/>
      <c r="J70" s="12"/>
    </row>
    <row r="71" spans="1:12" ht="12.75">
      <c r="A71" s="2" t="s">
        <v>13</v>
      </c>
      <c r="B71" s="11">
        <v>4</v>
      </c>
      <c r="C71" s="12">
        <v>12</v>
      </c>
      <c r="D71" s="12">
        <f>SUM(B71:C71)</f>
        <v>16</v>
      </c>
      <c r="E71" s="11">
        <v>2</v>
      </c>
      <c r="F71" s="12">
        <v>13</v>
      </c>
      <c r="G71" s="12">
        <f>SUM(E71:F71)</f>
        <v>15</v>
      </c>
      <c r="H71" s="11">
        <f aca="true" t="shared" si="16" ref="H71:I75">SUM(B71,E71)</f>
        <v>6</v>
      </c>
      <c r="I71" s="12">
        <f t="shared" si="16"/>
        <v>25</v>
      </c>
      <c r="J71" s="12">
        <f>SUM(H71:I71)</f>
        <v>31</v>
      </c>
      <c r="K71" s="12"/>
      <c r="L71" s="12"/>
    </row>
    <row r="72" spans="1:12" ht="12.75">
      <c r="A72" s="2" t="s">
        <v>4</v>
      </c>
      <c r="B72" s="11">
        <v>5</v>
      </c>
      <c r="C72" s="12">
        <v>19</v>
      </c>
      <c r="D72" s="12">
        <f>SUM(B72:C72)</f>
        <v>24</v>
      </c>
      <c r="E72" s="11">
        <v>9</v>
      </c>
      <c r="F72" s="12">
        <v>18</v>
      </c>
      <c r="G72" s="12">
        <f>SUM(E72:F72)</f>
        <v>27</v>
      </c>
      <c r="H72" s="11">
        <f t="shared" si="16"/>
        <v>14</v>
      </c>
      <c r="I72" s="12">
        <f t="shared" si="16"/>
        <v>37</v>
      </c>
      <c r="J72" s="12">
        <f>SUM(H72:I72)</f>
        <v>51</v>
      </c>
      <c r="K72" s="12"/>
      <c r="L72" s="12"/>
    </row>
    <row r="73" spans="1:12" ht="12.75">
      <c r="A73" s="2" t="s">
        <v>5</v>
      </c>
      <c r="B73" s="11">
        <v>0</v>
      </c>
      <c r="C73" s="12">
        <v>0</v>
      </c>
      <c r="D73" s="12">
        <f>SUM(B73:C73)</f>
        <v>0</v>
      </c>
      <c r="E73" s="11">
        <v>0</v>
      </c>
      <c r="F73" s="12">
        <v>1</v>
      </c>
      <c r="G73" s="12">
        <f>SUM(E73:F73)</f>
        <v>1</v>
      </c>
      <c r="H73" s="11">
        <f t="shared" si="16"/>
        <v>0</v>
      </c>
      <c r="I73" s="12">
        <f t="shared" si="16"/>
        <v>1</v>
      </c>
      <c r="J73" s="12">
        <f>SUM(H73:I73)</f>
        <v>1</v>
      </c>
      <c r="K73" s="12"/>
      <c r="L73" s="12"/>
    </row>
    <row r="74" spans="1:10" ht="12.75">
      <c r="A74" s="22" t="s">
        <v>6</v>
      </c>
      <c r="B74" s="11">
        <v>0</v>
      </c>
      <c r="C74" s="23">
        <v>1</v>
      </c>
      <c r="D74" s="23">
        <f>SUM(B74:C74)</f>
        <v>1</v>
      </c>
      <c r="E74" s="11">
        <v>0</v>
      </c>
      <c r="F74" s="23">
        <v>1</v>
      </c>
      <c r="G74" s="23">
        <f>SUM(E74:F74)</f>
        <v>1</v>
      </c>
      <c r="H74" s="11">
        <f t="shared" si="16"/>
        <v>0</v>
      </c>
      <c r="I74" s="23">
        <f t="shared" si="16"/>
        <v>2</v>
      </c>
      <c r="J74" s="23">
        <f>SUM(H74:I74)</f>
        <v>2</v>
      </c>
    </row>
    <row r="75" spans="1:10" ht="12.75">
      <c r="A75" s="22" t="s">
        <v>23</v>
      </c>
      <c r="B75" s="11">
        <v>1</v>
      </c>
      <c r="C75" s="23">
        <v>1</v>
      </c>
      <c r="D75" s="23">
        <f>SUM(B75:C75)</f>
        <v>2</v>
      </c>
      <c r="E75" s="11">
        <v>1</v>
      </c>
      <c r="F75" s="23">
        <v>0</v>
      </c>
      <c r="G75" s="23">
        <f>SUM(E75:F75)</f>
        <v>1</v>
      </c>
      <c r="H75" s="11">
        <f t="shared" si="16"/>
        <v>2</v>
      </c>
      <c r="I75" s="23">
        <f t="shared" si="16"/>
        <v>1</v>
      </c>
      <c r="J75" s="23">
        <f>SUM(H75:I75)</f>
        <v>3</v>
      </c>
    </row>
    <row r="76" spans="1:10" s="17" customFormat="1" ht="12.75">
      <c r="A76" s="19" t="s">
        <v>1</v>
      </c>
      <c r="B76" s="15">
        <f>SUM(B71:B75)</f>
        <v>10</v>
      </c>
      <c r="C76" s="16">
        <f aca="true" t="shared" si="17" ref="C76:J76">SUM(C71:C75)</f>
        <v>33</v>
      </c>
      <c r="D76" s="16">
        <f t="shared" si="17"/>
        <v>43</v>
      </c>
      <c r="E76" s="15">
        <f t="shared" si="17"/>
        <v>12</v>
      </c>
      <c r="F76" s="16">
        <f t="shared" si="17"/>
        <v>33</v>
      </c>
      <c r="G76" s="16">
        <f t="shared" si="17"/>
        <v>45</v>
      </c>
      <c r="H76" s="15">
        <f t="shared" si="17"/>
        <v>22</v>
      </c>
      <c r="I76" s="16">
        <f t="shared" si="17"/>
        <v>66</v>
      </c>
      <c r="J76" s="16">
        <f t="shared" si="17"/>
        <v>88</v>
      </c>
    </row>
    <row r="77" spans="1:10" s="17" customFormat="1" ht="12.75">
      <c r="A77" s="19"/>
      <c r="B77" s="20"/>
      <c r="C77" s="21"/>
      <c r="D77" s="21"/>
      <c r="E77" s="20"/>
      <c r="F77" s="21"/>
      <c r="G77" s="21"/>
      <c r="H77" s="20"/>
      <c r="I77" s="21"/>
      <c r="J77" s="21"/>
    </row>
    <row r="78" spans="1:10" s="57" customFormat="1" ht="27.75" customHeight="1">
      <c r="A78" s="107" t="s">
        <v>96</v>
      </c>
      <c r="B78" s="55">
        <f aca="true" t="shared" si="18" ref="B78:J78">SUM(B76,B68,B61,B54,B44,B41,B34,B27,B20,B13)</f>
        <v>42</v>
      </c>
      <c r="C78" s="56">
        <f t="shared" si="18"/>
        <v>160</v>
      </c>
      <c r="D78" s="56">
        <f t="shared" si="18"/>
        <v>202</v>
      </c>
      <c r="E78" s="55">
        <f t="shared" si="18"/>
        <v>47</v>
      </c>
      <c r="F78" s="56">
        <f t="shared" si="18"/>
        <v>145</v>
      </c>
      <c r="G78" s="56">
        <f t="shared" si="18"/>
        <v>192</v>
      </c>
      <c r="H78" s="55">
        <f t="shared" si="18"/>
        <v>89</v>
      </c>
      <c r="I78" s="56">
        <f t="shared" si="18"/>
        <v>305</v>
      </c>
      <c r="J78" s="56">
        <f t="shared" si="18"/>
        <v>394</v>
      </c>
    </row>
    <row r="79" spans="1:10" s="57" customFormat="1" ht="12.75">
      <c r="A79" s="107"/>
      <c r="B79" s="55"/>
      <c r="C79" s="56"/>
      <c r="D79" s="56"/>
      <c r="E79" s="55"/>
      <c r="F79" s="56"/>
      <c r="G79" s="56"/>
      <c r="H79" s="55"/>
      <c r="I79" s="56"/>
      <c r="J79" s="56"/>
    </row>
    <row r="80" spans="1:10" s="57" customFormat="1" ht="27.75" customHeight="1">
      <c r="A80" s="107" t="s">
        <v>97</v>
      </c>
      <c r="B80" s="55">
        <f aca="true" t="shared" si="19" ref="B80:J80">SUM(B76,B68,B61,B54,B44,B41,B34,B27,B20,B13,B47)</f>
        <v>42</v>
      </c>
      <c r="C80" s="56">
        <f t="shared" si="19"/>
        <v>160</v>
      </c>
      <c r="D80" s="82">
        <f t="shared" si="19"/>
        <v>202</v>
      </c>
      <c r="E80" s="55">
        <f t="shared" si="19"/>
        <v>47</v>
      </c>
      <c r="F80" s="56">
        <f t="shared" si="19"/>
        <v>145</v>
      </c>
      <c r="G80" s="82">
        <f t="shared" si="19"/>
        <v>192</v>
      </c>
      <c r="H80" s="55">
        <f t="shared" si="19"/>
        <v>89</v>
      </c>
      <c r="I80" s="56">
        <f t="shared" si="19"/>
        <v>305</v>
      </c>
      <c r="J80" s="56">
        <f t="shared" si="19"/>
        <v>394</v>
      </c>
    </row>
    <row r="81" spans="1:10" ht="12.75">
      <c r="A81" s="22"/>
      <c r="B81" s="23"/>
      <c r="C81" s="23"/>
      <c r="D81" s="23"/>
      <c r="E81" s="23"/>
      <c r="F81" s="23"/>
      <c r="G81" s="23"/>
      <c r="H81" s="23"/>
      <c r="I81" s="23"/>
      <c r="J81" s="23"/>
    </row>
    <row r="82" spans="1:10" ht="12.75">
      <c r="A82" s="36" t="s">
        <v>11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2.7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2.7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2.7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2.75">
      <c r="B112" s="12"/>
      <c r="C112" s="12"/>
      <c r="D112" s="12"/>
      <c r="E112" s="12"/>
      <c r="F112" s="12"/>
      <c r="G112" s="12"/>
      <c r="H112" s="12"/>
      <c r="I112" s="12"/>
      <c r="J112" s="12"/>
    </row>
  </sheetData>
  <sheetProtection/>
  <printOptions/>
  <pageMargins left="0.75" right="0.75" top="1" bottom="1" header="0.5" footer="0.5"/>
  <pageSetup horizontalDpi="1200" verticalDpi="1200" orientation="portrait" paperSize="9" scale="67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2009-09-07T08:53:57Z</cp:lastPrinted>
  <dcterms:created xsi:type="dcterms:W3CDTF">1999-11-09T10:39:11Z</dcterms:created>
  <dcterms:modified xsi:type="dcterms:W3CDTF">2012-03-12T10:11:08Z</dcterms:modified>
  <cp:category/>
  <cp:version/>
  <cp:contentType/>
  <cp:contentStatus/>
</cp:coreProperties>
</file>