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9600" windowHeight="12015" activeTab="0"/>
  </bookViews>
  <sheets>
    <sheet name="INHOUD" sheetId="1" r:id="rId1"/>
    <sheet name="09vdab_01" sheetId="2" r:id="rId2"/>
    <sheet name="09vdab_02" sheetId="3" r:id="rId3"/>
    <sheet name="09syntra_01" sheetId="4" r:id="rId4"/>
    <sheet name="09syntra_02" sheetId="5" r:id="rId5"/>
    <sheet name="09syntra_03" sheetId="6" r:id="rId6"/>
    <sheet name="09syntra_04" sheetId="7" r:id="rId7"/>
  </sheets>
  <definedNames>
    <definedName name="_xlnm.Print_Area" localSheetId="6">'09syntra_04'!$A$1:$S$31</definedName>
    <definedName name="CC">#REF!</definedName>
  </definedNames>
  <calcPr fullCalcOnLoad="1"/>
</workbook>
</file>

<file path=xl/sharedStrings.xml><?xml version="1.0" encoding="utf-8"?>
<sst xmlns="http://schemas.openxmlformats.org/spreadsheetml/2006/main" count="311" uniqueCount="169">
  <si>
    <t>LEERTIJD</t>
  </si>
  <si>
    <t>Maatschappijgerichte vorming</t>
  </si>
  <si>
    <t>Beroepskennis</t>
  </si>
  <si>
    <t>Lesuren</t>
  </si>
  <si>
    <t>Cursisten</t>
  </si>
  <si>
    <t>Syntra Antwerpen - Vlaams--Brabant</t>
  </si>
  <si>
    <t xml:space="preserve">   Antwerpen</t>
  </si>
  <si>
    <t xml:space="preserve">   Mechelen</t>
  </si>
  <si>
    <t xml:space="preserve">   Turnhout</t>
  </si>
  <si>
    <t xml:space="preserve">   Heverlee</t>
  </si>
  <si>
    <t>Totaal</t>
  </si>
  <si>
    <t>Syntra Brussel</t>
  </si>
  <si>
    <t xml:space="preserve">   Brussel (Ukkel)</t>
  </si>
  <si>
    <t>Syntra West-Vlaanderen</t>
  </si>
  <si>
    <t xml:space="preserve">   Brugge</t>
  </si>
  <si>
    <t xml:space="preserve">   Ieper</t>
  </si>
  <si>
    <t xml:space="preserve">   Kortrijk</t>
  </si>
  <si>
    <t xml:space="preserve">   Oostende</t>
  </si>
  <si>
    <t xml:space="preserve">   Roeselare</t>
  </si>
  <si>
    <t xml:space="preserve">   Veurne</t>
  </si>
  <si>
    <t>Syntra Midden Vlaanderen</t>
  </si>
  <si>
    <t xml:space="preserve">   Gent</t>
  </si>
  <si>
    <t xml:space="preserve">   Sint-Niklaas</t>
  </si>
  <si>
    <t xml:space="preserve">   Aalst</t>
  </si>
  <si>
    <t xml:space="preserve">   Oudenaarde</t>
  </si>
  <si>
    <t xml:space="preserve">   Totaal</t>
  </si>
  <si>
    <t>Syntra Limburg</t>
  </si>
  <si>
    <t xml:space="preserve">   Genk</t>
  </si>
  <si>
    <t xml:space="preserve">   Hasselt</t>
  </si>
  <si>
    <t xml:space="preserve">   Neerpelt</t>
  </si>
  <si>
    <t xml:space="preserve">   Tongeren</t>
  </si>
  <si>
    <t>Algemeen totaal</t>
  </si>
  <si>
    <t>ONDERNEMERSOPLEIDING</t>
  </si>
  <si>
    <t>Bedrijfsbeheer</t>
  </si>
  <si>
    <t>Syntra Antwerpen - Vlaams-Brabant</t>
  </si>
  <si>
    <t>Syntra Midden-Vlaanderen</t>
  </si>
  <si>
    <t xml:space="preserve">   Asse</t>
  </si>
  <si>
    <t>LEEROVEREENKOMSTEN EN -VERBINTENISSEN</t>
  </si>
  <si>
    <t>Antwerpen</t>
  </si>
  <si>
    <t>Limburg</t>
  </si>
  <si>
    <t>Oost-Vlaanderen</t>
  </si>
  <si>
    <t>West-Vlaanderen</t>
  </si>
  <si>
    <t>M</t>
  </si>
  <si>
    <t>V</t>
  </si>
  <si>
    <t xml:space="preserve">T </t>
  </si>
  <si>
    <t>T</t>
  </si>
  <si>
    <t>Elektriciteit</t>
  </si>
  <si>
    <t>Personenverzorging</t>
  </si>
  <si>
    <t>Dieren</t>
  </si>
  <si>
    <t>STAGEOVEREENKOMSTEN EN -VERBINTENISSEN</t>
  </si>
  <si>
    <t>Vlaams-Brabant + BHG</t>
  </si>
  <si>
    <t xml:space="preserve">   Brussel (Tour &amp; Taxis)</t>
  </si>
  <si>
    <t>Bron: Vlaams Agentschap voor Ondernemersvorming - SYNTRA Vlaanderen, Kanselarijstraat 19, 1000  Brussel.</t>
  </si>
  <si>
    <t xml:space="preserve">   Sint-Truiden</t>
  </si>
  <si>
    <t>Bouw</t>
  </si>
  <si>
    <t>Groensector</t>
  </si>
  <si>
    <t>Horeca</t>
  </si>
  <si>
    <t>Informatica</t>
  </si>
  <si>
    <t>Ontwerpen</t>
  </si>
  <si>
    <t>Voeding</t>
  </si>
  <si>
    <t>Vastgoed</t>
  </si>
  <si>
    <t>Aantal lesuren en cursisten</t>
  </si>
  <si>
    <t>BEROEPSOPLEIDING VAN DE VDAB</t>
  </si>
  <si>
    <t xml:space="preserve">Aantal beëindigde opleidingen, opgesplitst naar activiteit </t>
  </si>
  <si>
    <t xml:space="preserve"> werknemers - werkzoekenden</t>
  </si>
  <si>
    <t>Werknemers (1)</t>
  </si>
  <si>
    <t>Werkzoekenden</t>
  </si>
  <si>
    <t>Totaal aantal</t>
  </si>
  <si>
    <t>Opleidingen</t>
  </si>
  <si>
    <t>Uren</t>
  </si>
  <si>
    <t>A. VDAB-centra</t>
  </si>
  <si>
    <t xml:space="preserve">    Module 2: Oriënterende opleiding</t>
  </si>
  <si>
    <t xml:space="preserve">    Module 3: Sollicitatietraining en -begeleiding</t>
  </si>
  <si>
    <t xml:space="preserve">    Module 4: Beroepsspecifieke opleiding</t>
  </si>
  <si>
    <t xml:space="preserve">    Module 5: Persoonsgerichte vorming</t>
  </si>
  <si>
    <t xml:space="preserve">    Module 6: Begeleiding/opleiding op de werkvloer</t>
  </si>
  <si>
    <t>B. Individuele opleidingen</t>
  </si>
  <si>
    <t>C. Profielbepalingen</t>
  </si>
  <si>
    <t>(1) Omvat zowel opleidingen gevolgd op initiatief van de werknemer als op vraag van de werkgever.</t>
  </si>
  <si>
    <t>Bron: Vlaamse Dienst voor Arbeidsbemiddeling en Beroepsopleiding (VDAB), Keizerslaan 11, 1000 Brussel.</t>
  </si>
  <si>
    <t>Toelichting:</t>
  </si>
  <si>
    <t>B. Individuele opleidingen:</t>
  </si>
  <si>
    <t>1) Onderneming (IBO):  de individuele beroepsopleidingen in de onderneming zijn 'on the job'-</t>
  </si>
  <si>
    <t xml:space="preserve">    trainingen in een bedrijf.  Enkel uitkeringsgerechtigde werkzoekenden komen hiervoor in </t>
  </si>
  <si>
    <t xml:space="preserve">    aanmerking.  Deze opleidingen zijn bedoeld als voorbereiding op vast werk en zijn een </t>
  </si>
  <si>
    <t xml:space="preserve">    ideale formule voor sommige moeilijk in te vullen vacatures.  De VDAB staat in voor de </t>
  </si>
  <si>
    <t xml:space="preserve">    kwaliteitsbewaking en opvolging van deze opleidingen.</t>
  </si>
  <si>
    <t>2) Technische school (IBT):  individuele beroepsopleiding in technische scholen.  Het betreft</t>
  </si>
  <si>
    <t xml:space="preserve">    studenten die nog naar school gaan en terzelfdertijd een BO-contract met de VDAB afsloten.</t>
  </si>
  <si>
    <t>C. Profielbepalingen:</t>
  </si>
  <si>
    <t>Voor de werkzoekende aan een bepaalde opleiding begint, wordt hij in veel gevallen eerst getest</t>
  </si>
  <si>
    <t>(gaande van intake-gesprekken tot effectieve bekwaamheidstesten).</t>
  </si>
  <si>
    <t>Totaal uren</t>
  </si>
  <si>
    <t xml:space="preserve">  Antwerpen</t>
  </si>
  <si>
    <t xml:space="preserve">  Mechelen</t>
  </si>
  <si>
    <t xml:space="preserve">  Turnhout</t>
  </si>
  <si>
    <t xml:space="preserve">  Brussel - VDAB centrale dienst</t>
  </si>
  <si>
    <t xml:space="preserve">  Brussel</t>
  </si>
  <si>
    <t xml:space="preserve">  Leuven</t>
  </si>
  <si>
    <t xml:space="preserve">  Vilvoorde</t>
  </si>
  <si>
    <t xml:space="preserve">  Brugge</t>
  </si>
  <si>
    <t xml:space="preserve">  Kortrijk-Roeselare</t>
  </si>
  <si>
    <t xml:space="preserve">  Oostende-Westhoek</t>
  </si>
  <si>
    <t xml:space="preserve">  Aalst-Oudenaarde</t>
  </si>
  <si>
    <t xml:space="preserve">  Gent</t>
  </si>
  <si>
    <t xml:space="preserve">  Sint-Niklaas-Dendermonde</t>
  </si>
  <si>
    <t xml:space="preserve">  Hasselt</t>
  </si>
  <si>
    <t xml:space="preserve">  Tongeren</t>
  </si>
  <si>
    <t>Algemene vorming</t>
  </si>
  <si>
    <t>Bewaking</t>
  </si>
  <si>
    <t>Confectie - vormgeving</t>
  </si>
  <si>
    <t>Diamant</t>
  </si>
  <si>
    <t>Grafische technieken</t>
  </si>
  <si>
    <t>Haven - Maritieme expeditie</t>
  </si>
  <si>
    <t>Hout</t>
  </si>
  <si>
    <t>Industriële automatisering</t>
  </si>
  <si>
    <t>Logistiek</t>
  </si>
  <si>
    <t>Metaal</t>
  </si>
  <si>
    <t>Migranten</t>
  </si>
  <si>
    <t>Milieu</t>
  </si>
  <si>
    <t>Primaire sector</t>
  </si>
  <si>
    <t>Scheikunde</t>
  </si>
  <si>
    <t>Schoonmaak</t>
  </si>
  <si>
    <t>Sectie voor niet-CVS-gebruiker</t>
  </si>
  <si>
    <t>Social Profit</t>
  </si>
  <si>
    <t>Sollicitatietraining</t>
  </si>
  <si>
    <t>Tertiaire sector</t>
  </si>
  <si>
    <t>Textiel</t>
  </si>
  <si>
    <t>Toerisme</t>
  </si>
  <si>
    <t>Trajectwerking</t>
  </si>
  <si>
    <t>Verkoop</t>
  </si>
  <si>
    <t>Vervoer</t>
  </si>
  <si>
    <t>Andere sectoren</t>
  </si>
  <si>
    <t>Schooljaar 2009-2010</t>
  </si>
  <si>
    <t>ONDER TOEZICHT OP 31 DECEMBER 2009</t>
  </si>
  <si>
    <t>Cursusjaar 2009-2010</t>
  </si>
  <si>
    <t>Aantal beëindigde opleidingen per subsector in 2009</t>
  </si>
  <si>
    <t>Aantal beëindigde opleidingen 2009 voor werknemers en werkzoekenden per centrum</t>
  </si>
  <si>
    <t>Administratie en onthaal</t>
  </si>
  <si>
    <t>Financien en verzekeringen</t>
  </si>
  <si>
    <t>Grafische en audiovisuele technieken</t>
  </si>
  <si>
    <t>Kunst, antiek en ambachten</t>
  </si>
  <si>
    <t>Mode en kledij</t>
  </si>
  <si>
    <t>Reinigingsdiensten en schoonmaak</t>
  </si>
  <si>
    <t>Technologie voor medische diagnostiek</t>
  </si>
  <si>
    <t>Transport en logistiek</t>
  </si>
  <si>
    <t>Verkoop en marketing</t>
  </si>
  <si>
    <t>Voertuigen en metaal</t>
  </si>
  <si>
    <t>Gezondheid en sport</t>
  </si>
  <si>
    <t>Management en bedrijfsbeheer</t>
  </si>
  <si>
    <t>Meubel en houtbewerking</t>
  </si>
  <si>
    <t>Toerisme en recreatie</t>
  </si>
  <si>
    <t xml:space="preserve">   Oudenaarde (1)</t>
  </si>
  <si>
    <t>(1) In het cursusjaar 2009-2010 werd er in Syntra Oudenaarde geen Leertijd georganiseerd.</t>
  </si>
  <si>
    <t>ANDERE OPLEIDINGSVORMEN</t>
  </si>
  <si>
    <t>09vdab_01</t>
  </si>
  <si>
    <t>09vdab_02</t>
  </si>
  <si>
    <t>09syntra_01</t>
  </si>
  <si>
    <t>09syntra_02</t>
  </si>
  <si>
    <t>09syntra_03</t>
  </si>
  <si>
    <t>09syntra_04</t>
  </si>
  <si>
    <t>Aantal beëindigde opleidingen 2009 naar Syntra en naar subsector</t>
  </si>
  <si>
    <t>Syntra - aantal leerovereenkomsen en -verbintenissen onder toezicht op 31/12/2009</t>
  </si>
  <si>
    <t>Syntra - aantal stageovereenkomsen en -verbintenissen onder toezicht op 31/12/2009</t>
  </si>
  <si>
    <t xml:space="preserve">Beroepsopleiding van de VDAB: aantal beëindigde opleidingen 2009, opgesplitst naar activiteit </t>
  </si>
  <si>
    <t>VDAB</t>
  </si>
  <si>
    <t>Syntra</t>
  </si>
  <si>
    <t>Syntra - leertijd: aantal lesuren en cursisten - cursusjaar 2009-2010</t>
  </si>
  <si>
    <t>Syntra - ondernemersopleiding: aantal lesuren en cursisten - cursusjaar 2009-2010</t>
  </si>
</sst>
</file>

<file path=xl/styles.xml><?xml version="1.0" encoding="utf-8"?>
<styleSheet xmlns="http://schemas.openxmlformats.org/spreadsheetml/2006/main">
  <numFmts count="3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0;&quot;-&quot;"/>
    <numFmt numFmtId="181" formatCode="#,##0;\-0;&quot;-&quot;"/>
    <numFmt numFmtId="182" formatCode="0.0%"/>
    <numFmt numFmtId="183" formatCode="0.0"/>
    <numFmt numFmtId="184" formatCode="#,##0.0"/>
    <numFmt numFmtId="185" formatCode="0.000000"/>
    <numFmt numFmtId="186" formatCode="0.000%"/>
    <numFmt numFmtId="187" formatCode="0.0000%"/>
    <numFmt numFmtId="188" formatCode="&quot;£&quot;#,##0;[Red]\-&quot;£&quot;#,##0"/>
    <numFmt numFmtId="189" formatCode="&quot;£&quot;#,##0.00;[Red]\-&quot;£&quot;#,##0.00"/>
    <numFmt numFmtId="190" formatCode="#,##0.0;\-0.0;&quot;-&quot;"/>
    <numFmt numFmtId="191" formatCode="&quot;Ja&quot;;&quot;Ja&quot;;&quot;Nee&quot;"/>
    <numFmt numFmtId="192" formatCode="&quot;Waar&quot;;&quot;Waar&quot;;&quot;Niet waar&quot;"/>
    <numFmt numFmtId="193" formatCode="&quot;Aan&quot;;&quot;Aan&quot;;&quot;Uit&quot;"/>
    <numFmt numFmtId="194" formatCode="[$€-2]\ #.##000_);[Red]\([$€-2]\ #.##000\)"/>
  </numFmts>
  <fonts count="25">
    <font>
      <sz val="10"/>
      <name val="Arial"/>
      <family val="0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36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color indexed="9"/>
      <name val="Arial"/>
      <family val="0"/>
    </font>
    <font>
      <b/>
      <sz val="12"/>
      <name val="Helvetic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4" fillId="0" borderId="1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" fontId="4" fillId="1" borderId="2" applyBorder="0">
      <alignment/>
      <protection/>
    </xf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0" fontId="5" fillId="0" borderId="0">
      <alignment/>
      <protection/>
    </xf>
    <xf numFmtId="186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1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3" fontId="10" fillId="3" borderId="1" applyBorder="0">
      <alignment/>
      <protection/>
    </xf>
    <xf numFmtId="0" fontId="11" fillId="4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3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180" fontId="0" fillId="0" borderId="3" xfId="0" applyNumberFormat="1" applyFont="1" applyBorder="1" applyAlignment="1">
      <alignment horizontal="right" vertical="top"/>
    </xf>
    <xf numFmtId="180" fontId="0" fillId="0" borderId="4" xfId="0" applyNumberFormat="1" applyFont="1" applyBorder="1" applyAlignment="1">
      <alignment horizontal="right" vertical="top"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180" fontId="12" fillId="0" borderId="3" xfId="0" applyNumberFormat="1" applyFont="1" applyFill="1" applyBorder="1" applyAlignment="1">
      <alignment horizontal="right"/>
    </xf>
    <xf numFmtId="180" fontId="12" fillId="0" borderId="3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80" fontId="0" fillId="0" borderId="3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80" fontId="12" fillId="0" borderId="7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180" fontId="12" fillId="0" borderId="7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left"/>
    </xf>
    <xf numFmtId="3" fontId="12" fillId="0" borderId="3" xfId="0" applyNumberFormat="1" applyFont="1" applyBorder="1" applyAlignment="1">
      <alignment/>
    </xf>
    <xf numFmtId="3" fontId="12" fillId="0" borderId="3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80" fontId="12" fillId="0" borderId="7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12" fillId="0" borderId="7" xfId="0" applyNumberFormat="1" applyFont="1" applyBorder="1" applyAlignment="1">
      <alignment horizontal="right"/>
    </xf>
    <xf numFmtId="3" fontId="12" fillId="0" borderId="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left"/>
    </xf>
    <xf numFmtId="180" fontId="12" fillId="0" borderId="7" xfId="0" applyNumberFormat="1" applyFont="1" applyFill="1" applyBorder="1" applyAlignment="1">
      <alignment horizontal="right" vertical="top"/>
    </xf>
    <xf numFmtId="180" fontId="12" fillId="0" borderId="9" xfId="0" applyNumberFormat="1" applyFont="1" applyFill="1" applyBorder="1" applyAlignment="1">
      <alignment horizontal="right" vertical="top"/>
    </xf>
    <xf numFmtId="3" fontId="12" fillId="0" borderId="10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vertical="top"/>
    </xf>
    <xf numFmtId="3" fontId="0" fillId="0" borderId="4" xfId="0" applyNumberFormat="1" applyFont="1" applyFill="1" applyBorder="1" applyAlignment="1">
      <alignment vertical="top"/>
    </xf>
    <xf numFmtId="3" fontId="12" fillId="0" borderId="7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16" xfId="0" applyFont="1" applyBorder="1" applyAlignment="1">
      <alignment horizontal="center"/>
    </xf>
    <xf numFmtId="180" fontId="14" fillId="0" borderId="17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180" fontId="14" fillId="0" borderId="18" xfId="0" applyNumberFormat="1" applyFont="1" applyBorder="1" applyAlignment="1">
      <alignment/>
    </xf>
    <xf numFmtId="180" fontId="14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80" fontId="14" fillId="0" borderId="16" xfId="0" applyNumberFormat="1" applyFont="1" applyBorder="1" applyAlignment="1">
      <alignment/>
    </xf>
    <xf numFmtId="180" fontId="14" fillId="0" borderId="9" xfId="0" applyNumberFormat="1" applyFont="1" applyBorder="1" applyAlignment="1">
      <alignment/>
    </xf>
    <xf numFmtId="180" fontId="14" fillId="0" borderId="2" xfId="0" applyNumberFormat="1" applyFont="1" applyBorder="1" applyAlignment="1">
      <alignment/>
    </xf>
    <xf numFmtId="180" fontId="14" fillId="0" borderId="4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180" fontId="13" fillId="0" borderId="17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3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/>
    </xf>
    <xf numFmtId="180" fontId="12" fillId="0" borderId="2" xfId="0" applyNumberFormat="1" applyFont="1" applyBorder="1" applyAlignment="1">
      <alignment/>
    </xf>
    <xf numFmtId="180" fontId="12" fillId="0" borderId="2" xfId="0" applyNumberFormat="1" applyFont="1" applyFill="1" applyBorder="1" applyAlignment="1">
      <alignment/>
    </xf>
    <xf numFmtId="180" fontId="12" fillId="0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180" fontId="12" fillId="0" borderId="4" xfId="0" applyNumberFormat="1" applyFont="1" applyFill="1" applyBorder="1" applyAlignment="1">
      <alignment horizontal="right"/>
    </xf>
    <xf numFmtId="180" fontId="14" fillId="0" borderId="17" xfId="0" applyNumberFormat="1" applyFont="1" applyBorder="1" applyAlignment="1">
      <alignment horizontal="right"/>
    </xf>
    <xf numFmtId="180" fontId="14" fillId="0" borderId="0" xfId="0" applyNumberFormat="1" applyFont="1" applyBorder="1" applyAlignment="1">
      <alignment horizontal="right"/>
    </xf>
    <xf numFmtId="180" fontId="14" fillId="0" borderId="20" xfId="0" applyNumberFormat="1" applyFont="1" applyBorder="1" applyAlignment="1">
      <alignment horizontal="right"/>
    </xf>
    <xf numFmtId="180" fontId="14" fillId="0" borderId="12" xfId="0" applyNumberFormat="1" applyFont="1" applyBorder="1" applyAlignment="1">
      <alignment horizontal="right"/>
    </xf>
    <xf numFmtId="180" fontId="14" fillId="0" borderId="13" xfId="0" applyNumberFormat="1" applyFont="1" applyBorder="1" applyAlignment="1">
      <alignment horizontal="right"/>
    </xf>
    <xf numFmtId="180" fontId="14" fillId="0" borderId="16" xfId="0" applyNumberFormat="1" applyFont="1" applyBorder="1" applyAlignment="1">
      <alignment horizontal="right"/>
    </xf>
    <xf numFmtId="180" fontId="14" fillId="0" borderId="9" xfId="0" applyNumberFormat="1" applyFont="1" applyBorder="1" applyAlignment="1">
      <alignment horizontal="right"/>
    </xf>
    <xf numFmtId="180" fontId="14" fillId="0" borderId="14" xfId="0" applyNumberFormat="1" applyFont="1" applyBorder="1" applyAlignment="1">
      <alignment horizontal="right"/>
    </xf>
    <xf numFmtId="180" fontId="13" fillId="0" borderId="2" xfId="0" applyNumberFormat="1" applyFont="1" applyBorder="1" applyAlignment="1">
      <alignment horizontal="right"/>
    </xf>
    <xf numFmtId="180" fontId="13" fillId="0" borderId="9" xfId="0" applyNumberFormat="1" applyFont="1" applyBorder="1" applyAlignment="1">
      <alignment horizontal="right"/>
    </xf>
    <xf numFmtId="180" fontId="13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left" vertical="top"/>
    </xf>
    <xf numFmtId="3" fontId="0" fillId="0" borderId="0" xfId="0" applyNumberFormat="1" applyFont="1" applyFill="1" applyAlignment="1">
      <alignment vertical="top"/>
    </xf>
    <xf numFmtId="3" fontId="1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2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181" fontId="1" fillId="0" borderId="4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3" fontId="15" fillId="0" borderId="0" xfId="0" applyNumberFormat="1" applyFont="1" applyAlignment="1">
      <alignment horizontal="right"/>
    </xf>
    <xf numFmtId="181" fontId="15" fillId="0" borderId="4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181" fontId="16" fillId="0" borderId="4" xfId="0" applyNumberFormat="1" applyFont="1" applyBorder="1" applyAlignment="1">
      <alignment/>
    </xf>
    <xf numFmtId="181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181" fontId="1" fillId="0" borderId="4" xfId="0" applyNumberFormat="1" applyFont="1" applyFill="1" applyBorder="1" applyAlignment="1">
      <alignment horizontal="right"/>
    </xf>
    <xf numFmtId="181" fontId="1" fillId="0" borderId="10" xfId="0" applyNumberFormat="1" applyFont="1" applyFill="1" applyBorder="1" applyAlignment="1">
      <alignment horizontal="right"/>
    </xf>
    <xf numFmtId="181" fontId="1" fillId="0" borderId="1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3" fontId="1" fillId="0" borderId="4" xfId="0" applyNumberFormat="1" applyFont="1" applyFill="1" applyBorder="1" applyAlignment="1">
      <alignment/>
    </xf>
    <xf numFmtId="181" fontId="1" fillId="0" borderId="4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 horizontal="right"/>
    </xf>
    <xf numFmtId="181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15" fillId="0" borderId="0" xfId="42" applyFont="1">
      <alignment/>
      <protection/>
    </xf>
    <xf numFmtId="0" fontId="1" fillId="0" borderId="0" xfId="42" applyFont="1">
      <alignment/>
      <protection/>
    </xf>
    <xf numFmtId="3" fontId="18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181" fontId="19" fillId="0" borderId="24" xfId="0" applyNumberFormat="1" applyFont="1" applyFill="1" applyBorder="1" applyAlignment="1">
      <alignment/>
    </xf>
    <xf numFmtId="181" fontId="19" fillId="0" borderId="25" xfId="0" applyNumberFormat="1" applyFont="1" applyFill="1" applyBorder="1" applyAlignment="1">
      <alignment horizontal="center"/>
    </xf>
    <xf numFmtId="181" fontId="19" fillId="0" borderId="26" xfId="0" applyNumberFormat="1" applyFont="1" applyFill="1" applyBorder="1" applyAlignment="1">
      <alignment horizontal="center"/>
    </xf>
    <xf numFmtId="181" fontId="19" fillId="0" borderId="24" xfId="0" applyNumberFormat="1" applyFont="1" applyFill="1" applyBorder="1" applyAlignment="1">
      <alignment horizontal="center"/>
    </xf>
    <xf numFmtId="3" fontId="19" fillId="0" borderId="24" xfId="0" applyNumberFormat="1" applyFont="1" applyFill="1" applyBorder="1" applyAlignment="1">
      <alignment horizontal="center"/>
    </xf>
    <xf numFmtId="181" fontId="18" fillId="0" borderId="0" xfId="0" applyNumberFormat="1" applyFont="1" applyFill="1" applyBorder="1" applyAlignment="1">
      <alignment/>
    </xf>
    <xf numFmtId="181" fontId="19" fillId="0" borderId="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19" fillId="0" borderId="0" xfId="0" applyFont="1" applyBorder="1" applyAlignment="1">
      <alignment/>
    </xf>
    <xf numFmtId="0" fontId="19" fillId="0" borderId="24" xfId="41" applyFont="1" applyBorder="1">
      <alignment/>
      <protection/>
    </xf>
    <xf numFmtId="180" fontId="19" fillId="0" borderId="25" xfId="41" applyNumberFormat="1" applyFont="1" applyBorder="1" applyAlignment="1">
      <alignment horizontal="center"/>
      <protection/>
    </xf>
    <xf numFmtId="180" fontId="19" fillId="0" borderId="26" xfId="41" applyNumberFormat="1" applyFont="1" applyBorder="1" applyAlignment="1">
      <alignment horizontal="center"/>
      <protection/>
    </xf>
    <xf numFmtId="180" fontId="19" fillId="0" borderId="24" xfId="41" applyNumberFormat="1" applyFont="1" applyBorder="1" applyAlignment="1">
      <alignment horizontal="center"/>
      <protection/>
    </xf>
    <xf numFmtId="3" fontId="19" fillId="0" borderId="2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180" fontId="15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181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5" fillId="0" borderId="17" xfId="0" applyNumberFormat="1" applyFont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81" fontId="1" fillId="0" borderId="4" xfId="0" applyNumberFormat="1" applyFont="1" applyFill="1" applyBorder="1" applyAlignment="1">
      <alignment/>
    </xf>
    <xf numFmtId="181" fontId="0" fillId="0" borderId="4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180" fontId="14" fillId="0" borderId="27" xfId="0" applyNumberFormat="1" applyFont="1" applyBorder="1" applyAlignment="1">
      <alignment/>
    </xf>
    <xf numFmtId="3" fontId="19" fillId="0" borderId="4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3" fontId="18" fillId="0" borderId="15" xfId="0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9" xfId="0" applyNumberFormat="1" applyFont="1" applyFill="1" applyBorder="1" applyAlignment="1">
      <alignment/>
    </xf>
    <xf numFmtId="3" fontId="19" fillId="0" borderId="4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18" fillId="0" borderId="4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180" fontId="15" fillId="0" borderId="2" xfId="0" applyNumberFormat="1" applyFont="1" applyFill="1" applyBorder="1" applyAlignment="1">
      <alignment horizontal="right"/>
    </xf>
    <xf numFmtId="180" fontId="15" fillId="0" borderId="15" xfId="0" applyNumberFormat="1" applyFont="1" applyFill="1" applyBorder="1" applyAlignment="1">
      <alignment horizontal="right"/>
    </xf>
    <xf numFmtId="180" fontId="15" fillId="0" borderId="9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0" xfId="0" applyNumberFormat="1" applyFont="1" applyFill="1" applyAlignment="1">
      <alignment horizontal="right"/>
    </xf>
    <xf numFmtId="180" fontId="1" fillId="0" borderId="28" xfId="0" applyNumberFormat="1" applyFont="1" applyBorder="1" applyAlignment="1">
      <alignment horizontal="right"/>
    </xf>
    <xf numFmtId="180" fontId="15" fillId="0" borderId="2" xfId="0" applyNumberFormat="1" applyFont="1" applyBorder="1" applyAlignment="1">
      <alignment/>
    </xf>
    <xf numFmtId="180" fontId="15" fillId="0" borderId="9" xfId="0" applyNumberFormat="1" applyFont="1" applyBorder="1" applyAlignment="1">
      <alignment/>
    </xf>
    <xf numFmtId="180" fontId="1" fillId="0" borderId="12" xfId="0" applyNumberFormat="1" applyFont="1" applyBorder="1" applyAlignment="1">
      <alignment horizontal="right"/>
    </xf>
    <xf numFmtId="180" fontId="1" fillId="0" borderId="13" xfId="0" applyNumberFormat="1" applyFont="1" applyFill="1" applyBorder="1" applyAlignment="1">
      <alignment horizontal="right"/>
    </xf>
    <xf numFmtId="180" fontId="1" fillId="0" borderId="15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 vertical="top" wrapText="1"/>
    </xf>
    <xf numFmtId="3" fontId="0" fillId="0" borderId="25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/>
    </xf>
    <xf numFmtId="3" fontId="0" fillId="0" borderId="31" xfId="0" applyNumberFormat="1" applyFont="1" applyFill="1" applyBorder="1" applyAlignment="1">
      <alignment horizontal="center" vertical="top"/>
    </xf>
    <xf numFmtId="3" fontId="0" fillId="0" borderId="25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33">
    <cellStyle name="Normal" xfId="0"/>
    <cellStyle name="0" xfId="15"/>
    <cellStyle name="0.0" xfId="16"/>
    <cellStyle name="0.0000" xfId="17"/>
    <cellStyle name="cell" xfId="18"/>
    <cellStyle name="Comma [0]_A_8_FR" xfId="19"/>
    <cellStyle name="Comma_A_8_FR" xfId="20"/>
    <cellStyle name="Currency [0]_A_8_FR" xfId="21"/>
    <cellStyle name="Currency_A_8_FR" xfId="22"/>
    <cellStyle name="decimalen" xfId="23"/>
    <cellStyle name="decimalenpunt2" xfId="24"/>
    <cellStyle name="Followed Hyperlink" xfId="25"/>
    <cellStyle name="Followed Hyperlink" xfId="26"/>
    <cellStyle name="Header" xfId="27"/>
    <cellStyle name="Hyperlink" xfId="28"/>
    <cellStyle name="Comma" xfId="29"/>
    <cellStyle name="Comma [0]" xfId="30"/>
    <cellStyle name="komma1nul" xfId="31"/>
    <cellStyle name="komma2nul" xfId="32"/>
    <cellStyle name="nieuw" xfId="33"/>
    <cellStyle name="Normal_A_8_FR" xfId="34"/>
    <cellStyle name="perc1nul" xfId="35"/>
    <cellStyle name="perc2nul" xfId="36"/>
    <cellStyle name="perc3nul" xfId="37"/>
    <cellStyle name="perc4" xfId="38"/>
    <cellStyle name="Percent" xfId="39"/>
    <cellStyle name="row" xfId="40"/>
    <cellStyle name="Standaard_97ANOP03" xfId="41"/>
    <cellStyle name="Standaard_Blad1" xfId="42"/>
    <cellStyle name="SubTotaal" xfId="43"/>
    <cellStyle name="TopBox" xfId="44"/>
    <cellStyle name="Currency" xfId="45"/>
    <cellStyle name="Currency [0]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F8" sqref="F8"/>
    </sheetView>
  </sheetViews>
  <sheetFormatPr defaultColWidth="9.140625" defaultRowHeight="12.75"/>
  <cols>
    <col min="1" max="1" width="11.8515625" style="0" customWidth="1"/>
  </cols>
  <sheetData>
    <row r="1" ht="15.75">
      <c r="A1" s="234" t="s">
        <v>154</v>
      </c>
    </row>
    <row r="2" ht="12.75">
      <c r="A2" s="214"/>
    </row>
    <row r="3" ht="15">
      <c r="A3" s="235" t="s">
        <v>165</v>
      </c>
    </row>
    <row r="4" spans="1:2" ht="12.75">
      <c r="A4" t="s">
        <v>155</v>
      </c>
      <c r="B4" t="s">
        <v>164</v>
      </c>
    </row>
    <row r="5" spans="1:2" ht="12.75">
      <c r="A5" t="s">
        <v>156</v>
      </c>
      <c r="B5" t="s">
        <v>161</v>
      </c>
    </row>
    <row r="7" ht="15">
      <c r="A7" s="235" t="s">
        <v>166</v>
      </c>
    </row>
    <row r="8" spans="1:2" ht="12.75">
      <c r="A8" t="s">
        <v>157</v>
      </c>
      <c r="B8" t="s">
        <v>167</v>
      </c>
    </row>
    <row r="9" spans="1:2" ht="12.75">
      <c r="A9" t="s">
        <v>158</v>
      </c>
      <c r="B9" t="s">
        <v>168</v>
      </c>
    </row>
    <row r="10" spans="1:2" ht="12.75">
      <c r="A10" t="s">
        <v>159</v>
      </c>
      <c r="B10" t="s">
        <v>162</v>
      </c>
    </row>
    <row r="11" spans="1:2" ht="12.75">
      <c r="A11" t="s">
        <v>160</v>
      </c>
      <c r="B11" t="s">
        <v>163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6" sqref="A6:G6"/>
    </sheetView>
  </sheetViews>
  <sheetFormatPr defaultColWidth="9.140625" defaultRowHeight="12.75"/>
  <cols>
    <col min="1" max="1" width="47.00390625" style="102" customWidth="1"/>
    <col min="2" max="5" width="11.421875" style="102" customWidth="1"/>
    <col min="6" max="6" width="14.140625" style="102" customWidth="1"/>
    <col min="7" max="7" width="11.421875" style="103" customWidth="1"/>
    <col min="8" max="16384" width="9.140625" style="102" customWidth="1"/>
  </cols>
  <sheetData>
    <row r="1" ht="11.25" customHeight="1">
      <c r="A1" s="101" t="s">
        <v>133</v>
      </c>
    </row>
    <row r="2" spans="1:7" ht="11.25" customHeight="1">
      <c r="A2" s="218" t="s">
        <v>62</v>
      </c>
      <c r="B2" s="218"/>
      <c r="C2" s="218"/>
      <c r="D2" s="218"/>
      <c r="E2" s="218"/>
      <c r="F2" s="218"/>
      <c r="G2" s="218"/>
    </row>
    <row r="3" spans="4:5" ht="11.25" customHeight="1">
      <c r="D3" s="104"/>
      <c r="E3" s="104"/>
    </row>
    <row r="4" spans="1:7" ht="11.25" customHeight="1">
      <c r="A4" s="218" t="s">
        <v>63</v>
      </c>
      <c r="B4" s="218"/>
      <c r="C4" s="218"/>
      <c r="D4" s="218"/>
      <c r="E4" s="218"/>
      <c r="F4" s="218"/>
      <c r="G4" s="218"/>
    </row>
    <row r="5" spans="1:7" ht="11.25" customHeight="1">
      <c r="A5" s="218" t="s">
        <v>64</v>
      </c>
      <c r="B5" s="218"/>
      <c r="C5" s="218"/>
      <c r="D5" s="218"/>
      <c r="E5" s="218"/>
      <c r="F5" s="218"/>
      <c r="G5" s="218"/>
    </row>
    <row r="6" spans="1:7" ht="11.25" customHeight="1">
      <c r="A6" s="219">
        <v>2009</v>
      </c>
      <c r="B6" s="219"/>
      <c r="C6" s="219"/>
      <c r="D6" s="219"/>
      <c r="E6" s="219"/>
      <c r="F6" s="219"/>
      <c r="G6" s="219"/>
    </row>
    <row r="7" ht="11.25" customHeight="1" thickBot="1">
      <c r="G7" s="105"/>
    </row>
    <row r="8" spans="1:7" ht="11.25" customHeight="1">
      <c r="A8" s="106"/>
      <c r="B8" s="215" t="s">
        <v>65</v>
      </c>
      <c r="C8" s="216"/>
      <c r="D8" s="215" t="s">
        <v>66</v>
      </c>
      <c r="E8" s="216"/>
      <c r="F8" s="215" t="s">
        <v>67</v>
      </c>
      <c r="G8" s="217"/>
    </row>
    <row r="9" spans="1:7" s="103" customFormat="1" ht="11.25" customHeight="1">
      <c r="A9" s="107"/>
      <c r="B9" s="108" t="s">
        <v>68</v>
      </c>
      <c r="C9" s="109" t="s">
        <v>69</v>
      </c>
      <c r="D9" s="108" t="s">
        <v>68</v>
      </c>
      <c r="E9" s="109" t="s">
        <v>69</v>
      </c>
      <c r="F9" s="108" t="s">
        <v>68</v>
      </c>
      <c r="G9" s="109" t="s">
        <v>69</v>
      </c>
    </row>
    <row r="10" spans="1:9" ht="12" customHeight="1">
      <c r="A10" s="110" t="s">
        <v>70</v>
      </c>
      <c r="B10" s="113"/>
      <c r="C10" s="172"/>
      <c r="D10" s="113"/>
      <c r="E10" s="172"/>
      <c r="F10" s="113"/>
      <c r="G10" s="173"/>
      <c r="I10" s="103"/>
    </row>
    <row r="11" spans="1:9" ht="12" customHeight="1">
      <c r="A11" s="114" t="s">
        <v>71</v>
      </c>
      <c r="B11" s="203">
        <v>38</v>
      </c>
      <c r="C11" s="204">
        <v>3138.75</v>
      </c>
      <c r="D11" s="203">
        <v>16753</v>
      </c>
      <c r="E11" s="204">
        <v>738762</v>
      </c>
      <c r="F11" s="203">
        <f aca="true" t="shared" si="0" ref="F11:G15">SUM(D11,B11)</f>
        <v>16791</v>
      </c>
      <c r="G11" s="205">
        <f t="shared" si="0"/>
        <v>741900.75</v>
      </c>
      <c r="I11" s="202"/>
    </row>
    <row r="12" spans="1:9" ht="12" customHeight="1">
      <c r="A12" s="102" t="s">
        <v>72</v>
      </c>
      <c r="B12" s="203">
        <v>180</v>
      </c>
      <c r="C12" s="206">
        <v>5416.55</v>
      </c>
      <c r="D12" s="203">
        <v>10318</v>
      </c>
      <c r="E12" s="206">
        <v>279980</v>
      </c>
      <c r="F12" s="203">
        <f t="shared" si="0"/>
        <v>10498</v>
      </c>
      <c r="G12" s="205">
        <f t="shared" si="0"/>
        <v>285396.55</v>
      </c>
      <c r="I12" s="201"/>
    </row>
    <row r="13" spans="1:9" ht="12" customHeight="1">
      <c r="A13" s="102" t="s">
        <v>73</v>
      </c>
      <c r="B13" s="203">
        <v>44375</v>
      </c>
      <c r="C13" s="206">
        <v>829105</v>
      </c>
      <c r="D13" s="203">
        <v>64213</v>
      </c>
      <c r="E13" s="206">
        <v>9435184</v>
      </c>
      <c r="F13" s="203">
        <f t="shared" si="0"/>
        <v>108588</v>
      </c>
      <c r="G13" s="205">
        <f t="shared" si="0"/>
        <v>10264289</v>
      </c>
      <c r="I13" s="201"/>
    </row>
    <row r="14" spans="1:9" ht="12" customHeight="1">
      <c r="A14" s="102" t="s">
        <v>74</v>
      </c>
      <c r="B14" s="203">
        <v>72</v>
      </c>
      <c r="C14" s="206">
        <v>3108</v>
      </c>
      <c r="D14" s="203">
        <v>12854</v>
      </c>
      <c r="E14" s="206">
        <v>859230</v>
      </c>
      <c r="F14" s="203">
        <f t="shared" si="0"/>
        <v>12926</v>
      </c>
      <c r="G14" s="205">
        <f t="shared" si="0"/>
        <v>862338</v>
      </c>
      <c r="I14" s="201"/>
    </row>
    <row r="15" spans="1:9" ht="12" customHeight="1">
      <c r="A15" s="115" t="s">
        <v>75</v>
      </c>
      <c r="B15" s="203">
        <v>0</v>
      </c>
      <c r="C15" s="206">
        <v>3502</v>
      </c>
      <c r="D15" s="203">
        <v>266</v>
      </c>
      <c r="E15" s="206">
        <v>2637579</v>
      </c>
      <c r="F15" s="207">
        <f t="shared" si="0"/>
        <v>266</v>
      </c>
      <c r="G15" s="205">
        <f t="shared" si="0"/>
        <v>2641081</v>
      </c>
      <c r="H15" s="175"/>
      <c r="I15" s="201"/>
    </row>
    <row r="16" spans="1:7" ht="11.25" customHeight="1">
      <c r="A16" s="116" t="s">
        <v>10</v>
      </c>
      <c r="B16" s="208">
        <f aca="true" t="shared" si="1" ref="B16:G16">SUM(B11:B15)</f>
        <v>44665</v>
      </c>
      <c r="C16" s="209">
        <f t="shared" si="1"/>
        <v>844270.3</v>
      </c>
      <c r="D16" s="208">
        <f t="shared" si="1"/>
        <v>104404</v>
      </c>
      <c r="E16" s="209">
        <f t="shared" si="1"/>
        <v>13950735</v>
      </c>
      <c r="F16" s="208">
        <f t="shared" si="1"/>
        <v>149069</v>
      </c>
      <c r="G16" s="209">
        <f t="shared" si="1"/>
        <v>14795005.3</v>
      </c>
    </row>
    <row r="17" spans="1:6" ht="11.25" customHeight="1">
      <c r="A17" s="116"/>
      <c r="B17" s="117"/>
      <c r="C17" s="118"/>
      <c r="D17" s="117"/>
      <c r="E17" s="118"/>
      <c r="F17" s="117"/>
    </row>
    <row r="18" spans="2:7" ht="11.25" customHeight="1">
      <c r="B18" s="111"/>
      <c r="C18" s="112"/>
      <c r="D18" s="119"/>
      <c r="E18" s="120"/>
      <c r="F18" s="119"/>
      <c r="G18" s="121"/>
    </row>
    <row r="19" spans="1:7" ht="11.25" customHeight="1">
      <c r="A19" s="110" t="s">
        <v>76</v>
      </c>
      <c r="B19" s="122"/>
      <c r="C19" s="123"/>
      <c r="D19" s="176">
        <v>10456</v>
      </c>
      <c r="E19" s="124"/>
      <c r="F19" s="177">
        <f>SUM(D19)</f>
        <v>10456</v>
      </c>
      <c r="G19" s="174"/>
    </row>
    <row r="20" spans="1:7" ht="11.25" customHeight="1">
      <c r="A20" s="126"/>
      <c r="B20" s="127"/>
      <c r="C20" s="80"/>
      <c r="D20" s="178"/>
      <c r="E20" s="179"/>
      <c r="F20" s="180"/>
      <c r="G20" s="125"/>
    </row>
    <row r="21" spans="1:7" ht="11.25" customHeight="1">
      <c r="A21" s="116"/>
      <c r="B21" s="128"/>
      <c r="C21" s="129"/>
      <c r="D21" s="181"/>
      <c r="E21" s="182"/>
      <c r="F21" s="180"/>
      <c r="G21" s="125"/>
    </row>
    <row r="22" spans="1:7" ht="11.25" customHeight="1">
      <c r="A22" s="110" t="s">
        <v>77</v>
      </c>
      <c r="B22" s="128"/>
      <c r="C22" s="130"/>
      <c r="D22" s="176">
        <v>27843</v>
      </c>
      <c r="E22" s="183"/>
      <c r="F22" s="177">
        <f>SUM(D22)</f>
        <v>27843</v>
      </c>
      <c r="G22" s="174"/>
    </row>
    <row r="23" spans="1:6" ht="11.25" customHeight="1">
      <c r="A23" s="126"/>
      <c r="B23" s="131"/>
      <c r="C23" s="131"/>
      <c r="D23" s="131"/>
      <c r="E23" s="132"/>
      <c r="F23" s="132"/>
    </row>
    <row r="24" spans="1:6" ht="11.25" customHeight="1">
      <c r="A24" s="133" t="s">
        <v>78</v>
      </c>
      <c r="B24" s="131"/>
      <c r="C24" s="131"/>
      <c r="D24" s="131"/>
      <c r="E24" s="132"/>
      <c r="F24" s="132"/>
    </row>
    <row r="25" ht="18.75" customHeight="1">
      <c r="A25" s="134" t="s">
        <v>79</v>
      </c>
    </row>
    <row r="27" ht="12">
      <c r="A27" s="135" t="s">
        <v>80</v>
      </c>
    </row>
    <row r="28" s="137" customFormat="1" ht="12">
      <c r="A28" s="136" t="s">
        <v>70</v>
      </c>
    </row>
    <row r="29" s="137" customFormat="1" ht="6" customHeight="1"/>
    <row r="30" s="137" customFormat="1" ht="3.75" customHeight="1"/>
    <row r="31" s="137" customFormat="1" ht="12">
      <c r="A31" s="136" t="s">
        <v>81</v>
      </c>
    </row>
    <row r="32" s="137" customFormat="1" ht="12">
      <c r="A32" s="136" t="s">
        <v>82</v>
      </c>
    </row>
    <row r="33" s="137" customFormat="1" ht="12">
      <c r="A33" s="137" t="s">
        <v>83</v>
      </c>
    </row>
    <row r="34" s="137" customFormat="1" ht="12">
      <c r="A34" s="137" t="s">
        <v>84</v>
      </c>
    </row>
    <row r="35" s="137" customFormat="1" ht="12">
      <c r="A35" s="137" t="s">
        <v>85</v>
      </c>
    </row>
    <row r="36" s="137" customFormat="1" ht="12">
      <c r="A36" s="137" t="s">
        <v>86</v>
      </c>
    </row>
    <row r="37" s="137" customFormat="1" ht="12">
      <c r="A37" s="136" t="s">
        <v>87</v>
      </c>
    </row>
    <row r="38" s="137" customFormat="1" ht="12">
      <c r="A38" s="137" t="s">
        <v>88</v>
      </c>
    </row>
    <row r="39" s="137" customFormat="1" ht="6" customHeight="1"/>
    <row r="40" s="137" customFormat="1" ht="5.25" customHeight="1"/>
    <row r="41" s="137" customFormat="1" ht="12">
      <c r="A41" s="136" t="s">
        <v>89</v>
      </c>
    </row>
    <row r="42" s="137" customFormat="1" ht="12">
      <c r="A42" s="137" t="s">
        <v>90</v>
      </c>
    </row>
    <row r="43" s="137" customFormat="1" ht="12">
      <c r="A43" s="137" t="s">
        <v>91</v>
      </c>
    </row>
    <row r="44" spans="6:7" ht="12">
      <c r="F44" s="103"/>
      <c r="G44" s="102"/>
    </row>
    <row r="45" spans="6:7" ht="12">
      <c r="F45" s="103"/>
      <c r="G45" s="102"/>
    </row>
    <row r="46" spans="6:7" ht="12">
      <c r="F46" s="103"/>
      <c r="G46" s="102"/>
    </row>
    <row r="47" spans="6:7" ht="12">
      <c r="F47" s="103"/>
      <c r="G47" s="102"/>
    </row>
    <row r="48" spans="6:7" ht="12">
      <c r="F48" s="103"/>
      <c r="G48" s="102"/>
    </row>
    <row r="49" spans="6:7" ht="12">
      <c r="F49" s="103"/>
      <c r="G49" s="102"/>
    </row>
    <row r="50" spans="6:7" ht="12">
      <c r="F50" s="103"/>
      <c r="G50" s="102"/>
    </row>
    <row r="51" spans="6:7" ht="12">
      <c r="F51" s="103"/>
      <c r="G51" s="102"/>
    </row>
    <row r="52" spans="6:7" ht="12">
      <c r="F52" s="103"/>
      <c r="G52" s="102"/>
    </row>
    <row r="53" spans="6:7" ht="12">
      <c r="F53" s="103"/>
      <c r="G53" s="102"/>
    </row>
    <row r="54" spans="6:7" ht="12">
      <c r="F54" s="103"/>
      <c r="G54" s="102"/>
    </row>
  </sheetData>
  <mergeCells count="7">
    <mergeCell ref="B8:C8"/>
    <mergeCell ref="D8:E8"/>
    <mergeCell ref="F8:G8"/>
    <mergeCell ref="A2:G2"/>
    <mergeCell ref="A4:G4"/>
    <mergeCell ref="A5:G5"/>
    <mergeCell ref="A6:G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workbookViewId="0" topLeftCell="A1">
      <selection activeCell="C49" sqref="C49"/>
    </sheetView>
  </sheetViews>
  <sheetFormatPr defaultColWidth="9.140625" defaultRowHeight="12.75"/>
  <cols>
    <col min="1" max="1" width="25.57421875" style="140" bestFit="1" customWidth="1"/>
    <col min="2" max="2" width="13.140625" style="139" customWidth="1"/>
    <col min="3" max="5" width="13.140625" style="140" customWidth="1"/>
    <col min="6" max="6" width="13.140625" style="139" customWidth="1"/>
    <col min="7" max="7" width="13.140625" style="140" customWidth="1"/>
    <col min="8" max="8" width="27.00390625" style="139" customWidth="1"/>
    <col min="9" max="16384" width="9.140625" style="139" customWidth="1"/>
  </cols>
  <sheetData>
    <row r="1" ht="12" customHeight="1">
      <c r="A1" s="101" t="s">
        <v>133</v>
      </c>
    </row>
    <row r="2" spans="1:7" ht="12" customHeight="1">
      <c r="A2" s="218" t="s">
        <v>62</v>
      </c>
      <c r="B2" s="218"/>
      <c r="C2" s="218"/>
      <c r="D2" s="218"/>
      <c r="E2" s="218"/>
      <c r="F2" s="218"/>
      <c r="G2" s="218"/>
    </row>
    <row r="3" ht="12" customHeight="1">
      <c r="A3" s="138"/>
    </row>
    <row r="4" spans="1:7" ht="12" customHeight="1">
      <c r="A4" s="220" t="s">
        <v>137</v>
      </c>
      <c r="B4" s="220"/>
      <c r="C4" s="220"/>
      <c r="D4" s="220"/>
      <c r="E4" s="220"/>
      <c r="F4" s="220"/>
      <c r="G4" s="220"/>
    </row>
    <row r="5" ht="3.75" customHeight="1" thickBot="1">
      <c r="G5" s="141"/>
    </row>
    <row r="6" spans="1:7" ht="12" customHeight="1">
      <c r="A6" s="142"/>
      <c r="B6" s="143" t="s">
        <v>65</v>
      </c>
      <c r="C6" s="144" t="s">
        <v>69</v>
      </c>
      <c r="D6" s="143" t="s">
        <v>66</v>
      </c>
      <c r="E6" s="144" t="s">
        <v>69</v>
      </c>
      <c r="F6" s="145" t="s">
        <v>10</v>
      </c>
      <c r="G6" s="146" t="s">
        <v>92</v>
      </c>
    </row>
    <row r="7" spans="1:6" ht="12" customHeight="1">
      <c r="A7" s="147" t="s">
        <v>38</v>
      </c>
      <c r="B7" s="148"/>
      <c r="C7" s="149"/>
      <c r="D7" s="148"/>
      <c r="E7" s="149"/>
      <c r="F7" s="150"/>
    </row>
    <row r="8" spans="1:7" ht="12" customHeight="1">
      <c r="A8" s="151" t="s">
        <v>93</v>
      </c>
      <c r="B8" s="152">
        <v>4832</v>
      </c>
      <c r="C8" s="153">
        <v>95044</v>
      </c>
      <c r="D8" s="152">
        <v>12815</v>
      </c>
      <c r="E8" s="153">
        <v>1923486</v>
      </c>
      <c r="F8" s="154">
        <v>17647</v>
      </c>
      <c r="G8" s="154">
        <v>2018530</v>
      </c>
    </row>
    <row r="9" spans="1:7" ht="12" customHeight="1">
      <c r="A9" s="151" t="s">
        <v>94</v>
      </c>
      <c r="B9" s="152">
        <v>1601</v>
      </c>
      <c r="C9" s="153">
        <v>27061</v>
      </c>
      <c r="D9" s="152">
        <v>2581</v>
      </c>
      <c r="E9" s="153">
        <v>395288</v>
      </c>
      <c r="F9" s="154">
        <v>4182</v>
      </c>
      <c r="G9" s="154">
        <v>422349</v>
      </c>
    </row>
    <row r="10" spans="1:7" ht="12" customHeight="1">
      <c r="A10" s="151" t="s">
        <v>95</v>
      </c>
      <c r="B10" s="152">
        <v>2327</v>
      </c>
      <c r="C10" s="153">
        <v>75427</v>
      </c>
      <c r="D10" s="152">
        <v>4911</v>
      </c>
      <c r="E10" s="153">
        <v>912231</v>
      </c>
      <c r="F10" s="154">
        <v>7238</v>
      </c>
      <c r="G10" s="154">
        <v>987658</v>
      </c>
    </row>
    <row r="11" spans="1:7" ht="12" customHeight="1">
      <c r="A11" s="155" t="s">
        <v>10</v>
      </c>
      <c r="B11" s="156">
        <v>8760</v>
      </c>
      <c r="C11" s="157">
        <v>197532</v>
      </c>
      <c r="D11" s="156">
        <v>20307</v>
      </c>
      <c r="E11" s="157">
        <v>3231006</v>
      </c>
      <c r="F11" s="158">
        <v>29067</v>
      </c>
      <c r="G11" s="158">
        <v>3428537</v>
      </c>
    </row>
    <row r="12" spans="1:6" ht="12" customHeight="1">
      <c r="A12" s="151"/>
      <c r="B12" s="185"/>
      <c r="C12" s="186"/>
      <c r="D12" s="185"/>
      <c r="E12" s="186"/>
      <c r="F12" s="187"/>
    </row>
    <row r="13" spans="1:6" ht="12" customHeight="1">
      <c r="A13" s="147" t="s">
        <v>50</v>
      </c>
      <c r="B13" s="185"/>
      <c r="C13" s="186"/>
      <c r="D13" s="185"/>
      <c r="E13" s="186"/>
      <c r="F13" s="187"/>
    </row>
    <row r="14" spans="1:7" ht="12" customHeight="1">
      <c r="A14" s="151" t="s">
        <v>96</v>
      </c>
      <c r="B14" s="152">
        <v>1163</v>
      </c>
      <c r="C14" s="153">
        <v>27009</v>
      </c>
      <c r="D14" s="152">
        <v>23404</v>
      </c>
      <c r="E14" s="153">
        <v>416738</v>
      </c>
      <c r="F14" s="154">
        <v>24567</v>
      </c>
      <c r="G14" s="154">
        <v>443746</v>
      </c>
    </row>
    <row r="15" spans="1:7" ht="12" customHeight="1">
      <c r="A15" s="151" t="s">
        <v>97</v>
      </c>
      <c r="B15" s="152">
        <v>7521</v>
      </c>
      <c r="C15" s="153">
        <v>35745</v>
      </c>
      <c r="D15" s="152">
        <v>3735</v>
      </c>
      <c r="E15" s="153">
        <v>994003</v>
      </c>
      <c r="F15" s="154">
        <v>11256</v>
      </c>
      <c r="G15" s="154">
        <v>1029748</v>
      </c>
    </row>
    <row r="16" spans="1:7" ht="12" customHeight="1">
      <c r="A16" s="151" t="s">
        <v>98</v>
      </c>
      <c r="B16" s="152">
        <v>1037</v>
      </c>
      <c r="C16" s="153">
        <v>24034</v>
      </c>
      <c r="D16" s="152">
        <v>5383</v>
      </c>
      <c r="E16" s="153">
        <v>966573</v>
      </c>
      <c r="F16" s="154">
        <v>6420</v>
      </c>
      <c r="G16" s="154">
        <v>990607</v>
      </c>
    </row>
    <row r="17" spans="1:7" ht="12" customHeight="1">
      <c r="A17" s="151" t="s">
        <v>99</v>
      </c>
      <c r="B17" s="152">
        <v>4315</v>
      </c>
      <c r="C17" s="153">
        <v>57111</v>
      </c>
      <c r="D17" s="152">
        <v>4591</v>
      </c>
      <c r="E17" s="153">
        <v>493610</v>
      </c>
      <c r="F17" s="154">
        <v>8906</v>
      </c>
      <c r="G17" s="154">
        <v>550721</v>
      </c>
    </row>
    <row r="18" spans="1:7" ht="12" customHeight="1">
      <c r="A18" s="155" t="s">
        <v>10</v>
      </c>
      <c r="B18" s="188">
        <v>14036</v>
      </c>
      <c r="C18" s="189">
        <v>143899</v>
      </c>
      <c r="D18" s="188">
        <v>37113</v>
      </c>
      <c r="E18" s="189">
        <v>2870924</v>
      </c>
      <c r="F18" s="190">
        <v>51149</v>
      </c>
      <c r="G18" s="190">
        <v>3014822</v>
      </c>
    </row>
    <row r="19" spans="1:6" ht="12" customHeight="1">
      <c r="A19" s="151"/>
      <c r="B19" s="185"/>
      <c r="C19" s="186"/>
      <c r="D19" s="185"/>
      <c r="E19" s="186"/>
      <c r="F19" s="187"/>
    </row>
    <row r="20" spans="1:6" ht="12" customHeight="1">
      <c r="A20" s="147" t="s">
        <v>41</v>
      </c>
      <c r="B20" s="185"/>
      <c r="C20" s="186"/>
      <c r="D20" s="185"/>
      <c r="E20" s="186"/>
      <c r="F20" s="187"/>
    </row>
    <row r="21" spans="1:7" ht="12" customHeight="1">
      <c r="A21" s="151" t="s">
        <v>100</v>
      </c>
      <c r="B21" s="152">
        <v>3643</v>
      </c>
      <c r="C21" s="153">
        <v>127282.75</v>
      </c>
      <c r="D21" s="152">
        <v>5630</v>
      </c>
      <c r="E21" s="153">
        <v>835983</v>
      </c>
      <c r="F21" s="154">
        <v>9273</v>
      </c>
      <c r="G21" s="154">
        <v>963265.75</v>
      </c>
    </row>
    <row r="22" spans="1:7" ht="12" customHeight="1">
      <c r="A22" s="151" t="s">
        <v>101</v>
      </c>
      <c r="B22" s="152">
        <v>2975</v>
      </c>
      <c r="C22" s="153">
        <v>72877</v>
      </c>
      <c r="D22" s="152">
        <v>6364</v>
      </c>
      <c r="E22" s="153">
        <v>1166831</v>
      </c>
      <c r="F22" s="154">
        <v>9339</v>
      </c>
      <c r="G22" s="154">
        <v>1239708</v>
      </c>
    </row>
    <row r="23" spans="1:7" ht="12" customHeight="1">
      <c r="A23" s="151" t="s">
        <v>102</v>
      </c>
      <c r="B23" s="152">
        <v>1537</v>
      </c>
      <c r="C23" s="153">
        <v>39964.5</v>
      </c>
      <c r="D23" s="152">
        <v>5081</v>
      </c>
      <c r="E23" s="153">
        <v>604979</v>
      </c>
      <c r="F23" s="154">
        <v>6618</v>
      </c>
      <c r="G23" s="154">
        <v>644943.5</v>
      </c>
    </row>
    <row r="24" spans="1:7" ht="12" customHeight="1">
      <c r="A24" s="155" t="s">
        <v>10</v>
      </c>
      <c r="B24" s="188">
        <v>8155</v>
      </c>
      <c r="C24" s="189">
        <v>240124.25</v>
      </c>
      <c r="D24" s="188">
        <v>17075</v>
      </c>
      <c r="E24" s="189">
        <v>2607793</v>
      </c>
      <c r="F24" s="190">
        <v>25230</v>
      </c>
      <c r="G24" s="190">
        <v>2847917.25</v>
      </c>
    </row>
    <row r="25" spans="1:6" ht="12" customHeight="1">
      <c r="A25" s="151"/>
      <c r="B25" s="185"/>
      <c r="C25" s="186"/>
      <c r="D25" s="185"/>
      <c r="E25" s="186"/>
      <c r="F25" s="187"/>
    </row>
    <row r="26" spans="1:6" ht="12" customHeight="1">
      <c r="A26" s="147" t="s">
        <v>40</v>
      </c>
      <c r="B26" s="185"/>
      <c r="C26" s="186"/>
      <c r="D26" s="185"/>
      <c r="E26" s="186"/>
      <c r="F26" s="187"/>
    </row>
    <row r="27" spans="1:7" ht="12" customHeight="1">
      <c r="A27" s="151" t="s">
        <v>103</v>
      </c>
      <c r="B27" s="152">
        <v>1412</v>
      </c>
      <c r="C27" s="153">
        <v>38038</v>
      </c>
      <c r="D27" s="152">
        <v>3663</v>
      </c>
      <c r="E27" s="153">
        <v>639705</v>
      </c>
      <c r="F27" s="154">
        <v>5075</v>
      </c>
      <c r="G27" s="154">
        <v>677743</v>
      </c>
    </row>
    <row r="28" spans="1:7" ht="12" customHeight="1">
      <c r="A28" s="151" t="s">
        <v>104</v>
      </c>
      <c r="B28" s="152">
        <v>5840</v>
      </c>
      <c r="C28" s="153">
        <v>64178.5</v>
      </c>
      <c r="D28" s="152">
        <v>9628</v>
      </c>
      <c r="E28" s="153">
        <v>1566474</v>
      </c>
      <c r="F28" s="154">
        <v>15468</v>
      </c>
      <c r="G28" s="154">
        <v>1630652.5</v>
      </c>
    </row>
    <row r="29" spans="1:7" ht="12" customHeight="1">
      <c r="A29" s="151" t="s">
        <v>105</v>
      </c>
      <c r="B29" s="152">
        <v>3486</v>
      </c>
      <c r="C29" s="153">
        <v>84719.75</v>
      </c>
      <c r="D29" s="152">
        <v>4892</v>
      </c>
      <c r="E29" s="153">
        <v>730742</v>
      </c>
      <c r="F29" s="154">
        <v>8378</v>
      </c>
      <c r="G29" s="154">
        <v>815461.75</v>
      </c>
    </row>
    <row r="30" spans="1:7" ht="12" customHeight="1">
      <c r="A30" s="155" t="s">
        <v>10</v>
      </c>
      <c r="B30" s="191">
        <v>10738</v>
      </c>
      <c r="C30" s="192">
        <v>186936.25</v>
      </c>
      <c r="D30" s="191">
        <v>18183</v>
      </c>
      <c r="E30" s="192">
        <v>2936921</v>
      </c>
      <c r="F30" s="193">
        <v>28921</v>
      </c>
      <c r="G30" s="193">
        <v>3123857</v>
      </c>
    </row>
    <row r="31" spans="1:6" ht="12" customHeight="1">
      <c r="A31" s="151"/>
      <c r="B31" s="194"/>
      <c r="C31" s="195"/>
      <c r="D31" s="194"/>
      <c r="E31" s="195"/>
      <c r="F31" s="187"/>
    </row>
    <row r="32" spans="1:6" ht="12" customHeight="1">
      <c r="A32" s="147" t="s">
        <v>39</v>
      </c>
      <c r="B32" s="194"/>
      <c r="C32" s="195"/>
      <c r="D32" s="194"/>
      <c r="E32" s="195"/>
      <c r="F32" s="187"/>
    </row>
    <row r="33" spans="1:7" ht="12" customHeight="1">
      <c r="A33" s="151" t="s">
        <v>106</v>
      </c>
      <c r="B33" s="152">
        <v>2539</v>
      </c>
      <c r="C33" s="153">
        <v>63650</v>
      </c>
      <c r="D33" s="152">
        <v>9507</v>
      </c>
      <c r="E33" s="153">
        <v>2073101</v>
      </c>
      <c r="F33" s="154">
        <v>12046</v>
      </c>
      <c r="G33" s="154">
        <v>2136751</v>
      </c>
    </row>
    <row r="34" spans="1:7" ht="12" customHeight="1">
      <c r="A34" s="151" t="s">
        <v>107</v>
      </c>
      <c r="B34" s="152">
        <v>437</v>
      </c>
      <c r="C34" s="153">
        <v>12128.5</v>
      </c>
      <c r="D34" s="152">
        <v>2219</v>
      </c>
      <c r="E34" s="153">
        <v>230990</v>
      </c>
      <c r="F34" s="154">
        <v>2656</v>
      </c>
      <c r="G34" s="154">
        <v>243118</v>
      </c>
    </row>
    <row r="35" spans="1:8" s="140" customFormat="1" ht="12" customHeight="1">
      <c r="A35" s="155" t="s">
        <v>10</v>
      </c>
      <c r="B35" s="191">
        <v>2976</v>
      </c>
      <c r="C35" s="192">
        <v>75778.5</v>
      </c>
      <c r="D35" s="191">
        <v>11726</v>
      </c>
      <c r="E35" s="192">
        <v>2304091</v>
      </c>
      <c r="F35" s="193">
        <v>14702</v>
      </c>
      <c r="G35" s="193">
        <v>2379869</v>
      </c>
      <c r="H35" s="139"/>
    </row>
    <row r="36" spans="1:6" ht="12" customHeight="1">
      <c r="A36" s="155"/>
      <c r="B36" s="194"/>
      <c r="C36" s="195"/>
      <c r="D36" s="194"/>
      <c r="E36" s="195"/>
      <c r="F36" s="140"/>
    </row>
    <row r="37" spans="1:7" ht="12" customHeight="1">
      <c r="A37" s="155" t="s">
        <v>31</v>
      </c>
      <c r="B37" s="196">
        <v>44665</v>
      </c>
      <c r="C37" s="197">
        <v>844270</v>
      </c>
      <c r="D37" s="196">
        <v>104404</v>
      </c>
      <c r="E37" s="197">
        <v>13950735</v>
      </c>
      <c r="F37" s="138">
        <v>149069</v>
      </c>
      <c r="G37" s="138">
        <v>14795005</v>
      </c>
    </row>
    <row r="38" spans="1:6" ht="12" customHeight="1">
      <c r="A38" s="155"/>
      <c r="B38" s="147"/>
      <c r="C38" s="147"/>
      <c r="D38" s="147"/>
      <c r="E38" s="147"/>
      <c r="F38" s="147"/>
    </row>
    <row r="39" spans="1:8" s="159" customFormat="1" ht="12">
      <c r="A39" s="140"/>
      <c r="B39" s="139"/>
      <c r="C39" s="140"/>
      <c r="D39" s="140"/>
      <c r="E39" s="140"/>
      <c r="F39" s="139"/>
      <c r="G39" s="140"/>
      <c r="H39" s="139"/>
    </row>
    <row r="40" spans="1:8" s="159" customFormat="1" ht="12">
      <c r="A40" s="220" t="s">
        <v>136</v>
      </c>
      <c r="B40" s="220"/>
      <c r="C40" s="220"/>
      <c r="D40" s="220"/>
      <c r="E40" s="220"/>
      <c r="F40" s="220"/>
      <c r="G40" s="220"/>
      <c r="H40" s="139"/>
    </row>
    <row r="41" spans="1:8" s="1" customFormat="1" ht="12.75" thickBot="1">
      <c r="A41" s="160"/>
      <c r="B41" s="161"/>
      <c r="C41" s="160"/>
      <c r="D41" s="161"/>
      <c r="E41" s="160"/>
      <c r="F41" s="161"/>
      <c r="G41" s="162"/>
      <c r="H41" s="159"/>
    </row>
    <row r="42" spans="1:8" s="1" customFormat="1" ht="12">
      <c r="A42" s="163"/>
      <c r="B42" s="164" t="s">
        <v>65</v>
      </c>
      <c r="C42" s="165" t="s">
        <v>69</v>
      </c>
      <c r="D42" s="166" t="s">
        <v>66</v>
      </c>
      <c r="E42" s="166" t="s">
        <v>69</v>
      </c>
      <c r="F42" s="164" t="s">
        <v>10</v>
      </c>
      <c r="G42" s="167" t="s">
        <v>92</v>
      </c>
      <c r="H42" s="159"/>
    </row>
    <row r="43" spans="1:7" s="1" customFormat="1" ht="12">
      <c r="A43" s="2" t="s">
        <v>108</v>
      </c>
      <c r="B43" s="210">
        <v>134</v>
      </c>
      <c r="C43" s="211">
        <v>2951.25</v>
      </c>
      <c r="D43" s="210">
        <v>5495</v>
      </c>
      <c r="E43" s="212">
        <v>209578.62</v>
      </c>
      <c r="F43" s="205">
        <f aca="true" t="shared" si="0" ref="F43:F71">SUM(D43,B43)</f>
        <v>5629</v>
      </c>
      <c r="G43" s="205">
        <f aca="true" t="shared" si="1" ref="G43:G71">SUM(E43,C43)</f>
        <v>212529.87</v>
      </c>
    </row>
    <row r="44" spans="1:7" s="1" customFormat="1" ht="12">
      <c r="A44" s="2" t="s">
        <v>109</v>
      </c>
      <c r="B44" s="203">
        <v>1</v>
      </c>
      <c r="C44" s="204">
        <v>12</v>
      </c>
      <c r="D44" s="203">
        <v>324</v>
      </c>
      <c r="E44" s="213">
        <v>34317.15</v>
      </c>
      <c r="F44" s="205">
        <f t="shared" si="0"/>
        <v>325</v>
      </c>
      <c r="G44" s="205">
        <f t="shared" si="1"/>
        <v>34329.15</v>
      </c>
    </row>
    <row r="45" spans="1:7" s="1" customFormat="1" ht="12">
      <c r="A45" s="2" t="s">
        <v>54</v>
      </c>
      <c r="B45" s="203">
        <v>12503</v>
      </c>
      <c r="C45" s="204">
        <v>324149.5</v>
      </c>
      <c r="D45" s="203">
        <v>4660</v>
      </c>
      <c r="E45" s="213">
        <v>1251879.81</v>
      </c>
      <c r="F45" s="205">
        <f t="shared" si="0"/>
        <v>17163</v>
      </c>
      <c r="G45" s="205">
        <f t="shared" si="1"/>
        <v>1576029.31</v>
      </c>
    </row>
    <row r="46" spans="1:7" s="1" customFormat="1" ht="12">
      <c r="A46" s="2" t="s">
        <v>110</v>
      </c>
      <c r="B46" s="203">
        <v>580</v>
      </c>
      <c r="C46" s="204">
        <v>5841</v>
      </c>
      <c r="D46" s="203">
        <v>733</v>
      </c>
      <c r="E46" s="213">
        <v>155680.45</v>
      </c>
      <c r="F46" s="205">
        <f t="shared" si="0"/>
        <v>1313</v>
      </c>
      <c r="G46" s="205">
        <f t="shared" si="1"/>
        <v>161521.45</v>
      </c>
    </row>
    <row r="47" spans="1:7" s="1" customFormat="1" ht="12">
      <c r="A47" s="2" t="s">
        <v>111</v>
      </c>
      <c r="B47" s="203">
        <v>0</v>
      </c>
      <c r="C47" s="204">
        <v>0</v>
      </c>
      <c r="D47" s="203">
        <v>45</v>
      </c>
      <c r="E47" s="213">
        <v>12357.25</v>
      </c>
      <c r="F47" s="205">
        <f t="shared" si="0"/>
        <v>45</v>
      </c>
      <c r="G47" s="205">
        <f t="shared" si="1"/>
        <v>12357.25</v>
      </c>
    </row>
    <row r="48" spans="1:7" s="1" customFormat="1" ht="12">
      <c r="A48" s="2" t="s">
        <v>46</v>
      </c>
      <c r="B48" s="203">
        <v>795</v>
      </c>
      <c r="C48" s="204">
        <v>14247.2</v>
      </c>
      <c r="D48" s="203">
        <v>897</v>
      </c>
      <c r="E48" s="213">
        <v>121249.6</v>
      </c>
      <c r="F48" s="205">
        <f t="shared" si="0"/>
        <v>1692</v>
      </c>
      <c r="G48" s="205">
        <f t="shared" si="1"/>
        <v>135496.80000000002</v>
      </c>
    </row>
    <row r="49" spans="1:7" s="1" customFormat="1" ht="12">
      <c r="A49" s="2" t="s">
        <v>112</v>
      </c>
      <c r="B49" s="203">
        <v>307</v>
      </c>
      <c r="C49" s="204">
        <v>7097.5</v>
      </c>
      <c r="D49" s="203">
        <v>875</v>
      </c>
      <c r="E49" s="213">
        <v>113769.45</v>
      </c>
      <c r="F49" s="205">
        <f t="shared" si="0"/>
        <v>1182</v>
      </c>
      <c r="G49" s="205">
        <f t="shared" si="1"/>
        <v>120866.95</v>
      </c>
    </row>
    <row r="50" spans="1:7" s="1" customFormat="1" ht="12">
      <c r="A50" s="2" t="s">
        <v>113</v>
      </c>
      <c r="B50" s="203">
        <v>207</v>
      </c>
      <c r="C50" s="204">
        <v>9284</v>
      </c>
      <c r="D50" s="203">
        <v>2396</v>
      </c>
      <c r="E50" s="213">
        <v>89072.25</v>
      </c>
      <c r="F50" s="205">
        <f t="shared" si="0"/>
        <v>2603</v>
      </c>
      <c r="G50" s="205">
        <f t="shared" si="1"/>
        <v>98356.25</v>
      </c>
    </row>
    <row r="51" spans="1:7" s="1" customFormat="1" ht="12">
      <c r="A51" s="2" t="s">
        <v>56</v>
      </c>
      <c r="B51" s="203">
        <v>75</v>
      </c>
      <c r="C51" s="204">
        <v>1135</v>
      </c>
      <c r="D51" s="203">
        <v>1841</v>
      </c>
      <c r="E51" s="213">
        <v>340826.05</v>
      </c>
      <c r="F51" s="205">
        <f t="shared" si="0"/>
        <v>1916</v>
      </c>
      <c r="G51" s="205">
        <f t="shared" si="1"/>
        <v>341961.05</v>
      </c>
    </row>
    <row r="52" spans="1:7" s="1" customFormat="1" ht="12">
      <c r="A52" s="2" t="s">
        <v>114</v>
      </c>
      <c r="B52" s="203">
        <v>722</v>
      </c>
      <c r="C52" s="204">
        <v>17583</v>
      </c>
      <c r="D52" s="203">
        <v>506</v>
      </c>
      <c r="E52" s="213">
        <v>120381.15</v>
      </c>
      <c r="F52" s="205">
        <f t="shared" si="0"/>
        <v>1228</v>
      </c>
      <c r="G52" s="205">
        <f t="shared" si="1"/>
        <v>137964.15</v>
      </c>
    </row>
    <row r="53" spans="1:7" s="1" customFormat="1" ht="12">
      <c r="A53" s="2" t="s">
        <v>115</v>
      </c>
      <c r="B53" s="203">
        <v>829</v>
      </c>
      <c r="C53" s="204">
        <v>36780.1</v>
      </c>
      <c r="D53" s="203">
        <v>2652</v>
      </c>
      <c r="E53" s="213">
        <v>498012.06</v>
      </c>
      <c r="F53" s="205">
        <f t="shared" si="0"/>
        <v>3481</v>
      </c>
      <c r="G53" s="205">
        <f t="shared" si="1"/>
        <v>534792.16</v>
      </c>
    </row>
    <row r="54" spans="1:7" s="1" customFormat="1" ht="12">
      <c r="A54" s="2" t="s">
        <v>116</v>
      </c>
      <c r="B54" s="203">
        <v>2910</v>
      </c>
      <c r="C54" s="204">
        <v>55133.25</v>
      </c>
      <c r="D54" s="203">
        <v>1968</v>
      </c>
      <c r="E54" s="213">
        <v>278041.65</v>
      </c>
      <c r="F54" s="205">
        <f t="shared" si="0"/>
        <v>4878</v>
      </c>
      <c r="G54" s="205">
        <f t="shared" si="1"/>
        <v>333174.9</v>
      </c>
    </row>
    <row r="55" spans="1:7" s="1" customFormat="1" ht="12">
      <c r="A55" s="2" t="s">
        <v>117</v>
      </c>
      <c r="B55" s="203">
        <v>2359</v>
      </c>
      <c r="C55" s="204">
        <v>113443.5</v>
      </c>
      <c r="D55" s="203">
        <v>4462</v>
      </c>
      <c r="E55" s="213">
        <v>686922.27</v>
      </c>
      <c r="F55" s="205">
        <f t="shared" si="0"/>
        <v>6821</v>
      </c>
      <c r="G55" s="205">
        <f t="shared" si="1"/>
        <v>800365.77</v>
      </c>
    </row>
    <row r="56" spans="1:7" s="1" customFormat="1" ht="12">
      <c r="A56" s="2" t="s">
        <v>118</v>
      </c>
      <c r="B56" s="203">
        <v>12776</v>
      </c>
      <c r="C56" s="204">
        <v>40893.75</v>
      </c>
      <c r="D56" s="203">
        <v>7182</v>
      </c>
      <c r="E56" s="213">
        <v>728032.43</v>
      </c>
      <c r="F56" s="205">
        <f t="shared" si="0"/>
        <v>19958</v>
      </c>
      <c r="G56" s="205">
        <f t="shared" si="1"/>
        <v>768926.18</v>
      </c>
    </row>
    <row r="57" spans="1:7" s="1" customFormat="1" ht="12">
      <c r="A57" s="2" t="s">
        <v>119</v>
      </c>
      <c r="B57" s="203">
        <v>16</v>
      </c>
      <c r="C57" s="204">
        <v>640</v>
      </c>
      <c r="D57" s="203">
        <v>67</v>
      </c>
      <c r="E57" s="213">
        <v>22682.25</v>
      </c>
      <c r="F57" s="205">
        <f t="shared" si="0"/>
        <v>83</v>
      </c>
      <c r="G57" s="205">
        <f t="shared" si="1"/>
        <v>23322.25</v>
      </c>
    </row>
    <row r="58" spans="1:7" s="1" customFormat="1" ht="12">
      <c r="A58" s="2" t="s">
        <v>120</v>
      </c>
      <c r="B58" s="203">
        <v>34</v>
      </c>
      <c r="C58" s="204">
        <v>1066</v>
      </c>
      <c r="D58" s="203">
        <v>178</v>
      </c>
      <c r="E58" s="213">
        <v>58683</v>
      </c>
      <c r="F58" s="205">
        <f t="shared" si="0"/>
        <v>212</v>
      </c>
      <c r="G58" s="205">
        <f t="shared" si="1"/>
        <v>59749</v>
      </c>
    </row>
    <row r="59" spans="1:7" s="1" customFormat="1" ht="12">
      <c r="A59" s="2" t="s">
        <v>121</v>
      </c>
      <c r="B59" s="203">
        <v>0</v>
      </c>
      <c r="C59" s="204">
        <v>0</v>
      </c>
      <c r="D59" s="203">
        <v>83</v>
      </c>
      <c r="E59" s="213">
        <v>12241</v>
      </c>
      <c r="F59" s="205">
        <f t="shared" si="0"/>
        <v>83</v>
      </c>
      <c r="G59" s="205">
        <f t="shared" si="1"/>
        <v>12241</v>
      </c>
    </row>
    <row r="60" spans="1:7" s="1" customFormat="1" ht="12">
      <c r="A60" s="2" t="s">
        <v>122</v>
      </c>
      <c r="B60" s="203">
        <v>1944</v>
      </c>
      <c r="C60" s="204">
        <v>29502.5</v>
      </c>
      <c r="D60" s="203">
        <v>1928</v>
      </c>
      <c r="E60" s="213">
        <v>220897.9</v>
      </c>
      <c r="F60" s="205">
        <f t="shared" si="0"/>
        <v>3872</v>
      </c>
      <c r="G60" s="205">
        <f t="shared" si="1"/>
        <v>250400.4</v>
      </c>
    </row>
    <row r="61" spans="1:7" s="1" customFormat="1" ht="12">
      <c r="A61" s="2" t="s">
        <v>123</v>
      </c>
      <c r="B61" s="203">
        <v>0</v>
      </c>
      <c r="C61" s="204">
        <v>0</v>
      </c>
      <c r="D61" s="203">
        <v>119</v>
      </c>
      <c r="E61" s="213">
        <v>22169.4</v>
      </c>
      <c r="F61" s="205">
        <f t="shared" si="0"/>
        <v>119</v>
      </c>
      <c r="G61" s="205">
        <f t="shared" si="1"/>
        <v>22169.4</v>
      </c>
    </row>
    <row r="62" spans="1:7" s="1" customFormat="1" ht="12">
      <c r="A62" s="2" t="s">
        <v>124</v>
      </c>
      <c r="B62" s="203">
        <v>76</v>
      </c>
      <c r="C62" s="204">
        <v>14287.75</v>
      </c>
      <c r="D62" s="203">
        <v>7188</v>
      </c>
      <c r="E62" s="213">
        <v>3792027.58</v>
      </c>
      <c r="F62" s="205">
        <f t="shared" si="0"/>
        <v>7264</v>
      </c>
      <c r="G62" s="205">
        <f t="shared" si="1"/>
        <v>3806315.33</v>
      </c>
    </row>
    <row r="63" spans="1:7" s="1" customFormat="1" ht="12">
      <c r="A63" s="2" t="s">
        <v>125</v>
      </c>
      <c r="B63" s="203">
        <v>188</v>
      </c>
      <c r="C63" s="204">
        <v>5448.55</v>
      </c>
      <c r="D63" s="203">
        <v>9628</v>
      </c>
      <c r="E63" s="213">
        <v>269046.38</v>
      </c>
      <c r="F63" s="205">
        <f t="shared" si="0"/>
        <v>9816</v>
      </c>
      <c r="G63" s="205">
        <f t="shared" si="1"/>
        <v>274494.93</v>
      </c>
    </row>
    <row r="64" spans="1:7" s="1" customFormat="1" ht="12">
      <c r="A64" s="2" t="s">
        <v>126</v>
      </c>
      <c r="B64" s="203">
        <v>5948</v>
      </c>
      <c r="C64" s="204">
        <v>113872.7</v>
      </c>
      <c r="D64" s="203">
        <v>32417</v>
      </c>
      <c r="E64" s="213">
        <v>3358040.95</v>
      </c>
      <c r="F64" s="205">
        <f t="shared" si="0"/>
        <v>38365</v>
      </c>
      <c r="G64" s="205">
        <f t="shared" si="1"/>
        <v>3471913.6500000004</v>
      </c>
    </row>
    <row r="65" spans="1:7" s="1" customFormat="1" ht="12">
      <c r="A65" s="2" t="s">
        <v>127</v>
      </c>
      <c r="B65" s="203">
        <v>68</v>
      </c>
      <c r="C65" s="204">
        <v>1952</v>
      </c>
      <c r="D65" s="203">
        <v>63</v>
      </c>
      <c r="E65" s="213">
        <v>1725.45</v>
      </c>
      <c r="F65" s="205">
        <f t="shared" si="0"/>
        <v>131</v>
      </c>
      <c r="G65" s="205">
        <f t="shared" si="1"/>
        <v>3677.45</v>
      </c>
    </row>
    <row r="66" spans="1:7" s="1" customFormat="1" ht="12">
      <c r="A66" s="2" t="s">
        <v>128</v>
      </c>
      <c r="B66" s="203">
        <v>0</v>
      </c>
      <c r="C66" s="204">
        <v>0</v>
      </c>
      <c r="D66" s="203">
        <v>2</v>
      </c>
      <c r="E66" s="213">
        <v>111.8</v>
      </c>
      <c r="F66" s="205">
        <f t="shared" si="0"/>
        <v>2</v>
      </c>
      <c r="G66" s="205">
        <f t="shared" si="1"/>
        <v>111.8</v>
      </c>
    </row>
    <row r="67" spans="1:7" s="1" customFormat="1" ht="12">
      <c r="A67" s="2" t="s">
        <v>129</v>
      </c>
      <c r="B67" s="203">
        <v>1</v>
      </c>
      <c r="C67" s="204">
        <v>3.5</v>
      </c>
      <c r="D67" s="203">
        <v>6479</v>
      </c>
      <c r="E67" s="213">
        <v>153309.87</v>
      </c>
      <c r="F67" s="205">
        <f t="shared" si="0"/>
        <v>6480</v>
      </c>
      <c r="G67" s="205">
        <f t="shared" si="1"/>
        <v>153313.37</v>
      </c>
    </row>
    <row r="68" spans="1:7" s="1" customFormat="1" ht="12">
      <c r="A68" s="2" t="s">
        <v>130</v>
      </c>
      <c r="B68" s="203">
        <v>12</v>
      </c>
      <c r="C68" s="204">
        <v>1473.5</v>
      </c>
      <c r="D68" s="203">
        <v>1822</v>
      </c>
      <c r="E68" s="213">
        <v>278760.22</v>
      </c>
      <c r="F68" s="205">
        <f t="shared" si="0"/>
        <v>1834</v>
      </c>
      <c r="G68" s="205">
        <f t="shared" si="1"/>
        <v>280233.72</v>
      </c>
    </row>
    <row r="69" spans="1:8" s="168" customFormat="1" ht="12">
      <c r="A69" s="2" t="s">
        <v>131</v>
      </c>
      <c r="B69" s="203">
        <v>2028</v>
      </c>
      <c r="C69" s="204">
        <v>42327</v>
      </c>
      <c r="D69" s="203">
        <v>2572</v>
      </c>
      <c r="E69" s="213">
        <v>309893.3</v>
      </c>
      <c r="F69" s="205">
        <f t="shared" si="0"/>
        <v>4600</v>
      </c>
      <c r="G69" s="205">
        <f t="shared" si="1"/>
        <v>352220.3</v>
      </c>
      <c r="H69" s="1"/>
    </row>
    <row r="70" spans="1:8" s="168" customFormat="1" ht="12">
      <c r="A70" s="2" t="s">
        <v>59</v>
      </c>
      <c r="B70" s="203">
        <v>6</v>
      </c>
      <c r="C70" s="204">
        <v>144</v>
      </c>
      <c r="D70" s="203">
        <v>121</v>
      </c>
      <c r="E70" s="213">
        <v>40905.6</v>
      </c>
      <c r="F70" s="205">
        <f t="shared" si="0"/>
        <v>127</v>
      </c>
      <c r="G70" s="205">
        <f t="shared" si="1"/>
        <v>41049.6</v>
      </c>
      <c r="H70" s="1"/>
    </row>
    <row r="71" spans="1:8" s="1" customFormat="1" ht="12">
      <c r="A71" s="2" t="s">
        <v>132</v>
      </c>
      <c r="B71" s="203">
        <v>146</v>
      </c>
      <c r="C71" s="204">
        <v>5001.75</v>
      </c>
      <c r="D71" s="203">
        <v>7701</v>
      </c>
      <c r="E71" s="213">
        <v>770120.24</v>
      </c>
      <c r="F71" s="205">
        <f t="shared" si="0"/>
        <v>7847</v>
      </c>
      <c r="G71" s="205">
        <f t="shared" si="1"/>
        <v>775121.99</v>
      </c>
      <c r="H71" s="168"/>
    </row>
    <row r="72" spans="1:8" ht="12">
      <c r="A72" s="169" t="s">
        <v>10</v>
      </c>
      <c r="B72" s="198">
        <f aca="true" t="shared" si="2" ref="B72:G72">SUM(B43:B71)</f>
        <v>44665</v>
      </c>
      <c r="C72" s="199">
        <f t="shared" si="2"/>
        <v>844270.3</v>
      </c>
      <c r="D72" s="200">
        <f t="shared" si="2"/>
        <v>104404</v>
      </c>
      <c r="E72" s="199">
        <f t="shared" si="2"/>
        <v>13950735.130000003</v>
      </c>
      <c r="F72" s="200">
        <f t="shared" si="2"/>
        <v>149069</v>
      </c>
      <c r="G72" s="200">
        <f t="shared" si="2"/>
        <v>14795005.430000002</v>
      </c>
      <c r="H72" s="168"/>
    </row>
    <row r="73" spans="1:8" ht="12">
      <c r="A73" s="168"/>
      <c r="B73" s="170"/>
      <c r="C73" s="170"/>
      <c r="D73" s="170"/>
      <c r="E73" s="170"/>
      <c r="F73" s="170"/>
      <c r="G73" s="170"/>
      <c r="H73" s="1"/>
    </row>
    <row r="74" ht="12">
      <c r="A74" s="133" t="s">
        <v>78</v>
      </c>
    </row>
    <row r="75" ht="12">
      <c r="A75" s="133"/>
    </row>
    <row r="76" ht="12">
      <c r="A76" s="171" t="s">
        <v>79</v>
      </c>
    </row>
  </sheetData>
  <mergeCells count="3">
    <mergeCell ref="A4:G4"/>
    <mergeCell ref="A40:G40"/>
    <mergeCell ref="A2:G2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scale="8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E43"/>
  <sheetViews>
    <sheetView workbookViewId="0" topLeftCell="A1">
      <selection activeCell="A40" sqref="A40"/>
    </sheetView>
  </sheetViews>
  <sheetFormatPr defaultColWidth="9.140625" defaultRowHeight="12.75" customHeight="1"/>
  <cols>
    <col min="1" max="1" width="33.00390625" style="8" customWidth="1"/>
    <col min="2" max="4" width="13.57421875" style="8" customWidth="1"/>
    <col min="5" max="5" width="13.57421875" style="9" customWidth="1"/>
    <col min="6" max="16384" width="9.140625" style="8" customWidth="1"/>
  </cols>
  <sheetData>
    <row r="1" ht="12.75" customHeight="1">
      <c r="A1" s="101" t="s">
        <v>133</v>
      </c>
    </row>
    <row r="2" spans="1:5" ht="12.75" customHeight="1">
      <c r="A2" s="223" t="s">
        <v>0</v>
      </c>
      <c r="B2" s="223"/>
      <c r="C2" s="223"/>
      <c r="D2" s="223"/>
      <c r="E2" s="223"/>
    </row>
    <row r="3" spans="1:5" ht="12.75" customHeight="1">
      <c r="A3" s="223" t="s">
        <v>61</v>
      </c>
      <c r="B3" s="223"/>
      <c r="C3" s="223"/>
      <c r="D3" s="223"/>
      <c r="E3" s="223"/>
    </row>
    <row r="4" spans="1:5" ht="12.75" customHeight="1">
      <c r="A4" s="223" t="s">
        <v>135</v>
      </c>
      <c r="B4" s="223"/>
      <c r="C4" s="223"/>
      <c r="D4" s="223"/>
      <c r="E4" s="223"/>
    </row>
    <row r="5" ht="12.75" customHeight="1" thickBot="1"/>
    <row r="6" spans="1:5" ht="30.75" customHeight="1">
      <c r="A6" s="39"/>
      <c r="B6" s="221" t="s">
        <v>1</v>
      </c>
      <c r="C6" s="221"/>
      <c r="D6" s="221" t="s">
        <v>2</v>
      </c>
      <c r="E6" s="222"/>
    </row>
    <row r="7" spans="1:5" ht="12.75" customHeight="1">
      <c r="A7" s="17"/>
      <c r="B7" s="40" t="s">
        <v>3</v>
      </c>
      <c r="C7" s="40" t="s">
        <v>4</v>
      </c>
      <c r="D7" s="40" t="s">
        <v>3</v>
      </c>
      <c r="E7" s="41" t="s">
        <v>4</v>
      </c>
    </row>
    <row r="8" spans="1:5" s="9" customFormat="1" ht="12.75" customHeight="1">
      <c r="A8" s="42" t="s">
        <v>5</v>
      </c>
      <c r="B8" s="33"/>
      <c r="C8" s="33"/>
      <c r="D8" s="43"/>
      <c r="E8" s="44"/>
    </row>
    <row r="9" spans="1:5" s="21" customFormat="1" ht="12.75" customHeight="1">
      <c r="A9" s="17" t="s">
        <v>6</v>
      </c>
      <c r="B9" s="3">
        <v>4156</v>
      </c>
      <c r="C9" s="18">
        <v>525</v>
      </c>
      <c r="D9" s="3">
        <v>11170</v>
      </c>
      <c r="E9" s="4">
        <v>569</v>
      </c>
    </row>
    <row r="10" spans="1:5" s="9" customFormat="1" ht="12.75" customHeight="1">
      <c r="A10" s="9" t="s">
        <v>9</v>
      </c>
      <c r="B10" s="3">
        <v>1952</v>
      </c>
      <c r="C10" s="23">
        <v>230</v>
      </c>
      <c r="D10" s="3">
        <v>5138</v>
      </c>
      <c r="E10" s="4">
        <v>232</v>
      </c>
    </row>
    <row r="11" spans="1:5" s="9" customFormat="1" ht="12.75" customHeight="1">
      <c r="A11" s="9" t="s">
        <v>7</v>
      </c>
      <c r="B11" s="3">
        <v>2688</v>
      </c>
      <c r="C11" s="23">
        <v>324</v>
      </c>
      <c r="D11" s="3">
        <v>7471</v>
      </c>
      <c r="E11" s="4">
        <v>356</v>
      </c>
    </row>
    <row r="12" spans="1:5" s="9" customFormat="1" ht="12.75" customHeight="1">
      <c r="A12" s="9" t="s">
        <v>8</v>
      </c>
      <c r="B12" s="3">
        <v>2636</v>
      </c>
      <c r="C12" s="18">
        <v>313</v>
      </c>
      <c r="D12" s="3">
        <v>8420</v>
      </c>
      <c r="E12" s="4">
        <v>324</v>
      </c>
    </row>
    <row r="13" spans="1:5" s="9" customFormat="1" ht="12.75" customHeight="1">
      <c r="A13" s="45" t="s">
        <v>10</v>
      </c>
      <c r="B13" s="46">
        <v>11432</v>
      </c>
      <c r="C13" s="46">
        <v>1390</v>
      </c>
      <c r="D13" s="46">
        <v>32199</v>
      </c>
      <c r="E13" s="81">
        <v>1468</v>
      </c>
    </row>
    <row r="14" spans="1:5" s="9" customFormat="1" ht="12.75" customHeight="1">
      <c r="A14" s="38" t="s">
        <v>11</v>
      </c>
      <c r="B14" s="23"/>
      <c r="C14" s="23"/>
      <c r="D14" s="23"/>
      <c r="E14" s="47"/>
    </row>
    <row r="15" spans="1:5" s="9" customFormat="1" ht="12.75" customHeight="1">
      <c r="A15" s="9" t="s">
        <v>12</v>
      </c>
      <c r="B15" s="23">
        <v>480</v>
      </c>
      <c r="C15" s="23">
        <v>28</v>
      </c>
      <c r="D15" s="48">
        <v>628</v>
      </c>
      <c r="E15" s="49">
        <v>30</v>
      </c>
    </row>
    <row r="16" spans="1:5" s="9" customFormat="1" ht="12.75" customHeight="1">
      <c r="A16" s="21" t="s">
        <v>10</v>
      </c>
      <c r="B16" s="46">
        <v>480</v>
      </c>
      <c r="C16" s="46">
        <v>28</v>
      </c>
      <c r="D16" s="46">
        <v>628</v>
      </c>
      <c r="E16" s="81">
        <v>30</v>
      </c>
    </row>
    <row r="17" spans="1:5" s="9" customFormat="1" ht="12.75" customHeight="1">
      <c r="A17" s="38" t="s">
        <v>13</v>
      </c>
      <c r="B17" s="23"/>
      <c r="C17" s="23"/>
      <c r="D17" s="23"/>
      <c r="E17" s="47"/>
    </row>
    <row r="18" spans="1:5" s="9" customFormat="1" ht="12.75" customHeight="1">
      <c r="A18" s="9" t="s">
        <v>14</v>
      </c>
      <c r="B18" s="3">
        <v>3148</v>
      </c>
      <c r="C18" s="23">
        <v>315</v>
      </c>
      <c r="D18" s="3">
        <v>6375</v>
      </c>
      <c r="E18" s="4">
        <v>312</v>
      </c>
    </row>
    <row r="19" spans="1:5" s="9" customFormat="1" ht="12.75" customHeight="1">
      <c r="A19" s="9" t="s">
        <v>15</v>
      </c>
      <c r="B19" s="3">
        <v>360</v>
      </c>
      <c r="C19" s="23">
        <v>22</v>
      </c>
      <c r="D19" s="3">
        <v>616</v>
      </c>
      <c r="E19" s="4">
        <v>22</v>
      </c>
    </row>
    <row r="20" spans="1:5" s="9" customFormat="1" ht="12.75" customHeight="1">
      <c r="A20" s="9" t="s">
        <v>16</v>
      </c>
      <c r="B20" s="3">
        <v>1888</v>
      </c>
      <c r="C20" s="23">
        <v>182</v>
      </c>
      <c r="D20" s="3">
        <v>4149</v>
      </c>
      <c r="E20" s="4">
        <v>187</v>
      </c>
    </row>
    <row r="21" spans="1:5" s="9" customFormat="1" ht="12.75" customHeight="1">
      <c r="A21" s="9" t="s">
        <v>17</v>
      </c>
      <c r="B21" s="3">
        <v>500</v>
      </c>
      <c r="C21" s="23">
        <v>56</v>
      </c>
      <c r="D21" s="3">
        <v>1630</v>
      </c>
      <c r="E21" s="4">
        <v>66</v>
      </c>
    </row>
    <row r="22" spans="1:5" s="21" customFormat="1" ht="12.75" customHeight="1">
      <c r="A22" s="17" t="s">
        <v>18</v>
      </c>
      <c r="B22" s="3">
        <v>684</v>
      </c>
      <c r="C22" s="18">
        <v>46</v>
      </c>
      <c r="D22" s="3">
        <v>1756</v>
      </c>
      <c r="E22" s="4">
        <v>60</v>
      </c>
    </row>
    <row r="23" spans="1:5" s="9" customFormat="1" ht="12.75" customHeight="1">
      <c r="A23" s="9" t="s">
        <v>19</v>
      </c>
      <c r="B23" s="3">
        <v>520</v>
      </c>
      <c r="C23" s="23">
        <v>44</v>
      </c>
      <c r="D23" s="3">
        <v>1468</v>
      </c>
      <c r="E23" s="4">
        <v>47</v>
      </c>
    </row>
    <row r="24" spans="1:5" s="9" customFormat="1" ht="12.75" customHeight="1">
      <c r="A24" s="21" t="s">
        <v>10</v>
      </c>
      <c r="B24" s="50">
        <v>7100</v>
      </c>
      <c r="C24" s="50">
        <v>658</v>
      </c>
      <c r="D24" s="50">
        <v>15994</v>
      </c>
      <c r="E24" s="82">
        <v>664</v>
      </c>
    </row>
    <row r="25" spans="1:5" s="9" customFormat="1" ht="12.75" customHeight="1">
      <c r="A25" s="13" t="s">
        <v>20</v>
      </c>
      <c r="B25" s="28"/>
      <c r="C25" s="31"/>
      <c r="D25" s="28"/>
      <c r="E25" s="29"/>
    </row>
    <row r="26" spans="1:5" s="9" customFormat="1" ht="12.75" customHeight="1">
      <c r="A26" s="9" t="s">
        <v>23</v>
      </c>
      <c r="B26" s="3">
        <v>1872</v>
      </c>
      <c r="C26" s="23">
        <v>158</v>
      </c>
      <c r="D26" s="3">
        <v>4713</v>
      </c>
      <c r="E26" s="4">
        <v>164</v>
      </c>
    </row>
    <row r="27" spans="1:5" s="21" customFormat="1" ht="12.75" customHeight="1">
      <c r="A27" s="17" t="s">
        <v>36</v>
      </c>
      <c r="B27" s="3">
        <v>840</v>
      </c>
      <c r="C27" s="18">
        <v>88</v>
      </c>
      <c r="D27" s="3">
        <v>2204</v>
      </c>
      <c r="E27" s="4">
        <v>92</v>
      </c>
    </row>
    <row r="28" spans="1:5" s="9" customFormat="1" ht="12.75" customHeight="1">
      <c r="A28" s="9" t="s">
        <v>21</v>
      </c>
      <c r="B28" s="3">
        <v>7652</v>
      </c>
      <c r="C28" s="18">
        <v>474</v>
      </c>
      <c r="D28" s="3">
        <v>13310</v>
      </c>
      <c r="E28" s="4">
        <v>516</v>
      </c>
    </row>
    <row r="29" spans="1:5" s="9" customFormat="1" ht="12.75" customHeight="1">
      <c r="A29" s="9" t="s">
        <v>152</v>
      </c>
      <c r="B29" s="5">
        <v>0</v>
      </c>
      <c r="C29" s="20">
        <v>0</v>
      </c>
      <c r="D29" s="5">
        <v>0</v>
      </c>
      <c r="E29" s="6">
        <v>0</v>
      </c>
    </row>
    <row r="30" spans="1:5" s="9" customFormat="1" ht="12.75" customHeight="1">
      <c r="A30" s="9" t="s">
        <v>22</v>
      </c>
      <c r="B30" s="3">
        <v>4468</v>
      </c>
      <c r="C30" s="18">
        <v>404</v>
      </c>
      <c r="D30" s="3">
        <v>7694</v>
      </c>
      <c r="E30" s="4">
        <v>424</v>
      </c>
    </row>
    <row r="31" spans="1:5" s="9" customFormat="1" ht="12.75" customHeight="1">
      <c r="A31" s="21" t="s">
        <v>25</v>
      </c>
      <c r="B31" s="46">
        <v>14832</v>
      </c>
      <c r="C31" s="46">
        <v>1124</v>
      </c>
      <c r="D31" s="46">
        <v>27921</v>
      </c>
      <c r="E31" s="81">
        <v>1160</v>
      </c>
    </row>
    <row r="32" spans="1:5" ht="12.75" customHeight="1">
      <c r="A32" s="38" t="s">
        <v>26</v>
      </c>
      <c r="B32" s="23"/>
      <c r="C32" s="23"/>
      <c r="D32" s="23"/>
      <c r="E32" s="47"/>
    </row>
    <row r="33" spans="1:5" s="9" customFormat="1" ht="12.75" customHeight="1">
      <c r="A33" s="51" t="s">
        <v>27</v>
      </c>
      <c r="B33" s="3">
        <v>3144</v>
      </c>
      <c r="C33" s="18">
        <v>361</v>
      </c>
      <c r="D33" s="3">
        <v>8377</v>
      </c>
      <c r="E33" s="4">
        <v>380</v>
      </c>
    </row>
    <row r="34" spans="1:5" s="9" customFormat="1" ht="12.75" customHeight="1">
      <c r="A34" s="9" t="s">
        <v>28</v>
      </c>
      <c r="B34" s="3">
        <v>3460</v>
      </c>
      <c r="C34" s="23">
        <v>342</v>
      </c>
      <c r="D34" s="3">
        <v>10866</v>
      </c>
      <c r="E34" s="4">
        <v>372</v>
      </c>
    </row>
    <row r="35" spans="1:5" s="9" customFormat="1" ht="12.75" customHeight="1">
      <c r="A35" s="9" t="s">
        <v>29</v>
      </c>
      <c r="B35" s="3">
        <v>908</v>
      </c>
      <c r="C35" s="23">
        <v>103</v>
      </c>
      <c r="D35" s="3">
        <v>3258</v>
      </c>
      <c r="E35" s="4">
        <v>112</v>
      </c>
    </row>
    <row r="36" spans="1:5" s="9" customFormat="1" ht="12.75" customHeight="1">
      <c r="A36" s="9" t="s">
        <v>30</v>
      </c>
      <c r="B36" s="3">
        <v>1474</v>
      </c>
      <c r="C36" s="23">
        <v>120</v>
      </c>
      <c r="D36" s="3">
        <v>2424</v>
      </c>
      <c r="E36" s="4">
        <v>162</v>
      </c>
    </row>
    <row r="37" spans="1:5" s="9" customFormat="1" ht="12.75" customHeight="1">
      <c r="A37" s="21" t="s">
        <v>10</v>
      </c>
      <c r="B37" s="46">
        <v>8986</v>
      </c>
      <c r="C37" s="46">
        <v>923</v>
      </c>
      <c r="D37" s="46">
        <v>24925</v>
      </c>
      <c r="E37" s="81">
        <v>967</v>
      </c>
    </row>
    <row r="38" spans="1:5" s="9" customFormat="1" ht="6" customHeight="1">
      <c r="A38" s="21"/>
      <c r="B38" s="31"/>
      <c r="C38" s="31"/>
      <c r="D38" s="31"/>
      <c r="E38" s="29"/>
    </row>
    <row r="39" spans="1:5" s="9" customFormat="1" ht="12.75" customHeight="1">
      <c r="A39" s="21" t="s">
        <v>31</v>
      </c>
      <c r="B39" s="31">
        <v>42830</v>
      </c>
      <c r="C39" s="31">
        <v>4079</v>
      </c>
      <c r="D39" s="31">
        <v>101667</v>
      </c>
      <c r="E39" s="29">
        <v>4243</v>
      </c>
    </row>
    <row r="40" ht="6.75" customHeight="1"/>
    <row r="41" ht="14.25" customHeight="1">
      <c r="A41" s="8" t="s">
        <v>153</v>
      </c>
    </row>
    <row r="42" ht="6.75" customHeight="1"/>
    <row r="43" ht="12.75" customHeight="1">
      <c r="A43" s="80" t="s">
        <v>52</v>
      </c>
    </row>
  </sheetData>
  <mergeCells count="5">
    <mergeCell ref="B6:C6"/>
    <mergeCell ref="D6:E6"/>
    <mergeCell ref="A2:E2"/>
    <mergeCell ref="A3:E3"/>
    <mergeCell ref="A4:E4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E97"/>
  <sheetViews>
    <sheetView workbookViewId="0" topLeftCell="A1">
      <selection activeCell="A42" sqref="A42"/>
    </sheetView>
  </sheetViews>
  <sheetFormatPr defaultColWidth="9.140625" defaultRowHeight="12.75"/>
  <cols>
    <col min="1" max="1" width="32.140625" style="10" customWidth="1"/>
    <col min="2" max="4" width="13.28125" style="8" customWidth="1"/>
    <col min="5" max="5" width="13.28125" style="9" customWidth="1"/>
    <col min="6" max="16384" width="9.140625" style="8" customWidth="1"/>
  </cols>
  <sheetData>
    <row r="1" spans="1:3" ht="12.75">
      <c r="A1" s="101" t="s">
        <v>133</v>
      </c>
      <c r="C1" s="9"/>
    </row>
    <row r="2" spans="1:5" ht="12.75">
      <c r="A2" s="226" t="s">
        <v>32</v>
      </c>
      <c r="B2" s="226"/>
      <c r="C2" s="226"/>
      <c r="D2" s="226"/>
      <c r="E2" s="226"/>
    </row>
    <row r="3" spans="1:5" ht="12.75">
      <c r="A3" s="226" t="s">
        <v>61</v>
      </c>
      <c r="B3" s="226"/>
      <c r="C3" s="226"/>
      <c r="D3" s="226"/>
      <c r="E3" s="226"/>
    </row>
    <row r="4" spans="1:5" ht="12.75">
      <c r="A4" s="226" t="s">
        <v>135</v>
      </c>
      <c r="B4" s="226"/>
      <c r="C4" s="226"/>
      <c r="D4" s="226"/>
      <c r="E4" s="226"/>
    </row>
    <row r="5" ht="13.5" thickBot="1"/>
    <row r="6" spans="1:5" s="100" customFormat="1" ht="24.75" customHeight="1">
      <c r="A6" s="99"/>
      <c r="B6" s="224" t="s">
        <v>33</v>
      </c>
      <c r="C6" s="224"/>
      <c r="D6" s="224" t="s">
        <v>2</v>
      </c>
      <c r="E6" s="225"/>
    </row>
    <row r="7" spans="1:5" ht="12.75">
      <c r="A7" s="11"/>
      <c r="B7" s="12" t="s">
        <v>3</v>
      </c>
      <c r="C7" s="12" t="s">
        <v>4</v>
      </c>
      <c r="D7" s="12" t="s">
        <v>3</v>
      </c>
      <c r="E7" s="12" t="s">
        <v>4</v>
      </c>
    </row>
    <row r="8" spans="1:5" ht="12.75">
      <c r="A8" s="13" t="s">
        <v>34</v>
      </c>
      <c r="B8" s="14"/>
      <c r="C8" s="14"/>
      <c r="D8" s="15"/>
      <c r="E8" s="16"/>
    </row>
    <row r="9" spans="1:5" s="19" customFormat="1" ht="12.75">
      <c r="A9" s="17" t="s">
        <v>6</v>
      </c>
      <c r="B9" s="3">
        <v>3302</v>
      </c>
      <c r="C9" s="3">
        <v>507</v>
      </c>
      <c r="D9" s="3">
        <v>24012</v>
      </c>
      <c r="E9" s="4">
        <v>1952</v>
      </c>
    </row>
    <row r="10" spans="1:5" ht="12.75">
      <c r="A10" s="17" t="s">
        <v>9</v>
      </c>
      <c r="B10" s="3">
        <v>2516</v>
      </c>
      <c r="C10" s="3">
        <v>325</v>
      </c>
      <c r="D10" s="3">
        <v>18173</v>
      </c>
      <c r="E10" s="4">
        <v>1372</v>
      </c>
    </row>
    <row r="11" spans="1:5" ht="12.75">
      <c r="A11" s="17" t="s">
        <v>7</v>
      </c>
      <c r="B11" s="3">
        <v>1648</v>
      </c>
      <c r="C11" s="3">
        <v>232</v>
      </c>
      <c r="D11" s="3">
        <v>19159</v>
      </c>
      <c r="E11" s="4">
        <v>1638</v>
      </c>
    </row>
    <row r="12" spans="1:5" ht="12.75">
      <c r="A12" s="17" t="s">
        <v>8</v>
      </c>
      <c r="B12" s="3">
        <v>1528</v>
      </c>
      <c r="C12" s="3">
        <v>231</v>
      </c>
      <c r="D12" s="3">
        <v>18380</v>
      </c>
      <c r="E12" s="4">
        <v>1367</v>
      </c>
    </row>
    <row r="13" spans="1:5" ht="12.75">
      <c r="A13" s="21" t="s">
        <v>10</v>
      </c>
      <c r="B13" s="22">
        <v>8994</v>
      </c>
      <c r="C13" s="22">
        <v>1292</v>
      </c>
      <c r="D13" s="22">
        <v>79724</v>
      </c>
      <c r="E13" s="83">
        <v>6285</v>
      </c>
    </row>
    <row r="14" spans="1:5" ht="12.75">
      <c r="A14" s="7" t="s">
        <v>11</v>
      </c>
      <c r="B14" s="23"/>
      <c r="C14" s="18"/>
      <c r="D14" s="23"/>
      <c r="E14" s="24"/>
    </row>
    <row r="15" spans="1:5" ht="12.75">
      <c r="A15" s="17" t="s">
        <v>12</v>
      </c>
      <c r="B15" s="3">
        <v>928</v>
      </c>
      <c r="C15" s="3">
        <v>86</v>
      </c>
      <c r="D15" s="3">
        <v>14825</v>
      </c>
      <c r="E15" s="4">
        <v>619</v>
      </c>
    </row>
    <row r="16" spans="1:5" ht="12.75">
      <c r="A16" s="17" t="s">
        <v>51</v>
      </c>
      <c r="B16" s="3">
        <v>2568</v>
      </c>
      <c r="C16" s="3">
        <v>265</v>
      </c>
      <c r="D16" s="3">
        <v>9778</v>
      </c>
      <c r="E16" s="4">
        <v>469</v>
      </c>
    </row>
    <row r="17" spans="1:5" ht="12.75">
      <c r="A17" s="21" t="s">
        <v>10</v>
      </c>
      <c r="B17" s="25">
        <v>3496</v>
      </c>
      <c r="C17" s="25">
        <v>302</v>
      </c>
      <c r="D17" s="25">
        <v>24603</v>
      </c>
      <c r="E17" s="84">
        <v>1083</v>
      </c>
    </row>
    <row r="18" spans="1:5" ht="12.75">
      <c r="A18" s="26" t="s">
        <v>13</v>
      </c>
      <c r="B18" s="27"/>
      <c r="C18" s="27"/>
      <c r="D18" s="28"/>
      <c r="E18" s="29"/>
    </row>
    <row r="19" spans="1:5" ht="12.75">
      <c r="A19" s="17" t="s">
        <v>14</v>
      </c>
      <c r="B19" s="3">
        <v>3596</v>
      </c>
      <c r="C19" s="3">
        <v>454</v>
      </c>
      <c r="D19" s="3">
        <v>42769</v>
      </c>
      <c r="E19" s="4">
        <v>2670</v>
      </c>
    </row>
    <row r="20" spans="1:5" ht="12.75">
      <c r="A20" s="17" t="s">
        <v>15</v>
      </c>
      <c r="B20" s="3">
        <v>680</v>
      </c>
      <c r="C20" s="3">
        <v>84</v>
      </c>
      <c r="D20" s="3">
        <v>3292</v>
      </c>
      <c r="E20" s="4">
        <v>266</v>
      </c>
    </row>
    <row r="21" spans="1:5" ht="12.75">
      <c r="A21" s="17" t="s">
        <v>16</v>
      </c>
      <c r="B21" s="3">
        <v>3904</v>
      </c>
      <c r="C21" s="3">
        <v>374</v>
      </c>
      <c r="D21" s="3">
        <v>34262</v>
      </c>
      <c r="E21" s="4">
        <v>2786</v>
      </c>
    </row>
    <row r="22" spans="1:5" s="19" customFormat="1" ht="12.75">
      <c r="A22" s="17" t="s">
        <v>17</v>
      </c>
      <c r="B22" s="3">
        <v>952</v>
      </c>
      <c r="C22" s="3">
        <v>105</v>
      </c>
      <c r="D22" s="3">
        <v>4344</v>
      </c>
      <c r="E22" s="4">
        <v>479</v>
      </c>
    </row>
    <row r="23" spans="1:5" ht="12.75">
      <c r="A23" s="17" t="s">
        <v>18</v>
      </c>
      <c r="B23" s="3">
        <v>1636</v>
      </c>
      <c r="C23" s="3">
        <v>214</v>
      </c>
      <c r="D23" s="3">
        <v>15850</v>
      </c>
      <c r="E23" s="4">
        <v>1091</v>
      </c>
    </row>
    <row r="24" spans="1:5" ht="12.75">
      <c r="A24" s="17" t="s">
        <v>19</v>
      </c>
      <c r="B24" s="3">
        <v>544</v>
      </c>
      <c r="C24" s="3">
        <v>69</v>
      </c>
      <c r="D24" s="3">
        <v>4763</v>
      </c>
      <c r="E24" s="4">
        <v>428</v>
      </c>
    </row>
    <row r="25" spans="1:5" ht="12.75">
      <c r="A25" s="21" t="s">
        <v>10</v>
      </c>
      <c r="B25" s="25">
        <v>11312</v>
      </c>
      <c r="C25" s="25">
        <v>1299</v>
      </c>
      <c r="D25" s="25">
        <v>105280</v>
      </c>
      <c r="E25" s="84">
        <v>7535</v>
      </c>
    </row>
    <row r="26" spans="1:5" ht="12.75">
      <c r="A26" s="13" t="s">
        <v>35</v>
      </c>
      <c r="B26" s="30"/>
      <c r="C26" s="30"/>
      <c r="D26" s="31"/>
      <c r="E26" s="29"/>
    </row>
    <row r="27" spans="1:5" ht="12.75">
      <c r="A27" s="17" t="s">
        <v>23</v>
      </c>
      <c r="B27" s="3">
        <v>1380</v>
      </c>
      <c r="C27" s="3">
        <v>203</v>
      </c>
      <c r="D27" s="3">
        <v>13534</v>
      </c>
      <c r="E27" s="4">
        <v>1000</v>
      </c>
    </row>
    <row r="28" spans="1:5" s="32" customFormat="1" ht="12.75">
      <c r="A28" s="17" t="s">
        <v>36</v>
      </c>
      <c r="B28" s="3">
        <v>1916</v>
      </c>
      <c r="C28" s="3">
        <v>226</v>
      </c>
      <c r="D28" s="3">
        <v>15236</v>
      </c>
      <c r="E28" s="4">
        <v>1077</v>
      </c>
    </row>
    <row r="29" spans="1:5" ht="12.75">
      <c r="A29" s="17" t="s">
        <v>21</v>
      </c>
      <c r="B29" s="3">
        <v>2284</v>
      </c>
      <c r="C29" s="3">
        <v>366</v>
      </c>
      <c r="D29" s="3">
        <v>22612</v>
      </c>
      <c r="E29" s="4">
        <v>1598</v>
      </c>
    </row>
    <row r="30" spans="1:5" ht="12.75">
      <c r="A30" s="17" t="s">
        <v>24</v>
      </c>
      <c r="B30" s="3">
        <v>412</v>
      </c>
      <c r="C30" s="3">
        <v>71</v>
      </c>
      <c r="D30" s="3">
        <v>3272</v>
      </c>
      <c r="E30" s="4">
        <v>256</v>
      </c>
    </row>
    <row r="31" spans="1:5" ht="12.75">
      <c r="A31" s="17" t="s">
        <v>22</v>
      </c>
      <c r="B31" s="3">
        <v>3032</v>
      </c>
      <c r="C31" s="3">
        <v>432</v>
      </c>
      <c r="D31" s="3">
        <v>28162</v>
      </c>
      <c r="E31" s="4">
        <v>1873</v>
      </c>
    </row>
    <row r="32" spans="1:5" ht="12.75">
      <c r="A32" s="21" t="s">
        <v>10</v>
      </c>
      <c r="B32" s="33">
        <v>9024</v>
      </c>
      <c r="C32" s="33">
        <v>1296</v>
      </c>
      <c r="D32" s="33">
        <v>82816</v>
      </c>
      <c r="E32" s="85">
        <v>5744</v>
      </c>
    </row>
    <row r="33" spans="1:5" s="9" customFormat="1" ht="12.75">
      <c r="A33" s="13" t="s">
        <v>26</v>
      </c>
      <c r="B33" s="35"/>
      <c r="C33" s="35"/>
      <c r="D33" s="35"/>
      <c r="E33" s="34"/>
    </row>
    <row r="34" spans="1:5" ht="12.75">
      <c r="A34" s="17" t="s">
        <v>27</v>
      </c>
      <c r="B34" s="3">
        <v>3164</v>
      </c>
      <c r="C34" s="3">
        <v>531</v>
      </c>
      <c r="D34" s="3">
        <v>27087</v>
      </c>
      <c r="E34" s="4">
        <v>1755</v>
      </c>
    </row>
    <row r="35" spans="1:5" ht="12.75">
      <c r="A35" s="17" t="s">
        <v>28</v>
      </c>
      <c r="B35" s="3">
        <v>3756</v>
      </c>
      <c r="C35" s="3">
        <v>601</v>
      </c>
      <c r="D35" s="3">
        <v>35700</v>
      </c>
      <c r="E35" s="4">
        <v>3021</v>
      </c>
    </row>
    <row r="36" spans="1:5" ht="12.75">
      <c r="A36" s="17" t="s">
        <v>29</v>
      </c>
      <c r="B36" s="3">
        <v>1224</v>
      </c>
      <c r="C36" s="3">
        <v>217</v>
      </c>
      <c r="D36" s="3">
        <v>8834</v>
      </c>
      <c r="E36" s="4">
        <v>837</v>
      </c>
    </row>
    <row r="37" spans="1:5" ht="12.75">
      <c r="A37" s="17" t="s">
        <v>53</v>
      </c>
      <c r="B37" s="3"/>
      <c r="C37" s="3"/>
      <c r="D37" s="3">
        <v>246</v>
      </c>
      <c r="E37" s="4">
        <v>16</v>
      </c>
    </row>
    <row r="38" spans="1:5" ht="12.75">
      <c r="A38" s="17" t="s">
        <v>30</v>
      </c>
      <c r="B38" s="3">
        <v>816</v>
      </c>
      <c r="C38" s="3">
        <v>148</v>
      </c>
      <c r="D38" s="3">
        <v>11742</v>
      </c>
      <c r="E38" s="4">
        <v>1023</v>
      </c>
    </row>
    <row r="39" spans="1:5" ht="12.75">
      <c r="A39" s="21" t="s">
        <v>10</v>
      </c>
      <c r="B39" s="36">
        <v>8960</v>
      </c>
      <c r="C39" s="36">
        <v>1492</v>
      </c>
      <c r="D39" s="36">
        <v>83617</v>
      </c>
      <c r="E39" s="86">
        <v>6573</v>
      </c>
    </row>
    <row r="40" spans="1:5" s="19" customFormat="1" ht="6" customHeight="1">
      <c r="A40" s="21"/>
      <c r="B40" s="31"/>
      <c r="C40" s="31"/>
      <c r="D40" s="28"/>
      <c r="E40" s="37"/>
    </row>
    <row r="41" spans="1:5" ht="12.75">
      <c r="A41" s="19" t="s">
        <v>31</v>
      </c>
      <c r="B41" s="14">
        <v>41786</v>
      </c>
      <c r="C41" s="14">
        <v>5660</v>
      </c>
      <c r="D41" s="14">
        <v>376040</v>
      </c>
      <c r="E41" s="87">
        <v>26666</v>
      </c>
    </row>
    <row r="42" spans="1:3" ht="6.75" customHeight="1">
      <c r="A42" s="26"/>
      <c r="B42" s="38"/>
      <c r="C42" s="38"/>
    </row>
    <row r="43" spans="1:3" ht="12.75">
      <c r="A43" s="80" t="s">
        <v>52</v>
      </c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</sheetData>
  <mergeCells count="5">
    <mergeCell ref="B6:C6"/>
    <mergeCell ref="D6:E6"/>
    <mergeCell ref="A2:E2"/>
    <mergeCell ref="A3:E3"/>
    <mergeCell ref="A4:E4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S27"/>
  <sheetViews>
    <sheetView workbookViewId="0" topLeftCell="A1">
      <selection activeCell="A26" sqref="A26"/>
    </sheetView>
  </sheetViews>
  <sheetFormatPr defaultColWidth="9.140625" defaultRowHeight="13.5" customHeight="1"/>
  <cols>
    <col min="1" max="1" width="33.28125" style="53" customWidth="1"/>
    <col min="2" max="3" width="7.140625" style="52" customWidth="1"/>
    <col min="4" max="4" width="7.140625" style="53" customWidth="1"/>
    <col min="5" max="6" width="7.140625" style="52" customWidth="1"/>
    <col min="7" max="7" width="7.140625" style="53" customWidth="1"/>
    <col min="8" max="9" width="7.140625" style="52" customWidth="1"/>
    <col min="10" max="10" width="7.140625" style="53" customWidth="1"/>
    <col min="11" max="12" width="7.140625" style="52" customWidth="1"/>
    <col min="13" max="13" width="7.140625" style="53" customWidth="1"/>
    <col min="14" max="15" width="7.140625" style="52" customWidth="1"/>
    <col min="16" max="16" width="7.140625" style="53" customWidth="1"/>
    <col min="17" max="18" width="7.140625" style="52" customWidth="1"/>
    <col min="19" max="19" width="8.28125" style="53" customWidth="1"/>
    <col min="20" max="16384" width="8.8515625" style="52" customWidth="1"/>
  </cols>
  <sheetData>
    <row r="1" ht="13.5" customHeight="1">
      <c r="A1" s="101" t="s">
        <v>133</v>
      </c>
    </row>
    <row r="2" spans="1:19" ht="13.5" customHeight="1">
      <c r="A2" s="227" t="s">
        <v>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ht="13.5" customHeight="1">
      <c r="A3" s="228" t="s">
        <v>134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ht="13.5" customHeight="1" thickBot="1"/>
    <row r="5" spans="1:19" ht="13.5" customHeight="1">
      <c r="A5" s="55"/>
      <c r="B5" s="229" t="s">
        <v>38</v>
      </c>
      <c r="C5" s="230"/>
      <c r="D5" s="231"/>
      <c r="E5" s="229" t="s">
        <v>50</v>
      </c>
      <c r="F5" s="230"/>
      <c r="G5" s="231"/>
      <c r="H5" s="229" t="s">
        <v>41</v>
      </c>
      <c r="I5" s="230"/>
      <c r="J5" s="231"/>
      <c r="K5" s="229" t="s">
        <v>40</v>
      </c>
      <c r="L5" s="230"/>
      <c r="M5" s="231"/>
      <c r="N5" s="229" t="s">
        <v>39</v>
      </c>
      <c r="O5" s="230"/>
      <c r="P5" s="231"/>
      <c r="Q5" s="232" t="s">
        <v>10</v>
      </c>
      <c r="R5" s="233"/>
      <c r="S5" s="233"/>
    </row>
    <row r="6" spans="2:19" ht="13.5" customHeight="1">
      <c r="B6" s="56" t="s">
        <v>42</v>
      </c>
      <c r="C6" s="57" t="s">
        <v>43</v>
      </c>
      <c r="D6" s="58" t="s">
        <v>44</v>
      </c>
      <c r="E6" s="56" t="s">
        <v>42</v>
      </c>
      <c r="F6" s="57" t="s">
        <v>43</v>
      </c>
      <c r="G6" s="58" t="s">
        <v>45</v>
      </c>
      <c r="H6" s="56" t="s">
        <v>42</v>
      </c>
      <c r="I6" s="57" t="s">
        <v>43</v>
      </c>
      <c r="J6" s="59" t="s">
        <v>45</v>
      </c>
      <c r="K6" s="56" t="s">
        <v>42</v>
      </c>
      <c r="L6" s="57" t="s">
        <v>43</v>
      </c>
      <c r="M6" s="58" t="s">
        <v>45</v>
      </c>
      <c r="N6" s="56" t="s">
        <v>42</v>
      </c>
      <c r="O6" s="57" t="s">
        <v>43</v>
      </c>
      <c r="P6" s="58" t="s">
        <v>45</v>
      </c>
      <c r="Q6" s="60" t="s">
        <v>42</v>
      </c>
      <c r="R6" s="60" t="s">
        <v>43</v>
      </c>
      <c r="S6" s="60" t="s">
        <v>45</v>
      </c>
    </row>
    <row r="7" spans="1:19" ht="13.5" customHeight="1">
      <c r="A7" s="61" t="s">
        <v>138</v>
      </c>
      <c r="B7" s="93">
        <v>4</v>
      </c>
      <c r="C7" s="94">
        <v>10</v>
      </c>
      <c r="D7" s="95">
        <v>14</v>
      </c>
      <c r="E7" s="93">
        <v>0</v>
      </c>
      <c r="F7" s="94">
        <v>7</v>
      </c>
      <c r="G7" s="95">
        <v>7</v>
      </c>
      <c r="H7" s="93">
        <v>4</v>
      </c>
      <c r="I7" s="94">
        <v>2</v>
      </c>
      <c r="J7" s="95">
        <v>6</v>
      </c>
      <c r="K7" s="93">
        <v>8</v>
      </c>
      <c r="L7" s="94">
        <v>7</v>
      </c>
      <c r="M7" s="95">
        <v>15</v>
      </c>
      <c r="N7" s="93">
        <v>8</v>
      </c>
      <c r="O7" s="94">
        <v>12</v>
      </c>
      <c r="P7" s="95">
        <v>20</v>
      </c>
      <c r="Q7" s="91">
        <v>24</v>
      </c>
      <c r="R7" s="92">
        <v>38</v>
      </c>
      <c r="S7" s="92">
        <v>62</v>
      </c>
    </row>
    <row r="8" spans="1:19" s="53" customFormat="1" ht="13.5" customHeight="1">
      <c r="A8" s="53" t="s">
        <v>54</v>
      </c>
      <c r="B8" s="88">
        <v>180</v>
      </c>
      <c r="C8" s="89">
        <v>0</v>
      </c>
      <c r="D8" s="90">
        <v>180</v>
      </c>
      <c r="E8" s="88">
        <v>89</v>
      </c>
      <c r="F8" s="89">
        <v>2</v>
      </c>
      <c r="G8" s="90">
        <v>91</v>
      </c>
      <c r="H8" s="88">
        <v>117</v>
      </c>
      <c r="I8" s="89">
        <v>2</v>
      </c>
      <c r="J8" s="90">
        <v>119</v>
      </c>
      <c r="K8" s="88">
        <v>266</v>
      </c>
      <c r="L8" s="89">
        <v>2</v>
      </c>
      <c r="M8" s="90">
        <v>268</v>
      </c>
      <c r="N8" s="88">
        <v>183</v>
      </c>
      <c r="O8" s="89">
        <v>2</v>
      </c>
      <c r="P8" s="90">
        <v>185</v>
      </c>
      <c r="Q8" s="88">
        <v>835</v>
      </c>
      <c r="R8" s="89">
        <v>8</v>
      </c>
      <c r="S8" s="89">
        <v>843</v>
      </c>
    </row>
    <row r="9" spans="1:19" s="53" customFormat="1" ht="13.5" customHeight="1">
      <c r="A9" s="53" t="s">
        <v>48</v>
      </c>
      <c r="B9" s="88">
        <v>4</v>
      </c>
      <c r="C9" s="89">
        <v>28</v>
      </c>
      <c r="D9" s="90">
        <v>32</v>
      </c>
      <c r="E9" s="88">
        <v>3</v>
      </c>
      <c r="F9" s="89">
        <v>13</v>
      </c>
      <c r="G9" s="90">
        <v>16</v>
      </c>
      <c r="H9" s="88">
        <v>5</v>
      </c>
      <c r="I9" s="89">
        <v>6</v>
      </c>
      <c r="J9" s="90">
        <v>11</v>
      </c>
      <c r="K9" s="88">
        <v>10</v>
      </c>
      <c r="L9" s="89">
        <v>16</v>
      </c>
      <c r="M9" s="90">
        <v>26</v>
      </c>
      <c r="N9" s="88">
        <v>4</v>
      </c>
      <c r="O9" s="89">
        <v>6</v>
      </c>
      <c r="P9" s="90">
        <v>10</v>
      </c>
      <c r="Q9" s="88">
        <v>26</v>
      </c>
      <c r="R9" s="89">
        <v>69</v>
      </c>
      <c r="S9" s="89">
        <v>95</v>
      </c>
    </row>
    <row r="10" spans="1:19" s="53" customFormat="1" ht="13.5" customHeight="1">
      <c r="A10" s="53" t="s">
        <v>46</v>
      </c>
      <c r="B10" s="88">
        <v>33</v>
      </c>
      <c r="C10" s="89">
        <v>1</v>
      </c>
      <c r="D10" s="90">
        <v>34</v>
      </c>
      <c r="E10" s="88">
        <v>27</v>
      </c>
      <c r="F10" s="89">
        <v>0</v>
      </c>
      <c r="G10" s="90">
        <v>27</v>
      </c>
      <c r="H10" s="88">
        <v>11</v>
      </c>
      <c r="I10" s="89">
        <v>0</v>
      </c>
      <c r="J10" s="90">
        <v>11</v>
      </c>
      <c r="K10" s="88">
        <v>39</v>
      </c>
      <c r="L10" s="89">
        <v>1</v>
      </c>
      <c r="M10" s="90">
        <v>40</v>
      </c>
      <c r="N10" s="88">
        <v>26</v>
      </c>
      <c r="O10" s="89">
        <v>0</v>
      </c>
      <c r="P10" s="90">
        <v>26</v>
      </c>
      <c r="Q10" s="88">
        <v>136</v>
      </c>
      <c r="R10" s="89">
        <v>2</v>
      </c>
      <c r="S10" s="89">
        <v>138</v>
      </c>
    </row>
    <row r="11" spans="1:19" s="53" customFormat="1" ht="13.5" customHeight="1">
      <c r="A11" s="53" t="s">
        <v>139</v>
      </c>
      <c r="B11" s="88">
        <v>0</v>
      </c>
      <c r="C11" s="89">
        <v>1</v>
      </c>
      <c r="D11" s="90">
        <v>1</v>
      </c>
      <c r="E11" s="88">
        <v>0</v>
      </c>
      <c r="F11" s="89">
        <v>0</v>
      </c>
      <c r="G11" s="90">
        <v>0</v>
      </c>
      <c r="H11" s="88">
        <v>0</v>
      </c>
      <c r="I11" s="89">
        <v>0</v>
      </c>
      <c r="J11" s="90">
        <v>0</v>
      </c>
      <c r="K11" s="88">
        <v>0</v>
      </c>
      <c r="L11" s="89">
        <v>0</v>
      </c>
      <c r="M11" s="90">
        <v>0</v>
      </c>
      <c r="N11" s="88">
        <v>0</v>
      </c>
      <c r="O11" s="89">
        <v>0</v>
      </c>
      <c r="P11" s="90">
        <v>0</v>
      </c>
      <c r="Q11" s="88">
        <v>0</v>
      </c>
      <c r="R11" s="89">
        <v>1</v>
      </c>
      <c r="S11" s="89">
        <v>1</v>
      </c>
    </row>
    <row r="12" spans="1:19" s="53" customFormat="1" ht="13.5" customHeight="1">
      <c r="A12" s="53" t="s">
        <v>140</v>
      </c>
      <c r="B12" s="88">
        <v>2</v>
      </c>
      <c r="C12" s="89">
        <v>2</v>
      </c>
      <c r="D12" s="90">
        <v>4</v>
      </c>
      <c r="E12" s="88">
        <v>1</v>
      </c>
      <c r="F12" s="89">
        <v>1</v>
      </c>
      <c r="G12" s="90">
        <v>2</v>
      </c>
      <c r="H12" s="88">
        <v>0</v>
      </c>
      <c r="I12" s="89">
        <v>0</v>
      </c>
      <c r="J12" s="90">
        <v>0</v>
      </c>
      <c r="K12" s="88">
        <v>2</v>
      </c>
      <c r="L12" s="89">
        <v>2</v>
      </c>
      <c r="M12" s="90">
        <v>4</v>
      </c>
      <c r="N12" s="88">
        <v>1</v>
      </c>
      <c r="O12" s="89">
        <v>1</v>
      </c>
      <c r="P12" s="90">
        <v>2</v>
      </c>
      <c r="Q12" s="88">
        <v>6</v>
      </c>
      <c r="R12" s="89">
        <v>6</v>
      </c>
      <c r="S12" s="89">
        <v>12</v>
      </c>
    </row>
    <row r="13" spans="1:19" s="53" customFormat="1" ht="13.5" customHeight="1">
      <c r="A13" s="53" t="s">
        <v>55</v>
      </c>
      <c r="B13" s="88">
        <v>22</v>
      </c>
      <c r="C13" s="89">
        <v>8</v>
      </c>
      <c r="D13" s="90">
        <v>30</v>
      </c>
      <c r="E13" s="88">
        <v>15</v>
      </c>
      <c r="F13" s="89">
        <v>3</v>
      </c>
      <c r="G13" s="90">
        <v>18</v>
      </c>
      <c r="H13" s="88">
        <v>16</v>
      </c>
      <c r="I13" s="89">
        <v>2</v>
      </c>
      <c r="J13" s="90">
        <v>18</v>
      </c>
      <c r="K13" s="88">
        <v>35</v>
      </c>
      <c r="L13" s="89">
        <v>1</v>
      </c>
      <c r="M13" s="90">
        <v>36</v>
      </c>
      <c r="N13" s="88">
        <v>24</v>
      </c>
      <c r="O13" s="89">
        <v>6</v>
      </c>
      <c r="P13" s="90">
        <v>30</v>
      </c>
      <c r="Q13" s="88">
        <v>112</v>
      </c>
      <c r="R13" s="89">
        <v>20</v>
      </c>
      <c r="S13" s="89">
        <v>132</v>
      </c>
    </row>
    <row r="14" spans="1:19" s="53" customFormat="1" ht="13.5" customHeight="1">
      <c r="A14" s="53" t="s">
        <v>56</v>
      </c>
      <c r="B14" s="88">
        <v>48</v>
      </c>
      <c r="C14" s="89">
        <v>16</v>
      </c>
      <c r="D14" s="90">
        <v>64</v>
      </c>
      <c r="E14" s="88">
        <v>23</v>
      </c>
      <c r="F14" s="89">
        <v>13</v>
      </c>
      <c r="G14" s="90">
        <v>36</v>
      </c>
      <c r="H14" s="88">
        <v>74</v>
      </c>
      <c r="I14" s="89">
        <v>25</v>
      </c>
      <c r="J14" s="90">
        <v>99</v>
      </c>
      <c r="K14" s="88">
        <v>70</v>
      </c>
      <c r="L14" s="89">
        <v>25</v>
      </c>
      <c r="M14" s="90">
        <v>95</v>
      </c>
      <c r="N14" s="88">
        <v>43</v>
      </c>
      <c r="O14" s="89">
        <v>19</v>
      </c>
      <c r="P14" s="90">
        <v>62</v>
      </c>
      <c r="Q14" s="88">
        <v>258</v>
      </c>
      <c r="R14" s="89">
        <v>98</v>
      </c>
      <c r="S14" s="89">
        <v>356</v>
      </c>
    </row>
    <row r="15" spans="1:19" s="53" customFormat="1" ht="13.5" customHeight="1">
      <c r="A15" s="53" t="s">
        <v>57</v>
      </c>
      <c r="B15" s="88">
        <v>20</v>
      </c>
      <c r="C15" s="89">
        <v>0</v>
      </c>
      <c r="D15" s="90">
        <v>20</v>
      </c>
      <c r="E15" s="88">
        <v>13</v>
      </c>
      <c r="F15" s="89">
        <v>0</v>
      </c>
      <c r="G15" s="90">
        <v>13</v>
      </c>
      <c r="H15" s="88">
        <v>7</v>
      </c>
      <c r="I15" s="89">
        <v>0</v>
      </c>
      <c r="J15" s="90">
        <v>7</v>
      </c>
      <c r="K15" s="88">
        <v>22</v>
      </c>
      <c r="L15" s="89">
        <v>0</v>
      </c>
      <c r="M15" s="90">
        <v>22</v>
      </c>
      <c r="N15" s="88">
        <v>33</v>
      </c>
      <c r="O15" s="89">
        <v>0</v>
      </c>
      <c r="P15" s="90">
        <v>33</v>
      </c>
      <c r="Q15" s="88">
        <v>95</v>
      </c>
      <c r="R15" s="89">
        <v>0</v>
      </c>
      <c r="S15" s="89">
        <v>95</v>
      </c>
    </row>
    <row r="16" spans="1:19" s="53" customFormat="1" ht="13.5" customHeight="1">
      <c r="A16" s="53" t="s">
        <v>141</v>
      </c>
      <c r="B16" s="88">
        <v>1</v>
      </c>
      <c r="C16" s="89">
        <v>5</v>
      </c>
      <c r="D16" s="90">
        <v>6</v>
      </c>
      <c r="E16" s="88">
        <v>1</v>
      </c>
      <c r="F16" s="89">
        <v>0</v>
      </c>
      <c r="G16" s="90">
        <v>1</v>
      </c>
      <c r="H16" s="88">
        <v>1</v>
      </c>
      <c r="I16" s="89">
        <v>0</v>
      </c>
      <c r="J16" s="90">
        <v>1</v>
      </c>
      <c r="K16" s="88">
        <v>4</v>
      </c>
      <c r="L16" s="89">
        <v>0</v>
      </c>
      <c r="M16" s="90">
        <v>4</v>
      </c>
      <c r="N16" s="88">
        <v>6</v>
      </c>
      <c r="O16" s="89">
        <v>4</v>
      </c>
      <c r="P16" s="90">
        <v>10</v>
      </c>
      <c r="Q16" s="88">
        <v>13</v>
      </c>
      <c r="R16" s="89">
        <v>9</v>
      </c>
      <c r="S16" s="89">
        <v>22</v>
      </c>
    </row>
    <row r="17" spans="1:19" s="53" customFormat="1" ht="13.5" customHeight="1">
      <c r="A17" s="53" t="s">
        <v>142</v>
      </c>
      <c r="B17" s="88">
        <v>2</v>
      </c>
      <c r="C17" s="89">
        <v>0</v>
      </c>
      <c r="D17" s="90">
        <v>2</v>
      </c>
      <c r="E17" s="88">
        <v>0</v>
      </c>
      <c r="F17" s="89">
        <v>1</v>
      </c>
      <c r="G17" s="90">
        <v>1</v>
      </c>
      <c r="H17" s="88">
        <v>0</v>
      </c>
      <c r="I17" s="89">
        <v>0</v>
      </c>
      <c r="J17" s="90">
        <v>0</v>
      </c>
      <c r="K17" s="88">
        <v>0</v>
      </c>
      <c r="L17" s="89">
        <v>0</v>
      </c>
      <c r="M17" s="90">
        <v>0</v>
      </c>
      <c r="N17" s="88">
        <v>0</v>
      </c>
      <c r="O17" s="89">
        <v>0</v>
      </c>
      <c r="P17" s="90">
        <v>0</v>
      </c>
      <c r="Q17" s="88">
        <v>2</v>
      </c>
      <c r="R17" s="89">
        <v>1</v>
      </c>
      <c r="S17" s="89">
        <v>3</v>
      </c>
    </row>
    <row r="18" spans="1:19" s="53" customFormat="1" ht="13.5" customHeight="1">
      <c r="A18" s="53" t="s">
        <v>47</v>
      </c>
      <c r="B18" s="88">
        <v>19</v>
      </c>
      <c r="C18" s="89">
        <v>108</v>
      </c>
      <c r="D18" s="90">
        <v>127</v>
      </c>
      <c r="E18" s="88">
        <v>10</v>
      </c>
      <c r="F18" s="89">
        <v>88</v>
      </c>
      <c r="G18" s="90">
        <v>98</v>
      </c>
      <c r="H18" s="88">
        <v>5</v>
      </c>
      <c r="I18" s="89">
        <v>82</v>
      </c>
      <c r="J18" s="90">
        <v>87</v>
      </c>
      <c r="K18" s="88">
        <v>19</v>
      </c>
      <c r="L18" s="89">
        <v>160</v>
      </c>
      <c r="M18" s="90">
        <v>179</v>
      </c>
      <c r="N18" s="88">
        <v>20</v>
      </c>
      <c r="O18" s="89">
        <v>99</v>
      </c>
      <c r="P18" s="90">
        <v>119</v>
      </c>
      <c r="Q18" s="88">
        <v>73</v>
      </c>
      <c r="R18" s="89">
        <v>537</v>
      </c>
      <c r="S18" s="89">
        <v>610</v>
      </c>
    </row>
    <row r="19" spans="1:19" s="53" customFormat="1" ht="13.5" customHeight="1">
      <c r="A19" s="53" t="s">
        <v>143</v>
      </c>
      <c r="B19" s="88">
        <v>0</v>
      </c>
      <c r="C19" s="89">
        <v>0</v>
      </c>
      <c r="D19" s="90">
        <v>0</v>
      </c>
      <c r="E19" s="88">
        <v>0</v>
      </c>
      <c r="F19" s="89">
        <v>0</v>
      </c>
      <c r="G19" s="90">
        <v>0</v>
      </c>
      <c r="H19" s="88">
        <v>0</v>
      </c>
      <c r="I19" s="89">
        <v>0</v>
      </c>
      <c r="J19" s="90">
        <v>0</v>
      </c>
      <c r="K19" s="88">
        <v>0</v>
      </c>
      <c r="L19" s="89">
        <v>0</v>
      </c>
      <c r="M19" s="90">
        <v>0</v>
      </c>
      <c r="N19" s="88">
        <v>1</v>
      </c>
      <c r="O19" s="89">
        <v>0</v>
      </c>
      <c r="P19" s="90">
        <v>1</v>
      </c>
      <c r="Q19" s="88">
        <v>1</v>
      </c>
      <c r="R19" s="89">
        <v>0</v>
      </c>
      <c r="S19" s="89">
        <v>1</v>
      </c>
    </row>
    <row r="20" spans="1:19" s="53" customFormat="1" ht="13.5" customHeight="1">
      <c r="A20" s="53" t="s">
        <v>144</v>
      </c>
      <c r="B20" s="88">
        <v>3</v>
      </c>
      <c r="C20" s="89">
        <v>1</v>
      </c>
      <c r="D20" s="90">
        <v>4</v>
      </c>
      <c r="E20" s="88">
        <v>1</v>
      </c>
      <c r="F20" s="89">
        <v>3</v>
      </c>
      <c r="G20" s="90">
        <v>4</v>
      </c>
      <c r="H20" s="88">
        <v>0</v>
      </c>
      <c r="I20" s="89">
        <v>0</v>
      </c>
      <c r="J20" s="90">
        <v>0</v>
      </c>
      <c r="K20" s="88">
        <v>1</v>
      </c>
      <c r="L20" s="89">
        <v>4</v>
      </c>
      <c r="M20" s="90">
        <v>5</v>
      </c>
      <c r="N20" s="88">
        <v>5</v>
      </c>
      <c r="O20" s="89">
        <v>6</v>
      </c>
      <c r="P20" s="90">
        <v>11</v>
      </c>
      <c r="Q20" s="88">
        <v>10</v>
      </c>
      <c r="R20" s="89">
        <v>14</v>
      </c>
      <c r="S20" s="89">
        <v>24</v>
      </c>
    </row>
    <row r="21" spans="1:19" s="53" customFormat="1" ht="13.5" customHeight="1">
      <c r="A21" s="53" t="s">
        <v>145</v>
      </c>
      <c r="B21" s="88">
        <v>1</v>
      </c>
      <c r="C21" s="89">
        <v>0</v>
      </c>
      <c r="D21" s="90">
        <v>1</v>
      </c>
      <c r="E21" s="88">
        <v>6</v>
      </c>
      <c r="F21" s="89">
        <v>2</v>
      </c>
      <c r="G21" s="90">
        <v>8</v>
      </c>
      <c r="H21" s="88">
        <v>1</v>
      </c>
      <c r="I21" s="89">
        <v>0</v>
      </c>
      <c r="J21" s="90">
        <v>1</v>
      </c>
      <c r="K21" s="88">
        <v>14</v>
      </c>
      <c r="L21" s="89">
        <v>0</v>
      </c>
      <c r="M21" s="90">
        <v>14</v>
      </c>
      <c r="N21" s="88">
        <v>5</v>
      </c>
      <c r="O21" s="89">
        <v>0</v>
      </c>
      <c r="P21" s="90">
        <v>5</v>
      </c>
      <c r="Q21" s="88">
        <v>27</v>
      </c>
      <c r="R21" s="89">
        <v>2</v>
      </c>
      <c r="S21" s="89">
        <v>29</v>
      </c>
    </row>
    <row r="22" spans="1:19" s="53" customFormat="1" ht="13.5" customHeight="1">
      <c r="A22" s="53" t="s">
        <v>146</v>
      </c>
      <c r="B22" s="88">
        <v>22</v>
      </c>
      <c r="C22" s="89">
        <v>44</v>
      </c>
      <c r="D22" s="90">
        <v>66</v>
      </c>
      <c r="E22" s="88">
        <v>12</v>
      </c>
      <c r="F22" s="89">
        <v>37</v>
      </c>
      <c r="G22" s="90">
        <v>49</v>
      </c>
      <c r="H22" s="88">
        <v>14</v>
      </c>
      <c r="I22" s="89">
        <v>45</v>
      </c>
      <c r="J22" s="90">
        <v>59</v>
      </c>
      <c r="K22" s="88">
        <v>22</v>
      </c>
      <c r="L22" s="89">
        <v>74</v>
      </c>
      <c r="M22" s="90">
        <v>96</v>
      </c>
      <c r="N22" s="88">
        <v>29</v>
      </c>
      <c r="O22" s="89">
        <v>69</v>
      </c>
      <c r="P22" s="90">
        <v>98</v>
      </c>
      <c r="Q22" s="88">
        <v>99</v>
      </c>
      <c r="R22" s="89">
        <v>269</v>
      </c>
      <c r="S22" s="89">
        <v>368</v>
      </c>
    </row>
    <row r="23" spans="1:19" s="53" customFormat="1" ht="13.5" customHeight="1">
      <c r="A23" s="53" t="s">
        <v>59</v>
      </c>
      <c r="B23" s="88">
        <v>33</v>
      </c>
      <c r="C23" s="89">
        <v>1</v>
      </c>
      <c r="D23" s="90">
        <v>34</v>
      </c>
      <c r="E23" s="88">
        <v>20</v>
      </c>
      <c r="F23" s="89">
        <v>0</v>
      </c>
      <c r="G23" s="90">
        <v>20</v>
      </c>
      <c r="H23" s="88">
        <v>48</v>
      </c>
      <c r="I23" s="89">
        <v>7</v>
      </c>
      <c r="J23" s="90">
        <v>55</v>
      </c>
      <c r="K23" s="88">
        <v>95</v>
      </c>
      <c r="L23" s="89">
        <v>7</v>
      </c>
      <c r="M23" s="90">
        <v>102</v>
      </c>
      <c r="N23" s="88">
        <v>26</v>
      </c>
      <c r="O23" s="89">
        <v>2</v>
      </c>
      <c r="P23" s="90">
        <v>28</v>
      </c>
      <c r="Q23" s="88">
        <v>222</v>
      </c>
      <c r="R23" s="89">
        <v>17</v>
      </c>
      <c r="S23" s="89">
        <v>239</v>
      </c>
    </row>
    <row r="24" spans="1:19" s="53" customFormat="1" ht="13.5" customHeight="1">
      <c r="A24" s="53" t="s">
        <v>147</v>
      </c>
      <c r="B24" s="88">
        <v>92</v>
      </c>
      <c r="C24" s="89">
        <v>2</v>
      </c>
      <c r="D24" s="90">
        <v>94</v>
      </c>
      <c r="E24" s="88">
        <v>72</v>
      </c>
      <c r="F24" s="89">
        <v>1</v>
      </c>
      <c r="G24" s="90">
        <v>73</v>
      </c>
      <c r="H24" s="88">
        <v>39</v>
      </c>
      <c r="I24" s="89">
        <v>2</v>
      </c>
      <c r="J24" s="90">
        <v>41</v>
      </c>
      <c r="K24" s="88">
        <v>130</v>
      </c>
      <c r="L24" s="89">
        <v>1</v>
      </c>
      <c r="M24" s="90">
        <v>131</v>
      </c>
      <c r="N24" s="88">
        <v>112</v>
      </c>
      <c r="O24" s="89">
        <v>1</v>
      </c>
      <c r="P24" s="90">
        <v>113</v>
      </c>
      <c r="Q24" s="88">
        <v>445</v>
      </c>
      <c r="R24" s="89">
        <v>7</v>
      </c>
      <c r="S24" s="89">
        <v>452</v>
      </c>
    </row>
    <row r="25" spans="1:19" ht="13.5" customHeight="1">
      <c r="A25" s="21" t="s">
        <v>10</v>
      </c>
      <c r="B25" s="96">
        <f>SUM(B7:B24)</f>
        <v>486</v>
      </c>
      <c r="C25" s="97">
        <f aca="true" t="shared" si="0" ref="C25:S25">SUM(C7:C24)</f>
        <v>227</v>
      </c>
      <c r="D25" s="98">
        <f t="shared" si="0"/>
        <v>713</v>
      </c>
      <c r="E25" s="97">
        <f t="shared" si="0"/>
        <v>293</v>
      </c>
      <c r="F25" s="97">
        <f t="shared" si="0"/>
        <v>171</v>
      </c>
      <c r="G25" s="97">
        <f t="shared" si="0"/>
        <v>464</v>
      </c>
      <c r="H25" s="96">
        <f t="shared" si="0"/>
        <v>342</v>
      </c>
      <c r="I25" s="97">
        <f t="shared" si="0"/>
        <v>173</v>
      </c>
      <c r="J25" s="98">
        <f t="shared" si="0"/>
        <v>515</v>
      </c>
      <c r="K25" s="97">
        <f t="shared" si="0"/>
        <v>737</v>
      </c>
      <c r="L25" s="97">
        <f t="shared" si="0"/>
        <v>300</v>
      </c>
      <c r="M25" s="97">
        <f t="shared" si="0"/>
        <v>1037</v>
      </c>
      <c r="N25" s="96">
        <f t="shared" si="0"/>
        <v>526</v>
      </c>
      <c r="O25" s="97">
        <f t="shared" si="0"/>
        <v>227</v>
      </c>
      <c r="P25" s="98">
        <f t="shared" si="0"/>
        <v>753</v>
      </c>
      <c r="Q25" s="97">
        <f t="shared" si="0"/>
        <v>2384</v>
      </c>
      <c r="R25" s="97">
        <f t="shared" si="0"/>
        <v>1098</v>
      </c>
      <c r="S25" s="97">
        <f t="shared" si="0"/>
        <v>3482</v>
      </c>
    </row>
    <row r="27" ht="13.5" customHeight="1">
      <c r="A27" s="9" t="s">
        <v>52</v>
      </c>
    </row>
  </sheetData>
  <mergeCells count="8">
    <mergeCell ref="A2:S2"/>
    <mergeCell ref="A3:S3"/>
    <mergeCell ref="B5:D5"/>
    <mergeCell ref="E5:G5"/>
    <mergeCell ref="K5:M5"/>
    <mergeCell ref="N5:P5"/>
    <mergeCell ref="Q5:S5"/>
    <mergeCell ref="H5:J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X31"/>
  <sheetViews>
    <sheetView workbookViewId="0" topLeftCell="A1">
      <selection activeCell="A30" sqref="A30"/>
    </sheetView>
  </sheetViews>
  <sheetFormatPr defaultColWidth="9.140625" defaultRowHeight="13.5" customHeight="1"/>
  <cols>
    <col min="1" max="1" width="36.8515625" style="2" customWidth="1"/>
    <col min="2" max="3" width="6.7109375" style="1" customWidth="1"/>
    <col min="4" max="4" width="6.7109375" style="2" customWidth="1"/>
    <col min="5" max="6" width="6.7109375" style="1" customWidth="1"/>
    <col min="7" max="10" width="6.7109375" style="2" customWidth="1"/>
    <col min="11" max="12" width="6.7109375" style="1" customWidth="1"/>
    <col min="13" max="13" width="6.7109375" style="2" customWidth="1"/>
    <col min="14" max="15" width="6.7109375" style="1" customWidth="1"/>
    <col min="16" max="16" width="6.7109375" style="2" customWidth="1"/>
    <col min="17" max="18" width="6.7109375" style="1" customWidth="1"/>
    <col min="19" max="19" width="6.7109375" style="2" customWidth="1"/>
    <col min="20" max="20" width="5.57421875" style="1" customWidth="1"/>
    <col min="21" max="22" width="5.57421875" style="2" customWidth="1"/>
    <col min="23" max="16384" width="8.8515625" style="1" customWidth="1"/>
  </cols>
  <sheetData>
    <row r="1" spans="1:24" s="67" customFormat="1" ht="13.5" customHeight="1">
      <c r="A1" s="101" t="s">
        <v>133</v>
      </c>
      <c r="B1" s="52"/>
      <c r="C1" s="52"/>
      <c r="D1" s="53"/>
      <c r="E1" s="52"/>
      <c r="F1" s="52"/>
      <c r="G1" s="53"/>
      <c r="H1" s="53"/>
      <c r="I1" s="53"/>
      <c r="J1" s="53"/>
      <c r="K1" s="52"/>
      <c r="L1" s="52"/>
      <c r="M1" s="53"/>
      <c r="N1" s="52"/>
      <c r="O1" s="52"/>
      <c r="P1" s="53"/>
      <c r="Q1" s="52"/>
      <c r="R1" s="52"/>
      <c r="S1" s="53"/>
      <c r="T1" s="52"/>
      <c r="U1" s="53"/>
      <c r="V1" s="53"/>
      <c r="W1" s="52"/>
      <c r="X1" s="52"/>
    </row>
    <row r="2" spans="1:24" s="67" customFormat="1" ht="13.5" customHeight="1">
      <c r="A2" s="227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54"/>
      <c r="U2" s="54"/>
      <c r="V2" s="54"/>
      <c r="W2" s="54"/>
      <c r="X2" s="54"/>
    </row>
    <row r="3" spans="1:24" s="67" customFormat="1" ht="13.5" customHeight="1">
      <c r="A3" s="228" t="s">
        <v>134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54"/>
      <c r="U3" s="54"/>
      <c r="V3" s="54"/>
      <c r="W3" s="54"/>
      <c r="X3" s="54"/>
    </row>
    <row r="4" spans="1:24" s="67" customFormat="1" ht="13.5" customHeight="1" thickBot="1">
      <c r="A4" s="53"/>
      <c r="B4" s="52"/>
      <c r="C4" s="52"/>
      <c r="D4" s="53"/>
      <c r="E4" s="52"/>
      <c r="F4" s="52"/>
      <c r="G4" s="53"/>
      <c r="H4" s="53"/>
      <c r="I4" s="53"/>
      <c r="J4" s="53"/>
      <c r="K4" s="52"/>
      <c r="L4" s="52"/>
      <c r="M4" s="53"/>
      <c r="N4" s="52"/>
      <c r="O4" s="52"/>
      <c r="P4" s="53"/>
      <c r="Q4" s="52"/>
      <c r="R4" s="52"/>
      <c r="S4" s="53"/>
      <c r="T4" s="52"/>
      <c r="U4" s="53"/>
      <c r="V4" s="53"/>
      <c r="W4" s="52"/>
      <c r="X4" s="52"/>
    </row>
    <row r="5" spans="1:19" s="52" customFormat="1" ht="13.5" customHeight="1">
      <c r="A5" s="55"/>
      <c r="B5" s="229" t="s">
        <v>38</v>
      </c>
      <c r="C5" s="230"/>
      <c r="D5" s="231"/>
      <c r="E5" s="229" t="s">
        <v>50</v>
      </c>
      <c r="F5" s="230"/>
      <c r="G5" s="231"/>
      <c r="H5" s="229" t="s">
        <v>41</v>
      </c>
      <c r="I5" s="230"/>
      <c r="J5" s="231"/>
      <c r="K5" s="229" t="s">
        <v>40</v>
      </c>
      <c r="L5" s="230"/>
      <c r="M5" s="231"/>
      <c r="N5" s="229" t="s">
        <v>39</v>
      </c>
      <c r="O5" s="230"/>
      <c r="P5" s="231"/>
      <c r="Q5" s="232" t="s">
        <v>10</v>
      </c>
      <c r="R5" s="233"/>
      <c r="S5" s="233"/>
    </row>
    <row r="6" spans="1:19" s="52" customFormat="1" ht="13.5" customHeight="1">
      <c r="A6" s="68"/>
      <c r="B6" s="56" t="s">
        <v>42</v>
      </c>
      <c r="C6" s="57" t="s">
        <v>43</v>
      </c>
      <c r="D6" s="58" t="s">
        <v>44</v>
      </c>
      <c r="E6" s="56" t="s">
        <v>42</v>
      </c>
      <c r="F6" s="57" t="s">
        <v>43</v>
      </c>
      <c r="G6" s="58" t="s">
        <v>44</v>
      </c>
      <c r="H6" s="56" t="s">
        <v>42</v>
      </c>
      <c r="I6" s="57" t="s">
        <v>43</v>
      </c>
      <c r="J6" s="58" t="s">
        <v>45</v>
      </c>
      <c r="K6" s="56" t="s">
        <v>42</v>
      </c>
      <c r="L6" s="57" t="s">
        <v>43</v>
      </c>
      <c r="M6" s="58" t="s">
        <v>45</v>
      </c>
      <c r="N6" s="56" t="s">
        <v>42</v>
      </c>
      <c r="O6" s="57" t="s">
        <v>43</v>
      </c>
      <c r="P6" s="58" t="s">
        <v>45</v>
      </c>
      <c r="Q6" s="62" t="s">
        <v>42</v>
      </c>
      <c r="R6" s="60" t="s">
        <v>43</v>
      </c>
      <c r="S6" s="60" t="s">
        <v>45</v>
      </c>
    </row>
    <row r="7" spans="1:19" s="53" customFormat="1" ht="13.5" customHeight="1">
      <c r="A7" s="61" t="s">
        <v>138</v>
      </c>
      <c r="B7" s="69">
        <v>0</v>
      </c>
      <c r="C7" s="70">
        <v>0</v>
      </c>
      <c r="D7" s="70">
        <v>0</v>
      </c>
      <c r="E7" s="69">
        <v>0</v>
      </c>
      <c r="F7" s="70">
        <v>0</v>
      </c>
      <c r="G7" s="70">
        <v>0</v>
      </c>
      <c r="H7" s="69">
        <v>1</v>
      </c>
      <c r="I7" s="70">
        <v>1</v>
      </c>
      <c r="J7" s="70">
        <v>2</v>
      </c>
      <c r="K7" s="69">
        <v>0</v>
      </c>
      <c r="L7" s="70">
        <v>0</v>
      </c>
      <c r="M7" s="70">
        <v>0</v>
      </c>
      <c r="N7" s="69">
        <v>0</v>
      </c>
      <c r="O7" s="70">
        <v>0</v>
      </c>
      <c r="P7" s="70">
        <v>0</v>
      </c>
      <c r="Q7" s="71">
        <v>1</v>
      </c>
      <c r="R7" s="70">
        <v>1</v>
      </c>
      <c r="S7" s="70">
        <v>2</v>
      </c>
    </row>
    <row r="8" spans="1:19" s="53" customFormat="1" ht="13.5" customHeight="1">
      <c r="A8" s="53" t="s">
        <v>54</v>
      </c>
      <c r="B8" s="63">
        <v>21</v>
      </c>
      <c r="C8" s="64">
        <v>0</v>
      </c>
      <c r="D8" s="64">
        <v>21</v>
      </c>
      <c r="E8" s="63">
        <v>20</v>
      </c>
      <c r="F8" s="64">
        <v>0</v>
      </c>
      <c r="G8" s="64">
        <v>20</v>
      </c>
      <c r="H8" s="63">
        <v>25</v>
      </c>
      <c r="I8" s="64">
        <v>2</v>
      </c>
      <c r="J8" s="64">
        <v>27</v>
      </c>
      <c r="K8" s="63">
        <v>27</v>
      </c>
      <c r="L8" s="64">
        <v>1</v>
      </c>
      <c r="M8" s="64">
        <v>28</v>
      </c>
      <c r="N8" s="63">
        <v>25</v>
      </c>
      <c r="O8" s="64">
        <v>0</v>
      </c>
      <c r="P8" s="64">
        <v>25</v>
      </c>
      <c r="Q8" s="72">
        <v>118</v>
      </c>
      <c r="R8" s="64">
        <v>3</v>
      </c>
      <c r="S8" s="64">
        <v>121</v>
      </c>
    </row>
    <row r="9" spans="1:19" s="53" customFormat="1" ht="13.5" customHeight="1">
      <c r="A9" s="53" t="s">
        <v>48</v>
      </c>
      <c r="B9" s="63">
        <v>0</v>
      </c>
      <c r="C9" s="64">
        <v>1</v>
      </c>
      <c r="D9" s="64">
        <v>1</v>
      </c>
      <c r="E9" s="63">
        <v>1</v>
      </c>
      <c r="F9" s="64">
        <v>3</v>
      </c>
      <c r="G9" s="64">
        <v>4</v>
      </c>
      <c r="H9" s="63">
        <v>1</v>
      </c>
      <c r="I9" s="64">
        <v>4</v>
      </c>
      <c r="J9" s="64">
        <v>5</v>
      </c>
      <c r="K9" s="63">
        <v>2</v>
      </c>
      <c r="L9" s="64">
        <v>4</v>
      </c>
      <c r="M9" s="64">
        <v>6</v>
      </c>
      <c r="N9" s="63">
        <v>1</v>
      </c>
      <c r="O9" s="64">
        <v>1</v>
      </c>
      <c r="P9" s="64">
        <v>2</v>
      </c>
      <c r="Q9" s="72">
        <v>5</v>
      </c>
      <c r="R9" s="64">
        <v>13</v>
      </c>
      <c r="S9" s="64">
        <v>18</v>
      </c>
    </row>
    <row r="10" spans="1:19" s="53" customFormat="1" ht="13.5" customHeight="1">
      <c r="A10" s="53" t="s">
        <v>46</v>
      </c>
      <c r="B10" s="63">
        <v>9</v>
      </c>
      <c r="C10" s="64">
        <v>0</v>
      </c>
      <c r="D10" s="64">
        <v>9</v>
      </c>
      <c r="E10" s="63">
        <v>8</v>
      </c>
      <c r="F10" s="64">
        <v>0</v>
      </c>
      <c r="G10" s="64">
        <v>8</v>
      </c>
      <c r="H10" s="63">
        <v>3</v>
      </c>
      <c r="I10" s="64">
        <v>0</v>
      </c>
      <c r="J10" s="64">
        <v>3</v>
      </c>
      <c r="K10" s="63">
        <v>5</v>
      </c>
      <c r="L10" s="64">
        <v>1</v>
      </c>
      <c r="M10" s="64">
        <v>6</v>
      </c>
      <c r="N10" s="63">
        <v>4</v>
      </c>
      <c r="O10" s="64">
        <v>0</v>
      </c>
      <c r="P10" s="64">
        <v>4</v>
      </c>
      <c r="Q10" s="72">
        <v>29</v>
      </c>
      <c r="R10" s="64">
        <v>1</v>
      </c>
      <c r="S10" s="64">
        <v>30</v>
      </c>
    </row>
    <row r="11" spans="1:19" s="53" customFormat="1" ht="13.5" customHeight="1">
      <c r="A11" s="53" t="s">
        <v>139</v>
      </c>
      <c r="B11" s="63">
        <v>0</v>
      </c>
      <c r="C11" s="64">
        <v>1</v>
      </c>
      <c r="D11" s="64">
        <v>1</v>
      </c>
      <c r="E11" s="63">
        <v>0</v>
      </c>
      <c r="F11" s="64">
        <v>0</v>
      </c>
      <c r="G11" s="64">
        <v>0</v>
      </c>
      <c r="H11" s="63">
        <v>1</v>
      </c>
      <c r="I11" s="64">
        <v>0</v>
      </c>
      <c r="J11" s="64">
        <v>1</v>
      </c>
      <c r="K11" s="63">
        <v>0</v>
      </c>
      <c r="L11" s="64">
        <v>0</v>
      </c>
      <c r="M11" s="64">
        <v>0</v>
      </c>
      <c r="N11" s="63">
        <v>2</v>
      </c>
      <c r="O11" s="64">
        <v>1</v>
      </c>
      <c r="P11" s="64">
        <v>3</v>
      </c>
      <c r="Q11" s="72">
        <v>3</v>
      </c>
      <c r="R11" s="64">
        <v>2</v>
      </c>
      <c r="S11" s="64">
        <v>5</v>
      </c>
    </row>
    <row r="12" spans="1:19" s="53" customFormat="1" ht="13.5" customHeight="1">
      <c r="A12" s="53" t="s">
        <v>148</v>
      </c>
      <c r="B12" s="63">
        <v>0</v>
      </c>
      <c r="C12" s="64">
        <v>0</v>
      </c>
      <c r="D12" s="64">
        <v>0</v>
      </c>
      <c r="E12" s="63">
        <v>0</v>
      </c>
      <c r="F12" s="64">
        <v>0</v>
      </c>
      <c r="G12" s="64">
        <v>0</v>
      </c>
      <c r="H12" s="63">
        <v>0</v>
      </c>
      <c r="I12" s="64">
        <v>0</v>
      </c>
      <c r="J12" s="64">
        <v>0</v>
      </c>
      <c r="K12" s="63">
        <v>1</v>
      </c>
      <c r="L12" s="64">
        <v>0</v>
      </c>
      <c r="M12" s="64">
        <v>1</v>
      </c>
      <c r="N12" s="63">
        <v>0</v>
      </c>
      <c r="O12" s="64">
        <v>0</v>
      </c>
      <c r="P12" s="64">
        <v>0</v>
      </c>
      <c r="Q12" s="72">
        <v>1</v>
      </c>
      <c r="R12" s="64">
        <v>0</v>
      </c>
      <c r="S12" s="64">
        <v>1</v>
      </c>
    </row>
    <row r="13" spans="1:19" s="53" customFormat="1" ht="13.5" customHeight="1">
      <c r="A13" s="53" t="s">
        <v>140</v>
      </c>
      <c r="B13" s="63">
        <v>0</v>
      </c>
      <c r="C13" s="64">
        <v>0</v>
      </c>
      <c r="D13" s="64">
        <v>0</v>
      </c>
      <c r="E13" s="63">
        <v>0</v>
      </c>
      <c r="F13" s="64">
        <v>0</v>
      </c>
      <c r="G13" s="64">
        <v>0</v>
      </c>
      <c r="H13" s="63">
        <v>2</v>
      </c>
      <c r="I13" s="64">
        <v>2</v>
      </c>
      <c r="J13" s="64">
        <v>4</v>
      </c>
      <c r="K13" s="63">
        <v>0</v>
      </c>
      <c r="L13" s="64">
        <v>1</v>
      </c>
      <c r="M13" s="64">
        <v>1</v>
      </c>
      <c r="N13" s="63">
        <v>2</v>
      </c>
      <c r="O13" s="64">
        <v>1</v>
      </c>
      <c r="P13" s="64">
        <v>3</v>
      </c>
      <c r="Q13" s="72">
        <v>4</v>
      </c>
      <c r="R13" s="64">
        <v>4</v>
      </c>
      <c r="S13" s="64">
        <v>8</v>
      </c>
    </row>
    <row r="14" spans="1:19" s="53" customFormat="1" ht="13.5" customHeight="1">
      <c r="A14" s="53" t="s">
        <v>55</v>
      </c>
      <c r="B14" s="63">
        <v>2</v>
      </c>
      <c r="C14" s="64">
        <v>1</v>
      </c>
      <c r="D14" s="64">
        <v>3</v>
      </c>
      <c r="E14" s="63">
        <v>4</v>
      </c>
      <c r="F14" s="64">
        <v>0</v>
      </c>
      <c r="G14" s="64">
        <v>4</v>
      </c>
      <c r="H14" s="63">
        <v>6</v>
      </c>
      <c r="I14" s="64">
        <v>0</v>
      </c>
      <c r="J14" s="64">
        <v>6</v>
      </c>
      <c r="K14" s="63">
        <v>10</v>
      </c>
      <c r="L14" s="64">
        <v>2</v>
      </c>
      <c r="M14" s="64">
        <v>12</v>
      </c>
      <c r="N14" s="63">
        <v>1</v>
      </c>
      <c r="O14" s="64">
        <v>2</v>
      </c>
      <c r="P14" s="64">
        <v>3</v>
      </c>
      <c r="Q14" s="72">
        <v>23</v>
      </c>
      <c r="R14" s="64">
        <v>5</v>
      </c>
      <c r="S14" s="64">
        <v>28</v>
      </c>
    </row>
    <row r="15" spans="1:19" s="53" customFormat="1" ht="13.5" customHeight="1">
      <c r="A15" s="53" t="s">
        <v>56</v>
      </c>
      <c r="B15" s="63">
        <v>1</v>
      </c>
      <c r="C15" s="64">
        <v>0</v>
      </c>
      <c r="D15" s="64">
        <v>1</v>
      </c>
      <c r="E15" s="63">
        <v>6</v>
      </c>
      <c r="F15" s="64">
        <v>3</v>
      </c>
      <c r="G15" s="64">
        <v>9</v>
      </c>
      <c r="H15" s="63">
        <v>9</v>
      </c>
      <c r="I15" s="64">
        <v>5</v>
      </c>
      <c r="J15" s="64">
        <v>14</v>
      </c>
      <c r="K15" s="63">
        <v>9</v>
      </c>
      <c r="L15" s="64">
        <v>5</v>
      </c>
      <c r="M15" s="64">
        <v>14</v>
      </c>
      <c r="N15" s="63">
        <v>7</v>
      </c>
      <c r="O15" s="64">
        <v>2</v>
      </c>
      <c r="P15" s="64">
        <v>9</v>
      </c>
      <c r="Q15" s="72">
        <v>32</v>
      </c>
      <c r="R15" s="64">
        <v>15</v>
      </c>
      <c r="S15" s="64">
        <v>47</v>
      </c>
    </row>
    <row r="16" spans="1:19" s="53" customFormat="1" ht="13.5" customHeight="1">
      <c r="A16" s="53" t="s">
        <v>57</v>
      </c>
      <c r="B16" s="63">
        <v>1</v>
      </c>
      <c r="C16" s="64">
        <v>0</v>
      </c>
      <c r="D16" s="64">
        <v>1</v>
      </c>
      <c r="E16" s="63">
        <v>3</v>
      </c>
      <c r="F16" s="64">
        <v>1</v>
      </c>
      <c r="G16" s="64">
        <v>4</v>
      </c>
      <c r="H16" s="63">
        <v>7</v>
      </c>
      <c r="I16" s="64">
        <v>0</v>
      </c>
      <c r="J16" s="64">
        <v>7</v>
      </c>
      <c r="K16" s="63">
        <v>5</v>
      </c>
      <c r="L16" s="64">
        <v>0</v>
      </c>
      <c r="M16" s="64">
        <v>5</v>
      </c>
      <c r="N16" s="63">
        <v>6</v>
      </c>
      <c r="O16" s="64">
        <v>0</v>
      </c>
      <c r="P16" s="64">
        <v>6</v>
      </c>
      <c r="Q16" s="72">
        <v>22</v>
      </c>
      <c r="R16" s="64">
        <v>1</v>
      </c>
      <c r="S16" s="64">
        <v>23</v>
      </c>
    </row>
    <row r="17" spans="1:19" s="53" customFormat="1" ht="13.5" customHeight="1">
      <c r="A17" s="53" t="s">
        <v>141</v>
      </c>
      <c r="B17" s="63">
        <v>1</v>
      </c>
      <c r="C17" s="64">
        <v>3</v>
      </c>
      <c r="D17" s="64">
        <v>4</v>
      </c>
      <c r="E17" s="63">
        <v>0</v>
      </c>
      <c r="F17" s="64">
        <v>0</v>
      </c>
      <c r="G17" s="64">
        <v>0</v>
      </c>
      <c r="H17" s="63">
        <v>1</v>
      </c>
      <c r="I17" s="64">
        <v>0</v>
      </c>
      <c r="J17" s="64">
        <v>1</v>
      </c>
      <c r="K17" s="63">
        <v>0</v>
      </c>
      <c r="L17" s="64">
        <v>0</v>
      </c>
      <c r="M17" s="64">
        <v>0</v>
      </c>
      <c r="N17" s="63">
        <v>0</v>
      </c>
      <c r="O17" s="64">
        <v>0</v>
      </c>
      <c r="P17" s="64">
        <v>0</v>
      </c>
      <c r="Q17" s="72">
        <v>2</v>
      </c>
      <c r="R17" s="64">
        <v>3</v>
      </c>
      <c r="S17" s="64">
        <v>5</v>
      </c>
    </row>
    <row r="18" spans="1:19" s="53" customFormat="1" ht="13.5" customHeight="1">
      <c r="A18" s="53" t="s">
        <v>149</v>
      </c>
      <c r="B18" s="63">
        <v>0</v>
      </c>
      <c r="C18" s="64">
        <v>0</v>
      </c>
      <c r="D18" s="64">
        <v>0</v>
      </c>
      <c r="E18" s="63">
        <v>0</v>
      </c>
      <c r="F18" s="64">
        <v>0</v>
      </c>
      <c r="G18" s="64">
        <v>0</v>
      </c>
      <c r="H18" s="63">
        <v>1</v>
      </c>
      <c r="I18" s="64">
        <v>1</v>
      </c>
      <c r="J18" s="64">
        <v>2</v>
      </c>
      <c r="K18" s="63">
        <v>0</v>
      </c>
      <c r="L18" s="64">
        <v>0</v>
      </c>
      <c r="M18" s="64">
        <v>0</v>
      </c>
      <c r="N18" s="63">
        <v>0</v>
      </c>
      <c r="O18" s="64">
        <v>0</v>
      </c>
      <c r="P18" s="64">
        <v>0</v>
      </c>
      <c r="Q18" s="72">
        <v>1</v>
      </c>
      <c r="R18" s="64">
        <v>1</v>
      </c>
      <c r="S18" s="64">
        <v>2</v>
      </c>
    </row>
    <row r="19" spans="1:19" s="53" customFormat="1" ht="13.5" customHeight="1">
      <c r="A19" s="53" t="s">
        <v>150</v>
      </c>
      <c r="B19" s="63">
        <v>0</v>
      </c>
      <c r="C19" s="64">
        <v>0</v>
      </c>
      <c r="D19" s="64">
        <v>0</v>
      </c>
      <c r="E19" s="63">
        <v>0</v>
      </c>
      <c r="F19" s="64">
        <v>0</v>
      </c>
      <c r="G19" s="64">
        <v>0</v>
      </c>
      <c r="H19" s="63">
        <v>0</v>
      </c>
      <c r="I19" s="64">
        <v>0</v>
      </c>
      <c r="J19" s="64">
        <v>0</v>
      </c>
      <c r="K19" s="63">
        <v>0</v>
      </c>
      <c r="L19" s="64">
        <v>1</v>
      </c>
      <c r="M19" s="64">
        <v>1</v>
      </c>
      <c r="N19" s="63">
        <v>0</v>
      </c>
      <c r="O19" s="64">
        <v>0</v>
      </c>
      <c r="P19" s="64">
        <v>0</v>
      </c>
      <c r="Q19" s="72">
        <v>0</v>
      </c>
      <c r="R19" s="64">
        <v>1</v>
      </c>
      <c r="S19" s="64">
        <v>1</v>
      </c>
    </row>
    <row r="20" spans="1:19" s="53" customFormat="1" ht="13.5" customHeight="1">
      <c r="A20" s="53" t="s">
        <v>142</v>
      </c>
      <c r="B20" s="63">
        <v>0</v>
      </c>
      <c r="C20" s="64">
        <v>0</v>
      </c>
      <c r="D20" s="64">
        <v>0</v>
      </c>
      <c r="E20" s="63">
        <v>0</v>
      </c>
      <c r="F20" s="64">
        <v>2</v>
      </c>
      <c r="G20" s="64">
        <v>2</v>
      </c>
      <c r="H20" s="63">
        <v>0</v>
      </c>
      <c r="I20" s="64">
        <v>0</v>
      </c>
      <c r="J20" s="64">
        <v>0</v>
      </c>
      <c r="K20" s="63">
        <v>0</v>
      </c>
      <c r="L20" s="64">
        <v>0</v>
      </c>
      <c r="M20" s="64">
        <v>0</v>
      </c>
      <c r="N20" s="63">
        <v>0</v>
      </c>
      <c r="O20" s="64">
        <v>0</v>
      </c>
      <c r="P20" s="64">
        <v>0</v>
      </c>
      <c r="Q20" s="72">
        <v>0</v>
      </c>
      <c r="R20" s="64">
        <v>2</v>
      </c>
      <c r="S20" s="64">
        <v>2</v>
      </c>
    </row>
    <row r="21" spans="1:19" s="53" customFormat="1" ht="13.5" customHeight="1">
      <c r="A21" s="53" t="s">
        <v>58</v>
      </c>
      <c r="B21" s="63">
        <v>0</v>
      </c>
      <c r="C21" s="64">
        <v>0</v>
      </c>
      <c r="D21" s="64">
        <v>0</v>
      </c>
      <c r="E21" s="63">
        <v>0</v>
      </c>
      <c r="F21" s="64">
        <v>0</v>
      </c>
      <c r="G21" s="64">
        <v>0</v>
      </c>
      <c r="H21" s="63">
        <v>1</v>
      </c>
      <c r="I21" s="64">
        <v>1</v>
      </c>
      <c r="J21" s="64">
        <v>2</v>
      </c>
      <c r="K21" s="63">
        <v>1</v>
      </c>
      <c r="L21" s="64">
        <v>0</v>
      </c>
      <c r="M21" s="64">
        <v>1</v>
      </c>
      <c r="N21" s="63">
        <v>1</v>
      </c>
      <c r="O21" s="64">
        <v>0</v>
      </c>
      <c r="P21" s="64">
        <v>1</v>
      </c>
      <c r="Q21" s="72">
        <v>3</v>
      </c>
      <c r="R21" s="64">
        <v>1</v>
      </c>
      <c r="S21" s="64">
        <v>4</v>
      </c>
    </row>
    <row r="22" spans="1:19" s="53" customFormat="1" ht="13.5" customHeight="1">
      <c r="A22" s="53" t="s">
        <v>47</v>
      </c>
      <c r="B22" s="63">
        <v>4</v>
      </c>
      <c r="C22" s="64">
        <v>29</v>
      </c>
      <c r="D22" s="64">
        <v>33</v>
      </c>
      <c r="E22" s="63">
        <v>2</v>
      </c>
      <c r="F22" s="64">
        <v>26</v>
      </c>
      <c r="G22" s="64">
        <v>28</v>
      </c>
      <c r="H22" s="63">
        <v>2</v>
      </c>
      <c r="I22" s="64">
        <v>46</v>
      </c>
      <c r="J22" s="64">
        <v>48</v>
      </c>
      <c r="K22" s="63">
        <v>4</v>
      </c>
      <c r="L22" s="64">
        <v>42</v>
      </c>
      <c r="M22" s="64">
        <v>46</v>
      </c>
      <c r="N22" s="63">
        <v>3</v>
      </c>
      <c r="O22" s="64">
        <v>50</v>
      </c>
      <c r="P22" s="64">
        <v>53</v>
      </c>
      <c r="Q22" s="72">
        <v>15</v>
      </c>
      <c r="R22" s="64">
        <v>193</v>
      </c>
      <c r="S22" s="64">
        <v>208</v>
      </c>
    </row>
    <row r="23" spans="1:19" s="53" customFormat="1" ht="13.5" customHeight="1">
      <c r="A23" s="53" t="s">
        <v>144</v>
      </c>
      <c r="B23" s="63">
        <v>3</v>
      </c>
      <c r="C23" s="64">
        <v>5</v>
      </c>
      <c r="D23" s="64">
        <v>8</v>
      </c>
      <c r="E23" s="63">
        <v>4</v>
      </c>
      <c r="F23" s="64">
        <v>1</v>
      </c>
      <c r="G23" s="64">
        <v>5</v>
      </c>
      <c r="H23" s="63">
        <v>6</v>
      </c>
      <c r="I23" s="64">
        <v>5</v>
      </c>
      <c r="J23" s="64">
        <v>11</v>
      </c>
      <c r="K23" s="63">
        <v>9</v>
      </c>
      <c r="L23" s="64">
        <v>6</v>
      </c>
      <c r="M23" s="64">
        <v>15</v>
      </c>
      <c r="N23" s="63">
        <v>2</v>
      </c>
      <c r="O23" s="64">
        <v>2</v>
      </c>
      <c r="P23" s="64">
        <v>4</v>
      </c>
      <c r="Q23" s="72">
        <v>24</v>
      </c>
      <c r="R23" s="64">
        <v>19</v>
      </c>
      <c r="S23" s="64">
        <v>43</v>
      </c>
    </row>
    <row r="24" spans="1:19" s="53" customFormat="1" ht="13.5" customHeight="1">
      <c r="A24" s="53" t="s">
        <v>151</v>
      </c>
      <c r="B24" s="63">
        <v>0</v>
      </c>
      <c r="C24" s="64">
        <v>0</v>
      </c>
      <c r="D24" s="64">
        <v>0</v>
      </c>
      <c r="E24" s="63">
        <v>0</v>
      </c>
      <c r="F24" s="64">
        <v>0</v>
      </c>
      <c r="G24" s="64">
        <v>0</v>
      </c>
      <c r="H24" s="63">
        <v>0</v>
      </c>
      <c r="I24" s="64">
        <v>0</v>
      </c>
      <c r="J24" s="64">
        <v>0</v>
      </c>
      <c r="K24" s="63">
        <v>0</v>
      </c>
      <c r="L24" s="64">
        <v>1</v>
      </c>
      <c r="M24" s="64">
        <v>1</v>
      </c>
      <c r="N24" s="63">
        <v>1</v>
      </c>
      <c r="O24" s="64">
        <v>0</v>
      </c>
      <c r="P24" s="64">
        <v>1</v>
      </c>
      <c r="Q24" s="72">
        <v>1</v>
      </c>
      <c r="R24" s="64">
        <v>1</v>
      </c>
      <c r="S24" s="64">
        <v>2</v>
      </c>
    </row>
    <row r="25" spans="1:19" s="52" customFormat="1" ht="13.5" customHeight="1">
      <c r="A25" s="53" t="s">
        <v>60</v>
      </c>
      <c r="B25" s="63">
        <v>5</v>
      </c>
      <c r="C25" s="64">
        <v>2</v>
      </c>
      <c r="D25" s="64">
        <v>7</v>
      </c>
      <c r="E25" s="63">
        <v>3</v>
      </c>
      <c r="F25" s="64">
        <v>1</v>
      </c>
      <c r="G25" s="64">
        <v>4</v>
      </c>
      <c r="H25" s="63">
        <v>2</v>
      </c>
      <c r="I25" s="64">
        <v>0</v>
      </c>
      <c r="J25" s="64">
        <v>2</v>
      </c>
      <c r="K25" s="63">
        <v>5</v>
      </c>
      <c r="L25" s="64">
        <v>0</v>
      </c>
      <c r="M25" s="64">
        <v>5</v>
      </c>
      <c r="N25" s="63">
        <v>0</v>
      </c>
      <c r="O25" s="64">
        <v>0</v>
      </c>
      <c r="P25" s="64">
        <v>0</v>
      </c>
      <c r="Q25" s="72">
        <v>15</v>
      </c>
      <c r="R25" s="64">
        <v>3</v>
      </c>
      <c r="S25" s="64">
        <v>18</v>
      </c>
    </row>
    <row r="26" spans="1:19" s="53" customFormat="1" ht="13.5" customHeight="1">
      <c r="A26" s="53" t="s">
        <v>146</v>
      </c>
      <c r="B26" s="63">
        <v>0</v>
      </c>
      <c r="C26" s="64">
        <v>0</v>
      </c>
      <c r="D26" s="64">
        <v>0</v>
      </c>
      <c r="E26" s="63">
        <v>0</v>
      </c>
      <c r="F26" s="64">
        <v>1</v>
      </c>
      <c r="G26" s="64">
        <v>1</v>
      </c>
      <c r="H26" s="63">
        <v>2</v>
      </c>
      <c r="I26" s="64">
        <v>3</v>
      </c>
      <c r="J26" s="64">
        <v>5</v>
      </c>
      <c r="K26" s="63">
        <v>0</v>
      </c>
      <c r="L26" s="64">
        <v>0</v>
      </c>
      <c r="M26" s="64">
        <v>0</v>
      </c>
      <c r="N26" s="63">
        <v>2</v>
      </c>
      <c r="O26" s="64">
        <v>0</v>
      </c>
      <c r="P26" s="64">
        <v>2</v>
      </c>
      <c r="Q26" s="72">
        <v>4</v>
      </c>
      <c r="R26" s="64">
        <v>4</v>
      </c>
      <c r="S26" s="64">
        <v>8</v>
      </c>
    </row>
    <row r="27" spans="1:19" s="53" customFormat="1" ht="13.5" customHeight="1">
      <c r="A27" s="53" t="s">
        <v>59</v>
      </c>
      <c r="B27" s="63">
        <v>0</v>
      </c>
      <c r="C27" s="64">
        <v>1</v>
      </c>
      <c r="D27" s="64">
        <v>1</v>
      </c>
      <c r="E27" s="63">
        <v>3</v>
      </c>
      <c r="F27" s="64">
        <v>1</v>
      </c>
      <c r="G27" s="64">
        <v>4</v>
      </c>
      <c r="H27" s="63">
        <v>11</v>
      </c>
      <c r="I27" s="64">
        <v>4</v>
      </c>
      <c r="J27" s="64">
        <v>15</v>
      </c>
      <c r="K27" s="63">
        <v>14</v>
      </c>
      <c r="L27" s="64">
        <v>2</v>
      </c>
      <c r="M27" s="64">
        <v>16</v>
      </c>
      <c r="N27" s="63">
        <v>2</v>
      </c>
      <c r="O27" s="64">
        <v>0</v>
      </c>
      <c r="P27" s="64">
        <v>2</v>
      </c>
      <c r="Q27" s="72">
        <v>30</v>
      </c>
      <c r="R27" s="64">
        <v>8</v>
      </c>
      <c r="S27" s="64">
        <v>38</v>
      </c>
    </row>
    <row r="28" spans="1:19" s="53" customFormat="1" ht="13.5" customHeight="1">
      <c r="A28" s="53" t="s">
        <v>147</v>
      </c>
      <c r="B28" s="65">
        <v>9</v>
      </c>
      <c r="C28" s="66">
        <v>0</v>
      </c>
      <c r="D28" s="66">
        <v>9</v>
      </c>
      <c r="E28" s="65">
        <v>9</v>
      </c>
      <c r="F28" s="66">
        <v>0</v>
      </c>
      <c r="G28" s="66">
        <v>9</v>
      </c>
      <c r="H28" s="65">
        <v>16</v>
      </c>
      <c r="I28" s="66">
        <v>1</v>
      </c>
      <c r="J28" s="66">
        <v>17</v>
      </c>
      <c r="K28" s="65">
        <v>15</v>
      </c>
      <c r="L28" s="66">
        <v>1</v>
      </c>
      <c r="M28" s="66">
        <v>16</v>
      </c>
      <c r="N28" s="65">
        <v>15</v>
      </c>
      <c r="O28" s="66">
        <v>1</v>
      </c>
      <c r="P28" s="66">
        <v>16</v>
      </c>
      <c r="Q28" s="184">
        <v>64</v>
      </c>
      <c r="R28" s="66">
        <v>3</v>
      </c>
      <c r="S28" s="66">
        <v>67</v>
      </c>
    </row>
    <row r="29" spans="1:19" s="53" customFormat="1" ht="13.5" customHeight="1">
      <c r="A29" s="73" t="s">
        <v>10</v>
      </c>
      <c r="B29" s="74">
        <f>SUM(B7:B28)</f>
        <v>56</v>
      </c>
      <c r="C29" s="75">
        <f aca="true" t="shared" si="0" ref="C29:S29">SUM(C7:C28)</f>
        <v>43</v>
      </c>
      <c r="D29" s="75">
        <f t="shared" si="0"/>
        <v>99</v>
      </c>
      <c r="E29" s="74">
        <f t="shared" si="0"/>
        <v>63</v>
      </c>
      <c r="F29" s="75">
        <f t="shared" si="0"/>
        <v>39</v>
      </c>
      <c r="G29" s="75">
        <f t="shared" si="0"/>
        <v>102</v>
      </c>
      <c r="H29" s="74">
        <f t="shared" si="0"/>
        <v>97</v>
      </c>
      <c r="I29" s="75">
        <f t="shared" si="0"/>
        <v>75</v>
      </c>
      <c r="J29" s="75">
        <f t="shared" si="0"/>
        <v>172</v>
      </c>
      <c r="K29" s="74">
        <f t="shared" si="0"/>
        <v>107</v>
      </c>
      <c r="L29" s="75">
        <f t="shared" si="0"/>
        <v>67</v>
      </c>
      <c r="M29" s="75">
        <f t="shared" si="0"/>
        <v>174</v>
      </c>
      <c r="N29" s="74">
        <f t="shared" si="0"/>
        <v>74</v>
      </c>
      <c r="O29" s="75">
        <f t="shared" si="0"/>
        <v>60</v>
      </c>
      <c r="P29" s="75">
        <f t="shared" si="0"/>
        <v>134</v>
      </c>
      <c r="Q29" s="76">
        <f t="shared" si="0"/>
        <v>397</v>
      </c>
      <c r="R29" s="75">
        <f t="shared" si="0"/>
        <v>284</v>
      </c>
      <c r="S29" s="75">
        <f t="shared" si="0"/>
        <v>681</v>
      </c>
    </row>
    <row r="30" spans="1:22" s="67" customFormat="1" ht="13.5" customHeight="1">
      <c r="A30" s="77"/>
      <c r="D30" s="77"/>
      <c r="G30" s="77"/>
      <c r="H30" s="77"/>
      <c r="I30" s="77"/>
      <c r="J30" s="77"/>
      <c r="M30" s="77"/>
      <c r="P30" s="77"/>
      <c r="S30" s="77"/>
      <c r="U30" s="77"/>
      <c r="V30" s="77"/>
    </row>
    <row r="31" spans="1:22" s="67" customFormat="1" ht="13.5" customHeight="1">
      <c r="A31" s="9" t="s">
        <v>52</v>
      </c>
      <c r="D31" s="77"/>
      <c r="G31" s="77"/>
      <c r="H31" s="77"/>
      <c r="I31" s="77"/>
      <c r="J31" s="77"/>
      <c r="M31" s="77"/>
      <c r="P31" s="77"/>
      <c r="S31" s="77"/>
      <c r="T31" s="78"/>
      <c r="U31" s="79"/>
      <c r="V31" s="79"/>
    </row>
  </sheetData>
  <mergeCells count="8">
    <mergeCell ref="Q5:S5"/>
    <mergeCell ref="N5:P5"/>
    <mergeCell ref="A2:S2"/>
    <mergeCell ref="A3:S3"/>
    <mergeCell ref="B5:D5"/>
    <mergeCell ref="E5:G5"/>
    <mergeCell ref="K5:M5"/>
    <mergeCell ref="H5:J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2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DPO0045</dc:creator>
  <cp:keywords/>
  <dc:description/>
  <cp:lastModifiedBy>Geert Vermeulen</cp:lastModifiedBy>
  <cp:lastPrinted>2009-11-16T17:13:20Z</cp:lastPrinted>
  <dcterms:created xsi:type="dcterms:W3CDTF">2005-07-20T09:54:33Z</dcterms:created>
  <dcterms:modified xsi:type="dcterms:W3CDTF">2011-03-14T13:17:30Z</dcterms:modified>
  <cp:category/>
  <cp:version/>
  <cp:contentType/>
  <cp:contentStatus/>
</cp:coreProperties>
</file>