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588" yWindow="65524" windowWidth="9576" windowHeight="11640" activeTab="0"/>
  </bookViews>
  <sheets>
    <sheet name="INHOUD" sheetId="1" r:id="rId1"/>
    <sheet name="07vdab_01" sheetId="2" r:id="rId2"/>
    <sheet name="07vdab_02" sheetId="3" r:id="rId3"/>
    <sheet name="07syntra_01" sheetId="4" r:id="rId4"/>
    <sheet name="07syntra_02" sheetId="5" r:id="rId5"/>
    <sheet name="07syntra_03" sheetId="6" r:id="rId6"/>
    <sheet name="07syntra_04" sheetId="7" r:id="rId7"/>
  </sheets>
  <definedNames>
    <definedName name="_xlnm.Print_Area" localSheetId="6">'07syntra_04'!$A$1:$S$31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<sst xmlns="http://schemas.openxmlformats.org/spreadsheetml/2006/main" count="322" uniqueCount="173">
  <si>
    <t>LEERTIJD</t>
  </si>
  <si>
    <t>Aantal cursussen, lesuren en cursisten</t>
  </si>
  <si>
    <t>Maatschappijgerichte vorming</t>
  </si>
  <si>
    <t>Beroepskennis</t>
  </si>
  <si>
    <t>Cursussen</t>
  </si>
  <si>
    <t>Lesuren</t>
  </si>
  <si>
    <t>Cursisten</t>
  </si>
  <si>
    <t>Syntra Antwerpen - Vlaams--Brabant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</si>
  <si>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</si>
  <si>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</si>
  <si>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</si>
  <si>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</si>
  <si>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</si>
  <si>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</si>
  <si>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</si>
  <si>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</si>
  <si>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</si>
  <si>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</si>
  <si>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</si>
  <si>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</si>
  <si>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</si>
  <si>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</si>
  <si>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>Syntra Midden Vlaanderen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</si>
  <si>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</si>
  <si>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</si>
  <si>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</si>
  <si>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</si>
  <si>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</si>
  <si>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</si>
  <si>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</si>
  <si>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</si>
  <si>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</si>
  <si>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</si>
  <si>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</si>
  <si>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ONDERNEMERSOPLEIDING</t>
  </si>
  <si>
    <t>Bedrijfsbeheer</t>
  </si>
  <si>
    <t>Syntra Antwerpen - Vlaams-Brabant</t>
  </si>
  <si>
    <t>Syntra Midden-Vlaanderen</t>
  </si>
  <si>
    <t xml:space="preserve">   Asse</t>
  </si>
  <si>
    <t>LEEROVEREENKOMSTEN EN -VERBINTENISSEN</t>
  </si>
  <si>
    <t>Antwerpen</t>
  </si>
  <si>
    <t>Limburg</t>
  </si>
  <si>
    <t>Oost-Vlaanderen</t>
  </si>
  <si>
    <t>West-Vlaanderen</t>
  </si>
  <si>
    <t>M</t>
  </si>
  <si>
    <t>V</t>
  </si>
  <si>
    <t xml:space="preserve">T </t>
  </si>
  <si>
    <t>T</t>
  </si>
  <si>
    <t>Textiel</t>
  </si>
  <si>
    <t>Hout</t>
  </si>
  <si>
    <t>Elektriciteit</t>
  </si>
  <si>
    <t>Personenverzorging</t>
  </si>
  <si>
    <t>Allerlei</t>
  </si>
  <si>
    <t>Dieren</t>
  </si>
  <si>
    <t>STAGEOVEREENKOMSTEN EN -VERBINTENISSEN</t>
  </si>
  <si>
    <t>BEROEPSOPLEIDING VAN DE VDAB</t>
  </si>
  <si>
    <t xml:space="preserve">Aantal beëindigde opleidingen, opgesplitst naar activiteit </t>
  </si>
  <si>
    <t xml:space="preserve"> werknemers - werkzoekenden</t>
  </si>
  <si>
    <t>Uren</t>
  </si>
  <si>
    <t>Werkzoekenden</t>
  </si>
  <si>
    <t>Totaal uren</t>
  </si>
  <si>
    <t>A. VDAB-centra</t>
  </si>
  <si>
    <t xml:space="preserve">    Module 4: Beroepsspecifieke opleiding</t>
  </si>
  <si>
    <t xml:space="preserve">    Module 5: Persoonsgerichte vorming</t>
  </si>
  <si>
    <t xml:space="preserve">    Module 6: Begeleiding/opleiding op de werkvloer</t>
  </si>
  <si>
    <t>B. Individuele opleidingen</t>
  </si>
  <si>
    <t>C. Profielbepalingen</t>
  </si>
  <si>
    <t>Toelichting:</t>
  </si>
  <si>
    <t>B. Individuele opleidingen:</t>
  </si>
  <si>
    <t>1) Onderneming (IBO):  de individuele beroepsopleidingen in de onderneming zijn 'on the job'-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</si>
  <si>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</si>
  <si>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</si>
  <si>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</si>
  <si>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</si>
  <si>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>2) Technische school (IBT):  individuele beroepsopleiding in technische scholen.  Het betreft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</si>
  <si>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</si>
  <si>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</si>
  <si>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</si>
  <si>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</si>
  <si>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>Vlaams-Brabant + BHG</t>
  </si>
  <si>
    <t>Algemene vorming</t>
  </si>
  <si>
    <t>Andere sectoren</t>
  </si>
  <si>
    <t>Bewaking</t>
  </si>
  <si>
    <t>Bouw</t>
  </si>
  <si>
    <t>Diamant</t>
  </si>
  <si>
    <t>Grafische technieken</t>
  </si>
  <si>
    <t>Haven - Maritieme expeditie</t>
  </si>
  <si>
    <t>Horeca</t>
  </si>
  <si>
    <t>Industriële automatisering</t>
  </si>
  <si>
    <t>Logistiek</t>
  </si>
  <si>
    <t>Metaal</t>
  </si>
  <si>
    <t>Migranten</t>
  </si>
  <si>
    <t>Milieu</t>
  </si>
  <si>
    <t>Primaire sector</t>
  </si>
  <si>
    <t>Schoonmaak</t>
  </si>
  <si>
    <t>Sollicitatietraining</t>
  </si>
  <si>
    <t>Tertiaire sector</t>
  </si>
  <si>
    <t>Trajectwerking</t>
  </si>
  <si>
    <t>Verkoop</t>
  </si>
  <si>
    <t>Vervoer</t>
  </si>
  <si>
    <t>Voeding</t>
  </si>
  <si>
    <t xml:space="preserve">  Antwerpen</t>
  </si>
  <si>
    <t xml:space="preserve">  Mechelen</t>
  </si>
  <si>
    <t xml:space="preserve">  Turnhout</t>
  </si>
  <si>
    <t xml:space="preserve">  Brussel - VDAB centrale dienst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</si>
  <si>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</si>
  <si>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</si>
  <si>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</si>
  <si>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</si>
  <si>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</si>
  <si>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</si>
  <si>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</si>
  <si>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</si>
  <si>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</si>
  <si>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 xml:space="preserve">  Hasselt</t>
  </si>
  <si>
    <t xml:space="preserve">  Tongeren</t>
  </si>
  <si>
    <t>Bron: Vlaamse Dienst voor Arbeidsbemiddeling en Beroepsopleiding (VDAB), Keizerslaan 11, 1000 Brussel.</t>
  </si>
  <si>
    <t xml:space="preserve">    Module 3: Sollicitatietraining en -begeleiding</t>
  </si>
  <si>
    <t xml:space="preserve">    Module 2: Oriënterende opleiding</t>
  </si>
  <si>
    <t>Sectie voor niet-CVS-gebruiker</t>
  </si>
  <si>
    <t>Scheikunde</t>
  </si>
  <si>
    <t xml:space="preserve">   Brussel (Tour &amp; Taxis)</t>
  </si>
  <si>
    <t>Bron: Vlaams Agentschap voor Ondernemersvorming - SYNTRA Vlaanderen, Kanselarijstraat 19, 1000  Brussel.</t>
  </si>
  <si>
    <t>Opleidingen</t>
  </si>
  <si>
    <t>Totaal aantal</t>
  </si>
  <si>
    <t>opleidingen</t>
  </si>
  <si>
    <t>uren</t>
  </si>
  <si>
    <t xml:space="preserve">   Sint-Truiden</t>
  </si>
  <si>
    <t>Schooljaar 2007-2008</t>
  </si>
  <si>
    <t>Cursusjaar 2007-2008</t>
  </si>
  <si>
    <t>ONDER TOEZICHT OP 31 DECEMBER 2007</t>
  </si>
  <si>
    <t>-</t>
  </si>
  <si>
    <t>Administratie en Onthaal</t>
  </si>
  <si>
    <t>Cultuur en Podiumkunsten</t>
  </si>
  <si>
    <t>Elektro</t>
  </si>
  <si>
    <t>Grafische en Audio-Visuele Technieken</t>
  </si>
  <si>
    <t>Groensector</t>
  </si>
  <si>
    <t>Informatica</t>
  </si>
  <si>
    <t>Kunst en Antiek, Ambachten</t>
  </si>
  <si>
    <t>Meubel en Houtbewerking</t>
  </si>
  <si>
    <t>Mode en Kledij</t>
  </si>
  <si>
    <t>Ontwerpen</t>
  </si>
  <si>
    <t>Technologie voor Medische Diagnostiek</t>
  </si>
  <si>
    <t>Transport en Logistiek</t>
  </si>
  <si>
    <t>Verkoop en Marketing</t>
  </si>
  <si>
    <t>Voertuigen en Metaal</t>
  </si>
  <si>
    <t>Financien en Verzekeringen</t>
  </si>
  <si>
    <t>Gezondheid en Sport</t>
  </si>
  <si>
    <t>Management en Bedrijfsbeheer</t>
  </si>
  <si>
    <t>Toerisme en Recreatie</t>
  </si>
  <si>
    <t>Vastgoed</t>
  </si>
  <si>
    <t>Confectie - vormgeving</t>
  </si>
  <si>
    <t>Social Profit</t>
  </si>
  <si>
    <t>Aantal beëindigde opleidingen 2007 voor werknemers en werkzoekenden per centrum</t>
  </si>
  <si>
    <t>Aantal beëindigde opleidingen per subsector in 2007</t>
  </si>
  <si>
    <t>Werknemers (1)</t>
  </si>
  <si>
    <t>(1) Omvat zowel opleidingen gevolgd op initiatief van de werknemer als op vraag van de werkgever.</t>
  </si>
  <si>
    <t>(1) In het cursusjaar 2008-2009 werd in Syntra-Oudenaarde geen Leertijd georganiseerd.</t>
  </si>
  <si>
    <t>ANDERE OPLEIDINGSVORMEN</t>
  </si>
  <si>
    <t>VDAB</t>
  </si>
  <si>
    <t>Syntra</t>
  </si>
  <si>
    <t>07vdab_01</t>
  </si>
  <si>
    <t xml:space="preserve">Beroepsopleiding van de VDAB: aantal beëindigde opleidingen 2007, opgesplitst naar activiteit </t>
  </si>
  <si>
    <t>07vdab_02</t>
  </si>
  <si>
    <t>Aantal beëindigde opleidingen 2007 naar Syntra en naar subsector</t>
  </si>
  <si>
    <t>07syntra_01</t>
  </si>
  <si>
    <t>07syntra_02</t>
  </si>
  <si>
    <t>07syntra_03</t>
  </si>
  <si>
    <t>Syntra - aantal leerovereenkomsen en -verbintenissen onder toezicht op 31/12/2007</t>
  </si>
  <si>
    <t>07syntra_04</t>
  </si>
  <si>
    <t>Syntra - aantal stageovereenkomsen en -verbintenissen onder toezicht op 31/12/2007</t>
  </si>
  <si>
    <t>Syntra - leertijd: aantal lesuren en cursisten - cursusjaar 2007-2008</t>
  </si>
  <si>
    <t>Syntra - ondernemersopleiding: aantal lesuren en cursisten - cursusjaar 2007-2008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</si>
</sst>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%"/>
    <numFmt numFmtId="167" formatCode="0.0"/>
    <numFmt numFmtId="168" formatCode="#,##0.0"/>
    <numFmt numFmtId="169" formatCode="0.000000"/>
    <numFmt numFmtId="170" formatCode="0.000%"/>
    <numFmt numFmtId="171" formatCode="0.0000%"/>
    <numFmt numFmtId="172" formatCode="&quot;£&quot;#,##0;[Red]\-&quot;£&quot;#,##0"/>
    <numFmt numFmtId="173" formatCode="&quot;£&quot;#,##0.00;[Red]\-&quot;£&quot;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medium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6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27" borderId="3" applyNumberFormat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28" borderId="0" applyNumberFormat="0" applyBorder="0" applyAlignment="0" applyProtection="0"/>
    <xf numFmtId="3" fontId="6" fillId="1" borderId="5" applyBorder="0">
      <alignment/>
      <protection/>
    </xf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  <xf numFmtId="166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3" borderId="2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3" fontId="10" fillId="34" borderId="2" applyBorder="0">
      <alignment/>
      <protection/>
    </xf>
    <xf numFmtId="0" fontId="49" fillId="0" borderId="0" applyNumberFormat="0" applyFill="0" applyBorder="0" applyAlignment="0" applyProtection="0"/>
    <xf numFmtId="0" fontId="11" fillId="35" borderId="0">
      <alignment horizontal="left"/>
      <protection/>
    </xf>
    <xf numFmtId="0" fontId="50" fillId="0" borderId="10" applyNumberFormat="0" applyFill="0" applyAlignment="0" applyProtection="0"/>
    <xf numFmtId="0" fontId="51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4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3" fillId="0" borderId="12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164" fontId="3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3" fontId="2" fillId="0" borderId="0" xfId="0" applyNumberFormat="1" applyFont="1" applyFill="1" applyAlignment="1">
      <alignment horizontal="left"/>
    </xf>
    <xf numFmtId="164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0" fontId="1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3" fillId="0" borderId="17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17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0" fontId="2" fillId="0" borderId="0" xfId="76" applyFont="1">
      <alignment/>
      <protection/>
    </xf>
    <xf numFmtId="0" fontId="3" fillId="0" borderId="0" xfId="76" applyFont="1">
      <alignment/>
      <protection/>
    </xf>
    <xf numFmtId="0" fontId="12" fillId="0" borderId="0" xfId="0" applyFont="1" applyAlignment="1">
      <alignment horizontal="center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22" xfId="0" applyNumberFormat="1" applyFont="1" applyFill="1" applyBorder="1" applyAlignment="1">
      <alignment/>
    </xf>
    <xf numFmtId="165" fontId="13" fillId="0" borderId="23" xfId="0" applyNumberFormat="1" applyFont="1" applyFill="1" applyBorder="1" applyAlignment="1">
      <alignment/>
    </xf>
    <xf numFmtId="165" fontId="13" fillId="0" borderId="24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/>
    </xf>
    <xf numFmtId="165" fontId="13" fillId="0" borderId="17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65" fontId="13" fillId="0" borderId="17" xfId="0" applyNumberFormat="1" applyFont="1" applyFill="1" applyBorder="1" applyAlignment="1">
      <alignment/>
    </xf>
    <xf numFmtId="165" fontId="13" fillId="0" borderId="25" xfId="0" applyNumberFormat="1" applyFont="1" applyFill="1" applyBorder="1" applyAlignment="1">
      <alignment horizontal="right"/>
    </xf>
    <xf numFmtId="165" fontId="13" fillId="0" borderId="26" xfId="0" applyNumberFormat="1" applyFont="1" applyFill="1" applyBorder="1" applyAlignment="1">
      <alignment/>
    </xf>
    <xf numFmtId="165" fontId="12" fillId="0" borderId="17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/>
    </xf>
    <xf numFmtId="165" fontId="12" fillId="0" borderId="14" xfId="0" applyNumberFormat="1" applyFont="1" applyFill="1" applyBorder="1" applyAlignment="1">
      <alignment/>
    </xf>
    <xf numFmtId="165" fontId="12" fillId="0" borderId="17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2" fillId="0" borderId="0" xfId="75" applyFont="1">
      <alignment/>
      <protection/>
    </xf>
    <xf numFmtId="3" fontId="12" fillId="0" borderId="0" xfId="0" applyNumberFormat="1" applyFont="1" applyFill="1" applyBorder="1" applyAlignment="1">
      <alignment/>
    </xf>
    <xf numFmtId="0" fontId="12" fillId="0" borderId="0" xfId="75" applyFont="1" applyBorder="1">
      <alignment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3" fillId="0" borderId="23" xfId="75" applyFont="1" applyBorder="1">
      <alignment/>
      <protection/>
    </xf>
    <xf numFmtId="164" fontId="13" fillId="0" borderId="27" xfId="75" applyNumberFormat="1" applyFont="1" applyBorder="1" applyAlignment="1">
      <alignment horizontal="center"/>
      <protection/>
    </xf>
    <xf numFmtId="164" fontId="13" fillId="0" borderId="23" xfId="75" applyNumberFormat="1" applyFont="1" applyBorder="1" applyAlignment="1">
      <alignment horizontal="center"/>
      <protection/>
    </xf>
    <xf numFmtId="3" fontId="6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0" fontId="13" fillId="0" borderId="28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2" fillId="0" borderId="31" xfId="0" applyFont="1" applyBorder="1" applyAlignment="1">
      <alignment horizontal="right"/>
    </xf>
    <xf numFmtId="164" fontId="13" fillId="0" borderId="32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164" fontId="13" fillId="0" borderId="33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164" fontId="12" fillId="0" borderId="33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4" fontId="13" fillId="0" borderId="5" xfId="0" applyNumberFormat="1" applyFont="1" applyBorder="1" applyAlignment="1">
      <alignment/>
    </xf>
    <xf numFmtId="164" fontId="13" fillId="0" borderId="34" xfId="0" applyNumberFormat="1" applyFont="1" applyBorder="1" applyAlignment="1">
      <alignment/>
    </xf>
    <xf numFmtId="164" fontId="13" fillId="0" borderId="35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3" fontId="0" fillId="0" borderId="15" xfId="0" applyNumberFormat="1" applyFont="1" applyBorder="1" applyAlignment="1">
      <alignment vertical="top"/>
    </xf>
    <xf numFmtId="3" fontId="0" fillId="0" borderId="17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vertical="top"/>
    </xf>
    <xf numFmtId="3" fontId="3" fillId="0" borderId="17" xfId="0" applyNumberFormat="1" applyFont="1" applyFill="1" applyBorder="1" applyAlignment="1">
      <alignment vertical="top"/>
    </xf>
    <xf numFmtId="3" fontId="3" fillId="0" borderId="15" xfId="0" applyNumberFormat="1" applyFont="1" applyFill="1" applyBorder="1" applyAlignment="1" quotePrefix="1">
      <alignment horizontal="right"/>
    </xf>
    <xf numFmtId="3" fontId="6" fillId="0" borderId="0" xfId="0" applyNumberFormat="1" applyFont="1" applyAlignment="1">
      <alignment/>
    </xf>
    <xf numFmtId="164" fontId="0" fillId="0" borderId="15" xfId="0" applyNumberFormat="1" applyFont="1" applyBorder="1" applyAlignment="1">
      <alignment horizontal="right" vertical="top"/>
    </xf>
    <xf numFmtId="164" fontId="0" fillId="0" borderId="17" xfId="0" applyNumberFormat="1" applyFont="1" applyBorder="1" applyAlignment="1">
      <alignment horizontal="right" vertical="top"/>
    </xf>
    <xf numFmtId="164" fontId="12" fillId="0" borderId="5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3" fillId="0" borderId="17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5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13" fillId="0" borderId="24" xfId="75" applyNumberFormat="1" applyFont="1" applyBorder="1" applyAlignment="1">
      <alignment horizontal="center"/>
      <protection/>
    </xf>
    <xf numFmtId="3" fontId="13" fillId="0" borderId="23" xfId="0" applyNumberFormat="1" applyFont="1" applyBorder="1" applyAlignment="1">
      <alignment horizontal="center"/>
    </xf>
    <xf numFmtId="165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17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65" fontId="14" fillId="0" borderId="17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15" fillId="0" borderId="17" xfId="0" applyNumberFormat="1" applyFont="1" applyFill="1" applyBorder="1" applyAlignment="1">
      <alignment/>
    </xf>
    <xf numFmtId="165" fontId="15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/>
    </xf>
    <xf numFmtId="164" fontId="2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3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7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Gekoppelde cel" xfId="52"/>
    <cellStyle name="Goed" xfId="53"/>
    <cellStyle name="Header" xfId="54"/>
    <cellStyle name="Invoer" xfId="55"/>
    <cellStyle name="Comma" xfId="56"/>
    <cellStyle name="Comma [0]" xfId="57"/>
    <cellStyle name="komma1nul" xfId="58"/>
    <cellStyle name="komma2nul" xfId="59"/>
    <cellStyle name="Kop 1" xfId="60"/>
    <cellStyle name="Kop 2" xfId="61"/>
    <cellStyle name="Kop 3" xfId="62"/>
    <cellStyle name="Kop 4" xfId="63"/>
    <cellStyle name="Neutraal" xfId="64"/>
    <cellStyle name="nieuw" xfId="65"/>
    <cellStyle name="Normal_A_8_FR" xfId="66"/>
    <cellStyle name="Notitie" xfId="67"/>
    <cellStyle name="Ongeldig" xfId="68"/>
    <cellStyle name="perc1nul" xfId="69"/>
    <cellStyle name="perc2nul" xfId="70"/>
    <cellStyle name="perc3nul" xfId="71"/>
    <cellStyle name="perc4" xfId="72"/>
    <cellStyle name="Percent" xfId="73"/>
    <cellStyle name="row" xfId="74"/>
    <cellStyle name="Standaard_97ANOP03" xfId="75"/>
    <cellStyle name="Standaard_Blad1" xfId="76"/>
    <cellStyle name="SubTotaal" xfId="77"/>
    <cellStyle name="Titel" xfId="78"/>
    <cellStyle name="TopBox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1.8515625" style="0" customWidth="1"/>
  </cols>
  <sheetData>
    <row r="1" ht="15">
      <c r="A1" s="188" t="s">
        <v>158</v>
      </c>
    </row>
    <row r="2" ht="12.75">
      <c r="A2" s="189"/>
    </row>
    <row r="3" ht="13.5">
      <c r="A3" s="190" t="s">
        <v>159</v>
      </c>
    </row>
    <row r="4" spans="1:2" ht="12.75">
      <c r="A4" t="s">
        <v>161</v>
      </c>
      <c r="B4" t="s">
        <v>162</v>
      </c>
    </row>
    <row r="5" spans="1:2" ht="12.75">
      <c r="A5" t="s">
        <v>163</v>
      </c>
      <c r="B5" t="s">
        <v>164</v>
      </c>
    </row>
    <row r="7" ht="13.5">
      <c r="A7" s="190" t="s">
        <v>160</v>
      </c>
    </row>
    <row r="8" spans="1:2" ht="12.75">
      <c r="A8" t="s">
        <v>165</v>
      </c>
      <c r="B8" s="191" t="s">
        <v>171</v>
      </c>
    </row>
    <row r="9" spans="1:2" ht="12.75">
      <c r="A9" t="s">
        <v>166</v>
      </c>
      <c r="B9" s="191" t="s">
        <v>172</v>
      </c>
    </row>
    <row r="10" spans="1:2" ht="12.75">
      <c r="A10" t="s">
        <v>167</v>
      </c>
      <c r="B10" t="s">
        <v>168</v>
      </c>
    </row>
    <row r="11" spans="1:2" ht="12.75">
      <c r="A11" t="s">
        <v>169</v>
      </c>
      <c r="B11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7.00390625" style="49" customWidth="1"/>
    <col min="2" max="5" width="11.421875" style="49" customWidth="1"/>
    <col min="6" max="6" width="14.140625" style="49" customWidth="1"/>
    <col min="7" max="7" width="11.421875" style="50" customWidth="1"/>
    <col min="8" max="16384" width="9.140625" style="49" customWidth="1"/>
  </cols>
  <sheetData>
    <row r="1" ht="11.25" customHeight="1">
      <c r="A1" s="48" t="s">
        <v>128</v>
      </c>
    </row>
    <row r="2" spans="1:7" ht="11.25" customHeight="1">
      <c r="A2" s="195" t="s">
        <v>55</v>
      </c>
      <c r="B2" s="195"/>
      <c r="C2" s="195"/>
      <c r="D2" s="195"/>
      <c r="E2" s="195"/>
      <c r="F2" s="195"/>
      <c r="G2" s="195"/>
    </row>
    <row r="3" spans="4:5" ht="11.25" customHeight="1">
      <c r="D3" s="51"/>
      <c r="E3" s="51"/>
    </row>
    <row r="4" spans="1:7" ht="11.25" customHeight="1">
      <c r="A4" s="195" t="s">
        <v>56</v>
      </c>
      <c r="B4" s="195"/>
      <c r="C4" s="195"/>
      <c r="D4" s="195"/>
      <c r="E4" s="195"/>
      <c r="F4" s="195"/>
      <c r="G4" s="195"/>
    </row>
    <row r="5" spans="1:7" ht="11.25" customHeight="1">
      <c r="A5" s="195" t="s">
        <v>57</v>
      </c>
      <c r="B5" s="195"/>
      <c r="C5" s="195"/>
      <c r="D5" s="195"/>
      <c r="E5" s="195"/>
      <c r="F5" s="195"/>
      <c r="G5" s="195"/>
    </row>
    <row r="6" spans="1:7" ht="11.25" customHeight="1">
      <c r="A6" s="196">
        <v>2007</v>
      </c>
      <c r="B6" s="196"/>
      <c r="C6" s="196"/>
      <c r="D6" s="196"/>
      <c r="E6" s="196"/>
      <c r="F6" s="196"/>
      <c r="G6" s="196"/>
    </row>
    <row r="7" ht="11.25" customHeight="1" thickBot="1">
      <c r="G7" s="52"/>
    </row>
    <row r="8" spans="1:7" ht="11.25" customHeight="1">
      <c r="A8" s="134"/>
      <c r="B8" s="192" t="s">
        <v>155</v>
      </c>
      <c r="C8" s="193"/>
      <c r="D8" s="192" t="s">
        <v>59</v>
      </c>
      <c r="E8" s="193"/>
      <c r="F8" s="192" t="s">
        <v>124</v>
      </c>
      <c r="G8" s="194"/>
    </row>
    <row r="9" spans="1:7" s="50" customFormat="1" ht="11.25" customHeight="1">
      <c r="A9" s="135"/>
      <c r="B9" s="136" t="s">
        <v>123</v>
      </c>
      <c r="C9" s="137" t="s">
        <v>58</v>
      </c>
      <c r="D9" s="136" t="s">
        <v>123</v>
      </c>
      <c r="E9" s="137" t="s">
        <v>58</v>
      </c>
      <c r="F9" s="136" t="s">
        <v>125</v>
      </c>
      <c r="G9" s="137" t="s">
        <v>126</v>
      </c>
    </row>
    <row r="10" spans="1:6" ht="12" customHeight="1">
      <c r="A10" s="53" t="s">
        <v>61</v>
      </c>
      <c r="B10" s="54"/>
      <c r="C10" s="55"/>
      <c r="D10" s="56"/>
      <c r="E10" s="57"/>
      <c r="F10" s="54"/>
    </row>
    <row r="11" spans="1:7" ht="12" customHeight="1">
      <c r="A11" s="58" t="s">
        <v>118</v>
      </c>
      <c r="B11" s="59">
        <v>0</v>
      </c>
      <c r="C11" s="60">
        <v>0</v>
      </c>
      <c r="D11" s="54">
        <v>17020</v>
      </c>
      <c r="E11" s="57">
        <v>420952.04</v>
      </c>
      <c r="F11" s="54">
        <v>17020</v>
      </c>
      <c r="G11" s="55">
        <v>420952.04</v>
      </c>
    </row>
    <row r="12" spans="1:7" ht="12" customHeight="1">
      <c r="A12" s="49" t="s">
        <v>117</v>
      </c>
      <c r="B12" s="59">
        <v>274</v>
      </c>
      <c r="C12" s="60">
        <v>3837.5</v>
      </c>
      <c r="D12" s="54">
        <v>10098</v>
      </c>
      <c r="E12" s="57">
        <v>315386.23</v>
      </c>
      <c r="F12" s="54">
        <v>10372</v>
      </c>
      <c r="G12" s="55">
        <v>319223.73</v>
      </c>
    </row>
    <row r="13" spans="1:7" ht="12" customHeight="1">
      <c r="A13" s="49" t="s">
        <v>62</v>
      </c>
      <c r="B13" s="61">
        <v>50828</v>
      </c>
      <c r="C13" s="62">
        <v>948884</v>
      </c>
      <c r="D13" s="54">
        <v>56714</v>
      </c>
      <c r="E13" s="57">
        <v>9744320.210000003</v>
      </c>
      <c r="F13" s="54">
        <v>107542</v>
      </c>
      <c r="G13" s="55">
        <v>10693204.210000003</v>
      </c>
    </row>
    <row r="14" spans="1:7" ht="12" customHeight="1">
      <c r="A14" s="49" t="s">
        <v>63</v>
      </c>
      <c r="B14" s="54">
        <v>76</v>
      </c>
      <c r="C14" s="55">
        <v>1936.5</v>
      </c>
      <c r="D14" s="54">
        <v>9202</v>
      </c>
      <c r="E14" s="57">
        <v>815275</v>
      </c>
      <c r="F14" s="54">
        <v>9278</v>
      </c>
      <c r="G14" s="55">
        <v>817211.5</v>
      </c>
    </row>
    <row r="15" spans="1:7" ht="12" customHeight="1">
      <c r="A15" s="63" t="s">
        <v>64</v>
      </c>
      <c r="B15" s="59">
        <v>0</v>
      </c>
      <c r="C15" s="55">
        <v>1950.75</v>
      </c>
      <c r="D15" s="54">
        <v>607</v>
      </c>
      <c r="E15" s="57">
        <v>1940011.06</v>
      </c>
      <c r="F15" s="54">
        <v>607</v>
      </c>
      <c r="G15" s="55">
        <v>1941961.81</v>
      </c>
    </row>
    <row r="16" spans="1:7" ht="11.25" customHeight="1">
      <c r="A16" s="64" t="s">
        <v>12</v>
      </c>
      <c r="B16" s="65">
        <v>51178</v>
      </c>
      <c r="C16" s="66">
        <v>956608.75</v>
      </c>
      <c r="D16" s="65">
        <v>93641</v>
      </c>
      <c r="E16" s="66">
        <v>13235944.540000003</v>
      </c>
      <c r="F16" s="65">
        <v>144819</v>
      </c>
      <c r="G16" s="66">
        <v>14192553.290000003</v>
      </c>
    </row>
    <row r="17" spans="1:6" ht="11.25" customHeight="1">
      <c r="A17" s="64"/>
      <c r="B17" s="67"/>
      <c r="C17" s="68"/>
      <c r="D17" s="67"/>
      <c r="E17" s="68"/>
      <c r="F17" s="67"/>
    </row>
    <row r="18" spans="2:7" ht="11.25" customHeight="1">
      <c r="B18" s="54"/>
      <c r="C18" s="55"/>
      <c r="D18" s="69"/>
      <c r="E18" s="70"/>
      <c r="F18" s="69"/>
      <c r="G18" s="71"/>
    </row>
    <row r="19" spans="1:7" ht="11.25" customHeight="1">
      <c r="A19" s="53" t="s">
        <v>65</v>
      </c>
      <c r="B19" s="173"/>
      <c r="C19" s="174"/>
      <c r="D19" s="175">
        <v>14718</v>
      </c>
      <c r="E19" s="176"/>
      <c r="F19" s="177">
        <v>14718</v>
      </c>
      <c r="G19" s="178"/>
    </row>
    <row r="20" spans="1:7" ht="11.25" customHeight="1">
      <c r="A20" s="72"/>
      <c r="B20" s="22"/>
      <c r="C20" s="11"/>
      <c r="D20" s="179"/>
      <c r="E20" s="180"/>
      <c r="F20" s="181"/>
      <c r="G20" s="178"/>
    </row>
    <row r="21" spans="1:7" ht="11.25" customHeight="1">
      <c r="A21" s="64"/>
      <c r="B21" s="182"/>
      <c r="C21" s="183"/>
      <c r="D21" s="184"/>
      <c r="E21" s="185"/>
      <c r="F21" s="181"/>
      <c r="G21" s="178"/>
    </row>
    <row r="22" spans="1:7" ht="11.25" customHeight="1">
      <c r="A22" s="53" t="s">
        <v>66</v>
      </c>
      <c r="B22" s="182"/>
      <c r="C22" s="183"/>
      <c r="D22" s="177">
        <v>29914</v>
      </c>
      <c r="E22" s="186"/>
      <c r="F22" s="177">
        <v>29914</v>
      </c>
      <c r="G22" s="178"/>
    </row>
    <row r="23" spans="1:6" ht="11.25" customHeight="1">
      <c r="A23" s="72"/>
      <c r="B23" s="60"/>
      <c r="C23" s="60"/>
      <c r="D23" s="60"/>
      <c r="E23" s="73"/>
      <c r="F23" s="73"/>
    </row>
    <row r="24" spans="1:6" ht="11.25" customHeight="1">
      <c r="A24" s="158" t="s">
        <v>156</v>
      </c>
      <c r="B24" s="60"/>
      <c r="C24" s="60"/>
      <c r="D24" s="60"/>
      <c r="E24" s="73"/>
      <c r="F24" s="73"/>
    </row>
    <row r="25" ht="18.75" customHeight="1">
      <c r="A25" s="108" t="s">
        <v>116</v>
      </c>
    </row>
    <row r="27" ht="12">
      <c r="A27" s="74" t="s">
        <v>67</v>
      </c>
    </row>
    <row r="28" s="76" customFormat="1" ht="12">
      <c r="A28" s="75" t="s">
        <v>61</v>
      </c>
    </row>
    <row r="29" s="76" customFormat="1" ht="6" customHeight="1"/>
    <row r="30" s="76" customFormat="1" ht="3.75" customHeight="1"/>
    <row r="31" s="76" customFormat="1" ht="12">
      <c r="A31" s="75" t="s">
        <v>68</v>
      </c>
    </row>
    <row r="32" s="76" customFormat="1" ht="12">
      <c r="A32" s="75" t="s">
        <v>69</v>
      </c>
    </row>
    <row r="33" s="76" customFormat="1" ht="11.25">
      <c r="A33" s="76" t="s">
        <v>70</v>
      </c>
    </row>
    <row r="34" s="76" customFormat="1" ht="11.25">
      <c r="A34" s="76" t="s">
        <v>71</v>
      </c>
    </row>
    <row r="35" s="76" customFormat="1" ht="11.25">
      <c r="A35" s="76" t="s">
        <v>72</v>
      </c>
    </row>
    <row r="36" s="76" customFormat="1" ht="11.25">
      <c r="A36" s="76" t="s">
        <v>73</v>
      </c>
    </row>
    <row r="37" s="76" customFormat="1" ht="12">
      <c r="A37" s="75" t="s">
        <v>74</v>
      </c>
    </row>
    <row r="38" s="76" customFormat="1" ht="11.25">
      <c r="A38" s="76" t="s">
        <v>75</v>
      </c>
    </row>
    <row r="39" s="76" customFormat="1" ht="6" customHeight="1"/>
    <row r="40" s="76" customFormat="1" ht="5.25" customHeight="1"/>
    <row r="41" s="76" customFormat="1" ht="12">
      <c r="A41" s="75" t="s">
        <v>76</v>
      </c>
    </row>
    <row r="42" s="76" customFormat="1" ht="11.25">
      <c r="A42" s="76" t="s">
        <v>77</v>
      </c>
    </row>
    <row r="43" s="76" customFormat="1" ht="11.25">
      <c r="A43" s="76" t="s">
        <v>78</v>
      </c>
    </row>
    <row r="44" spans="6:7" ht="11.25">
      <c r="F44" s="50"/>
      <c r="G44" s="49"/>
    </row>
    <row r="45" spans="6:7" ht="11.25">
      <c r="F45" s="50"/>
      <c r="G45" s="49"/>
    </row>
    <row r="46" spans="6:7" ht="11.25">
      <c r="F46" s="50"/>
      <c r="G46" s="49"/>
    </row>
    <row r="47" spans="6:7" ht="11.25">
      <c r="F47" s="50"/>
      <c r="G47" s="49"/>
    </row>
    <row r="48" spans="6:7" ht="11.25">
      <c r="F48" s="50"/>
      <c r="G48" s="49"/>
    </row>
    <row r="49" spans="6:7" ht="11.25">
      <c r="F49" s="50"/>
      <c r="G49" s="49"/>
    </row>
    <row r="50" spans="6:7" ht="11.25">
      <c r="F50" s="50"/>
      <c r="G50" s="49"/>
    </row>
    <row r="51" spans="6:7" ht="11.25">
      <c r="F51" s="50"/>
      <c r="G51" s="49"/>
    </row>
    <row r="52" spans="6:7" ht="11.25">
      <c r="F52" s="50"/>
      <c r="G52" s="49"/>
    </row>
    <row r="53" spans="6:7" ht="11.25">
      <c r="F53" s="50"/>
      <c r="G53" s="49"/>
    </row>
    <row r="54" spans="6:7" ht="11.25">
      <c r="F54" s="50"/>
      <c r="G54" s="49"/>
    </row>
  </sheetData>
  <sheetProtection/>
  <mergeCells count="7">
    <mergeCell ref="B8:C8"/>
    <mergeCell ref="D8:E8"/>
    <mergeCell ref="F8:G8"/>
    <mergeCell ref="A2:G2"/>
    <mergeCell ref="A4:G4"/>
    <mergeCell ref="A5:G5"/>
    <mergeCell ref="A6:G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1">
      <selection activeCell="I60" sqref="I60"/>
    </sheetView>
  </sheetViews>
  <sheetFormatPr defaultColWidth="9.140625" defaultRowHeight="12.75"/>
  <cols>
    <col min="1" max="1" width="25.57421875" style="79" bestFit="1" customWidth="1"/>
    <col min="2" max="2" width="13.140625" style="78" customWidth="1"/>
    <col min="3" max="5" width="13.140625" style="79" customWidth="1"/>
    <col min="6" max="6" width="13.140625" style="78" customWidth="1"/>
    <col min="7" max="7" width="13.140625" style="79" customWidth="1"/>
    <col min="8" max="16384" width="9.140625" style="78" customWidth="1"/>
  </cols>
  <sheetData>
    <row r="1" ht="12" customHeight="1">
      <c r="A1" s="100" t="s">
        <v>128</v>
      </c>
    </row>
    <row r="2" spans="1:7" ht="12" customHeight="1">
      <c r="A2" s="195" t="s">
        <v>55</v>
      </c>
      <c r="B2" s="195"/>
      <c r="C2" s="195"/>
      <c r="D2" s="195"/>
      <c r="E2" s="195"/>
      <c r="F2" s="195"/>
      <c r="G2" s="195"/>
    </row>
    <row r="3" ht="12" customHeight="1">
      <c r="A3" s="100"/>
    </row>
    <row r="4" spans="1:7" ht="12" customHeight="1">
      <c r="A4" s="197" t="s">
        <v>153</v>
      </c>
      <c r="B4" s="197"/>
      <c r="C4" s="197"/>
      <c r="D4" s="197"/>
      <c r="E4" s="197"/>
      <c r="F4" s="197"/>
      <c r="G4" s="197"/>
    </row>
    <row r="5" ht="3.75" customHeight="1" thickBot="1">
      <c r="G5" s="80"/>
    </row>
    <row r="6" spans="1:7" ht="12" customHeight="1">
      <c r="A6" s="81"/>
      <c r="B6" s="82" t="s">
        <v>155</v>
      </c>
      <c r="C6" s="83" t="s">
        <v>58</v>
      </c>
      <c r="D6" s="82" t="s">
        <v>59</v>
      </c>
      <c r="E6" s="83" t="s">
        <v>58</v>
      </c>
      <c r="F6" s="82" t="s">
        <v>12</v>
      </c>
      <c r="G6" s="84" t="s">
        <v>60</v>
      </c>
    </row>
    <row r="7" spans="1:6" ht="12" customHeight="1">
      <c r="A7" s="98" t="s">
        <v>40</v>
      </c>
      <c r="B7" s="86"/>
      <c r="C7" s="87"/>
      <c r="D7" s="86"/>
      <c r="E7" s="87"/>
      <c r="F7" s="86"/>
    </row>
    <row r="8" spans="1:7" ht="12" customHeight="1">
      <c r="A8" s="85" t="s">
        <v>101</v>
      </c>
      <c r="B8" s="86">
        <v>4616</v>
      </c>
      <c r="C8" s="87">
        <v>94282</v>
      </c>
      <c r="D8" s="86">
        <v>12858</v>
      </c>
      <c r="E8" s="87">
        <v>2052044.43</v>
      </c>
      <c r="F8" s="86">
        <v>17474</v>
      </c>
      <c r="G8" s="87">
        <v>2146326.43</v>
      </c>
    </row>
    <row r="9" spans="1:7" ht="12" customHeight="1">
      <c r="A9" s="85" t="s">
        <v>102</v>
      </c>
      <c r="B9" s="86">
        <v>644</v>
      </c>
      <c r="C9" s="87">
        <v>13108</v>
      </c>
      <c r="D9" s="86">
        <v>2875</v>
      </c>
      <c r="E9" s="87">
        <v>449083.1</v>
      </c>
      <c r="F9" s="86">
        <v>3519</v>
      </c>
      <c r="G9" s="87">
        <v>462191.1</v>
      </c>
    </row>
    <row r="10" spans="1:7" ht="12" customHeight="1">
      <c r="A10" s="85" t="s">
        <v>103</v>
      </c>
      <c r="B10" s="86">
        <v>3686</v>
      </c>
      <c r="C10" s="87">
        <v>81700.5</v>
      </c>
      <c r="D10" s="86">
        <v>4488</v>
      </c>
      <c r="E10" s="87">
        <v>773430.65</v>
      </c>
      <c r="F10" s="86">
        <v>8174</v>
      </c>
      <c r="G10" s="87">
        <v>855131.15</v>
      </c>
    </row>
    <row r="11" spans="1:7" ht="12" customHeight="1">
      <c r="A11" s="88" t="s">
        <v>12</v>
      </c>
      <c r="B11" s="89">
        <v>8946</v>
      </c>
      <c r="C11" s="90">
        <v>189090.5</v>
      </c>
      <c r="D11" s="89">
        <v>20221</v>
      </c>
      <c r="E11" s="90">
        <v>3274558.18</v>
      </c>
      <c r="F11" s="89">
        <v>29167</v>
      </c>
      <c r="G11" s="90">
        <v>3463648.68</v>
      </c>
    </row>
    <row r="12" spans="1:6" ht="12" customHeight="1">
      <c r="A12" s="85"/>
      <c r="B12" s="86"/>
      <c r="C12" s="87"/>
      <c r="D12" s="86"/>
      <c r="E12" s="87"/>
      <c r="F12" s="86"/>
    </row>
    <row r="13" spans="1:6" ht="12" customHeight="1">
      <c r="A13" s="98" t="s">
        <v>79</v>
      </c>
      <c r="B13" s="86"/>
      <c r="C13" s="87"/>
      <c r="D13" s="86"/>
      <c r="E13" s="87"/>
      <c r="F13" s="86"/>
    </row>
    <row r="14" spans="1:7" ht="12" customHeight="1">
      <c r="A14" s="85" t="s">
        <v>104</v>
      </c>
      <c r="B14" s="86">
        <v>3451</v>
      </c>
      <c r="C14" s="87">
        <v>92904.75</v>
      </c>
      <c r="D14" s="86">
        <v>18050</v>
      </c>
      <c r="E14" s="87">
        <v>417867.4</v>
      </c>
      <c r="F14" s="86">
        <v>21501</v>
      </c>
      <c r="G14" s="87">
        <v>510772.15</v>
      </c>
    </row>
    <row r="15" spans="1:7" ht="12" customHeight="1">
      <c r="A15" s="85" t="s">
        <v>105</v>
      </c>
      <c r="B15" s="91">
        <v>2525</v>
      </c>
      <c r="C15" s="85">
        <v>21955</v>
      </c>
      <c r="D15" s="91">
        <v>3148</v>
      </c>
      <c r="E15" s="85">
        <v>823376.87</v>
      </c>
      <c r="F15" s="86">
        <v>5673</v>
      </c>
      <c r="G15" s="87">
        <v>845331.87</v>
      </c>
    </row>
    <row r="16" spans="1:7" ht="12" customHeight="1">
      <c r="A16" s="85" t="s">
        <v>106</v>
      </c>
      <c r="B16" s="86">
        <v>1707</v>
      </c>
      <c r="C16" s="87">
        <v>48437.5</v>
      </c>
      <c r="D16" s="86">
        <v>4971</v>
      </c>
      <c r="E16" s="87">
        <v>910644.62</v>
      </c>
      <c r="F16" s="86">
        <v>6678</v>
      </c>
      <c r="G16" s="87">
        <v>959082.12</v>
      </c>
    </row>
    <row r="17" spans="1:7" ht="12" customHeight="1">
      <c r="A17" s="85" t="s">
        <v>107</v>
      </c>
      <c r="B17" s="86">
        <v>12164</v>
      </c>
      <c r="C17" s="87">
        <v>80326.5</v>
      </c>
      <c r="D17" s="86">
        <v>2929</v>
      </c>
      <c r="E17" s="87">
        <v>352363.75</v>
      </c>
      <c r="F17" s="86">
        <v>15093</v>
      </c>
      <c r="G17" s="87">
        <v>432690.25</v>
      </c>
    </row>
    <row r="18" spans="1:7" ht="12" customHeight="1">
      <c r="A18" s="88" t="s">
        <v>12</v>
      </c>
      <c r="B18" s="89">
        <f aca="true" t="shared" si="0" ref="B18:G18">SUM(B14:B17)</f>
        <v>19847</v>
      </c>
      <c r="C18" s="90">
        <f t="shared" si="0"/>
        <v>243623.75</v>
      </c>
      <c r="D18" s="89">
        <f t="shared" si="0"/>
        <v>29098</v>
      </c>
      <c r="E18" s="90">
        <f t="shared" si="0"/>
        <v>2504252.64</v>
      </c>
      <c r="F18" s="89">
        <f t="shared" si="0"/>
        <v>48945</v>
      </c>
      <c r="G18" s="90">
        <f t="shared" si="0"/>
        <v>2747876.39</v>
      </c>
    </row>
    <row r="19" spans="1:6" ht="12" customHeight="1">
      <c r="A19" s="85"/>
      <c r="B19" s="86"/>
      <c r="C19" s="87"/>
      <c r="D19" s="86"/>
      <c r="E19" s="87"/>
      <c r="F19" s="86"/>
    </row>
    <row r="20" spans="1:6" ht="12" customHeight="1">
      <c r="A20" s="98" t="s">
        <v>43</v>
      </c>
      <c r="B20" s="86"/>
      <c r="C20" s="87"/>
      <c r="D20" s="86"/>
      <c r="E20" s="87"/>
      <c r="F20" s="86"/>
    </row>
    <row r="21" spans="1:7" ht="12" customHeight="1">
      <c r="A21" s="85" t="s">
        <v>108</v>
      </c>
      <c r="B21" s="86">
        <v>2501</v>
      </c>
      <c r="C21" s="87">
        <v>80432.25</v>
      </c>
      <c r="D21" s="86">
        <v>4538</v>
      </c>
      <c r="E21" s="87">
        <v>752927.56</v>
      </c>
      <c r="F21" s="86">
        <v>7039</v>
      </c>
      <c r="G21" s="85">
        <v>833359.81</v>
      </c>
    </row>
    <row r="22" spans="1:7" ht="12" customHeight="1">
      <c r="A22" s="85" t="s">
        <v>109</v>
      </c>
      <c r="B22" s="86">
        <v>3330</v>
      </c>
      <c r="C22" s="87">
        <v>77440.25</v>
      </c>
      <c r="D22" s="86">
        <v>5559</v>
      </c>
      <c r="E22" s="87">
        <v>1019111.04</v>
      </c>
      <c r="F22" s="86">
        <v>8889</v>
      </c>
      <c r="G22" s="85">
        <v>1096551.29</v>
      </c>
    </row>
    <row r="23" spans="1:7" ht="12" customHeight="1">
      <c r="A23" s="85" t="s">
        <v>110</v>
      </c>
      <c r="B23" s="86">
        <v>1779</v>
      </c>
      <c r="C23" s="87">
        <v>46688</v>
      </c>
      <c r="D23" s="86">
        <v>4549</v>
      </c>
      <c r="E23" s="87">
        <v>673217.83</v>
      </c>
      <c r="F23" s="92">
        <v>6328</v>
      </c>
      <c r="G23" s="93">
        <v>719905.83</v>
      </c>
    </row>
    <row r="24" spans="1:7" ht="12" customHeight="1">
      <c r="A24" s="88" t="s">
        <v>12</v>
      </c>
      <c r="B24" s="89">
        <v>7610</v>
      </c>
      <c r="C24" s="90">
        <v>204560.5</v>
      </c>
      <c r="D24" s="89">
        <v>14646</v>
      </c>
      <c r="E24" s="90">
        <v>2445256.43</v>
      </c>
      <c r="F24" s="94">
        <v>22256</v>
      </c>
      <c r="G24" s="98">
        <v>2649816.93</v>
      </c>
    </row>
    <row r="25" spans="1:7" ht="12" customHeight="1">
      <c r="A25" s="85"/>
      <c r="B25" s="86"/>
      <c r="C25" s="87"/>
      <c r="D25" s="86"/>
      <c r="E25" s="87"/>
      <c r="F25" s="86"/>
      <c r="G25" s="85"/>
    </row>
    <row r="26" spans="1:7" ht="12" customHeight="1">
      <c r="A26" s="98" t="s">
        <v>42</v>
      </c>
      <c r="B26" s="86"/>
      <c r="C26" s="87"/>
      <c r="D26" s="86"/>
      <c r="E26" s="87"/>
      <c r="F26" s="86"/>
      <c r="G26" s="85"/>
    </row>
    <row r="27" spans="1:7" ht="12" customHeight="1">
      <c r="A27" s="85" t="s">
        <v>111</v>
      </c>
      <c r="B27" s="86">
        <v>1895</v>
      </c>
      <c r="C27" s="87">
        <v>43347.5</v>
      </c>
      <c r="D27" s="86">
        <v>3762</v>
      </c>
      <c r="E27" s="87">
        <v>573032.89</v>
      </c>
      <c r="F27" s="86">
        <v>5657</v>
      </c>
      <c r="G27" s="85">
        <v>616380.39</v>
      </c>
    </row>
    <row r="28" spans="1:7" ht="12" customHeight="1">
      <c r="A28" s="85" t="s">
        <v>112</v>
      </c>
      <c r="B28" s="86">
        <v>4604</v>
      </c>
      <c r="C28" s="87">
        <v>90940.5</v>
      </c>
      <c r="D28" s="86">
        <v>8990</v>
      </c>
      <c r="E28" s="87">
        <v>1523547.33</v>
      </c>
      <c r="F28" s="86">
        <v>13594</v>
      </c>
      <c r="G28" s="85">
        <v>1614487.83</v>
      </c>
    </row>
    <row r="29" spans="1:7" ht="12" customHeight="1">
      <c r="A29" s="85" t="s">
        <v>113</v>
      </c>
      <c r="B29" s="91">
        <v>4327</v>
      </c>
      <c r="C29" s="85">
        <v>81427</v>
      </c>
      <c r="D29" s="91">
        <v>4775</v>
      </c>
      <c r="E29" s="85">
        <v>757503.8</v>
      </c>
      <c r="F29" s="92">
        <v>9102</v>
      </c>
      <c r="G29" s="93">
        <v>838930.8</v>
      </c>
    </row>
    <row r="30" spans="1:7" ht="12" customHeight="1">
      <c r="A30" s="88" t="s">
        <v>12</v>
      </c>
      <c r="B30" s="95">
        <v>10826</v>
      </c>
      <c r="C30" s="96">
        <v>215715</v>
      </c>
      <c r="D30" s="95">
        <v>17527</v>
      </c>
      <c r="E30" s="96">
        <v>2854084.02</v>
      </c>
      <c r="F30" s="94">
        <v>28353</v>
      </c>
      <c r="G30" s="98">
        <v>3069799.02</v>
      </c>
    </row>
    <row r="31" spans="1:6" ht="12" customHeight="1">
      <c r="A31" s="85"/>
      <c r="B31" s="91"/>
      <c r="C31" s="85"/>
      <c r="D31" s="91"/>
      <c r="E31" s="85"/>
      <c r="F31" s="86"/>
    </row>
    <row r="32" spans="1:6" ht="12" customHeight="1">
      <c r="A32" s="98" t="s">
        <v>41</v>
      </c>
      <c r="B32" s="91"/>
      <c r="C32" s="85"/>
      <c r="D32" s="91"/>
      <c r="E32" s="85"/>
      <c r="F32" s="86"/>
    </row>
    <row r="33" spans="1:7" ht="12" customHeight="1">
      <c r="A33" s="85" t="s">
        <v>114</v>
      </c>
      <c r="B33" s="86">
        <v>3466</v>
      </c>
      <c r="C33" s="87">
        <v>92355</v>
      </c>
      <c r="D33" s="86">
        <v>9896</v>
      </c>
      <c r="E33" s="87">
        <v>1927133.67</v>
      </c>
      <c r="F33" s="86">
        <v>13362</v>
      </c>
      <c r="G33" s="85">
        <v>2019488.67</v>
      </c>
    </row>
    <row r="34" spans="1:7" ht="3" customHeight="1">
      <c r="A34" s="85" t="s">
        <v>115</v>
      </c>
      <c r="B34" s="86">
        <v>483</v>
      </c>
      <c r="C34" s="87">
        <v>11264</v>
      </c>
      <c r="D34" s="86">
        <v>2253</v>
      </c>
      <c r="E34" s="87">
        <v>230659.6</v>
      </c>
      <c r="F34" s="86">
        <v>2736</v>
      </c>
      <c r="G34" s="85">
        <v>241923.6</v>
      </c>
    </row>
    <row r="35" spans="1:7" s="79" customFormat="1" ht="12" customHeight="1">
      <c r="A35" s="88" t="s">
        <v>12</v>
      </c>
      <c r="B35" s="95">
        <v>3949</v>
      </c>
      <c r="C35" s="96">
        <v>103619</v>
      </c>
      <c r="D35" s="95">
        <v>12149</v>
      </c>
      <c r="E35" s="96">
        <v>2157793.27</v>
      </c>
      <c r="F35" s="95">
        <v>16098</v>
      </c>
      <c r="G35" s="96">
        <v>2261412.27</v>
      </c>
    </row>
    <row r="36" spans="1:6" ht="12" customHeight="1">
      <c r="A36" s="88"/>
      <c r="B36" s="97"/>
      <c r="C36" s="98"/>
      <c r="D36" s="97"/>
      <c r="E36" s="98"/>
      <c r="F36" s="97"/>
    </row>
    <row r="37" spans="1:7" ht="12" customHeight="1">
      <c r="A37" s="88" t="s">
        <v>33</v>
      </c>
      <c r="B37" s="97">
        <f aca="true" t="shared" si="1" ref="B37:G37">SUM(B35,B30,B24,B18,B11)</f>
        <v>51178</v>
      </c>
      <c r="C37" s="98">
        <f t="shared" si="1"/>
        <v>956608.75</v>
      </c>
      <c r="D37" s="97">
        <f t="shared" si="1"/>
        <v>93641</v>
      </c>
      <c r="E37" s="98">
        <f t="shared" si="1"/>
        <v>13235944.540000001</v>
      </c>
      <c r="F37" s="97">
        <f t="shared" si="1"/>
        <v>144819</v>
      </c>
      <c r="G37" s="98">
        <f t="shared" si="1"/>
        <v>14192553.290000001</v>
      </c>
    </row>
    <row r="38" spans="1:6" ht="12" customHeight="1">
      <c r="A38" s="88"/>
      <c r="B38" s="98"/>
      <c r="C38" s="98"/>
      <c r="D38" s="98"/>
      <c r="E38" s="98"/>
      <c r="F38" s="98"/>
    </row>
    <row r="39" spans="1:7" s="42" customFormat="1" ht="11.25">
      <c r="A39" s="79"/>
      <c r="B39" s="78"/>
      <c r="C39" s="79"/>
      <c r="D39" s="79"/>
      <c r="E39" s="79"/>
      <c r="F39" s="78"/>
      <c r="G39" s="79"/>
    </row>
    <row r="40" spans="1:7" s="42" customFormat="1" ht="12">
      <c r="A40" s="197" t="s">
        <v>154</v>
      </c>
      <c r="B40" s="197"/>
      <c r="C40" s="197"/>
      <c r="D40" s="197"/>
      <c r="E40" s="197"/>
      <c r="F40" s="197"/>
      <c r="G40" s="197"/>
    </row>
    <row r="41" spans="1:7" s="46" customFormat="1" ht="12" thickBot="1">
      <c r="A41" s="101"/>
      <c r="B41" s="99"/>
      <c r="C41" s="101"/>
      <c r="D41" s="99"/>
      <c r="E41" s="101"/>
      <c r="F41" s="99"/>
      <c r="G41" s="102"/>
    </row>
    <row r="42" spans="1:7" s="46" customFormat="1" ht="11.25">
      <c r="A42" s="105"/>
      <c r="B42" s="171" t="s">
        <v>155</v>
      </c>
      <c r="C42" s="106" t="s">
        <v>58</v>
      </c>
      <c r="D42" s="107" t="s">
        <v>59</v>
      </c>
      <c r="E42" s="107" t="s">
        <v>58</v>
      </c>
      <c r="F42" s="171" t="s">
        <v>12</v>
      </c>
      <c r="G42" s="172" t="s">
        <v>60</v>
      </c>
    </row>
    <row r="43" spans="1:7" s="46" customFormat="1" ht="11.25">
      <c r="A43" s="46" t="s">
        <v>80</v>
      </c>
      <c r="B43" s="165">
        <v>605</v>
      </c>
      <c r="C43" s="166">
        <v>6696</v>
      </c>
      <c r="D43" s="167">
        <v>5169</v>
      </c>
      <c r="E43" s="166">
        <v>341759.82</v>
      </c>
      <c r="F43" s="167">
        <v>5774</v>
      </c>
      <c r="G43" s="167">
        <v>348455.82</v>
      </c>
    </row>
    <row r="44" spans="1:7" s="46" customFormat="1" ht="11.25">
      <c r="A44" s="46" t="s">
        <v>82</v>
      </c>
      <c r="B44" s="165">
        <v>0</v>
      </c>
      <c r="C44" s="166">
        <v>0</v>
      </c>
      <c r="D44" s="167">
        <v>279</v>
      </c>
      <c r="E44" s="166">
        <v>35615.75</v>
      </c>
      <c r="F44" s="167">
        <v>279</v>
      </c>
      <c r="G44" s="167">
        <v>35615.75</v>
      </c>
    </row>
    <row r="45" spans="1:7" s="46" customFormat="1" ht="11.25">
      <c r="A45" s="46" t="s">
        <v>83</v>
      </c>
      <c r="B45" s="165">
        <v>11092</v>
      </c>
      <c r="C45" s="166">
        <v>310795</v>
      </c>
      <c r="D45" s="167">
        <v>3140</v>
      </c>
      <c r="E45" s="166">
        <v>1067854.48</v>
      </c>
      <c r="F45" s="167">
        <v>14232</v>
      </c>
      <c r="G45" s="167">
        <v>1378649.48</v>
      </c>
    </row>
    <row r="46" spans="1:7" s="46" customFormat="1" ht="11.25">
      <c r="A46" s="46" t="s">
        <v>151</v>
      </c>
      <c r="B46" s="165">
        <v>284</v>
      </c>
      <c r="C46" s="166">
        <v>6249.5</v>
      </c>
      <c r="D46" s="167">
        <v>495</v>
      </c>
      <c r="E46" s="166">
        <v>140254.5</v>
      </c>
      <c r="F46" s="167">
        <v>779</v>
      </c>
      <c r="G46" s="167">
        <v>146504</v>
      </c>
    </row>
    <row r="47" spans="1:7" s="46" customFormat="1" ht="11.25">
      <c r="A47" s="46" t="s">
        <v>84</v>
      </c>
      <c r="B47" s="165">
        <v>0</v>
      </c>
      <c r="C47" s="166">
        <v>0</v>
      </c>
      <c r="D47" s="167">
        <v>42</v>
      </c>
      <c r="E47" s="166">
        <v>13620.5</v>
      </c>
      <c r="F47" s="167">
        <v>42</v>
      </c>
      <c r="G47" s="167">
        <v>13620.5</v>
      </c>
    </row>
    <row r="48" spans="1:7" s="46" customFormat="1" ht="11.25">
      <c r="A48" s="46" t="s">
        <v>50</v>
      </c>
      <c r="B48" s="165">
        <v>701</v>
      </c>
      <c r="C48" s="166">
        <v>13963</v>
      </c>
      <c r="D48" s="167">
        <v>1020</v>
      </c>
      <c r="E48" s="166">
        <v>141865.6</v>
      </c>
      <c r="F48" s="167">
        <v>1721</v>
      </c>
      <c r="G48" s="167">
        <v>155828.6</v>
      </c>
    </row>
    <row r="49" spans="1:7" s="46" customFormat="1" ht="11.25">
      <c r="A49" s="46" t="s">
        <v>85</v>
      </c>
      <c r="B49" s="165">
        <v>958</v>
      </c>
      <c r="C49" s="166">
        <v>20005.75</v>
      </c>
      <c r="D49" s="167">
        <v>598</v>
      </c>
      <c r="E49" s="166">
        <v>131940.25</v>
      </c>
      <c r="F49" s="167">
        <v>1556</v>
      </c>
      <c r="G49" s="167">
        <v>151946</v>
      </c>
    </row>
    <row r="50" spans="1:7" s="46" customFormat="1" ht="11.25">
      <c r="A50" s="46" t="s">
        <v>86</v>
      </c>
      <c r="B50" s="165">
        <v>0</v>
      </c>
      <c r="C50" s="166">
        <v>0</v>
      </c>
      <c r="D50" s="167">
        <v>1230</v>
      </c>
      <c r="E50" s="166">
        <v>102376.75</v>
      </c>
      <c r="F50" s="167">
        <v>1230</v>
      </c>
      <c r="G50" s="167">
        <v>102376.75</v>
      </c>
    </row>
    <row r="51" spans="1:7" s="46" customFormat="1" ht="11.25">
      <c r="A51" s="46" t="s">
        <v>87</v>
      </c>
      <c r="B51" s="165">
        <v>150</v>
      </c>
      <c r="C51" s="166">
        <v>1428</v>
      </c>
      <c r="D51" s="167">
        <v>1439</v>
      </c>
      <c r="E51" s="166">
        <v>354957.95</v>
      </c>
      <c r="F51" s="167">
        <v>1589</v>
      </c>
      <c r="G51" s="167">
        <v>356385.95</v>
      </c>
    </row>
    <row r="52" spans="1:7" s="46" customFormat="1" ht="11.25">
      <c r="A52" s="46" t="s">
        <v>49</v>
      </c>
      <c r="B52" s="165">
        <v>975</v>
      </c>
      <c r="C52" s="166">
        <v>23388</v>
      </c>
      <c r="D52" s="167">
        <v>354</v>
      </c>
      <c r="E52" s="166">
        <v>120652.63</v>
      </c>
      <c r="F52" s="167">
        <v>1329</v>
      </c>
      <c r="G52" s="167">
        <v>144040.63</v>
      </c>
    </row>
    <row r="53" spans="1:7" s="46" customFormat="1" ht="11.25">
      <c r="A53" s="46" t="s">
        <v>88</v>
      </c>
      <c r="B53" s="165">
        <v>1489</v>
      </c>
      <c r="C53" s="166">
        <v>52012.75</v>
      </c>
      <c r="D53" s="167">
        <v>1783</v>
      </c>
      <c r="E53" s="166">
        <v>372849.75</v>
      </c>
      <c r="F53" s="167">
        <v>3272</v>
      </c>
      <c r="G53" s="167">
        <v>424862.5</v>
      </c>
    </row>
    <row r="54" spans="1:7" s="46" customFormat="1" ht="11.25">
      <c r="A54" s="46" t="s">
        <v>89</v>
      </c>
      <c r="B54" s="165">
        <v>3785</v>
      </c>
      <c r="C54" s="166">
        <v>82322</v>
      </c>
      <c r="D54" s="167">
        <v>1494</v>
      </c>
      <c r="E54" s="166">
        <v>248042.8</v>
      </c>
      <c r="F54" s="167">
        <v>5279</v>
      </c>
      <c r="G54" s="167">
        <v>330364.8</v>
      </c>
    </row>
    <row r="55" spans="1:7" s="46" customFormat="1" ht="11.25">
      <c r="A55" s="46" t="s">
        <v>90</v>
      </c>
      <c r="B55" s="165">
        <v>2883</v>
      </c>
      <c r="C55" s="166">
        <v>108808.25</v>
      </c>
      <c r="D55" s="167">
        <v>2613</v>
      </c>
      <c r="E55" s="166">
        <v>677787</v>
      </c>
      <c r="F55" s="167">
        <v>5496</v>
      </c>
      <c r="G55" s="167">
        <v>786595.25</v>
      </c>
    </row>
    <row r="56" spans="1:7" s="46" customFormat="1" ht="11.25">
      <c r="A56" s="46" t="s">
        <v>91</v>
      </c>
      <c r="B56" s="165">
        <v>14232</v>
      </c>
      <c r="C56" s="166">
        <v>51373</v>
      </c>
      <c r="D56" s="167">
        <v>6637</v>
      </c>
      <c r="E56" s="166">
        <v>677767.15</v>
      </c>
      <c r="F56" s="167">
        <v>20869</v>
      </c>
      <c r="G56" s="167">
        <v>729140.15</v>
      </c>
    </row>
    <row r="57" spans="1:7" s="46" customFormat="1" ht="11.25">
      <c r="A57" s="46" t="s">
        <v>92</v>
      </c>
      <c r="B57" s="165">
        <v>116</v>
      </c>
      <c r="C57" s="166">
        <v>3032</v>
      </c>
      <c r="D57" s="167">
        <v>78</v>
      </c>
      <c r="E57" s="166">
        <v>30032.9</v>
      </c>
      <c r="F57" s="167">
        <v>194</v>
      </c>
      <c r="G57" s="167">
        <v>33064.9</v>
      </c>
    </row>
    <row r="58" spans="1:7" s="46" customFormat="1" ht="11.25">
      <c r="A58" s="46" t="s">
        <v>93</v>
      </c>
      <c r="B58" s="165">
        <v>53</v>
      </c>
      <c r="C58" s="166">
        <v>852</v>
      </c>
      <c r="D58" s="167">
        <v>156</v>
      </c>
      <c r="E58" s="166">
        <v>44220.54</v>
      </c>
      <c r="F58" s="167">
        <v>209</v>
      </c>
      <c r="G58" s="167">
        <v>45072.54</v>
      </c>
    </row>
    <row r="59" spans="1:7" s="46" customFormat="1" ht="11.25">
      <c r="A59" s="46" t="s">
        <v>120</v>
      </c>
      <c r="B59" s="165">
        <v>0</v>
      </c>
      <c r="C59" s="166">
        <v>0</v>
      </c>
      <c r="D59" s="167">
        <v>29</v>
      </c>
      <c r="E59" s="166">
        <v>11604</v>
      </c>
      <c r="F59" s="167">
        <v>29</v>
      </c>
      <c r="G59" s="167">
        <v>11604</v>
      </c>
    </row>
    <row r="60" spans="1:7" s="46" customFormat="1" ht="11.25">
      <c r="A60" s="46" t="s">
        <v>94</v>
      </c>
      <c r="B60" s="165">
        <v>2267</v>
      </c>
      <c r="C60" s="166">
        <v>35370</v>
      </c>
      <c r="D60" s="167">
        <v>1651</v>
      </c>
      <c r="E60" s="166">
        <v>270815.81</v>
      </c>
      <c r="F60" s="167">
        <v>3918</v>
      </c>
      <c r="G60" s="167">
        <v>306185.81</v>
      </c>
    </row>
    <row r="61" spans="1:7" s="46" customFormat="1" ht="11.25">
      <c r="A61" s="46" t="s">
        <v>119</v>
      </c>
      <c r="B61" s="165">
        <v>0</v>
      </c>
      <c r="C61" s="166">
        <v>0</v>
      </c>
      <c r="D61" s="167">
        <v>264</v>
      </c>
      <c r="E61" s="166">
        <v>26584.55</v>
      </c>
      <c r="F61" s="167">
        <v>264</v>
      </c>
      <c r="G61" s="167">
        <v>26584.55</v>
      </c>
    </row>
    <row r="62" spans="1:7" s="46" customFormat="1" ht="11.25">
      <c r="A62" s="46" t="s">
        <v>152</v>
      </c>
      <c r="B62" s="165">
        <v>23</v>
      </c>
      <c r="C62" s="166">
        <v>7850</v>
      </c>
      <c r="D62" s="167">
        <v>6575</v>
      </c>
      <c r="E62" s="166">
        <v>3521262.99</v>
      </c>
      <c r="F62" s="167">
        <v>6598</v>
      </c>
      <c r="G62" s="167">
        <v>3529112.99</v>
      </c>
    </row>
    <row r="63" spans="1:7" s="46" customFormat="1" ht="11.25">
      <c r="A63" s="46" t="s">
        <v>95</v>
      </c>
      <c r="B63" s="165">
        <v>499</v>
      </c>
      <c r="C63" s="166">
        <v>4817.5</v>
      </c>
      <c r="D63" s="167">
        <v>9551</v>
      </c>
      <c r="E63" s="166">
        <v>305789.98</v>
      </c>
      <c r="F63" s="167">
        <v>10050</v>
      </c>
      <c r="G63" s="167">
        <v>310607.48</v>
      </c>
    </row>
    <row r="64" spans="1:7" s="46" customFormat="1" ht="11.25">
      <c r="A64" s="46" t="s">
        <v>96</v>
      </c>
      <c r="B64" s="165">
        <v>8250</v>
      </c>
      <c r="C64" s="166">
        <v>167152</v>
      </c>
      <c r="D64" s="167">
        <v>29613</v>
      </c>
      <c r="E64" s="166">
        <v>3523759.5</v>
      </c>
      <c r="F64" s="167">
        <v>37863</v>
      </c>
      <c r="G64" s="167">
        <v>3690911.5</v>
      </c>
    </row>
    <row r="65" spans="1:7" s="46" customFormat="1" ht="11.25">
      <c r="A65" s="46" t="s">
        <v>48</v>
      </c>
      <c r="B65" s="165">
        <v>74</v>
      </c>
      <c r="C65" s="166">
        <v>1840</v>
      </c>
      <c r="D65" s="167">
        <v>22</v>
      </c>
      <c r="E65" s="166">
        <v>1588</v>
      </c>
      <c r="F65" s="167">
        <v>96</v>
      </c>
      <c r="G65" s="167">
        <v>3428</v>
      </c>
    </row>
    <row r="66" spans="1:7" s="46" customFormat="1" ht="11.25">
      <c r="A66" s="46" t="s">
        <v>97</v>
      </c>
      <c r="B66" s="165">
        <v>0</v>
      </c>
      <c r="C66" s="166">
        <v>0</v>
      </c>
      <c r="D66" s="167">
        <v>11748</v>
      </c>
      <c r="E66" s="166">
        <v>197806.26</v>
      </c>
      <c r="F66" s="167">
        <v>11748</v>
      </c>
      <c r="G66" s="167">
        <v>197806.26</v>
      </c>
    </row>
    <row r="67" spans="1:7" s="46" customFormat="1" ht="11.25">
      <c r="A67" s="46" t="s">
        <v>98</v>
      </c>
      <c r="B67" s="165">
        <v>65</v>
      </c>
      <c r="C67" s="166">
        <v>2923</v>
      </c>
      <c r="D67" s="167">
        <v>1436</v>
      </c>
      <c r="E67" s="166">
        <v>159012.8</v>
      </c>
      <c r="F67" s="167">
        <v>1501</v>
      </c>
      <c r="G67" s="167">
        <v>161935.8</v>
      </c>
    </row>
    <row r="68" spans="1:7" s="164" customFormat="1" ht="12">
      <c r="A68" s="46" t="s">
        <v>99</v>
      </c>
      <c r="B68" s="165">
        <v>2552</v>
      </c>
      <c r="C68" s="166">
        <v>53654.5</v>
      </c>
      <c r="D68" s="167">
        <v>2941</v>
      </c>
      <c r="E68" s="166">
        <v>334007.15</v>
      </c>
      <c r="F68" s="167">
        <v>5493</v>
      </c>
      <c r="G68" s="167">
        <v>387661.65</v>
      </c>
    </row>
    <row r="69" spans="1:7" s="164" customFormat="1" ht="12">
      <c r="A69" s="46" t="s">
        <v>100</v>
      </c>
      <c r="B69" s="165">
        <v>16</v>
      </c>
      <c r="C69" s="166">
        <v>272</v>
      </c>
      <c r="D69" s="167">
        <v>134</v>
      </c>
      <c r="E69" s="166">
        <v>34372.25</v>
      </c>
      <c r="F69" s="167">
        <v>150</v>
      </c>
      <c r="G69" s="167">
        <v>34644.25</v>
      </c>
    </row>
    <row r="70" spans="1:7" s="46" customFormat="1" ht="11.25">
      <c r="A70" s="46" t="s">
        <v>81</v>
      </c>
      <c r="B70" s="165">
        <v>109</v>
      </c>
      <c r="C70" s="166">
        <v>1804.5</v>
      </c>
      <c r="D70" s="167">
        <v>3150</v>
      </c>
      <c r="E70" s="166">
        <v>347742.88</v>
      </c>
      <c r="F70" s="167">
        <v>3259</v>
      </c>
      <c r="G70" s="167">
        <v>349547.38</v>
      </c>
    </row>
    <row r="71" spans="1:7" ht="12">
      <c r="A71" s="164" t="s">
        <v>12</v>
      </c>
      <c r="B71" s="168">
        <f aca="true" t="shared" si="2" ref="B71:G71">SUM(B43:B70)</f>
        <v>51178</v>
      </c>
      <c r="C71" s="169">
        <f t="shared" si="2"/>
        <v>956608.75</v>
      </c>
      <c r="D71" s="170">
        <f t="shared" si="2"/>
        <v>93641</v>
      </c>
      <c r="E71" s="169">
        <f t="shared" si="2"/>
        <v>13235944.540000001</v>
      </c>
      <c r="F71" s="170">
        <f t="shared" si="2"/>
        <v>144819</v>
      </c>
      <c r="G71" s="170">
        <f t="shared" si="2"/>
        <v>14192553.290000003</v>
      </c>
    </row>
    <row r="72" spans="1:7" ht="12">
      <c r="A72" s="164"/>
      <c r="B72" s="187"/>
      <c r="C72" s="187"/>
      <c r="D72" s="187"/>
      <c r="E72" s="187"/>
      <c r="F72" s="187"/>
      <c r="G72" s="187"/>
    </row>
    <row r="73" ht="11.25">
      <c r="A73" s="158" t="s">
        <v>156</v>
      </c>
    </row>
    <row r="74" ht="11.25">
      <c r="A74" s="158"/>
    </row>
    <row r="75" ht="11.25">
      <c r="A75" s="104" t="s">
        <v>116</v>
      </c>
    </row>
  </sheetData>
  <sheetProtection/>
  <mergeCells count="3">
    <mergeCell ref="A4:G4"/>
    <mergeCell ref="A40:G40"/>
    <mergeCell ref="A2:G2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9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42" sqref="A42"/>
    </sheetView>
  </sheetViews>
  <sheetFormatPr defaultColWidth="9.140625" defaultRowHeight="12.75" customHeight="1"/>
  <cols>
    <col min="1" max="1" width="31.140625" style="2" customWidth="1"/>
    <col min="2" max="6" width="10.28125" style="2" customWidth="1"/>
    <col min="7" max="7" width="10.28125" style="11" customWidth="1"/>
    <col min="8" max="16384" width="9.140625" style="2" customWidth="1"/>
  </cols>
  <sheetData>
    <row r="1" ht="12.75" customHeight="1">
      <c r="A1" s="1" t="s">
        <v>128</v>
      </c>
    </row>
    <row r="2" spans="1:7" ht="12.75" customHeight="1">
      <c r="A2" s="198" t="s">
        <v>0</v>
      </c>
      <c r="B2" s="198"/>
      <c r="C2" s="198"/>
      <c r="D2" s="198"/>
      <c r="E2" s="198"/>
      <c r="F2" s="198"/>
      <c r="G2" s="198"/>
    </row>
    <row r="3" spans="1:7" ht="12.75" customHeight="1">
      <c r="A3" s="198" t="s">
        <v>1</v>
      </c>
      <c r="B3" s="198"/>
      <c r="C3" s="198"/>
      <c r="D3" s="198"/>
      <c r="E3" s="198"/>
      <c r="F3" s="198"/>
      <c r="G3" s="198"/>
    </row>
    <row r="4" spans="1:7" ht="12.75" customHeight="1">
      <c r="A4" s="198" t="s">
        <v>129</v>
      </c>
      <c r="B4" s="198"/>
      <c r="C4" s="198"/>
      <c r="D4" s="198"/>
      <c r="E4" s="198"/>
      <c r="F4" s="198"/>
      <c r="G4" s="198"/>
    </row>
    <row r="5" ht="12.75" customHeight="1" thickBot="1"/>
    <row r="6" spans="1:7" ht="12.75" customHeight="1">
      <c r="A6" s="3"/>
      <c r="B6" s="199" t="s">
        <v>2</v>
      </c>
      <c r="C6" s="200"/>
      <c r="D6" s="201"/>
      <c r="E6" s="199" t="s">
        <v>3</v>
      </c>
      <c r="F6" s="200"/>
      <c r="G6" s="200"/>
    </row>
    <row r="7" spans="1:7" ht="12.75" customHeight="1">
      <c r="A7" s="4"/>
      <c r="B7" s="5" t="s">
        <v>4</v>
      </c>
      <c r="C7" s="5" t="s">
        <v>5</v>
      </c>
      <c r="D7" s="5" t="s">
        <v>6</v>
      </c>
      <c r="E7" s="5" t="s">
        <v>4</v>
      </c>
      <c r="F7" s="5" t="s">
        <v>5</v>
      </c>
      <c r="G7" s="6" t="s">
        <v>6</v>
      </c>
    </row>
    <row r="8" spans="1:7" s="11" customFormat="1" ht="12.75" customHeight="1">
      <c r="A8" s="7" t="s">
        <v>7</v>
      </c>
      <c r="B8" s="8"/>
      <c r="C8" s="8"/>
      <c r="D8" s="8"/>
      <c r="E8" s="9"/>
      <c r="F8" s="9"/>
      <c r="G8" s="10"/>
    </row>
    <row r="9" spans="1:7" s="13" customFormat="1" ht="12.75" customHeight="1">
      <c r="A9" s="4" t="s">
        <v>8</v>
      </c>
      <c r="B9" s="24">
        <v>30</v>
      </c>
      <c r="C9" s="140">
        <v>3600</v>
      </c>
      <c r="D9" s="140">
        <v>658</v>
      </c>
      <c r="E9" s="24">
        <v>164</v>
      </c>
      <c r="F9" s="140">
        <v>14193</v>
      </c>
      <c r="G9" s="141">
        <v>721</v>
      </c>
    </row>
    <row r="10" spans="1:7" s="11" customFormat="1" ht="12.75" customHeight="1">
      <c r="A10" s="11" t="s">
        <v>11</v>
      </c>
      <c r="B10" s="21">
        <v>14</v>
      </c>
      <c r="C10" s="140">
        <v>1680</v>
      </c>
      <c r="D10" s="140">
        <v>264</v>
      </c>
      <c r="E10" s="21">
        <v>57</v>
      </c>
      <c r="F10" s="140">
        <v>5142</v>
      </c>
      <c r="G10" s="141">
        <v>278</v>
      </c>
    </row>
    <row r="11" spans="1:7" s="11" customFormat="1" ht="12.75" customHeight="1">
      <c r="A11" s="11" t="s">
        <v>9</v>
      </c>
      <c r="B11" s="21">
        <v>17</v>
      </c>
      <c r="C11" s="140">
        <v>2040</v>
      </c>
      <c r="D11" s="140">
        <v>320</v>
      </c>
      <c r="E11" s="24">
        <v>75</v>
      </c>
      <c r="F11" s="140">
        <v>4985</v>
      </c>
      <c r="G11" s="141">
        <v>343</v>
      </c>
    </row>
    <row r="12" spans="1:7" s="11" customFormat="1" ht="12.75" customHeight="1">
      <c r="A12" s="11" t="s">
        <v>10</v>
      </c>
      <c r="B12" s="24">
        <v>19</v>
      </c>
      <c r="C12" s="140">
        <v>2280</v>
      </c>
      <c r="D12" s="140">
        <v>354</v>
      </c>
      <c r="E12" s="24">
        <v>98</v>
      </c>
      <c r="F12" s="140">
        <v>7028</v>
      </c>
      <c r="G12" s="141">
        <v>372</v>
      </c>
    </row>
    <row r="13" spans="1:7" s="11" customFormat="1" ht="12.75" customHeight="1">
      <c r="A13" s="15" t="s">
        <v>12</v>
      </c>
      <c r="B13" s="151">
        <v>80</v>
      </c>
      <c r="C13" s="151">
        <v>9600</v>
      </c>
      <c r="D13" s="151">
        <v>1596</v>
      </c>
      <c r="E13" s="151">
        <v>394</v>
      </c>
      <c r="F13" s="151">
        <v>31348</v>
      </c>
      <c r="G13" s="152">
        <v>1714</v>
      </c>
    </row>
    <row r="14" spans="1:7" s="11" customFormat="1" ht="12.75" customHeight="1">
      <c r="A14" s="16" t="s">
        <v>13</v>
      </c>
      <c r="B14" s="21"/>
      <c r="C14" s="21"/>
      <c r="D14" s="21"/>
      <c r="E14" s="21"/>
      <c r="F14" s="21"/>
      <c r="G14" s="22"/>
    </row>
    <row r="15" spans="1:7" s="11" customFormat="1" ht="12.75" customHeight="1">
      <c r="A15" s="11" t="s">
        <v>14</v>
      </c>
      <c r="B15" s="21">
        <v>3</v>
      </c>
      <c r="C15" s="21">
        <v>360</v>
      </c>
      <c r="D15" s="21">
        <v>34</v>
      </c>
      <c r="E15" s="155">
        <v>6</v>
      </c>
      <c r="F15" s="155">
        <v>492</v>
      </c>
      <c r="G15" s="156">
        <v>38</v>
      </c>
    </row>
    <row r="16" spans="1:7" s="11" customFormat="1" ht="12.75" customHeight="1">
      <c r="A16" s="13" t="s">
        <v>12</v>
      </c>
      <c r="B16" s="151">
        <v>3</v>
      </c>
      <c r="C16" s="151">
        <v>360</v>
      </c>
      <c r="D16" s="151">
        <v>34</v>
      </c>
      <c r="E16" s="151">
        <v>6</v>
      </c>
      <c r="F16" s="151">
        <v>492</v>
      </c>
      <c r="G16" s="152">
        <v>38</v>
      </c>
    </row>
    <row r="17" spans="1:7" s="11" customFormat="1" ht="12.75" customHeight="1">
      <c r="A17" s="16" t="s">
        <v>15</v>
      </c>
      <c r="B17" s="21"/>
      <c r="C17" s="21"/>
      <c r="D17" s="21"/>
      <c r="E17" s="21"/>
      <c r="F17" s="21"/>
      <c r="G17" s="22"/>
    </row>
    <row r="18" spans="1:7" s="11" customFormat="1" ht="12.75" customHeight="1">
      <c r="A18" s="11" t="s">
        <v>16</v>
      </c>
      <c r="B18" s="21">
        <v>26</v>
      </c>
      <c r="C18" s="140">
        <v>3120</v>
      </c>
      <c r="D18" s="140">
        <v>448</v>
      </c>
      <c r="E18" s="21">
        <v>111</v>
      </c>
      <c r="F18" s="140">
        <v>7626</v>
      </c>
      <c r="G18" s="141">
        <v>451</v>
      </c>
    </row>
    <row r="19" spans="1:7" s="11" customFormat="1" ht="12.75" customHeight="1">
      <c r="A19" s="11" t="s">
        <v>17</v>
      </c>
      <c r="B19" s="21">
        <v>3</v>
      </c>
      <c r="C19" s="140">
        <v>360</v>
      </c>
      <c r="D19" s="140">
        <v>53</v>
      </c>
      <c r="E19" s="155">
        <v>10</v>
      </c>
      <c r="F19" s="140">
        <v>618</v>
      </c>
      <c r="G19" s="141">
        <v>42</v>
      </c>
    </row>
    <row r="20" spans="1:7" s="11" customFormat="1" ht="12.75" customHeight="1">
      <c r="A20" s="11" t="s">
        <v>18</v>
      </c>
      <c r="B20" s="21">
        <v>13</v>
      </c>
      <c r="C20" s="140">
        <v>1560</v>
      </c>
      <c r="D20" s="140">
        <v>195</v>
      </c>
      <c r="E20" s="21">
        <v>38</v>
      </c>
      <c r="F20" s="140">
        <v>2666</v>
      </c>
      <c r="G20" s="141">
        <v>203</v>
      </c>
    </row>
    <row r="21" spans="1:7" s="11" customFormat="1" ht="12.75" customHeight="1">
      <c r="A21" s="11" t="s">
        <v>19</v>
      </c>
      <c r="B21" s="21">
        <v>3</v>
      </c>
      <c r="C21" s="140">
        <v>360</v>
      </c>
      <c r="D21" s="140">
        <v>37</v>
      </c>
      <c r="E21" s="21">
        <v>7</v>
      </c>
      <c r="F21" s="140">
        <v>840</v>
      </c>
      <c r="G21" s="141">
        <v>38</v>
      </c>
    </row>
    <row r="22" spans="1:7" s="13" customFormat="1" ht="12.75" customHeight="1">
      <c r="A22" s="4" t="s">
        <v>20</v>
      </c>
      <c r="B22" s="24">
        <v>4</v>
      </c>
      <c r="C22" s="140">
        <v>480</v>
      </c>
      <c r="D22" s="140">
        <v>62</v>
      </c>
      <c r="E22" s="24">
        <v>29</v>
      </c>
      <c r="F22" s="140">
        <v>2098</v>
      </c>
      <c r="G22" s="141">
        <v>62</v>
      </c>
    </row>
    <row r="23" spans="1:7" s="11" customFormat="1" ht="12.75" customHeight="1">
      <c r="A23" s="11" t="s">
        <v>21</v>
      </c>
      <c r="B23" s="21">
        <v>4</v>
      </c>
      <c r="C23" s="140">
        <v>480</v>
      </c>
      <c r="D23" s="140">
        <v>36</v>
      </c>
      <c r="E23" s="21">
        <v>13</v>
      </c>
      <c r="F23" s="140">
        <v>1320</v>
      </c>
      <c r="G23" s="141">
        <v>40</v>
      </c>
    </row>
    <row r="24" spans="1:7" s="11" customFormat="1" ht="12.75" customHeight="1">
      <c r="A24" s="13" t="s">
        <v>12</v>
      </c>
      <c r="B24" s="145">
        <v>53</v>
      </c>
      <c r="C24" s="145">
        <v>6360</v>
      </c>
      <c r="D24" s="145">
        <v>831</v>
      </c>
      <c r="E24" s="145">
        <v>208</v>
      </c>
      <c r="F24" s="145">
        <v>15168</v>
      </c>
      <c r="G24" s="146">
        <v>836</v>
      </c>
    </row>
    <row r="25" spans="1:7" s="11" customFormat="1" ht="12.75" customHeight="1">
      <c r="A25" s="18" t="s">
        <v>22</v>
      </c>
      <c r="B25" s="148"/>
      <c r="C25" s="148"/>
      <c r="D25" s="150"/>
      <c r="E25" s="148"/>
      <c r="F25" s="148"/>
      <c r="G25" s="149"/>
    </row>
    <row r="26" spans="1:7" s="11" customFormat="1" ht="12.75" customHeight="1">
      <c r="A26" s="11" t="s">
        <v>25</v>
      </c>
      <c r="B26" s="21">
        <v>23</v>
      </c>
      <c r="C26" s="140">
        <v>2760</v>
      </c>
      <c r="D26" s="140">
        <v>274</v>
      </c>
      <c r="E26" s="21">
        <v>71</v>
      </c>
      <c r="F26" s="140">
        <v>5572</v>
      </c>
      <c r="G26" s="141">
        <v>284</v>
      </c>
    </row>
    <row r="27" spans="1:7" s="13" customFormat="1" ht="12.75" customHeight="1">
      <c r="A27" s="4" t="s">
        <v>38</v>
      </c>
      <c r="B27" s="24">
        <v>6</v>
      </c>
      <c r="C27" s="140">
        <v>720</v>
      </c>
      <c r="D27" s="140">
        <v>84</v>
      </c>
      <c r="E27" s="24">
        <v>19</v>
      </c>
      <c r="F27" s="140">
        <v>1478</v>
      </c>
      <c r="G27" s="141">
        <v>85</v>
      </c>
    </row>
    <row r="28" spans="1:7" s="11" customFormat="1" ht="12.75" customHeight="1">
      <c r="A28" s="11" t="s">
        <v>23</v>
      </c>
      <c r="B28" s="24">
        <v>30</v>
      </c>
      <c r="C28" s="140">
        <v>3600</v>
      </c>
      <c r="D28" s="140">
        <v>541</v>
      </c>
      <c r="E28" s="157">
        <v>123</v>
      </c>
      <c r="F28" s="140">
        <v>9539</v>
      </c>
      <c r="G28" s="141">
        <v>573</v>
      </c>
    </row>
    <row r="29" spans="1:7" s="11" customFormat="1" ht="12.75" customHeight="1">
      <c r="A29" s="11" t="s">
        <v>26</v>
      </c>
      <c r="B29" s="12" t="s">
        <v>131</v>
      </c>
      <c r="C29" s="159" t="s">
        <v>131</v>
      </c>
      <c r="D29" s="159" t="s">
        <v>131</v>
      </c>
      <c r="E29" s="12" t="s">
        <v>131</v>
      </c>
      <c r="F29" s="159" t="s">
        <v>131</v>
      </c>
      <c r="G29" s="160" t="s">
        <v>131</v>
      </c>
    </row>
    <row r="30" spans="1:7" s="11" customFormat="1" ht="12.75" customHeight="1">
      <c r="A30" s="11" t="s">
        <v>24</v>
      </c>
      <c r="B30" s="24">
        <v>26</v>
      </c>
      <c r="C30" s="140">
        <v>3120</v>
      </c>
      <c r="D30" s="140">
        <v>424</v>
      </c>
      <c r="E30" s="24">
        <v>105</v>
      </c>
      <c r="F30" s="140">
        <v>7739</v>
      </c>
      <c r="G30" s="141">
        <v>441</v>
      </c>
    </row>
    <row r="31" spans="1:7" s="11" customFormat="1" ht="12.75" customHeight="1">
      <c r="A31" s="13" t="s">
        <v>27</v>
      </c>
      <c r="B31" s="151">
        <v>85</v>
      </c>
      <c r="C31" s="151">
        <v>10200</v>
      </c>
      <c r="D31" s="151">
        <v>1323</v>
      </c>
      <c r="E31" s="151">
        <v>318</v>
      </c>
      <c r="F31" s="151">
        <v>24328</v>
      </c>
      <c r="G31" s="152">
        <v>1383</v>
      </c>
    </row>
    <row r="32" spans="1:7" ht="12.75" customHeight="1">
      <c r="A32" s="16" t="s">
        <v>28</v>
      </c>
      <c r="B32" s="21"/>
      <c r="C32" s="21"/>
      <c r="D32" s="21"/>
      <c r="E32" s="21"/>
      <c r="F32" s="21"/>
      <c r="G32" s="22"/>
    </row>
    <row r="33" spans="1:7" s="11" customFormat="1" ht="12.75" customHeight="1">
      <c r="A33" s="23" t="s">
        <v>29</v>
      </c>
      <c r="B33" s="24">
        <v>26</v>
      </c>
      <c r="C33" s="140">
        <v>3120</v>
      </c>
      <c r="D33" s="140">
        <v>413</v>
      </c>
      <c r="E33" s="24">
        <v>103</v>
      </c>
      <c r="F33" s="140">
        <v>8408</v>
      </c>
      <c r="G33" s="141">
        <v>439</v>
      </c>
    </row>
    <row r="34" spans="1:7" s="11" customFormat="1" ht="12.75" customHeight="1">
      <c r="A34" s="11" t="s">
        <v>30</v>
      </c>
      <c r="B34" s="21">
        <v>26</v>
      </c>
      <c r="C34" s="140">
        <v>2912</v>
      </c>
      <c r="D34" s="140">
        <v>368</v>
      </c>
      <c r="E34" s="21">
        <v>133</v>
      </c>
      <c r="F34" s="140">
        <v>11217</v>
      </c>
      <c r="G34" s="141">
        <v>400</v>
      </c>
    </row>
    <row r="35" spans="1:7" s="11" customFormat="1" ht="12.75" customHeight="1">
      <c r="A35" s="11" t="s">
        <v>31</v>
      </c>
      <c r="B35" s="21">
        <v>6</v>
      </c>
      <c r="C35" s="140">
        <v>720</v>
      </c>
      <c r="D35" s="140">
        <v>100</v>
      </c>
      <c r="E35" s="21">
        <v>29</v>
      </c>
      <c r="F35" s="140">
        <v>2136</v>
      </c>
      <c r="G35" s="141">
        <v>107</v>
      </c>
    </row>
    <row r="36" spans="1:7" s="11" customFormat="1" ht="12.75" customHeight="1">
      <c r="A36" s="11" t="s">
        <v>32</v>
      </c>
      <c r="B36" s="21">
        <v>8</v>
      </c>
      <c r="C36" s="140">
        <v>960</v>
      </c>
      <c r="D36" s="140">
        <v>134</v>
      </c>
      <c r="E36" s="21">
        <v>44</v>
      </c>
      <c r="F36" s="140">
        <v>2214</v>
      </c>
      <c r="G36" s="141">
        <v>168</v>
      </c>
    </row>
    <row r="37" spans="1:7" s="11" customFormat="1" ht="12.75" customHeight="1">
      <c r="A37" s="13" t="s">
        <v>12</v>
      </c>
      <c r="B37" s="151">
        <v>66</v>
      </c>
      <c r="C37" s="151">
        <v>7712</v>
      </c>
      <c r="D37" s="151">
        <v>1015</v>
      </c>
      <c r="E37" s="151">
        <v>309</v>
      </c>
      <c r="F37" s="151">
        <v>23975</v>
      </c>
      <c r="G37" s="152">
        <v>1114</v>
      </c>
    </row>
    <row r="38" spans="1:7" s="11" customFormat="1" ht="6" customHeight="1">
      <c r="A38" s="13"/>
      <c r="B38" s="150"/>
      <c r="C38" s="150"/>
      <c r="D38" s="150"/>
      <c r="E38" s="150"/>
      <c r="F38" s="150"/>
      <c r="G38" s="149"/>
    </row>
    <row r="39" spans="1:7" s="11" customFormat="1" ht="12.75" customHeight="1">
      <c r="A39" s="13" t="s">
        <v>33</v>
      </c>
      <c r="B39" s="150">
        <v>287</v>
      </c>
      <c r="C39" s="150">
        <v>34232</v>
      </c>
      <c r="D39" s="150">
        <v>4799</v>
      </c>
      <c r="E39" s="150">
        <v>1235</v>
      </c>
      <c r="F39" s="150">
        <v>95311</v>
      </c>
      <c r="G39" s="149">
        <v>5085</v>
      </c>
    </row>
    <row r="40" ht="6.75" customHeight="1"/>
    <row r="41" ht="12.75" customHeight="1">
      <c r="A41" s="2" t="s">
        <v>157</v>
      </c>
    </row>
    <row r="42" ht="6.75" customHeight="1"/>
    <row r="43" ht="12.75" customHeight="1">
      <c r="A43" s="111" t="s">
        <v>122</v>
      </c>
    </row>
  </sheetData>
  <sheetProtection/>
  <mergeCells count="5">
    <mergeCell ref="A2:G2"/>
    <mergeCell ref="A3:G3"/>
    <mergeCell ref="A4:G4"/>
    <mergeCell ref="B6:D6"/>
    <mergeCell ref="E6:G6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30.421875" style="25" customWidth="1"/>
    <col min="2" max="6" width="11.28125" style="2" customWidth="1"/>
    <col min="7" max="7" width="11.28125" style="11" customWidth="1"/>
    <col min="8" max="16384" width="9.140625" style="2" customWidth="1"/>
  </cols>
  <sheetData>
    <row r="1" spans="1:4" ht="12">
      <c r="A1" s="1" t="s">
        <v>128</v>
      </c>
      <c r="D1" s="11"/>
    </row>
    <row r="2" spans="1:7" ht="12">
      <c r="A2" s="202" t="s">
        <v>34</v>
      </c>
      <c r="B2" s="202"/>
      <c r="C2" s="202"/>
      <c r="D2" s="202"/>
      <c r="E2" s="202"/>
      <c r="F2" s="202"/>
      <c r="G2" s="202"/>
    </row>
    <row r="3" spans="1:7" ht="12">
      <c r="A3" s="202" t="s">
        <v>1</v>
      </c>
      <c r="B3" s="202"/>
      <c r="C3" s="202"/>
      <c r="D3" s="202"/>
      <c r="E3" s="202"/>
      <c r="F3" s="202"/>
      <c r="G3" s="202"/>
    </row>
    <row r="4" spans="1:7" ht="12">
      <c r="A4" s="202" t="s">
        <v>129</v>
      </c>
      <c r="B4" s="202"/>
      <c r="C4" s="202"/>
      <c r="D4" s="202"/>
      <c r="E4" s="202"/>
      <c r="F4" s="202"/>
      <c r="G4" s="202"/>
    </row>
    <row r="5" ht="12" thickBot="1"/>
    <row r="6" spans="1:7" ht="11.25">
      <c r="A6" s="26"/>
      <c r="B6" s="199" t="s">
        <v>35</v>
      </c>
      <c r="C6" s="200"/>
      <c r="D6" s="201"/>
      <c r="E6" s="199" t="s">
        <v>3</v>
      </c>
      <c r="F6" s="200"/>
      <c r="G6" s="200"/>
    </row>
    <row r="7" spans="1:7" ht="11.25">
      <c r="A7" s="27"/>
      <c r="B7" s="28" t="s">
        <v>4</v>
      </c>
      <c r="C7" s="28" t="s">
        <v>5</v>
      </c>
      <c r="D7" s="28" t="s">
        <v>6</v>
      </c>
      <c r="E7" s="28" t="s">
        <v>4</v>
      </c>
      <c r="F7" s="28" t="s">
        <v>5</v>
      </c>
      <c r="G7" s="28" t="s">
        <v>6</v>
      </c>
    </row>
    <row r="8" spans="1:7" ht="12">
      <c r="A8" s="18" t="s">
        <v>36</v>
      </c>
      <c r="B8" s="20"/>
      <c r="C8" s="20"/>
      <c r="D8" s="20"/>
      <c r="E8" s="29"/>
      <c r="F8" s="19"/>
      <c r="G8" s="30"/>
    </row>
    <row r="9" spans="1:7" s="31" customFormat="1" ht="12.75">
      <c r="A9" s="4" t="s">
        <v>8</v>
      </c>
      <c r="B9" s="24">
        <v>44</v>
      </c>
      <c r="C9" s="140">
        <v>3008</v>
      </c>
      <c r="D9" s="140">
        <v>672</v>
      </c>
      <c r="E9" s="24">
        <v>270</v>
      </c>
      <c r="F9" s="140">
        <v>20213</v>
      </c>
      <c r="G9" s="141">
        <v>1840</v>
      </c>
    </row>
    <row r="10" spans="1:7" ht="12.75">
      <c r="A10" s="4" t="s">
        <v>11</v>
      </c>
      <c r="B10" s="32">
        <v>36</v>
      </c>
      <c r="C10" s="140">
        <v>2370</v>
      </c>
      <c r="D10" s="140">
        <v>367</v>
      </c>
      <c r="E10" s="14">
        <v>217</v>
      </c>
      <c r="F10" s="140">
        <v>13500</v>
      </c>
      <c r="G10" s="141">
        <v>1251</v>
      </c>
    </row>
    <row r="11" spans="1:7" ht="12.75">
      <c r="A11" s="4" t="s">
        <v>9</v>
      </c>
      <c r="B11" s="12">
        <v>36</v>
      </c>
      <c r="C11" s="140">
        <v>1832</v>
      </c>
      <c r="D11" s="140">
        <v>310</v>
      </c>
      <c r="E11" s="12">
        <v>239</v>
      </c>
      <c r="F11" s="140">
        <v>16588</v>
      </c>
      <c r="G11" s="141">
        <v>155</v>
      </c>
    </row>
    <row r="12" spans="1:7" ht="12.75">
      <c r="A12" s="4" t="s">
        <v>10</v>
      </c>
      <c r="B12" s="32">
        <v>27</v>
      </c>
      <c r="C12" s="140">
        <v>1790</v>
      </c>
      <c r="D12" s="140">
        <v>276</v>
      </c>
      <c r="E12" s="12">
        <v>204</v>
      </c>
      <c r="F12" s="140">
        <v>15978</v>
      </c>
      <c r="G12" s="141">
        <v>1312</v>
      </c>
    </row>
    <row r="13" spans="1:7" ht="12">
      <c r="A13" s="13" t="s">
        <v>12</v>
      </c>
      <c r="B13" s="33">
        <v>143</v>
      </c>
      <c r="C13" s="142">
        <v>9000</v>
      </c>
      <c r="D13" s="142">
        <v>1625</v>
      </c>
      <c r="E13" s="33">
        <v>930</v>
      </c>
      <c r="F13" s="142">
        <v>66279</v>
      </c>
      <c r="G13" s="143">
        <v>4558</v>
      </c>
    </row>
    <row r="14" spans="1:7" ht="12">
      <c r="A14" s="1" t="s">
        <v>13</v>
      </c>
      <c r="B14" s="14"/>
      <c r="C14" s="21"/>
      <c r="D14" s="24"/>
      <c r="E14" s="14"/>
      <c r="F14" s="21"/>
      <c r="G14" s="144"/>
    </row>
    <row r="15" spans="1:7" ht="12.75">
      <c r="A15" s="4" t="s">
        <v>14</v>
      </c>
      <c r="B15" s="14">
        <v>17</v>
      </c>
      <c r="C15" s="140">
        <v>1092</v>
      </c>
      <c r="D15" s="140">
        <v>122</v>
      </c>
      <c r="E15" s="14">
        <v>144</v>
      </c>
      <c r="F15" s="140">
        <v>13231</v>
      </c>
      <c r="G15" s="141">
        <v>714</v>
      </c>
    </row>
    <row r="16" spans="1:7" ht="12.75">
      <c r="A16" s="4" t="s">
        <v>121</v>
      </c>
      <c r="B16" s="14">
        <v>20</v>
      </c>
      <c r="C16" s="140">
        <v>1360</v>
      </c>
      <c r="D16" s="140">
        <v>203</v>
      </c>
      <c r="E16" s="14">
        <v>58</v>
      </c>
      <c r="F16" s="140">
        <v>4847</v>
      </c>
      <c r="G16" s="141">
        <v>257</v>
      </c>
    </row>
    <row r="17" spans="1:7" ht="12">
      <c r="A17" s="13" t="s">
        <v>12</v>
      </c>
      <c r="B17" s="17">
        <v>37</v>
      </c>
      <c r="C17" s="145">
        <v>2452</v>
      </c>
      <c r="D17" s="145">
        <v>325</v>
      </c>
      <c r="E17" s="17">
        <v>202</v>
      </c>
      <c r="F17" s="145">
        <v>18078</v>
      </c>
      <c r="G17" s="146">
        <v>971</v>
      </c>
    </row>
    <row r="18" spans="1:7" ht="12">
      <c r="A18" s="34" t="s">
        <v>15</v>
      </c>
      <c r="B18" s="35"/>
      <c r="C18" s="147"/>
      <c r="D18" s="147"/>
      <c r="E18" s="19"/>
      <c r="F18" s="148"/>
      <c r="G18" s="149"/>
    </row>
    <row r="19" spans="1:7" ht="12.75">
      <c r="A19" s="4" t="s">
        <v>16</v>
      </c>
      <c r="B19" s="32">
        <v>58</v>
      </c>
      <c r="C19" s="140">
        <v>4220</v>
      </c>
      <c r="D19" s="140">
        <v>604</v>
      </c>
      <c r="E19" s="14">
        <v>483</v>
      </c>
      <c r="F19" s="140">
        <v>34185</v>
      </c>
      <c r="G19" s="141">
        <v>2834</v>
      </c>
    </row>
    <row r="20" spans="1:7" ht="12.75">
      <c r="A20" s="4" t="s">
        <v>17</v>
      </c>
      <c r="B20" s="32">
        <v>16</v>
      </c>
      <c r="C20" s="140">
        <v>1088</v>
      </c>
      <c r="D20" s="140">
        <v>112</v>
      </c>
      <c r="E20" s="14">
        <v>34</v>
      </c>
      <c r="F20" s="140">
        <v>3069</v>
      </c>
      <c r="G20" s="141">
        <v>252</v>
      </c>
    </row>
    <row r="21" spans="1:7" ht="12.75">
      <c r="A21" s="4" t="s">
        <v>18</v>
      </c>
      <c r="B21" s="32">
        <v>50</v>
      </c>
      <c r="C21" s="140">
        <v>3460</v>
      </c>
      <c r="D21" s="140">
        <v>472</v>
      </c>
      <c r="E21" s="14">
        <v>378</v>
      </c>
      <c r="F21" s="140">
        <v>28613</v>
      </c>
      <c r="G21" s="141">
        <v>2794</v>
      </c>
    </row>
    <row r="22" spans="1:7" s="31" customFormat="1" ht="12.75">
      <c r="A22" s="4" t="s">
        <v>19</v>
      </c>
      <c r="B22" s="32">
        <v>14</v>
      </c>
      <c r="C22" s="140">
        <v>952</v>
      </c>
      <c r="D22" s="140">
        <v>143</v>
      </c>
      <c r="E22" s="14">
        <v>71</v>
      </c>
      <c r="F22" s="140">
        <v>4466</v>
      </c>
      <c r="G22" s="141">
        <v>607</v>
      </c>
    </row>
    <row r="23" spans="1:7" ht="12.75">
      <c r="A23" s="4" t="s">
        <v>20</v>
      </c>
      <c r="B23" s="14">
        <v>29</v>
      </c>
      <c r="C23" s="140">
        <v>1908</v>
      </c>
      <c r="D23" s="140">
        <v>234</v>
      </c>
      <c r="E23" s="14">
        <v>154</v>
      </c>
      <c r="F23" s="140">
        <v>12172</v>
      </c>
      <c r="G23" s="141">
        <v>1042</v>
      </c>
    </row>
    <row r="24" spans="1:7" ht="12.75">
      <c r="A24" s="4" t="s">
        <v>21</v>
      </c>
      <c r="B24" s="14">
        <v>8</v>
      </c>
      <c r="C24" s="140">
        <v>544</v>
      </c>
      <c r="D24" s="140">
        <v>78</v>
      </c>
      <c r="E24" s="14">
        <v>89</v>
      </c>
      <c r="F24" s="140">
        <v>5613</v>
      </c>
      <c r="G24" s="141">
        <v>508</v>
      </c>
    </row>
    <row r="25" spans="1:7" ht="12">
      <c r="A25" s="13" t="s">
        <v>12</v>
      </c>
      <c r="B25" s="17">
        <v>175</v>
      </c>
      <c r="C25" s="145">
        <v>12172</v>
      </c>
      <c r="D25" s="145">
        <v>1643</v>
      </c>
      <c r="E25" s="17">
        <v>1209</v>
      </c>
      <c r="F25" s="145">
        <v>88118</v>
      </c>
      <c r="G25" s="146">
        <v>8037</v>
      </c>
    </row>
    <row r="26" spans="1:7" ht="12">
      <c r="A26" s="18" t="s">
        <v>37</v>
      </c>
      <c r="B26" s="36"/>
      <c r="C26" s="36"/>
      <c r="D26" s="36"/>
      <c r="E26" s="20"/>
      <c r="F26" s="150"/>
      <c r="G26" s="149"/>
    </row>
    <row r="27" spans="1:7" ht="12.75">
      <c r="A27" s="4" t="s">
        <v>25</v>
      </c>
      <c r="B27" s="12">
        <v>17</v>
      </c>
      <c r="C27" s="140">
        <v>1216</v>
      </c>
      <c r="D27" s="140">
        <v>182</v>
      </c>
      <c r="E27" s="38">
        <v>129</v>
      </c>
      <c r="F27" s="140">
        <v>8184</v>
      </c>
      <c r="G27" s="141">
        <v>897</v>
      </c>
    </row>
    <row r="28" spans="1:7" s="37" customFormat="1" ht="12.75">
      <c r="A28" s="4" t="s">
        <v>38</v>
      </c>
      <c r="B28" s="21">
        <v>17</v>
      </c>
      <c r="C28" s="140">
        <v>1216</v>
      </c>
      <c r="D28" s="140">
        <v>177</v>
      </c>
      <c r="E28" s="21">
        <v>152</v>
      </c>
      <c r="F28" s="140">
        <v>10795</v>
      </c>
      <c r="G28" s="141">
        <v>999</v>
      </c>
    </row>
    <row r="29" spans="1:7" ht="12.75">
      <c r="A29" s="4" t="s">
        <v>23</v>
      </c>
      <c r="B29" s="12">
        <v>36</v>
      </c>
      <c r="C29" s="140">
        <v>2468</v>
      </c>
      <c r="D29" s="140">
        <v>484</v>
      </c>
      <c r="E29" s="12">
        <v>140</v>
      </c>
      <c r="F29" s="140">
        <v>15238</v>
      </c>
      <c r="G29" s="141">
        <v>1345</v>
      </c>
    </row>
    <row r="30" spans="1:7" ht="12.75">
      <c r="A30" s="4" t="s">
        <v>26</v>
      </c>
      <c r="B30" s="12">
        <v>5</v>
      </c>
      <c r="C30" s="140">
        <v>532</v>
      </c>
      <c r="D30" s="140">
        <v>60</v>
      </c>
      <c r="E30" s="38">
        <v>33</v>
      </c>
      <c r="F30" s="140">
        <v>2210</v>
      </c>
      <c r="G30" s="141">
        <v>199</v>
      </c>
    </row>
    <row r="31" spans="1:7" ht="12.75">
      <c r="A31" s="4" t="s">
        <v>24</v>
      </c>
      <c r="B31" s="12">
        <v>39</v>
      </c>
      <c r="C31" s="140">
        <v>2776</v>
      </c>
      <c r="D31" s="140">
        <v>453</v>
      </c>
      <c r="E31" s="12">
        <v>257</v>
      </c>
      <c r="F31" s="140">
        <v>21533</v>
      </c>
      <c r="G31" s="141">
        <v>1725</v>
      </c>
    </row>
    <row r="32" spans="1:7" ht="12">
      <c r="A32" s="13" t="s">
        <v>12</v>
      </c>
      <c r="B32" s="8">
        <v>114</v>
      </c>
      <c r="C32" s="151">
        <v>8208</v>
      </c>
      <c r="D32" s="151">
        <v>1356</v>
      </c>
      <c r="E32" s="8">
        <v>711</v>
      </c>
      <c r="F32" s="151">
        <v>57960</v>
      </c>
      <c r="G32" s="152">
        <v>5165</v>
      </c>
    </row>
    <row r="33" spans="1:7" s="11" customFormat="1" ht="12">
      <c r="A33" s="18" t="s">
        <v>28</v>
      </c>
      <c r="B33" s="39"/>
      <c r="C33" s="153"/>
      <c r="D33" s="153"/>
      <c r="E33" s="39"/>
      <c r="F33" s="153"/>
      <c r="G33" s="39"/>
    </row>
    <row r="34" spans="1:7" ht="12.75">
      <c r="A34" s="4" t="s">
        <v>29</v>
      </c>
      <c r="B34" s="24">
        <v>38</v>
      </c>
      <c r="C34" s="140">
        <v>2472</v>
      </c>
      <c r="D34" s="140">
        <v>416</v>
      </c>
      <c r="E34" s="24">
        <v>254</v>
      </c>
      <c r="F34" s="140">
        <v>19731</v>
      </c>
      <c r="G34" s="141">
        <v>1656</v>
      </c>
    </row>
    <row r="35" spans="1:7" ht="12.75">
      <c r="A35" s="4" t="s">
        <v>30</v>
      </c>
      <c r="B35" s="40">
        <v>42</v>
      </c>
      <c r="C35" s="140">
        <v>2620</v>
      </c>
      <c r="D35" s="140">
        <v>534</v>
      </c>
      <c r="E35" s="12">
        <v>387</v>
      </c>
      <c r="F35" s="140">
        <v>30455</v>
      </c>
      <c r="G35" s="141">
        <v>2896</v>
      </c>
    </row>
    <row r="36" spans="1:7" ht="12.75">
      <c r="A36" s="4" t="s">
        <v>31</v>
      </c>
      <c r="B36" s="40">
        <v>22</v>
      </c>
      <c r="C36" s="140">
        <v>1620</v>
      </c>
      <c r="D36" s="140">
        <v>229</v>
      </c>
      <c r="E36" s="12">
        <v>135</v>
      </c>
      <c r="F36" s="140">
        <v>10532</v>
      </c>
      <c r="G36" s="141">
        <v>965</v>
      </c>
    </row>
    <row r="37" spans="1:7" ht="12.75">
      <c r="A37" s="4" t="s">
        <v>127</v>
      </c>
      <c r="B37" s="40">
        <v>6</v>
      </c>
      <c r="C37" s="140">
        <v>408</v>
      </c>
      <c r="D37" s="140">
        <v>49</v>
      </c>
      <c r="E37" s="12">
        <v>19</v>
      </c>
      <c r="F37" s="140">
        <v>1393</v>
      </c>
      <c r="G37" s="141">
        <v>126</v>
      </c>
    </row>
    <row r="38" spans="1:7" ht="12.75">
      <c r="A38" s="4" t="s">
        <v>32</v>
      </c>
      <c r="B38" s="40">
        <v>20</v>
      </c>
      <c r="C38" s="140">
        <v>1412</v>
      </c>
      <c r="D38" s="140">
        <v>126</v>
      </c>
      <c r="E38" s="12">
        <v>174</v>
      </c>
      <c r="F38" s="140">
        <v>12911</v>
      </c>
      <c r="G38" s="141">
        <v>1161</v>
      </c>
    </row>
    <row r="39" spans="1:7" ht="12">
      <c r="A39" s="13" t="s">
        <v>12</v>
      </c>
      <c r="B39" s="41">
        <v>128</v>
      </c>
      <c r="C39" s="41">
        <v>8532</v>
      </c>
      <c r="D39" s="41">
        <v>1354</v>
      </c>
      <c r="E39" s="41">
        <v>969</v>
      </c>
      <c r="F39" s="41">
        <v>75022</v>
      </c>
      <c r="G39" s="41">
        <v>6804</v>
      </c>
    </row>
    <row r="40" spans="1:7" s="31" customFormat="1" ht="6" customHeight="1">
      <c r="A40" s="13"/>
      <c r="B40" s="20"/>
      <c r="C40" s="150"/>
      <c r="D40" s="150"/>
      <c r="E40" s="29"/>
      <c r="F40" s="148"/>
      <c r="G40" s="154"/>
    </row>
    <row r="41" spans="1:7" ht="12">
      <c r="A41" s="31" t="s">
        <v>33</v>
      </c>
      <c r="B41" s="20">
        <v>597</v>
      </c>
      <c r="C41" s="150">
        <v>40364</v>
      </c>
      <c r="D41" s="150">
        <v>6303</v>
      </c>
      <c r="E41" s="20">
        <v>4021</v>
      </c>
      <c r="F41" s="150">
        <v>305457</v>
      </c>
      <c r="G41" s="149">
        <v>25535</v>
      </c>
    </row>
    <row r="42" spans="1:4" ht="6.75" customHeight="1">
      <c r="A42" s="34"/>
      <c r="B42" s="16"/>
      <c r="C42" s="16"/>
      <c r="D42" s="16"/>
    </row>
    <row r="43" spans="1:4" ht="11.25">
      <c r="A43" s="111" t="s">
        <v>122</v>
      </c>
      <c r="D43" s="11"/>
    </row>
    <row r="44" ht="11.25">
      <c r="D44" s="11"/>
    </row>
    <row r="45" ht="11.25">
      <c r="D45" s="11"/>
    </row>
    <row r="46" ht="11.25">
      <c r="D46" s="11"/>
    </row>
    <row r="47" ht="11.25">
      <c r="D47" s="11"/>
    </row>
    <row r="48" ht="11.25">
      <c r="D48" s="11"/>
    </row>
    <row r="49" ht="11.25">
      <c r="D49" s="11"/>
    </row>
    <row r="50" ht="11.25">
      <c r="D50" s="11"/>
    </row>
    <row r="51" ht="11.25">
      <c r="D51" s="11"/>
    </row>
    <row r="52" ht="11.25">
      <c r="D52" s="11"/>
    </row>
    <row r="53" ht="11.25">
      <c r="D53" s="11"/>
    </row>
    <row r="54" ht="11.25">
      <c r="D54" s="11"/>
    </row>
    <row r="55" ht="11.25">
      <c r="D55" s="11"/>
    </row>
    <row r="56" ht="11.25">
      <c r="D56" s="11"/>
    </row>
    <row r="57" ht="11.25">
      <c r="D57" s="11"/>
    </row>
    <row r="58" ht="11.25">
      <c r="D58" s="11"/>
    </row>
    <row r="59" ht="11.25">
      <c r="D59" s="11"/>
    </row>
    <row r="60" ht="11.25">
      <c r="D60" s="11"/>
    </row>
    <row r="61" ht="11.25">
      <c r="D61" s="11"/>
    </row>
    <row r="62" ht="11.25">
      <c r="D62" s="11"/>
    </row>
    <row r="63" ht="11.25">
      <c r="D63" s="11"/>
    </row>
    <row r="64" ht="11.25">
      <c r="D64" s="11"/>
    </row>
    <row r="65" ht="11.25">
      <c r="D65" s="11"/>
    </row>
    <row r="66" ht="11.25">
      <c r="D66" s="11"/>
    </row>
    <row r="67" ht="11.25">
      <c r="D67" s="11"/>
    </row>
    <row r="68" ht="11.25">
      <c r="D68" s="11"/>
    </row>
    <row r="69" ht="11.25">
      <c r="D69" s="11"/>
    </row>
    <row r="70" ht="11.25">
      <c r="D70" s="11"/>
    </row>
    <row r="71" ht="11.25">
      <c r="D71" s="11"/>
    </row>
    <row r="72" ht="11.25">
      <c r="D72" s="11"/>
    </row>
    <row r="73" ht="11.25">
      <c r="D73" s="11"/>
    </row>
    <row r="74" ht="11.25">
      <c r="D74" s="11"/>
    </row>
    <row r="75" ht="11.25">
      <c r="D75" s="11"/>
    </row>
    <row r="76" ht="11.25">
      <c r="D76" s="11"/>
    </row>
    <row r="77" ht="11.25">
      <c r="D77" s="11"/>
    </row>
    <row r="78" ht="11.25">
      <c r="D78" s="11"/>
    </row>
    <row r="79" ht="11.25">
      <c r="D79" s="11"/>
    </row>
    <row r="80" ht="11.25">
      <c r="D80" s="11"/>
    </row>
    <row r="81" ht="11.25">
      <c r="D81" s="11"/>
    </row>
    <row r="82" ht="11.25">
      <c r="D82" s="11"/>
    </row>
    <row r="83" ht="11.25">
      <c r="D83" s="11"/>
    </row>
    <row r="84" ht="11.25">
      <c r="D84" s="11"/>
    </row>
    <row r="85" ht="11.25">
      <c r="D85" s="11"/>
    </row>
    <row r="86" ht="11.25">
      <c r="D86" s="11"/>
    </row>
    <row r="87" ht="11.25">
      <c r="D87" s="11"/>
    </row>
    <row r="88" ht="11.25">
      <c r="D88" s="11"/>
    </row>
    <row r="89" ht="11.25">
      <c r="D89" s="11"/>
    </row>
    <row r="90" ht="11.25">
      <c r="D90" s="11"/>
    </row>
    <row r="91" ht="11.25">
      <c r="D91" s="11"/>
    </row>
    <row r="92" ht="11.25">
      <c r="D92" s="11"/>
    </row>
    <row r="93" ht="11.25">
      <c r="D93" s="11"/>
    </row>
    <row r="94" ht="11.25">
      <c r="D94" s="11"/>
    </row>
    <row r="95" ht="11.25">
      <c r="D95" s="11"/>
    </row>
    <row r="96" ht="11.25">
      <c r="D96" s="11"/>
    </row>
    <row r="97" ht="11.25">
      <c r="D97" s="11"/>
    </row>
  </sheetData>
  <sheetProtection/>
  <mergeCells count="5">
    <mergeCell ref="A2:G2"/>
    <mergeCell ref="A3:G3"/>
    <mergeCell ref="A4:G4"/>
    <mergeCell ref="B6:D6"/>
    <mergeCell ref="E6:G6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A28" sqref="A28"/>
    </sheetView>
  </sheetViews>
  <sheetFormatPr defaultColWidth="8.8515625" defaultRowHeight="12.75"/>
  <cols>
    <col min="1" max="1" width="32.7109375" style="102" customWidth="1"/>
    <col min="2" max="3" width="7.140625" style="42" customWidth="1"/>
    <col min="4" max="4" width="7.140625" style="102" customWidth="1"/>
    <col min="5" max="6" width="7.140625" style="42" customWidth="1"/>
    <col min="7" max="7" width="7.140625" style="102" customWidth="1"/>
    <col min="8" max="9" width="7.140625" style="42" customWidth="1"/>
    <col min="10" max="10" width="7.140625" style="102" customWidth="1"/>
    <col min="11" max="12" width="7.140625" style="42" customWidth="1"/>
    <col min="13" max="13" width="7.140625" style="102" customWidth="1"/>
    <col min="14" max="15" width="7.140625" style="42" customWidth="1"/>
    <col min="16" max="16" width="7.140625" style="102" customWidth="1"/>
    <col min="17" max="17" width="8.7109375" style="42" customWidth="1"/>
    <col min="18" max="18" width="7.140625" style="42" customWidth="1"/>
    <col min="19" max="19" width="7.140625" style="102" customWidth="1"/>
    <col min="20" max="16384" width="8.8515625" style="42" customWidth="1"/>
  </cols>
  <sheetData>
    <row r="1" ht="12">
      <c r="A1" s="103" t="s">
        <v>128</v>
      </c>
    </row>
    <row r="2" spans="1:19" ht="12">
      <c r="A2" s="203" t="s">
        <v>39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12">
      <c r="A3" s="204" t="s">
        <v>130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ht="12" thickBot="1"/>
    <row r="5" spans="1:19" ht="11.25">
      <c r="A5" s="110"/>
      <c r="B5" s="205" t="s">
        <v>40</v>
      </c>
      <c r="C5" s="206"/>
      <c r="D5" s="207"/>
      <c r="E5" s="205" t="s">
        <v>79</v>
      </c>
      <c r="F5" s="206"/>
      <c r="G5" s="207"/>
      <c r="H5" s="205" t="s">
        <v>43</v>
      </c>
      <c r="I5" s="206"/>
      <c r="J5" s="207"/>
      <c r="K5" s="205" t="s">
        <v>42</v>
      </c>
      <c r="L5" s="206"/>
      <c r="M5" s="207"/>
      <c r="N5" s="205" t="s">
        <v>41</v>
      </c>
      <c r="O5" s="206"/>
      <c r="P5" s="207"/>
      <c r="Q5" s="208" t="s">
        <v>12</v>
      </c>
      <c r="R5" s="209"/>
      <c r="S5" s="209"/>
    </row>
    <row r="6" spans="2:19" ht="11.25">
      <c r="B6" s="43" t="s">
        <v>44</v>
      </c>
      <c r="C6" s="44" t="s">
        <v>45</v>
      </c>
      <c r="D6" s="115" t="s">
        <v>46</v>
      </c>
      <c r="E6" s="43" t="s">
        <v>44</v>
      </c>
      <c r="F6" s="44" t="s">
        <v>45</v>
      </c>
      <c r="G6" s="115" t="s">
        <v>47</v>
      </c>
      <c r="H6" s="43" t="s">
        <v>44</v>
      </c>
      <c r="I6" s="44" t="s">
        <v>45</v>
      </c>
      <c r="J6" s="116" t="s">
        <v>47</v>
      </c>
      <c r="K6" s="43" t="s">
        <v>44</v>
      </c>
      <c r="L6" s="44" t="s">
        <v>45</v>
      </c>
      <c r="M6" s="115" t="s">
        <v>47</v>
      </c>
      <c r="N6" s="43" t="s">
        <v>44</v>
      </c>
      <c r="O6" s="44" t="s">
        <v>45</v>
      </c>
      <c r="P6" s="115" t="s">
        <v>47</v>
      </c>
      <c r="Q6" s="117" t="s">
        <v>44</v>
      </c>
      <c r="R6" s="117" t="s">
        <v>45</v>
      </c>
      <c r="S6" s="117" t="s">
        <v>47</v>
      </c>
    </row>
    <row r="7" spans="1:19" s="102" customFormat="1" ht="11.25">
      <c r="A7" s="118" t="s">
        <v>132</v>
      </c>
      <c r="B7" s="120">
        <v>5</v>
      </c>
      <c r="C7" s="121">
        <v>5</v>
      </c>
      <c r="D7" s="138">
        <v>10</v>
      </c>
      <c r="E7" s="120">
        <v>3</v>
      </c>
      <c r="F7" s="121">
        <v>4</v>
      </c>
      <c r="G7" s="138">
        <v>7</v>
      </c>
      <c r="H7" s="120">
        <v>7</v>
      </c>
      <c r="I7" s="121">
        <v>5</v>
      </c>
      <c r="J7" s="138">
        <v>12</v>
      </c>
      <c r="K7" s="120">
        <v>5</v>
      </c>
      <c r="L7" s="121">
        <v>5</v>
      </c>
      <c r="M7" s="138">
        <v>10</v>
      </c>
      <c r="N7" s="120">
        <v>7</v>
      </c>
      <c r="O7" s="121">
        <v>14</v>
      </c>
      <c r="P7" s="138">
        <v>21</v>
      </c>
      <c r="Q7" s="120">
        <f>+B7+E7+H7+K7+N7</f>
        <v>27</v>
      </c>
      <c r="R7" s="121">
        <f>+C7+F7+I7+L7+O7</f>
        <v>33</v>
      </c>
      <c r="S7" s="121">
        <f>SUM(Q7:R7)</f>
        <v>60</v>
      </c>
    </row>
    <row r="8" spans="1:19" s="102" customFormat="1" ht="11.25">
      <c r="A8" s="102" t="s">
        <v>83</v>
      </c>
      <c r="B8" s="122">
        <v>196</v>
      </c>
      <c r="C8" s="123">
        <v>4</v>
      </c>
      <c r="D8" s="139">
        <v>200</v>
      </c>
      <c r="E8" s="122">
        <v>81</v>
      </c>
      <c r="F8" s="123">
        <v>1</v>
      </c>
      <c r="G8" s="139">
        <v>82</v>
      </c>
      <c r="H8" s="122">
        <v>132</v>
      </c>
      <c r="I8" s="123">
        <v>4</v>
      </c>
      <c r="J8" s="139">
        <v>136</v>
      </c>
      <c r="K8" s="122">
        <v>360</v>
      </c>
      <c r="L8" s="123">
        <v>3</v>
      </c>
      <c r="M8" s="139">
        <v>363</v>
      </c>
      <c r="N8" s="122">
        <v>279</v>
      </c>
      <c r="O8" s="123">
        <v>3</v>
      </c>
      <c r="P8" s="139">
        <v>282</v>
      </c>
      <c r="Q8" s="122">
        <f aca="true" t="shared" si="0" ref="Q8:Q26">+B8+E8+H8+K8+N8</f>
        <v>1048</v>
      </c>
      <c r="R8" s="123">
        <f aca="true" t="shared" si="1" ref="R8:R26">+C8+F8+I8+L8+O8</f>
        <v>15</v>
      </c>
      <c r="S8" s="123">
        <f aca="true" t="shared" si="2" ref="S8:S26">SUM(Q8:R8)</f>
        <v>1063</v>
      </c>
    </row>
    <row r="9" spans="1:19" s="102" customFormat="1" ht="11.25">
      <c r="A9" s="102" t="s">
        <v>133</v>
      </c>
      <c r="B9" s="122">
        <v>14</v>
      </c>
      <c r="C9" s="123">
        <v>2</v>
      </c>
      <c r="D9" s="139">
        <v>16</v>
      </c>
      <c r="E9" s="122">
        <v>3</v>
      </c>
      <c r="F9" s="123">
        <v>0</v>
      </c>
      <c r="G9" s="139">
        <v>3</v>
      </c>
      <c r="H9" s="122">
        <v>1</v>
      </c>
      <c r="I9" s="123">
        <v>0</v>
      </c>
      <c r="J9" s="139">
        <v>1</v>
      </c>
      <c r="K9" s="122">
        <v>8</v>
      </c>
      <c r="L9" s="123">
        <v>0</v>
      </c>
      <c r="M9" s="139">
        <v>8</v>
      </c>
      <c r="N9" s="122">
        <v>7</v>
      </c>
      <c r="O9" s="123">
        <v>0</v>
      </c>
      <c r="P9" s="139">
        <v>7</v>
      </c>
      <c r="Q9" s="122">
        <f t="shared" si="0"/>
        <v>33</v>
      </c>
      <c r="R9" s="123">
        <f t="shared" si="1"/>
        <v>2</v>
      </c>
      <c r="S9" s="123">
        <f t="shared" si="2"/>
        <v>35</v>
      </c>
    </row>
    <row r="10" spans="1:19" s="102" customFormat="1" ht="11.25">
      <c r="A10" s="102" t="s">
        <v>53</v>
      </c>
      <c r="B10" s="122">
        <v>5</v>
      </c>
      <c r="C10" s="123">
        <v>12</v>
      </c>
      <c r="D10" s="139">
        <v>17</v>
      </c>
      <c r="E10" s="122">
        <v>3</v>
      </c>
      <c r="F10" s="123">
        <v>6</v>
      </c>
      <c r="G10" s="139">
        <v>9</v>
      </c>
      <c r="H10" s="122">
        <v>7</v>
      </c>
      <c r="I10" s="123">
        <v>11</v>
      </c>
      <c r="J10" s="139">
        <v>18</v>
      </c>
      <c r="K10" s="122">
        <v>7</v>
      </c>
      <c r="L10" s="123">
        <v>14</v>
      </c>
      <c r="M10" s="139">
        <v>21</v>
      </c>
      <c r="N10" s="122">
        <v>4</v>
      </c>
      <c r="O10" s="123">
        <v>11</v>
      </c>
      <c r="P10" s="139">
        <v>15</v>
      </c>
      <c r="Q10" s="122">
        <f t="shared" si="0"/>
        <v>26</v>
      </c>
      <c r="R10" s="123">
        <f t="shared" si="1"/>
        <v>54</v>
      </c>
      <c r="S10" s="123">
        <f t="shared" si="2"/>
        <v>80</v>
      </c>
    </row>
    <row r="11" spans="1:19" s="102" customFormat="1" ht="11.25">
      <c r="A11" s="102" t="s">
        <v>134</v>
      </c>
      <c r="B11" s="122">
        <v>37</v>
      </c>
      <c r="C11" s="123">
        <v>0</v>
      </c>
      <c r="D11" s="139">
        <v>37</v>
      </c>
      <c r="E11" s="122">
        <v>19</v>
      </c>
      <c r="F11" s="123">
        <v>0</v>
      </c>
      <c r="G11" s="139">
        <v>19</v>
      </c>
      <c r="H11" s="122">
        <v>12</v>
      </c>
      <c r="I11" s="123">
        <v>1</v>
      </c>
      <c r="J11" s="139">
        <v>13</v>
      </c>
      <c r="K11" s="122">
        <v>34</v>
      </c>
      <c r="L11" s="123">
        <v>0</v>
      </c>
      <c r="M11" s="139">
        <v>34</v>
      </c>
      <c r="N11" s="122">
        <v>34</v>
      </c>
      <c r="O11" s="123">
        <v>0</v>
      </c>
      <c r="P11" s="139">
        <v>34</v>
      </c>
      <c r="Q11" s="122">
        <f t="shared" si="0"/>
        <v>136</v>
      </c>
      <c r="R11" s="123">
        <f t="shared" si="1"/>
        <v>1</v>
      </c>
      <c r="S11" s="123">
        <f t="shared" si="2"/>
        <v>137</v>
      </c>
    </row>
    <row r="12" spans="1:19" s="102" customFormat="1" ht="11.25">
      <c r="A12" s="102" t="s">
        <v>135</v>
      </c>
      <c r="B12" s="122">
        <v>0</v>
      </c>
      <c r="C12" s="123">
        <v>1</v>
      </c>
      <c r="D12" s="139">
        <v>1</v>
      </c>
      <c r="E12" s="122">
        <v>1</v>
      </c>
      <c r="F12" s="123">
        <v>0</v>
      </c>
      <c r="G12" s="139">
        <v>1</v>
      </c>
      <c r="H12" s="122">
        <v>0</v>
      </c>
      <c r="I12" s="123">
        <v>0</v>
      </c>
      <c r="J12" s="139">
        <v>0</v>
      </c>
      <c r="K12" s="122">
        <v>1</v>
      </c>
      <c r="L12" s="123">
        <v>2</v>
      </c>
      <c r="M12" s="139">
        <v>3</v>
      </c>
      <c r="N12" s="122">
        <v>0</v>
      </c>
      <c r="O12" s="123">
        <v>0</v>
      </c>
      <c r="P12" s="139">
        <v>0</v>
      </c>
      <c r="Q12" s="122">
        <f t="shared" si="0"/>
        <v>2</v>
      </c>
      <c r="R12" s="123">
        <f t="shared" si="1"/>
        <v>3</v>
      </c>
      <c r="S12" s="123">
        <f t="shared" si="2"/>
        <v>5</v>
      </c>
    </row>
    <row r="13" spans="1:19" s="102" customFormat="1" ht="11.25">
      <c r="A13" s="102" t="s">
        <v>136</v>
      </c>
      <c r="B13" s="122">
        <v>20</v>
      </c>
      <c r="C13" s="123">
        <v>2</v>
      </c>
      <c r="D13" s="139">
        <v>22</v>
      </c>
      <c r="E13" s="122">
        <v>25</v>
      </c>
      <c r="F13" s="123">
        <v>0</v>
      </c>
      <c r="G13" s="139">
        <v>25</v>
      </c>
      <c r="H13" s="122">
        <v>16</v>
      </c>
      <c r="I13" s="123">
        <v>2</v>
      </c>
      <c r="J13" s="139">
        <v>18</v>
      </c>
      <c r="K13" s="122">
        <v>38</v>
      </c>
      <c r="L13" s="123">
        <v>2</v>
      </c>
      <c r="M13" s="139">
        <v>40</v>
      </c>
      <c r="N13" s="122">
        <v>24</v>
      </c>
      <c r="O13" s="123">
        <v>2</v>
      </c>
      <c r="P13" s="139">
        <v>26</v>
      </c>
      <c r="Q13" s="122">
        <f t="shared" si="0"/>
        <v>123</v>
      </c>
      <c r="R13" s="123">
        <f t="shared" si="1"/>
        <v>8</v>
      </c>
      <c r="S13" s="123">
        <f t="shared" si="2"/>
        <v>131</v>
      </c>
    </row>
    <row r="14" spans="1:19" s="102" customFormat="1" ht="11.25">
      <c r="A14" s="102" t="s">
        <v>87</v>
      </c>
      <c r="B14" s="122">
        <v>22</v>
      </c>
      <c r="C14" s="123">
        <v>11</v>
      </c>
      <c r="D14" s="139">
        <v>33</v>
      </c>
      <c r="E14" s="122">
        <v>42</v>
      </c>
      <c r="F14" s="123">
        <v>15</v>
      </c>
      <c r="G14" s="139">
        <v>57</v>
      </c>
      <c r="H14" s="122">
        <v>75</v>
      </c>
      <c r="I14" s="123">
        <v>42</v>
      </c>
      <c r="J14" s="139">
        <v>117</v>
      </c>
      <c r="K14" s="122">
        <v>70</v>
      </c>
      <c r="L14" s="123">
        <v>52</v>
      </c>
      <c r="M14" s="139">
        <v>122</v>
      </c>
      <c r="N14" s="122">
        <v>71</v>
      </c>
      <c r="O14" s="123">
        <v>30</v>
      </c>
      <c r="P14" s="139">
        <v>101</v>
      </c>
      <c r="Q14" s="122">
        <f t="shared" si="0"/>
        <v>280</v>
      </c>
      <c r="R14" s="123">
        <f t="shared" si="1"/>
        <v>150</v>
      </c>
      <c r="S14" s="123">
        <f t="shared" si="2"/>
        <v>430</v>
      </c>
    </row>
    <row r="15" spans="1:19" s="102" customFormat="1" ht="11.25">
      <c r="A15" s="102" t="s">
        <v>137</v>
      </c>
      <c r="B15" s="122">
        <v>16</v>
      </c>
      <c r="C15" s="123">
        <v>1</v>
      </c>
      <c r="D15" s="139">
        <v>17</v>
      </c>
      <c r="E15" s="122">
        <v>12</v>
      </c>
      <c r="F15" s="123">
        <v>0</v>
      </c>
      <c r="G15" s="139">
        <v>12</v>
      </c>
      <c r="H15" s="122">
        <v>7</v>
      </c>
      <c r="I15" s="123">
        <v>0</v>
      </c>
      <c r="J15" s="139">
        <v>7</v>
      </c>
      <c r="K15" s="122">
        <v>17</v>
      </c>
      <c r="L15" s="123">
        <v>0</v>
      </c>
      <c r="M15" s="139">
        <v>17</v>
      </c>
      <c r="N15" s="122">
        <v>24</v>
      </c>
      <c r="O15" s="123">
        <v>0</v>
      </c>
      <c r="P15" s="139">
        <v>24</v>
      </c>
      <c r="Q15" s="122">
        <f t="shared" si="0"/>
        <v>76</v>
      </c>
      <c r="R15" s="123">
        <f t="shared" si="1"/>
        <v>1</v>
      </c>
      <c r="S15" s="123">
        <f t="shared" si="2"/>
        <v>77</v>
      </c>
    </row>
    <row r="16" spans="1:19" s="102" customFormat="1" ht="11.25">
      <c r="A16" s="102" t="s">
        <v>138</v>
      </c>
      <c r="B16" s="122">
        <v>4</v>
      </c>
      <c r="C16" s="123">
        <v>5</v>
      </c>
      <c r="D16" s="139">
        <v>9</v>
      </c>
      <c r="E16" s="122">
        <v>5</v>
      </c>
      <c r="F16" s="123">
        <v>4</v>
      </c>
      <c r="G16" s="139">
        <v>9</v>
      </c>
      <c r="H16" s="122">
        <v>0</v>
      </c>
      <c r="I16" s="123">
        <v>0</v>
      </c>
      <c r="J16" s="139">
        <v>0</v>
      </c>
      <c r="K16" s="122">
        <v>2</v>
      </c>
      <c r="L16" s="123">
        <v>1</v>
      </c>
      <c r="M16" s="139">
        <v>3</v>
      </c>
      <c r="N16" s="122">
        <v>7</v>
      </c>
      <c r="O16" s="123">
        <v>3</v>
      </c>
      <c r="P16" s="139">
        <v>10</v>
      </c>
      <c r="Q16" s="122">
        <f t="shared" si="0"/>
        <v>18</v>
      </c>
      <c r="R16" s="123">
        <f t="shared" si="1"/>
        <v>13</v>
      </c>
      <c r="S16" s="123">
        <f t="shared" si="2"/>
        <v>31</v>
      </c>
    </row>
    <row r="17" spans="1:19" s="102" customFormat="1" ht="11.25">
      <c r="A17" s="102" t="s">
        <v>139</v>
      </c>
      <c r="B17" s="122">
        <v>0</v>
      </c>
      <c r="C17" s="123">
        <v>0</v>
      </c>
      <c r="D17" s="139">
        <v>0</v>
      </c>
      <c r="E17" s="122">
        <v>0</v>
      </c>
      <c r="F17" s="123">
        <v>0</v>
      </c>
      <c r="G17" s="139">
        <v>0</v>
      </c>
      <c r="H17" s="122">
        <v>0</v>
      </c>
      <c r="I17" s="123">
        <v>1</v>
      </c>
      <c r="J17" s="139">
        <v>1</v>
      </c>
      <c r="K17" s="122">
        <v>0</v>
      </c>
      <c r="L17" s="123">
        <v>0</v>
      </c>
      <c r="M17" s="139">
        <v>0</v>
      </c>
      <c r="N17" s="122">
        <v>0</v>
      </c>
      <c r="O17" s="123">
        <v>0</v>
      </c>
      <c r="P17" s="139">
        <v>0</v>
      </c>
      <c r="Q17" s="122">
        <f t="shared" si="0"/>
        <v>0</v>
      </c>
      <c r="R17" s="123">
        <f t="shared" si="1"/>
        <v>1</v>
      </c>
      <c r="S17" s="123">
        <f t="shared" si="2"/>
        <v>1</v>
      </c>
    </row>
    <row r="18" spans="1:19" s="102" customFormat="1" ht="11.25">
      <c r="A18" s="102" t="s">
        <v>140</v>
      </c>
      <c r="B18" s="122">
        <v>1</v>
      </c>
      <c r="C18" s="123">
        <v>0</v>
      </c>
      <c r="D18" s="139">
        <v>1</v>
      </c>
      <c r="E18" s="122">
        <v>0</v>
      </c>
      <c r="F18" s="123">
        <v>0</v>
      </c>
      <c r="G18" s="139">
        <v>0</v>
      </c>
      <c r="H18" s="122">
        <v>1</v>
      </c>
      <c r="I18" s="123">
        <v>0</v>
      </c>
      <c r="J18" s="139">
        <v>1</v>
      </c>
      <c r="K18" s="122">
        <v>1</v>
      </c>
      <c r="L18" s="123">
        <v>0</v>
      </c>
      <c r="M18" s="139">
        <v>1</v>
      </c>
      <c r="N18" s="122">
        <v>1</v>
      </c>
      <c r="O18" s="123">
        <v>0</v>
      </c>
      <c r="P18" s="139">
        <v>1</v>
      </c>
      <c r="Q18" s="122">
        <f t="shared" si="0"/>
        <v>4</v>
      </c>
      <c r="R18" s="123">
        <f t="shared" si="1"/>
        <v>0</v>
      </c>
      <c r="S18" s="123">
        <f t="shared" si="2"/>
        <v>4</v>
      </c>
    </row>
    <row r="19" spans="1:19" s="102" customFormat="1" ht="11.25">
      <c r="A19" s="102" t="s">
        <v>141</v>
      </c>
      <c r="B19" s="122">
        <v>1</v>
      </c>
      <c r="C19" s="123">
        <v>0</v>
      </c>
      <c r="D19" s="139">
        <v>1</v>
      </c>
      <c r="E19" s="122">
        <v>0</v>
      </c>
      <c r="F19" s="123">
        <v>0</v>
      </c>
      <c r="G19" s="139">
        <v>0</v>
      </c>
      <c r="H19" s="122">
        <v>0</v>
      </c>
      <c r="I19" s="123">
        <v>0</v>
      </c>
      <c r="J19" s="139">
        <v>0</v>
      </c>
      <c r="K19" s="122">
        <v>2</v>
      </c>
      <c r="L19" s="123">
        <v>0</v>
      </c>
      <c r="M19" s="139">
        <v>2</v>
      </c>
      <c r="N19" s="122">
        <v>0</v>
      </c>
      <c r="O19" s="123">
        <v>0</v>
      </c>
      <c r="P19" s="139">
        <v>0</v>
      </c>
      <c r="Q19" s="122">
        <f t="shared" si="0"/>
        <v>3</v>
      </c>
      <c r="R19" s="123">
        <f t="shared" si="1"/>
        <v>0</v>
      </c>
      <c r="S19" s="123">
        <f t="shared" si="2"/>
        <v>3</v>
      </c>
    </row>
    <row r="20" spans="1:19" s="102" customFormat="1" ht="11.25">
      <c r="A20" s="102" t="s">
        <v>51</v>
      </c>
      <c r="B20" s="122">
        <v>10</v>
      </c>
      <c r="C20" s="123">
        <v>119</v>
      </c>
      <c r="D20" s="139">
        <v>129</v>
      </c>
      <c r="E20" s="122">
        <v>9</v>
      </c>
      <c r="F20" s="123">
        <v>90</v>
      </c>
      <c r="G20" s="139">
        <v>99</v>
      </c>
      <c r="H20" s="122">
        <v>7</v>
      </c>
      <c r="I20" s="123">
        <v>102</v>
      </c>
      <c r="J20" s="139">
        <v>109</v>
      </c>
      <c r="K20" s="122">
        <v>11</v>
      </c>
      <c r="L20" s="123">
        <v>177</v>
      </c>
      <c r="M20" s="139">
        <v>188</v>
      </c>
      <c r="N20" s="122">
        <v>12</v>
      </c>
      <c r="O20" s="123">
        <v>128</v>
      </c>
      <c r="P20" s="139">
        <v>140</v>
      </c>
      <c r="Q20" s="122">
        <f t="shared" si="0"/>
        <v>49</v>
      </c>
      <c r="R20" s="123">
        <f t="shared" si="1"/>
        <v>616</v>
      </c>
      <c r="S20" s="123">
        <f t="shared" si="2"/>
        <v>665</v>
      </c>
    </row>
    <row r="21" spans="1:19" s="102" customFormat="1" ht="11.25">
      <c r="A21" s="102" t="s">
        <v>142</v>
      </c>
      <c r="B21" s="122">
        <v>3</v>
      </c>
      <c r="C21" s="123">
        <v>4</v>
      </c>
      <c r="D21" s="139">
        <v>7</v>
      </c>
      <c r="E21" s="122">
        <v>0</v>
      </c>
      <c r="F21" s="123">
        <v>4</v>
      </c>
      <c r="G21" s="139">
        <v>4</v>
      </c>
      <c r="H21" s="122">
        <v>1</v>
      </c>
      <c r="I21" s="123">
        <v>3</v>
      </c>
      <c r="J21" s="139">
        <v>4</v>
      </c>
      <c r="K21" s="122">
        <v>4</v>
      </c>
      <c r="L21" s="123">
        <v>3</v>
      </c>
      <c r="M21" s="139">
        <v>7</v>
      </c>
      <c r="N21" s="122">
        <v>5</v>
      </c>
      <c r="O21" s="123">
        <v>5</v>
      </c>
      <c r="P21" s="139">
        <v>10</v>
      </c>
      <c r="Q21" s="122">
        <f t="shared" si="0"/>
        <v>13</v>
      </c>
      <c r="R21" s="123">
        <f t="shared" si="1"/>
        <v>19</v>
      </c>
      <c r="S21" s="123">
        <f t="shared" si="2"/>
        <v>32</v>
      </c>
    </row>
    <row r="22" spans="1:19" s="102" customFormat="1" ht="11.25">
      <c r="A22" s="102" t="s">
        <v>143</v>
      </c>
      <c r="B22" s="122">
        <v>1</v>
      </c>
      <c r="C22" s="123">
        <v>0</v>
      </c>
      <c r="D22" s="139">
        <v>1</v>
      </c>
      <c r="E22" s="122">
        <v>0</v>
      </c>
      <c r="F22" s="123">
        <v>0</v>
      </c>
      <c r="G22" s="139">
        <v>0</v>
      </c>
      <c r="H22" s="122">
        <v>0</v>
      </c>
      <c r="I22" s="123">
        <v>0</v>
      </c>
      <c r="J22" s="139">
        <v>0</v>
      </c>
      <c r="K22" s="122">
        <v>0</v>
      </c>
      <c r="L22" s="123">
        <v>0</v>
      </c>
      <c r="M22" s="139">
        <v>0</v>
      </c>
      <c r="N22" s="122">
        <v>0</v>
      </c>
      <c r="O22" s="123">
        <v>0</v>
      </c>
      <c r="P22" s="139">
        <v>0</v>
      </c>
      <c r="Q22" s="122">
        <f t="shared" si="0"/>
        <v>1</v>
      </c>
      <c r="R22" s="123">
        <f t="shared" si="1"/>
        <v>0</v>
      </c>
      <c r="S22" s="123">
        <f t="shared" si="2"/>
        <v>1</v>
      </c>
    </row>
    <row r="23" spans="1:19" s="102" customFormat="1" ht="11.25">
      <c r="A23" s="102" t="s">
        <v>144</v>
      </c>
      <c r="B23" s="122">
        <v>14</v>
      </c>
      <c r="C23" s="123">
        <v>17</v>
      </c>
      <c r="D23" s="139">
        <v>31</v>
      </c>
      <c r="E23" s="122">
        <v>14</v>
      </c>
      <c r="F23" s="123">
        <v>44</v>
      </c>
      <c r="G23" s="139">
        <v>58</v>
      </c>
      <c r="H23" s="122">
        <v>14</v>
      </c>
      <c r="I23" s="123">
        <v>68</v>
      </c>
      <c r="J23" s="139">
        <v>82</v>
      </c>
      <c r="K23" s="122">
        <v>43</v>
      </c>
      <c r="L23" s="123">
        <v>80</v>
      </c>
      <c r="M23" s="139">
        <v>123</v>
      </c>
      <c r="N23" s="122">
        <v>72</v>
      </c>
      <c r="O23" s="123">
        <v>81</v>
      </c>
      <c r="P23" s="139">
        <v>153</v>
      </c>
      <c r="Q23" s="122">
        <f t="shared" si="0"/>
        <v>157</v>
      </c>
      <c r="R23" s="123">
        <f t="shared" si="1"/>
        <v>290</v>
      </c>
      <c r="S23" s="123">
        <f t="shared" si="2"/>
        <v>447</v>
      </c>
    </row>
    <row r="24" spans="1:19" s="102" customFormat="1" ht="11.25">
      <c r="A24" s="102" t="s">
        <v>100</v>
      </c>
      <c r="B24" s="122">
        <v>27</v>
      </c>
      <c r="C24" s="123">
        <v>3</v>
      </c>
      <c r="D24" s="139">
        <v>30</v>
      </c>
      <c r="E24" s="122">
        <v>28</v>
      </c>
      <c r="F24" s="123">
        <v>4</v>
      </c>
      <c r="G24" s="139">
        <v>32</v>
      </c>
      <c r="H24" s="122">
        <v>55</v>
      </c>
      <c r="I24" s="123">
        <v>8</v>
      </c>
      <c r="J24" s="139">
        <v>63</v>
      </c>
      <c r="K24" s="122">
        <v>70</v>
      </c>
      <c r="L24" s="123">
        <v>12</v>
      </c>
      <c r="M24" s="139">
        <v>82</v>
      </c>
      <c r="N24" s="122">
        <v>44</v>
      </c>
      <c r="O24" s="123">
        <v>7</v>
      </c>
      <c r="P24" s="139">
        <v>51</v>
      </c>
      <c r="Q24" s="122">
        <f t="shared" si="0"/>
        <v>224</v>
      </c>
      <c r="R24" s="123">
        <f t="shared" si="1"/>
        <v>34</v>
      </c>
      <c r="S24" s="123">
        <f t="shared" si="2"/>
        <v>258</v>
      </c>
    </row>
    <row r="25" spans="1:19" s="102" customFormat="1" ht="11.25">
      <c r="A25" s="102" t="s">
        <v>145</v>
      </c>
      <c r="B25" s="122">
        <v>111</v>
      </c>
      <c r="C25" s="123">
        <v>4</v>
      </c>
      <c r="D25" s="139">
        <v>115</v>
      </c>
      <c r="E25" s="122">
        <v>62</v>
      </c>
      <c r="F25" s="123">
        <v>2</v>
      </c>
      <c r="G25" s="139">
        <v>64</v>
      </c>
      <c r="H25" s="122">
        <v>63</v>
      </c>
      <c r="I25" s="123">
        <v>2</v>
      </c>
      <c r="J25" s="139">
        <v>65</v>
      </c>
      <c r="K25" s="122">
        <v>184</v>
      </c>
      <c r="L25" s="123">
        <v>1</v>
      </c>
      <c r="M25" s="139">
        <v>185</v>
      </c>
      <c r="N25" s="122">
        <v>143</v>
      </c>
      <c r="O25" s="123">
        <v>0</v>
      </c>
      <c r="P25" s="139">
        <v>143</v>
      </c>
      <c r="Q25" s="122">
        <f t="shared" si="0"/>
        <v>563</v>
      </c>
      <c r="R25" s="123">
        <f t="shared" si="1"/>
        <v>9</v>
      </c>
      <c r="S25" s="123">
        <f t="shared" si="2"/>
        <v>572</v>
      </c>
    </row>
    <row r="26" spans="1:19" s="102" customFormat="1" ht="11.25">
      <c r="A26" s="102" t="s">
        <v>52</v>
      </c>
      <c r="B26" s="122">
        <v>1</v>
      </c>
      <c r="C26" s="123">
        <v>1</v>
      </c>
      <c r="D26" s="139">
        <v>2</v>
      </c>
      <c r="E26" s="122">
        <v>0</v>
      </c>
      <c r="F26" s="123">
        <v>0</v>
      </c>
      <c r="G26" s="139">
        <v>0</v>
      </c>
      <c r="H26" s="122">
        <v>0</v>
      </c>
      <c r="I26" s="123">
        <v>0</v>
      </c>
      <c r="J26" s="139">
        <v>0</v>
      </c>
      <c r="K26" s="122">
        <v>2</v>
      </c>
      <c r="L26" s="123">
        <v>0</v>
      </c>
      <c r="M26" s="139">
        <v>2</v>
      </c>
      <c r="N26" s="122">
        <v>1</v>
      </c>
      <c r="O26" s="123">
        <v>0</v>
      </c>
      <c r="P26" s="139">
        <v>1</v>
      </c>
      <c r="Q26" s="122">
        <f t="shared" si="0"/>
        <v>4</v>
      </c>
      <c r="R26" s="123">
        <f t="shared" si="1"/>
        <v>1</v>
      </c>
      <c r="S26" s="123">
        <f t="shared" si="2"/>
        <v>5</v>
      </c>
    </row>
    <row r="27" spans="1:19" s="102" customFormat="1" ht="12">
      <c r="A27" s="119" t="s">
        <v>12</v>
      </c>
      <c r="B27" s="132">
        <f aca="true" t="shared" si="3" ref="B27:S27">SUM(B7:B26)</f>
        <v>488</v>
      </c>
      <c r="C27" s="133">
        <f t="shared" si="3"/>
        <v>191</v>
      </c>
      <c r="D27" s="133">
        <f t="shared" si="3"/>
        <v>679</v>
      </c>
      <c r="E27" s="132">
        <f t="shared" si="3"/>
        <v>307</v>
      </c>
      <c r="F27" s="133">
        <f t="shared" si="3"/>
        <v>174</v>
      </c>
      <c r="G27" s="133">
        <f t="shared" si="3"/>
        <v>481</v>
      </c>
      <c r="H27" s="132">
        <f t="shared" si="3"/>
        <v>398</v>
      </c>
      <c r="I27" s="133">
        <f t="shared" si="3"/>
        <v>249</v>
      </c>
      <c r="J27" s="133">
        <f t="shared" si="3"/>
        <v>647</v>
      </c>
      <c r="K27" s="132">
        <f t="shared" si="3"/>
        <v>859</v>
      </c>
      <c r="L27" s="133">
        <f t="shared" si="3"/>
        <v>352</v>
      </c>
      <c r="M27" s="133">
        <f t="shared" si="3"/>
        <v>1211</v>
      </c>
      <c r="N27" s="132">
        <f t="shared" si="3"/>
        <v>735</v>
      </c>
      <c r="O27" s="133">
        <f t="shared" si="3"/>
        <v>284</v>
      </c>
      <c r="P27" s="133">
        <f t="shared" si="3"/>
        <v>1019</v>
      </c>
      <c r="Q27" s="132">
        <f t="shared" si="3"/>
        <v>2787</v>
      </c>
      <c r="R27" s="133">
        <f t="shared" si="3"/>
        <v>1250</v>
      </c>
      <c r="S27" s="133">
        <f t="shared" si="3"/>
        <v>4037</v>
      </c>
    </row>
    <row r="29" spans="1:19" ht="11.25">
      <c r="A29" s="111" t="s">
        <v>122</v>
      </c>
      <c r="Q29" s="163"/>
      <c r="R29" s="45"/>
      <c r="S29" s="109"/>
    </row>
  </sheetData>
  <sheetProtection/>
  <mergeCells count="8">
    <mergeCell ref="A2:S2"/>
    <mergeCell ref="A3:S3"/>
    <mergeCell ref="B5:D5"/>
    <mergeCell ref="E5:G5"/>
    <mergeCell ref="K5:M5"/>
    <mergeCell ref="N5:P5"/>
    <mergeCell ref="Q5:S5"/>
    <mergeCell ref="H5:J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27" sqref="A27"/>
    </sheetView>
  </sheetViews>
  <sheetFormatPr defaultColWidth="8.8515625" defaultRowHeight="12.75"/>
  <cols>
    <col min="1" max="1" width="29.140625" style="112" customWidth="1"/>
    <col min="2" max="3" width="6.7109375" style="46" customWidth="1"/>
    <col min="4" max="4" width="6.7109375" style="112" customWidth="1"/>
    <col min="5" max="6" width="6.7109375" style="46" customWidth="1"/>
    <col min="7" max="10" width="6.7109375" style="112" customWidth="1"/>
    <col min="11" max="12" width="6.7109375" style="46" customWidth="1"/>
    <col min="13" max="13" width="6.7109375" style="112" customWidth="1"/>
    <col min="14" max="15" width="6.7109375" style="46" customWidth="1"/>
    <col min="16" max="16" width="6.7109375" style="112" customWidth="1"/>
    <col min="17" max="18" width="6.7109375" style="46" customWidth="1"/>
    <col min="19" max="19" width="6.7109375" style="112" customWidth="1"/>
    <col min="20" max="20" width="5.57421875" style="46" customWidth="1"/>
    <col min="21" max="22" width="5.57421875" style="112" customWidth="1"/>
    <col min="23" max="16384" width="8.8515625" style="46" customWidth="1"/>
  </cols>
  <sheetData>
    <row r="1" spans="1:24" ht="12">
      <c r="A1" s="103" t="s">
        <v>128</v>
      </c>
      <c r="B1" s="42"/>
      <c r="C1" s="42"/>
      <c r="D1" s="102"/>
      <c r="E1" s="42"/>
      <c r="F1" s="42"/>
      <c r="G1" s="102"/>
      <c r="H1" s="102"/>
      <c r="I1" s="102"/>
      <c r="J1" s="102"/>
      <c r="K1" s="42"/>
      <c r="L1" s="42"/>
      <c r="M1" s="102"/>
      <c r="N1" s="42"/>
      <c r="O1" s="42"/>
      <c r="P1" s="102"/>
      <c r="Q1" s="42"/>
      <c r="R1" s="42"/>
      <c r="S1" s="102"/>
      <c r="T1" s="42"/>
      <c r="U1" s="102"/>
      <c r="V1" s="102"/>
      <c r="W1" s="42"/>
      <c r="X1" s="42"/>
    </row>
    <row r="2" spans="1:24" ht="12">
      <c r="A2" s="203" t="s">
        <v>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77"/>
      <c r="U2" s="77"/>
      <c r="V2" s="77"/>
      <c r="W2" s="77"/>
      <c r="X2" s="77"/>
    </row>
    <row r="3" spans="1:24" ht="12">
      <c r="A3" s="204" t="s">
        <v>130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77"/>
      <c r="U3" s="77"/>
      <c r="V3" s="77"/>
      <c r="W3" s="77"/>
      <c r="X3" s="77"/>
    </row>
    <row r="4" spans="1:24" ht="12" thickBot="1">
      <c r="A4" s="102"/>
      <c r="B4" s="42"/>
      <c r="C4" s="42"/>
      <c r="D4" s="102"/>
      <c r="E4" s="42"/>
      <c r="F4" s="42"/>
      <c r="G4" s="102"/>
      <c r="H4" s="102"/>
      <c r="I4" s="102"/>
      <c r="J4" s="102"/>
      <c r="K4" s="42"/>
      <c r="L4" s="42"/>
      <c r="M4" s="102"/>
      <c r="N4" s="42"/>
      <c r="O4" s="42"/>
      <c r="P4" s="102"/>
      <c r="Q4" s="42"/>
      <c r="R4" s="42"/>
      <c r="S4" s="102"/>
      <c r="T4" s="42"/>
      <c r="U4" s="102"/>
      <c r="V4" s="102"/>
      <c r="W4" s="42"/>
      <c r="X4" s="42"/>
    </row>
    <row r="5" spans="1:19" s="42" customFormat="1" ht="12.75">
      <c r="A5" s="110"/>
      <c r="B5" s="205" t="s">
        <v>40</v>
      </c>
      <c r="C5" s="212"/>
      <c r="D5" s="213"/>
      <c r="E5" s="205" t="s">
        <v>79</v>
      </c>
      <c r="F5" s="212"/>
      <c r="G5" s="213"/>
      <c r="H5" s="205" t="s">
        <v>43</v>
      </c>
      <c r="I5" s="212"/>
      <c r="J5" s="213"/>
      <c r="K5" s="205" t="s">
        <v>42</v>
      </c>
      <c r="L5" s="212"/>
      <c r="M5" s="213"/>
      <c r="N5" s="205" t="s">
        <v>41</v>
      </c>
      <c r="O5" s="212"/>
      <c r="P5" s="213"/>
      <c r="Q5" s="210" t="s">
        <v>12</v>
      </c>
      <c r="R5" s="211"/>
      <c r="S5" s="211"/>
    </row>
    <row r="6" spans="1:19" s="42" customFormat="1" ht="11.25">
      <c r="A6" s="127"/>
      <c r="B6" s="43" t="s">
        <v>44</v>
      </c>
      <c r="C6" s="44" t="s">
        <v>45</v>
      </c>
      <c r="D6" s="115" t="s">
        <v>46</v>
      </c>
      <c r="E6" s="43" t="s">
        <v>44</v>
      </c>
      <c r="F6" s="44" t="s">
        <v>45</v>
      </c>
      <c r="G6" s="115" t="s">
        <v>46</v>
      </c>
      <c r="H6" s="43" t="s">
        <v>44</v>
      </c>
      <c r="I6" s="44" t="s">
        <v>45</v>
      </c>
      <c r="J6" s="115" t="s">
        <v>47</v>
      </c>
      <c r="K6" s="43" t="s">
        <v>44</v>
      </c>
      <c r="L6" s="44" t="s">
        <v>45</v>
      </c>
      <c r="M6" s="115" t="s">
        <v>47</v>
      </c>
      <c r="N6" s="43" t="s">
        <v>44</v>
      </c>
      <c r="O6" s="44" t="s">
        <v>45</v>
      </c>
      <c r="P6" s="115" t="s">
        <v>47</v>
      </c>
      <c r="Q6" s="128" t="s">
        <v>44</v>
      </c>
      <c r="R6" s="117" t="s">
        <v>45</v>
      </c>
      <c r="S6" s="117" t="s">
        <v>47</v>
      </c>
    </row>
    <row r="7" spans="1:19" s="102" customFormat="1" ht="11.25">
      <c r="A7" s="118" t="s">
        <v>132</v>
      </c>
      <c r="B7" s="120">
        <v>0</v>
      </c>
      <c r="C7" s="121">
        <v>0</v>
      </c>
      <c r="D7" s="121">
        <v>0</v>
      </c>
      <c r="E7" s="120">
        <v>0</v>
      </c>
      <c r="F7" s="121">
        <v>0</v>
      </c>
      <c r="G7" s="121">
        <v>0</v>
      </c>
      <c r="H7" s="120">
        <v>2</v>
      </c>
      <c r="I7" s="121">
        <v>0</v>
      </c>
      <c r="J7" s="121">
        <v>2</v>
      </c>
      <c r="K7" s="120">
        <v>0</v>
      </c>
      <c r="L7" s="121">
        <v>0</v>
      </c>
      <c r="M7" s="121">
        <v>0</v>
      </c>
      <c r="N7" s="120">
        <v>1</v>
      </c>
      <c r="O7" s="121">
        <v>7</v>
      </c>
      <c r="P7" s="121">
        <v>8</v>
      </c>
      <c r="Q7" s="129">
        <f>+B7+E7+H7+K7+N7</f>
        <v>3</v>
      </c>
      <c r="R7" s="121">
        <f>+C7+F7+I7+L7+O7</f>
        <v>7</v>
      </c>
      <c r="S7" s="121">
        <f>+Q7+R7</f>
        <v>10</v>
      </c>
    </row>
    <row r="8" spans="1:19" s="102" customFormat="1" ht="11.25">
      <c r="A8" s="102" t="s">
        <v>83</v>
      </c>
      <c r="B8" s="122">
        <v>20</v>
      </c>
      <c r="C8" s="123">
        <v>2</v>
      </c>
      <c r="D8" s="123">
        <v>22</v>
      </c>
      <c r="E8" s="122">
        <v>13</v>
      </c>
      <c r="F8" s="123">
        <v>0</v>
      </c>
      <c r="G8" s="123">
        <v>13</v>
      </c>
      <c r="H8" s="122">
        <v>28</v>
      </c>
      <c r="I8" s="123">
        <v>1</v>
      </c>
      <c r="J8" s="123">
        <v>29</v>
      </c>
      <c r="K8" s="122">
        <v>37</v>
      </c>
      <c r="L8" s="123">
        <v>2</v>
      </c>
      <c r="M8" s="123">
        <v>39</v>
      </c>
      <c r="N8" s="122">
        <v>34</v>
      </c>
      <c r="O8" s="123">
        <v>1</v>
      </c>
      <c r="P8" s="123">
        <v>35</v>
      </c>
      <c r="Q8" s="124">
        <f aca="true" t="shared" si="0" ref="Q8:Q28">+B8+E8+H8+K8+N8</f>
        <v>132</v>
      </c>
      <c r="R8" s="123">
        <f aca="true" t="shared" si="1" ref="R8:R28">+C8+F8+I8+L8+O8</f>
        <v>6</v>
      </c>
      <c r="S8" s="123">
        <f aca="true" t="shared" si="2" ref="S8:S28">+Q8+R8</f>
        <v>138</v>
      </c>
    </row>
    <row r="9" spans="1:19" s="102" customFormat="1" ht="11.25">
      <c r="A9" s="102" t="s">
        <v>133</v>
      </c>
      <c r="B9" s="122">
        <v>0</v>
      </c>
      <c r="C9" s="123">
        <v>0</v>
      </c>
      <c r="D9" s="123">
        <v>0</v>
      </c>
      <c r="E9" s="122">
        <v>0</v>
      </c>
      <c r="F9" s="123">
        <v>1</v>
      </c>
      <c r="G9" s="123">
        <v>1</v>
      </c>
      <c r="H9" s="122">
        <v>0</v>
      </c>
      <c r="I9" s="123">
        <v>0</v>
      </c>
      <c r="J9" s="123">
        <v>0</v>
      </c>
      <c r="K9" s="122">
        <v>0</v>
      </c>
      <c r="L9" s="123">
        <v>0</v>
      </c>
      <c r="M9" s="123">
        <v>0</v>
      </c>
      <c r="N9" s="122">
        <v>0</v>
      </c>
      <c r="O9" s="123">
        <v>0</v>
      </c>
      <c r="P9" s="123">
        <v>0</v>
      </c>
      <c r="Q9" s="124">
        <f t="shared" si="0"/>
        <v>0</v>
      </c>
      <c r="R9" s="123">
        <f t="shared" si="1"/>
        <v>1</v>
      </c>
      <c r="S9" s="123">
        <f t="shared" si="2"/>
        <v>1</v>
      </c>
    </row>
    <row r="10" spans="1:19" s="102" customFormat="1" ht="11.25">
      <c r="A10" s="102" t="s">
        <v>53</v>
      </c>
      <c r="B10" s="122">
        <v>0</v>
      </c>
      <c r="C10" s="123">
        <v>2</v>
      </c>
      <c r="D10" s="123">
        <v>2</v>
      </c>
      <c r="E10" s="122">
        <v>2</v>
      </c>
      <c r="F10" s="123">
        <v>2</v>
      </c>
      <c r="G10" s="123">
        <v>4</v>
      </c>
      <c r="H10" s="122">
        <v>2</v>
      </c>
      <c r="I10" s="123">
        <v>3</v>
      </c>
      <c r="J10" s="123">
        <v>5</v>
      </c>
      <c r="K10" s="122">
        <v>1</v>
      </c>
      <c r="L10" s="123">
        <v>3</v>
      </c>
      <c r="M10" s="123">
        <v>4</v>
      </c>
      <c r="N10" s="122">
        <v>0</v>
      </c>
      <c r="O10" s="123">
        <v>5</v>
      </c>
      <c r="P10" s="123">
        <v>5</v>
      </c>
      <c r="Q10" s="124">
        <f t="shared" si="0"/>
        <v>5</v>
      </c>
      <c r="R10" s="123">
        <f t="shared" si="1"/>
        <v>15</v>
      </c>
      <c r="S10" s="123">
        <f t="shared" si="2"/>
        <v>20</v>
      </c>
    </row>
    <row r="11" spans="1:19" s="102" customFormat="1" ht="11.25">
      <c r="A11" s="102" t="s">
        <v>134</v>
      </c>
      <c r="B11" s="122">
        <v>4</v>
      </c>
      <c r="C11" s="123">
        <v>0</v>
      </c>
      <c r="D11" s="123">
        <v>4</v>
      </c>
      <c r="E11" s="122">
        <v>1</v>
      </c>
      <c r="F11" s="123">
        <v>0</v>
      </c>
      <c r="G11" s="123">
        <v>1</v>
      </c>
      <c r="H11" s="122">
        <v>7</v>
      </c>
      <c r="I11" s="123">
        <v>1</v>
      </c>
      <c r="J11" s="123">
        <v>8</v>
      </c>
      <c r="K11" s="122">
        <v>12</v>
      </c>
      <c r="L11" s="123">
        <v>0</v>
      </c>
      <c r="M11" s="123">
        <v>12</v>
      </c>
      <c r="N11" s="122">
        <v>2</v>
      </c>
      <c r="O11" s="123">
        <v>0</v>
      </c>
      <c r="P11" s="123">
        <v>2</v>
      </c>
      <c r="Q11" s="124">
        <f t="shared" si="0"/>
        <v>26</v>
      </c>
      <c r="R11" s="123">
        <f t="shared" si="1"/>
        <v>1</v>
      </c>
      <c r="S11" s="123">
        <f t="shared" si="2"/>
        <v>27</v>
      </c>
    </row>
    <row r="12" spans="1:19" s="102" customFormat="1" ht="11.25">
      <c r="A12" s="102" t="s">
        <v>146</v>
      </c>
      <c r="B12" s="122">
        <v>0</v>
      </c>
      <c r="C12" s="123">
        <v>0</v>
      </c>
      <c r="D12" s="123">
        <v>0</v>
      </c>
      <c r="E12" s="122">
        <v>0</v>
      </c>
      <c r="F12" s="123">
        <v>0</v>
      </c>
      <c r="G12" s="123">
        <v>0</v>
      </c>
      <c r="H12" s="122">
        <v>2</v>
      </c>
      <c r="I12" s="123">
        <v>1</v>
      </c>
      <c r="J12" s="123">
        <v>3</v>
      </c>
      <c r="K12" s="122">
        <v>0</v>
      </c>
      <c r="L12" s="123">
        <v>1</v>
      </c>
      <c r="M12" s="123">
        <v>1</v>
      </c>
      <c r="N12" s="122">
        <v>0</v>
      </c>
      <c r="O12" s="123">
        <v>0</v>
      </c>
      <c r="P12" s="123">
        <v>0</v>
      </c>
      <c r="Q12" s="124">
        <f t="shared" si="0"/>
        <v>2</v>
      </c>
      <c r="R12" s="123">
        <f t="shared" si="1"/>
        <v>2</v>
      </c>
      <c r="S12" s="123">
        <f t="shared" si="2"/>
        <v>4</v>
      </c>
    </row>
    <row r="13" spans="1:19" s="102" customFormat="1" ht="11.25">
      <c r="A13" s="102" t="s">
        <v>147</v>
      </c>
      <c r="B13" s="122">
        <v>0</v>
      </c>
      <c r="C13" s="123">
        <v>0</v>
      </c>
      <c r="D13" s="123">
        <v>0</v>
      </c>
      <c r="E13" s="122">
        <v>0</v>
      </c>
      <c r="F13" s="123">
        <v>0</v>
      </c>
      <c r="G13" s="123">
        <v>0</v>
      </c>
      <c r="H13" s="122">
        <v>1</v>
      </c>
      <c r="I13" s="123">
        <v>0</v>
      </c>
      <c r="J13" s="123">
        <v>1</v>
      </c>
      <c r="K13" s="122">
        <v>1</v>
      </c>
      <c r="L13" s="123">
        <v>0</v>
      </c>
      <c r="M13" s="123">
        <v>1</v>
      </c>
      <c r="N13" s="122">
        <v>0</v>
      </c>
      <c r="O13" s="123">
        <v>0</v>
      </c>
      <c r="P13" s="123">
        <v>0</v>
      </c>
      <c r="Q13" s="124">
        <f t="shared" si="0"/>
        <v>2</v>
      </c>
      <c r="R13" s="123">
        <f t="shared" si="1"/>
        <v>0</v>
      </c>
      <c r="S13" s="123">
        <f t="shared" si="2"/>
        <v>2</v>
      </c>
    </row>
    <row r="14" spans="1:19" s="102" customFormat="1" ht="11.25">
      <c r="A14" s="102" t="s">
        <v>135</v>
      </c>
      <c r="B14" s="122">
        <v>1</v>
      </c>
      <c r="C14" s="123">
        <v>0</v>
      </c>
      <c r="D14" s="123">
        <v>1</v>
      </c>
      <c r="E14" s="122">
        <v>1</v>
      </c>
      <c r="F14" s="123">
        <v>0</v>
      </c>
      <c r="G14" s="123">
        <v>1</v>
      </c>
      <c r="H14" s="122">
        <v>6</v>
      </c>
      <c r="I14" s="123">
        <v>2</v>
      </c>
      <c r="J14" s="123">
        <v>8</v>
      </c>
      <c r="K14" s="122">
        <v>2</v>
      </c>
      <c r="L14" s="123">
        <v>3</v>
      </c>
      <c r="M14" s="123">
        <v>5</v>
      </c>
      <c r="N14" s="122">
        <v>4</v>
      </c>
      <c r="O14" s="123">
        <v>1</v>
      </c>
      <c r="P14" s="123">
        <v>5</v>
      </c>
      <c r="Q14" s="124">
        <f t="shared" si="0"/>
        <v>14</v>
      </c>
      <c r="R14" s="123">
        <f t="shared" si="1"/>
        <v>6</v>
      </c>
      <c r="S14" s="123">
        <f t="shared" si="2"/>
        <v>20</v>
      </c>
    </row>
    <row r="15" spans="1:19" s="102" customFormat="1" ht="11.25">
      <c r="A15" s="102" t="s">
        <v>136</v>
      </c>
      <c r="B15" s="122">
        <v>2</v>
      </c>
      <c r="C15" s="123">
        <v>2</v>
      </c>
      <c r="D15" s="123">
        <v>4</v>
      </c>
      <c r="E15" s="122">
        <v>6</v>
      </c>
      <c r="F15" s="123">
        <v>0</v>
      </c>
      <c r="G15" s="123">
        <v>6</v>
      </c>
      <c r="H15" s="122">
        <v>6</v>
      </c>
      <c r="I15" s="123">
        <v>1</v>
      </c>
      <c r="J15" s="123">
        <v>7</v>
      </c>
      <c r="K15" s="122">
        <v>15</v>
      </c>
      <c r="L15" s="123">
        <v>3</v>
      </c>
      <c r="M15" s="123">
        <v>18</v>
      </c>
      <c r="N15" s="122">
        <v>3</v>
      </c>
      <c r="O15" s="123">
        <v>3</v>
      </c>
      <c r="P15" s="123">
        <v>6</v>
      </c>
      <c r="Q15" s="124">
        <f t="shared" si="0"/>
        <v>32</v>
      </c>
      <c r="R15" s="123">
        <f t="shared" si="1"/>
        <v>9</v>
      </c>
      <c r="S15" s="123">
        <f t="shared" si="2"/>
        <v>41</v>
      </c>
    </row>
    <row r="16" spans="1:19" s="102" customFormat="1" ht="11.25">
      <c r="A16" s="102" t="s">
        <v>87</v>
      </c>
      <c r="B16" s="122">
        <v>3</v>
      </c>
      <c r="C16" s="123">
        <v>0</v>
      </c>
      <c r="D16" s="123">
        <v>3</v>
      </c>
      <c r="E16" s="122">
        <v>7</v>
      </c>
      <c r="F16" s="123">
        <v>2</v>
      </c>
      <c r="G16" s="123">
        <v>9</v>
      </c>
      <c r="H16" s="122">
        <v>22</v>
      </c>
      <c r="I16" s="123">
        <v>6</v>
      </c>
      <c r="J16" s="123">
        <v>28</v>
      </c>
      <c r="K16" s="122">
        <v>5</v>
      </c>
      <c r="L16" s="123">
        <v>6</v>
      </c>
      <c r="M16" s="123">
        <v>11</v>
      </c>
      <c r="N16" s="122">
        <v>8</v>
      </c>
      <c r="O16" s="123">
        <v>5</v>
      </c>
      <c r="P16" s="123">
        <v>13</v>
      </c>
      <c r="Q16" s="124">
        <f t="shared" si="0"/>
        <v>45</v>
      </c>
      <c r="R16" s="123">
        <f t="shared" si="1"/>
        <v>19</v>
      </c>
      <c r="S16" s="123">
        <f t="shared" si="2"/>
        <v>64</v>
      </c>
    </row>
    <row r="17" spans="1:19" s="102" customFormat="1" ht="11.25">
      <c r="A17" s="102" t="s">
        <v>137</v>
      </c>
      <c r="B17" s="122">
        <v>0</v>
      </c>
      <c r="C17" s="123">
        <v>0</v>
      </c>
      <c r="D17" s="123">
        <v>0</v>
      </c>
      <c r="E17" s="122">
        <v>1</v>
      </c>
      <c r="F17" s="123">
        <v>0</v>
      </c>
      <c r="G17" s="123">
        <v>1</v>
      </c>
      <c r="H17" s="122">
        <v>9</v>
      </c>
      <c r="I17" s="123">
        <v>0</v>
      </c>
      <c r="J17" s="123">
        <v>9</v>
      </c>
      <c r="K17" s="122">
        <v>3</v>
      </c>
      <c r="L17" s="123">
        <v>0</v>
      </c>
      <c r="M17" s="123">
        <v>3</v>
      </c>
      <c r="N17" s="122">
        <v>5</v>
      </c>
      <c r="O17" s="123">
        <v>0</v>
      </c>
      <c r="P17" s="123">
        <v>5</v>
      </c>
      <c r="Q17" s="124">
        <f t="shared" si="0"/>
        <v>18</v>
      </c>
      <c r="R17" s="123">
        <f t="shared" si="1"/>
        <v>0</v>
      </c>
      <c r="S17" s="123">
        <f t="shared" si="2"/>
        <v>18</v>
      </c>
    </row>
    <row r="18" spans="1:19" s="102" customFormat="1" ht="11.25">
      <c r="A18" s="102" t="s">
        <v>138</v>
      </c>
      <c r="B18" s="122">
        <v>1</v>
      </c>
      <c r="C18" s="123">
        <v>3</v>
      </c>
      <c r="D18" s="123">
        <v>4</v>
      </c>
      <c r="E18" s="122">
        <v>0</v>
      </c>
      <c r="F18" s="123">
        <v>0</v>
      </c>
      <c r="G18" s="123">
        <v>0</v>
      </c>
      <c r="H18" s="122">
        <v>1</v>
      </c>
      <c r="I18" s="123">
        <v>1</v>
      </c>
      <c r="J18" s="123">
        <v>2</v>
      </c>
      <c r="K18" s="122">
        <v>1</v>
      </c>
      <c r="L18" s="123">
        <v>1</v>
      </c>
      <c r="M18" s="123">
        <v>2</v>
      </c>
      <c r="N18" s="122">
        <v>0</v>
      </c>
      <c r="O18" s="123">
        <v>1</v>
      </c>
      <c r="P18" s="123">
        <v>1</v>
      </c>
      <c r="Q18" s="124">
        <f t="shared" si="0"/>
        <v>3</v>
      </c>
      <c r="R18" s="123">
        <f t="shared" si="1"/>
        <v>6</v>
      </c>
      <c r="S18" s="123">
        <f t="shared" si="2"/>
        <v>9</v>
      </c>
    </row>
    <row r="19" spans="1:19" s="102" customFormat="1" ht="11.25">
      <c r="A19" s="102" t="s">
        <v>148</v>
      </c>
      <c r="B19" s="122">
        <v>0</v>
      </c>
      <c r="C19" s="123">
        <v>0</v>
      </c>
      <c r="D19" s="123">
        <v>0</v>
      </c>
      <c r="E19" s="122">
        <v>0</v>
      </c>
      <c r="F19" s="123">
        <v>0</v>
      </c>
      <c r="G19" s="123">
        <v>0</v>
      </c>
      <c r="H19" s="122">
        <v>2</v>
      </c>
      <c r="I19" s="123">
        <v>3</v>
      </c>
      <c r="J19" s="123">
        <v>5</v>
      </c>
      <c r="K19" s="122">
        <v>0</v>
      </c>
      <c r="L19" s="123">
        <v>0</v>
      </c>
      <c r="M19" s="123">
        <v>0</v>
      </c>
      <c r="N19" s="122">
        <v>0</v>
      </c>
      <c r="O19" s="123">
        <v>0</v>
      </c>
      <c r="P19" s="123">
        <v>0</v>
      </c>
      <c r="Q19" s="124">
        <f t="shared" si="0"/>
        <v>2</v>
      </c>
      <c r="R19" s="123">
        <f t="shared" si="1"/>
        <v>3</v>
      </c>
      <c r="S19" s="123">
        <f t="shared" si="2"/>
        <v>5</v>
      </c>
    </row>
    <row r="20" spans="1:19" s="102" customFormat="1" ht="11.25">
      <c r="A20" s="102" t="s">
        <v>141</v>
      </c>
      <c r="B20" s="122">
        <v>0</v>
      </c>
      <c r="C20" s="123">
        <v>1</v>
      </c>
      <c r="D20" s="123">
        <v>1</v>
      </c>
      <c r="E20" s="122">
        <v>0</v>
      </c>
      <c r="F20" s="123">
        <v>0</v>
      </c>
      <c r="G20" s="123">
        <v>0</v>
      </c>
      <c r="H20" s="122">
        <v>0</v>
      </c>
      <c r="I20" s="123">
        <v>0</v>
      </c>
      <c r="J20" s="123">
        <v>0</v>
      </c>
      <c r="K20" s="122">
        <v>0</v>
      </c>
      <c r="L20" s="123">
        <v>0</v>
      </c>
      <c r="M20" s="123">
        <v>0</v>
      </c>
      <c r="N20" s="122">
        <v>0</v>
      </c>
      <c r="O20" s="123">
        <v>0</v>
      </c>
      <c r="P20" s="123">
        <v>0</v>
      </c>
      <c r="Q20" s="124">
        <f t="shared" si="0"/>
        <v>0</v>
      </c>
      <c r="R20" s="123">
        <f t="shared" si="1"/>
        <v>1</v>
      </c>
      <c r="S20" s="123">
        <f t="shared" si="2"/>
        <v>1</v>
      </c>
    </row>
    <row r="21" spans="1:19" s="102" customFormat="1" ht="11.25">
      <c r="A21" s="102" t="s">
        <v>51</v>
      </c>
      <c r="B21" s="122">
        <v>2</v>
      </c>
      <c r="C21" s="123">
        <v>27</v>
      </c>
      <c r="D21" s="123">
        <v>29</v>
      </c>
      <c r="E21" s="122">
        <v>4</v>
      </c>
      <c r="F21" s="123">
        <v>31</v>
      </c>
      <c r="G21" s="123">
        <v>35</v>
      </c>
      <c r="H21" s="122">
        <v>6</v>
      </c>
      <c r="I21" s="123">
        <v>64</v>
      </c>
      <c r="J21" s="123">
        <v>70</v>
      </c>
      <c r="K21" s="122">
        <v>6</v>
      </c>
      <c r="L21" s="123">
        <v>71</v>
      </c>
      <c r="M21" s="123">
        <v>77</v>
      </c>
      <c r="N21" s="122">
        <v>4</v>
      </c>
      <c r="O21" s="123">
        <v>43</v>
      </c>
      <c r="P21" s="123">
        <v>47</v>
      </c>
      <c r="Q21" s="124">
        <f t="shared" si="0"/>
        <v>22</v>
      </c>
      <c r="R21" s="123">
        <f t="shared" si="1"/>
        <v>236</v>
      </c>
      <c r="S21" s="123">
        <f t="shared" si="2"/>
        <v>258</v>
      </c>
    </row>
    <row r="22" spans="1:19" s="102" customFormat="1" ht="11.25">
      <c r="A22" s="102" t="s">
        <v>142</v>
      </c>
      <c r="B22" s="122">
        <v>5</v>
      </c>
      <c r="C22" s="123">
        <v>7</v>
      </c>
      <c r="D22" s="123">
        <v>12</v>
      </c>
      <c r="E22" s="122">
        <v>8</v>
      </c>
      <c r="F22" s="123">
        <v>3</v>
      </c>
      <c r="G22" s="123">
        <v>11</v>
      </c>
      <c r="H22" s="122">
        <v>8</v>
      </c>
      <c r="I22" s="123">
        <v>3</v>
      </c>
      <c r="J22" s="123">
        <v>11</v>
      </c>
      <c r="K22" s="122">
        <v>13</v>
      </c>
      <c r="L22" s="123">
        <v>7</v>
      </c>
      <c r="M22" s="123">
        <v>20</v>
      </c>
      <c r="N22" s="122">
        <v>1</v>
      </c>
      <c r="O22" s="123">
        <v>4</v>
      </c>
      <c r="P22" s="123">
        <v>5</v>
      </c>
      <c r="Q22" s="124">
        <f t="shared" si="0"/>
        <v>35</v>
      </c>
      <c r="R22" s="123">
        <f t="shared" si="1"/>
        <v>24</v>
      </c>
      <c r="S22" s="123">
        <f t="shared" si="2"/>
        <v>59</v>
      </c>
    </row>
    <row r="23" spans="1:19" s="102" customFormat="1" ht="11.25">
      <c r="A23" s="102" t="s">
        <v>149</v>
      </c>
      <c r="B23" s="122">
        <v>0</v>
      </c>
      <c r="C23" s="123">
        <v>0</v>
      </c>
      <c r="D23" s="123">
        <v>0</v>
      </c>
      <c r="E23" s="122">
        <v>0</v>
      </c>
      <c r="F23" s="123">
        <v>0</v>
      </c>
      <c r="G23" s="123">
        <v>0</v>
      </c>
      <c r="H23" s="122">
        <v>0</v>
      </c>
      <c r="I23" s="123">
        <v>2</v>
      </c>
      <c r="J23" s="123">
        <v>2</v>
      </c>
      <c r="K23" s="122">
        <v>0</v>
      </c>
      <c r="L23" s="123">
        <v>0</v>
      </c>
      <c r="M23" s="123">
        <v>0</v>
      </c>
      <c r="N23" s="122">
        <v>0</v>
      </c>
      <c r="O23" s="123">
        <v>0</v>
      </c>
      <c r="P23" s="123">
        <v>0</v>
      </c>
      <c r="Q23" s="124">
        <f t="shared" si="0"/>
        <v>0</v>
      </c>
      <c r="R23" s="123">
        <f t="shared" si="1"/>
        <v>2</v>
      </c>
      <c r="S23" s="123">
        <f t="shared" si="2"/>
        <v>2</v>
      </c>
    </row>
    <row r="24" spans="1:19" s="102" customFormat="1" ht="11.25">
      <c r="A24" s="102" t="s">
        <v>143</v>
      </c>
      <c r="B24" s="122">
        <v>1</v>
      </c>
      <c r="C24" s="123">
        <v>0</v>
      </c>
      <c r="D24" s="123">
        <v>1</v>
      </c>
      <c r="E24" s="122">
        <v>0</v>
      </c>
      <c r="F24" s="123">
        <v>0</v>
      </c>
      <c r="G24" s="123">
        <v>0</v>
      </c>
      <c r="H24" s="122">
        <v>0</v>
      </c>
      <c r="I24" s="123">
        <v>0</v>
      </c>
      <c r="J24" s="123">
        <v>0</v>
      </c>
      <c r="K24" s="122">
        <v>0</v>
      </c>
      <c r="L24" s="123">
        <v>0</v>
      </c>
      <c r="M24" s="123">
        <v>0</v>
      </c>
      <c r="N24" s="122">
        <v>0</v>
      </c>
      <c r="O24" s="123">
        <v>0</v>
      </c>
      <c r="P24" s="123">
        <v>0</v>
      </c>
      <c r="Q24" s="124">
        <f t="shared" si="0"/>
        <v>1</v>
      </c>
      <c r="R24" s="123">
        <f t="shared" si="1"/>
        <v>0</v>
      </c>
      <c r="S24" s="123">
        <f t="shared" si="2"/>
        <v>1</v>
      </c>
    </row>
    <row r="25" spans="1:19" s="102" customFormat="1" ht="11.25">
      <c r="A25" s="102" t="s">
        <v>150</v>
      </c>
      <c r="B25" s="122">
        <v>1</v>
      </c>
      <c r="C25" s="123">
        <v>0</v>
      </c>
      <c r="D25" s="123">
        <v>1</v>
      </c>
      <c r="E25" s="122">
        <v>4</v>
      </c>
      <c r="F25" s="123">
        <v>2</v>
      </c>
      <c r="G25" s="123">
        <v>6</v>
      </c>
      <c r="H25" s="122">
        <v>0</v>
      </c>
      <c r="I25" s="123">
        <v>1</v>
      </c>
      <c r="J25" s="123">
        <v>1</v>
      </c>
      <c r="K25" s="122">
        <v>0</v>
      </c>
      <c r="L25" s="123">
        <v>3</v>
      </c>
      <c r="M25" s="123">
        <v>3</v>
      </c>
      <c r="N25" s="122">
        <v>0</v>
      </c>
      <c r="O25" s="123">
        <v>1</v>
      </c>
      <c r="P25" s="123">
        <v>1</v>
      </c>
      <c r="Q25" s="124">
        <f t="shared" si="0"/>
        <v>5</v>
      </c>
      <c r="R25" s="123">
        <f t="shared" si="1"/>
        <v>7</v>
      </c>
      <c r="S25" s="123">
        <f t="shared" si="2"/>
        <v>12</v>
      </c>
    </row>
    <row r="26" spans="1:19" s="102" customFormat="1" ht="11.25">
      <c r="A26" s="102" t="s">
        <v>144</v>
      </c>
      <c r="B26" s="122">
        <v>0</v>
      </c>
      <c r="C26" s="123">
        <v>0</v>
      </c>
      <c r="D26" s="123">
        <v>0</v>
      </c>
      <c r="E26" s="122">
        <v>0</v>
      </c>
      <c r="F26" s="123">
        <v>1</v>
      </c>
      <c r="G26" s="123">
        <v>1</v>
      </c>
      <c r="H26" s="122">
        <v>1</v>
      </c>
      <c r="I26" s="123">
        <v>1</v>
      </c>
      <c r="J26" s="123">
        <v>2</v>
      </c>
      <c r="K26" s="122">
        <v>3</v>
      </c>
      <c r="L26" s="123">
        <v>1</v>
      </c>
      <c r="M26" s="123">
        <v>4</v>
      </c>
      <c r="N26" s="122">
        <v>0</v>
      </c>
      <c r="O26" s="123">
        <v>0</v>
      </c>
      <c r="P26" s="123">
        <v>0</v>
      </c>
      <c r="Q26" s="124">
        <f t="shared" si="0"/>
        <v>4</v>
      </c>
      <c r="R26" s="123">
        <f t="shared" si="1"/>
        <v>3</v>
      </c>
      <c r="S26" s="123">
        <f t="shared" si="2"/>
        <v>7</v>
      </c>
    </row>
    <row r="27" spans="1:19" s="42" customFormat="1" ht="11.25">
      <c r="A27" s="102" t="s">
        <v>100</v>
      </c>
      <c r="B27" s="122">
        <v>2</v>
      </c>
      <c r="C27" s="123">
        <v>0</v>
      </c>
      <c r="D27" s="123">
        <v>2</v>
      </c>
      <c r="E27" s="122">
        <v>1</v>
      </c>
      <c r="F27" s="123">
        <v>1</v>
      </c>
      <c r="G27" s="123">
        <v>2</v>
      </c>
      <c r="H27" s="122">
        <v>13</v>
      </c>
      <c r="I27" s="123">
        <v>4</v>
      </c>
      <c r="J27" s="123">
        <v>17</v>
      </c>
      <c r="K27" s="122">
        <v>7</v>
      </c>
      <c r="L27" s="123">
        <v>1</v>
      </c>
      <c r="M27" s="123">
        <v>8</v>
      </c>
      <c r="N27" s="122">
        <v>5</v>
      </c>
      <c r="O27" s="123">
        <v>1</v>
      </c>
      <c r="P27" s="123">
        <v>6</v>
      </c>
      <c r="Q27" s="124">
        <f t="shared" si="0"/>
        <v>28</v>
      </c>
      <c r="R27" s="123">
        <f t="shared" si="1"/>
        <v>7</v>
      </c>
      <c r="S27" s="123">
        <f t="shared" si="2"/>
        <v>35</v>
      </c>
    </row>
    <row r="28" spans="1:19" s="102" customFormat="1" ht="11.25">
      <c r="A28" s="102" t="s">
        <v>145</v>
      </c>
      <c r="B28" s="130">
        <v>9</v>
      </c>
      <c r="C28" s="131">
        <v>0</v>
      </c>
      <c r="D28" s="131">
        <v>9</v>
      </c>
      <c r="E28" s="130">
        <v>8</v>
      </c>
      <c r="F28" s="131">
        <v>1</v>
      </c>
      <c r="G28" s="131">
        <v>9</v>
      </c>
      <c r="H28" s="130">
        <v>12</v>
      </c>
      <c r="I28" s="131">
        <v>0</v>
      </c>
      <c r="J28" s="131">
        <v>12</v>
      </c>
      <c r="K28" s="130">
        <v>26</v>
      </c>
      <c r="L28" s="131">
        <v>1</v>
      </c>
      <c r="M28" s="131">
        <v>27</v>
      </c>
      <c r="N28" s="130">
        <v>11</v>
      </c>
      <c r="O28" s="131">
        <v>1</v>
      </c>
      <c r="P28" s="131">
        <v>12</v>
      </c>
      <c r="Q28" s="124">
        <f t="shared" si="0"/>
        <v>66</v>
      </c>
      <c r="R28" s="123">
        <f t="shared" si="1"/>
        <v>3</v>
      </c>
      <c r="S28" s="123">
        <f t="shared" si="2"/>
        <v>69</v>
      </c>
    </row>
    <row r="29" spans="1:19" s="102" customFormat="1" ht="12">
      <c r="A29" s="114" t="s">
        <v>12</v>
      </c>
      <c r="B29" s="125">
        <f aca="true" t="shared" si="3" ref="B29:S29">SUM(B7:B28)</f>
        <v>51</v>
      </c>
      <c r="C29" s="126">
        <f t="shared" si="3"/>
        <v>44</v>
      </c>
      <c r="D29" s="126">
        <f t="shared" si="3"/>
        <v>95</v>
      </c>
      <c r="E29" s="125">
        <f t="shared" si="3"/>
        <v>56</v>
      </c>
      <c r="F29" s="126">
        <f t="shared" si="3"/>
        <v>44</v>
      </c>
      <c r="G29" s="126">
        <f t="shared" si="3"/>
        <v>100</v>
      </c>
      <c r="H29" s="125">
        <f t="shared" si="3"/>
        <v>128</v>
      </c>
      <c r="I29" s="126">
        <f t="shared" si="3"/>
        <v>94</v>
      </c>
      <c r="J29" s="126">
        <f t="shared" si="3"/>
        <v>222</v>
      </c>
      <c r="K29" s="125">
        <f t="shared" si="3"/>
        <v>132</v>
      </c>
      <c r="L29" s="126">
        <f t="shared" si="3"/>
        <v>103</v>
      </c>
      <c r="M29" s="126">
        <f t="shared" si="3"/>
        <v>235</v>
      </c>
      <c r="N29" s="125">
        <f t="shared" si="3"/>
        <v>78</v>
      </c>
      <c r="O29" s="126">
        <f t="shared" si="3"/>
        <v>73</v>
      </c>
      <c r="P29" s="126">
        <f t="shared" si="3"/>
        <v>151</v>
      </c>
      <c r="Q29" s="161">
        <f t="shared" si="3"/>
        <v>445</v>
      </c>
      <c r="R29" s="162">
        <f t="shared" si="3"/>
        <v>358</v>
      </c>
      <c r="S29" s="162">
        <f t="shared" si="3"/>
        <v>803</v>
      </c>
    </row>
    <row r="31" spans="1:22" ht="11.25">
      <c r="A31" s="111" t="s">
        <v>122</v>
      </c>
      <c r="T31" s="47"/>
      <c r="U31" s="113"/>
      <c r="V31" s="113"/>
    </row>
  </sheetData>
  <sheetProtection/>
  <mergeCells count="8">
    <mergeCell ref="Q5:S5"/>
    <mergeCell ref="N5:P5"/>
    <mergeCell ref="A2:S2"/>
    <mergeCell ref="A3:S3"/>
    <mergeCell ref="B5:D5"/>
    <mergeCell ref="E5:G5"/>
    <mergeCell ref="K5:M5"/>
    <mergeCell ref="H5:J5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scale="9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Unknown</cp:lastModifiedBy>
  <cp:lastPrinted>2007-11-14T08:55:31Z</cp:lastPrinted>
  <dcterms:created xsi:type="dcterms:W3CDTF">2005-07-20T09:54:33Z</dcterms:created>
  <dcterms:modified xsi:type="dcterms:W3CDTF">2012-04-18T10:34:40Z</dcterms:modified>
  <cp:category/>
  <cp:version/>
  <cp:contentType/>
  <cp:contentStatus/>
</cp:coreProperties>
</file>